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ivax-primaquine-Cambodia\code\cambodia\generated_figures_300_runs_seed_89\"/>
    </mc:Choice>
  </mc:AlternateContent>
  <xr:revisionPtr revIDLastSave="0" documentId="13_ncr:1_{95ACA571-9017-4F6F-B802-D0BE6A6C31FC}" xr6:coauthVersionLast="47" xr6:coauthVersionMax="47" xr10:uidLastSave="{00000000-0000-0000-0000-000000000000}"/>
  <bookViews>
    <workbookView xWindow="-120" yWindow="-120" windowWidth="38640" windowHeight="21390" activeTab="6" xr2:uid="{00000000-000D-0000-FFFF-FFFF00000000}"/>
  </bookViews>
  <sheets>
    <sheet name="summary" sheetId="1" r:id="rId1"/>
    <sheet name="High incidence" sheetId="3" r:id="rId2"/>
    <sheet name="Low incidence" sheetId="4" r:id="rId3"/>
    <sheet name="details" sheetId="2" r:id="rId4"/>
    <sheet name="reductions" sheetId="5" r:id="rId5"/>
    <sheet name="reductions rounded" sheetId="7" r:id="rId6"/>
    <sheet name="reductions for table" sheetId="6" r:id="rId7"/>
  </sheets>
  <definedNames>
    <definedName name="_xlnm._FilterDatabase" localSheetId="4" hidden="1">reductions!$A$1:$AR$109</definedName>
    <definedName name="_xlnm._FilterDatabase" localSheetId="5" hidden="1">'reductions rounded'!$A$1:$AR$109</definedName>
    <definedName name="_xlnm._FilterDatabase" localSheetId="0" hidden="1">summary!$A$1:$I$109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6" l="1"/>
  <c r="A51" i="6"/>
  <c r="A52" i="6"/>
  <c r="A53" i="6"/>
  <c r="A54" i="6"/>
  <c r="A55" i="6"/>
  <c r="A56" i="6"/>
  <c r="A57" i="6"/>
  <c r="A58" i="6"/>
  <c r="A59" i="6"/>
  <c r="A60" i="6"/>
  <c r="A49" i="6"/>
  <c r="A48" i="6"/>
  <c r="A35" i="6"/>
  <c r="A36" i="6"/>
  <c r="A37" i="6"/>
  <c r="A38" i="6"/>
  <c r="A39" i="6"/>
  <c r="A40" i="6"/>
  <c r="A41" i="6"/>
  <c r="A42" i="6"/>
  <c r="A43" i="6"/>
  <c r="A44" i="6"/>
  <c r="A45" i="6"/>
  <c r="A34" i="6"/>
  <c r="A33" i="6"/>
  <c r="A20" i="6"/>
  <c r="A21" i="6"/>
  <c r="A22" i="6"/>
  <c r="A23" i="6"/>
  <c r="A24" i="6"/>
  <c r="A25" i="6"/>
  <c r="A26" i="6"/>
  <c r="A27" i="6"/>
  <c r="A28" i="6"/>
  <c r="A29" i="6"/>
  <c r="A30" i="6"/>
  <c r="A31" i="6"/>
  <c r="A19" i="6"/>
  <c r="Y25" i="7"/>
  <c r="AR109" i="7"/>
  <c r="AR108" i="7"/>
  <c r="AR107" i="7"/>
  <c r="AR106" i="7"/>
  <c r="AR105" i="7"/>
  <c r="AR104" i="7"/>
  <c r="AR103" i="7"/>
  <c r="AR102" i="7"/>
  <c r="AR101" i="7"/>
  <c r="AR100" i="7"/>
  <c r="AR99" i="7"/>
  <c r="AR98" i="7"/>
  <c r="AR97" i="7"/>
  <c r="AR96" i="7"/>
  <c r="AR95" i="7"/>
  <c r="AR94" i="7"/>
  <c r="AR93" i="7"/>
  <c r="AR92" i="7"/>
  <c r="AR91" i="7"/>
  <c r="AR90" i="7"/>
  <c r="AR89" i="7"/>
  <c r="AR88" i="7"/>
  <c r="AR87" i="7"/>
  <c r="AR86" i="7"/>
  <c r="AR85" i="7"/>
  <c r="AR84" i="7"/>
  <c r="AR83" i="7"/>
  <c r="AR82" i="7"/>
  <c r="AR81" i="7"/>
  <c r="AR80" i="7"/>
  <c r="AR79" i="7"/>
  <c r="AR78" i="7"/>
  <c r="AR77" i="7"/>
  <c r="AR76" i="7"/>
  <c r="AR75" i="7"/>
  <c r="AR74" i="7"/>
  <c r="AR73" i="7"/>
  <c r="AR72" i="7"/>
  <c r="AR71" i="7"/>
  <c r="AR70" i="7"/>
  <c r="AR69" i="7"/>
  <c r="AR68" i="7"/>
  <c r="AR67" i="7"/>
  <c r="AR66" i="7"/>
  <c r="AR65" i="7"/>
  <c r="AR64" i="7"/>
  <c r="AR63" i="7"/>
  <c r="AR62" i="7"/>
  <c r="AR61" i="7"/>
  <c r="AR60" i="7"/>
  <c r="AR59" i="7"/>
  <c r="AR58" i="7"/>
  <c r="AR57" i="7"/>
  <c r="AR56" i="7"/>
  <c r="AR55" i="7"/>
  <c r="AR54" i="7"/>
  <c r="AR53" i="7"/>
  <c r="AR52" i="7"/>
  <c r="AR51" i="7"/>
  <c r="AR50" i="7"/>
  <c r="AR49" i="7"/>
  <c r="AR48" i="7"/>
  <c r="AR47" i="7"/>
  <c r="AR46" i="7"/>
  <c r="AR45" i="7"/>
  <c r="AR44" i="7"/>
  <c r="AR43" i="7"/>
  <c r="AR42" i="7"/>
  <c r="AR41" i="7"/>
  <c r="AR40" i="7"/>
  <c r="AR39" i="7"/>
  <c r="AR38" i="7"/>
  <c r="AR37" i="7"/>
  <c r="AR36" i="7"/>
  <c r="AR35" i="7"/>
  <c r="AR34" i="7"/>
  <c r="AR33" i="7"/>
  <c r="AR32" i="7"/>
  <c r="AR31" i="7"/>
  <c r="AR30" i="7"/>
  <c r="AR29" i="7"/>
  <c r="AR28" i="7"/>
  <c r="AR27" i="7"/>
  <c r="AR26" i="7"/>
  <c r="AR25" i="7"/>
  <c r="AR24" i="7"/>
  <c r="AR23" i="7"/>
  <c r="AR22" i="7"/>
  <c r="AR21" i="7"/>
  <c r="AR20" i="7"/>
  <c r="AR19" i="7"/>
  <c r="AR18" i="7"/>
  <c r="AR17" i="7"/>
  <c r="AR16" i="7"/>
  <c r="AR15" i="7"/>
  <c r="AR14" i="7"/>
  <c r="AR13" i="7"/>
  <c r="AR12" i="7"/>
  <c r="AR11" i="7"/>
  <c r="AR10" i="7"/>
  <c r="AR9" i="7"/>
  <c r="AR8" i="7"/>
  <c r="AR7" i="7"/>
  <c r="AR6" i="7"/>
  <c r="AR5" i="7"/>
  <c r="AR4" i="7"/>
  <c r="AR3" i="7"/>
  <c r="AR2" i="7"/>
  <c r="AJ109" i="7"/>
  <c r="AJ108" i="7"/>
  <c r="AJ107" i="7"/>
  <c r="AJ106" i="7"/>
  <c r="AJ105" i="7"/>
  <c r="AJ104" i="7"/>
  <c r="AJ103" i="7"/>
  <c r="AJ102" i="7"/>
  <c r="AJ101" i="7"/>
  <c r="AJ100" i="7"/>
  <c r="AJ99" i="7"/>
  <c r="AJ98" i="7"/>
  <c r="AJ97" i="7"/>
  <c r="AJ96" i="7"/>
  <c r="AJ95" i="7"/>
  <c r="AJ94" i="7"/>
  <c r="AJ93" i="7"/>
  <c r="AJ92" i="7"/>
  <c r="AJ91" i="7"/>
  <c r="AJ90" i="7"/>
  <c r="AJ89" i="7"/>
  <c r="AJ88" i="7"/>
  <c r="AJ87" i="7"/>
  <c r="AJ86" i="7"/>
  <c r="AJ85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9" i="7"/>
  <c r="AJ8" i="7"/>
  <c r="AJ7" i="7"/>
  <c r="AJ6" i="7"/>
  <c r="AJ5" i="7"/>
  <c r="AJ4" i="7"/>
  <c r="AJ3" i="7"/>
  <c r="AJ2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91" i="7"/>
  <c r="AB90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6" i="7"/>
  <c r="AB5" i="7"/>
  <c r="AB4" i="7"/>
  <c r="AB3" i="7"/>
  <c r="AB2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2" i="7"/>
  <c r="AN109" i="7"/>
  <c r="AN108" i="7"/>
  <c r="AN107" i="7"/>
  <c r="AN106" i="7"/>
  <c r="AN105" i="7"/>
  <c r="AN104" i="7"/>
  <c r="AN103" i="7"/>
  <c r="AN102" i="7"/>
  <c r="AN101" i="7"/>
  <c r="AN100" i="7"/>
  <c r="AN99" i="7"/>
  <c r="AN98" i="7"/>
  <c r="AN97" i="7"/>
  <c r="AN96" i="7"/>
  <c r="AN95" i="7"/>
  <c r="AN94" i="7"/>
  <c r="AN93" i="7"/>
  <c r="AN92" i="7"/>
  <c r="AN91" i="7"/>
  <c r="AN90" i="7"/>
  <c r="AN89" i="7"/>
  <c r="AN88" i="7"/>
  <c r="AN87" i="7"/>
  <c r="AN86" i="7"/>
  <c r="AN85" i="7"/>
  <c r="AN84" i="7"/>
  <c r="AN83" i="7"/>
  <c r="AN82" i="7"/>
  <c r="AN81" i="7"/>
  <c r="AN80" i="7"/>
  <c r="AN79" i="7"/>
  <c r="AN78" i="7"/>
  <c r="AN77" i="7"/>
  <c r="AN76" i="7"/>
  <c r="AN75" i="7"/>
  <c r="AN74" i="7"/>
  <c r="AN73" i="7"/>
  <c r="AN72" i="7"/>
  <c r="AN71" i="7"/>
  <c r="AN70" i="7"/>
  <c r="AN69" i="7"/>
  <c r="AN68" i="7"/>
  <c r="AN67" i="7"/>
  <c r="AN66" i="7"/>
  <c r="AN65" i="7"/>
  <c r="AN64" i="7"/>
  <c r="AN63" i="7"/>
  <c r="AN62" i="7"/>
  <c r="AN61" i="7"/>
  <c r="AN60" i="7"/>
  <c r="AN59" i="7"/>
  <c r="AN58" i="7"/>
  <c r="AN57" i="7"/>
  <c r="AN56" i="7"/>
  <c r="AN55" i="7"/>
  <c r="AN54" i="7"/>
  <c r="AN53" i="7"/>
  <c r="AN52" i="7"/>
  <c r="AN51" i="7"/>
  <c r="AN50" i="7"/>
  <c r="AN49" i="7"/>
  <c r="AN48" i="7"/>
  <c r="AN47" i="7"/>
  <c r="AN46" i="7"/>
  <c r="AN45" i="7"/>
  <c r="AN44" i="7"/>
  <c r="AN43" i="7"/>
  <c r="AN42" i="7"/>
  <c r="AN41" i="7"/>
  <c r="AN40" i="7"/>
  <c r="AN39" i="7"/>
  <c r="AN38" i="7"/>
  <c r="AN37" i="7"/>
  <c r="AN36" i="7"/>
  <c r="AN35" i="7"/>
  <c r="AN34" i="7"/>
  <c r="AN33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20" i="7"/>
  <c r="AN19" i="7"/>
  <c r="AN18" i="7"/>
  <c r="AN17" i="7"/>
  <c r="AN16" i="7"/>
  <c r="AN15" i="7"/>
  <c r="AN14" i="7"/>
  <c r="AN13" i="7"/>
  <c r="AN12" i="7"/>
  <c r="AN11" i="7"/>
  <c r="AN10" i="7"/>
  <c r="AN9" i="7"/>
  <c r="AN8" i="7"/>
  <c r="AN7" i="7"/>
  <c r="AN6" i="7"/>
  <c r="AN5" i="7"/>
  <c r="AN4" i="7"/>
  <c r="AN3" i="7"/>
  <c r="AN2" i="7"/>
  <c r="AF109" i="7"/>
  <c r="AF108" i="7"/>
  <c r="AF107" i="7"/>
  <c r="AF106" i="7"/>
  <c r="AF105" i="7"/>
  <c r="AF104" i="7"/>
  <c r="AF103" i="7"/>
  <c r="AF102" i="7"/>
  <c r="AF101" i="7"/>
  <c r="AF100" i="7"/>
  <c r="AF99" i="7"/>
  <c r="AF98" i="7"/>
  <c r="AF97" i="7"/>
  <c r="AF96" i="7"/>
  <c r="AF95" i="7"/>
  <c r="AF94" i="7"/>
  <c r="AF93" i="7"/>
  <c r="AF92" i="7"/>
  <c r="AF91" i="7"/>
  <c r="AF90" i="7"/>
  <c r="AF89" i="7"/>
  <c r="AF88" i="7"/>
  <c r="AF87" i="7"/>
  <c r="AF86" i="7"/>
  <c r="AF85" i="7"/>
  <c r="AF84" i="7"/>
  <c r="AF83" i="7"/>
  <c r="AF82" i="7"/>
  <c r="AF81" i="7"/>
  <c r="AF80" i="7"/>
  <c r="AF79" i="7"/>
  <c r="AF78" i="7"/>
  <c r="AF77" i="7"/>
  <c r="AF76" i="7"/>
  <c r="AF75" i="7"/>
  <c r="AF74" i="7"/>
  <c r="AF73" i="7"/>
  <c r="AF72" i="7"/>
  <c r="AF71" i="7"/>
  <c r="AF70" i="7"/>
  <c r="AF69" i="7"/>
  <c r="AF68" i="7"/>
  <c r="AF67" i="7"/>
  <c r="AF66" i="7"/>
  <c r="AF65" i="7"/>
  <c r="AF64" i="7"/>
  <c r="AF63" i="7"/>
  <c r="AF62" i="7"/>
  <c r="AF61" i="7"/>
  <c r="AF60" i="7"/>
  <c r="AF59" i="7"/>
  <c r="AF58" i="7"/>
  <c r="AF57" i="7"/>
  <c r="AF56" i="7"/>
  <c r="AF55" i="7"/>
  <c r="AF54" i="7"/>
  <c r="AF53" i="7"/>
  <c r="AF52" i="7"/>
  <c r="AF51" i="7"/>
  <c r="AF50" i="7"/>
  <c r="AF49" i="7"/>
  <c r="AF48" i="7"/>
  <c r="AF47" i="7"/>
  <c r="AF46" i="7"/>
  <c r="AF45" i="7"/>
  <c r="AF44" i="7"/>
  <c r="AF43" i="7"/>
  <c r="AF42" i="7"/>
  <c r="AF41" i="7"/>
  <c r="AF40" i="7"/>
  <c r="AF39" i="7"/>
  <c r="AF38" i="7"/>
  <c r="AF37" i="7"/>
  <c r="AF36" i="7"/>
  <c r="AF35" i="7"/>
  <c r="AF34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20" i="7"/>
  <c r="AF19" i="7"/>
  <c r="AF18" i="7"/>
  <c r="AF17" i="7"/>
  <c r="AF16" i="7"/>
  <c r="AF15" i="7"/>
  <c r="AF14" i="7"/>
  <c r="AF13" i="7"/>
  <c r="AF12" i="7"/>
  <c r="AF11" i="7"/>
  <c r="AF10" i="7"/>
  <c r="AF9" i="7"/>
  <c r="AF8" i="7"/>
  <c r="AF7" i="7"/>
  <c r="AF6" i="7"/>
  <c r="AF5" i="7"/>
  <c r="AF4" i="7"/>
  <c r="AF3" i="7"/>
  <c r="AF2" i="7"/>
  <c r="X109" i="7"/>
  <c r="X108" i="7"/>
  <c r="X107" i="7"/>
  <c r="X106" i="7"/>
  <c r="X105" i="7"/>
  <c r="X104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2" i="7"/>
  <c r="F6" i="7"/>
  <c r="AQ109" i="7"/>
  <c r="AP109" i="7"/>
  <c r="AO109" i="7"/>
  <c r="AQ108" i="7"/>
  <c r="AP108" i="7"/>
  <c r="AO108" i="7"/>
  <c r="AQ107" i="7"/>
  <c r="AP107" i="7"/>
  <c r="AO107" i="7"/>
  <c r="AQ106" i="7"/>
  <c r="AP106" i="7"/>
  <c r="AO106" i="7"/>
  <c r="AQ105" i="7"/>
  <c r="AP105" i="7"/>
  <c r="AO105" i="7"/>
  <c r="AQ104" i="7"/>
  <c r="AP104" i="7"/>
  <c r="AO104" i="7"/>
  <c r="AQ103" i="7"/>
  <c r="AP103" i="7"/>
  <c r="AO103" i="7"/>
  <c r="AQ102" i="7"/>
  <c r="AP102" i="7"/>
  <c r="AO102" i="7"/>
  <c r="AQ101" i="7"/>
  <c r="AP101" i="7"/>
  <c r="AO101" i="7"/>
  <c r="AQ100" i="7"/>
  <c r="AP100" i="7"/>
  <c r="AO100" i="7"/>
  <c r="AQ99" i="7"/>
  <c r="AP99" i="7"/>
  <c r="AO99" i="7"/>
  <c r="AQ98" i="7"/>
  <c r="AP98" i="7"/>
  <c r="AO98" i="7"/>
  <c r="AQ97" i="7"/>
  <c r="AP97" i="7"/>
  <c r="AO97" i="7"/>
  <c r="AQ96" i="7"/>
  <c r="AP96" i="7"/>
  <c r="AO96" i="7"/>
  <c r="AQ95" i="7"/>
  <c r="AP95" i="7"/>
  <c r="AO95" i="7"/>
  <c r="AQ94" i="7"/>
  <c r="AP94" i="7"/>
  <c r="AO94" i="7"/>
  <c r="AQ93" i="7"/>
  <c r="AP93" i="7"/>
  <c r="AO93" i="7"/>
  <c r="AQ92" i="7"/>
  <c r="AP92" i="7"/>
  <c r="AO92" i="7"/>
  <c r="AQ91" i="7"/>
  <c r="AP91" i="7"/>
  <c r="AO91" i="7"/>
  <c r="AQ90" i="7"/>
  <c r="AP90" i="7"/>
  <c r="AO90" i="7"/>
  <c r="AQ89" i="7"/>
  <c r="AP89" i="7"/>
  <c r="AO89" i="7"/>
  <c r="AQ88" i="7"/>
  <c r="AP88" i="7"/>
  <c r="AO88" i="7"/>
  <c r="AQ87" i="7"/>
  <c r="AP87" i="7"/>
  <c r="AO87" i="7"/>
  <c r="AQ86" i="7"/>
  <c r="AP86" i="7"/>
  <c r="AO86" i="7"/>
  <c r="AQ85" i="7"/>
  <c r="AP85" i="7"/>
  <c r="AO85" i="7"/>
  <c r="AQ84" i="7"/>
  <c r="AP84" i="7"/>
  <c r="AO84" i="7"/>
  <c r="AQ83" i="7"/>
  <c r="AP83" i="7"/>
  <c r="AO83" i="7"/>
  <c r="AQ82" i="7"/>
  <c r="AP82" i="7"/>
  <c r="AO82" i="7"/>
  <c r="AQ81" i="7"/>
  <c r="AP81" i="7"/>
  <c r="AO81" i="7"/>
  <c r="AQ80" i="7"/>
  <c r="AP80" i="7"/>
  <c r="AO80" i="7"/>
  <c r="AQ79" i="7"/>
  <c r="AP79" i="7"/>
  <c r="AO79" i="7"/>
  <c r="AQ78" i="7"/>
  <c r="AP78" i="7"/>
  <c r="AO78" i="7"/>
  <c r="AQ77" i="7"/>
  <c r="AP77" i="7"/>
  <c r="AO77" i="7"/>
  <c r="AQ76" i="7"/>
  <c r="AP76" i="7"/>
  <c r="AO76" i="7"/>
  <c r="AQ75" i="7"/>
  <c r="AP75" i="7"/>
  <c r="AO75" i="7"/>
  <c r="AQ74" i="7"/>
  <c r="AP74" i="7"/>
  <c r="AO74" i="7"/>
  <c r="AQ73" i="7"/>
  <c r="AP73" i="7"/>
  <c r="AO73" i="7"/>
  <c r="AQ72" i="7"/>
  <c r="AP72" i="7"/>
  <c r="AO72" i="7"/>
  <c r="AQ71" i="7"/>
  <c r="AP71" i="7"/>
  <c r="AO71" i="7"/>
  <c r="AQ70" i="7"/>
  <c r="AP70" i="7"/>
  <c r="AO70" i="7"/>
  <c r="AQ69" i="7"/>
  <c r="AP69" i="7"/>
  <c r="AO69" i="7"/>
  <c r="AQ68" i="7"/>
  <c r="AP68" i="7"/>
  <c r="AO68" i="7"/>
  <c r="AQ67" i="7"/>
  <c r="AP67" i="7"/>
  <c r="AO67" i="7"/>
  <c r="AQ66" i="7"/>
  <c r="AP66" i="7"/>
  <c r="AO66" i="7"/>
  <c r="AQ65" i="7"/>
  <c r="AP65" i="7"/>
  <c r="AO65" i="7"/>
  <c r="AQ64" i="7"/>
  <c r="AP64" i="7"/>
  <c r="AO64" i="7"/>
  <c r="AQ63" i="7"/>
  <c r="AP63" i="7"/>
  <c r="AO63" i="7"/>
  <c r="AQ62" i="7"/>
  <c r="AP62" i="7"/>
  <c r="AO62" i="7"/>
  <c r="AQ61" i="7"/>
  <c r="AP61" i="7"/>
  <c r="AO61" i="7"/>
  <c r="AQ60" i="7"/>
  <c r="AP60" i="7"/>
  <c r="AO60" i="7"/>
  <c r="AQ59" i="7"/>
  <c r="AP59" i="7"/>
  <c r="AO59" i="7"/>
  <c r="AQ58" i="7"/>
  <c r="AP58" i="7"/>
  <c r="AO58" i="7"/>
  <c r="AQ57" i="7"/>
  <c r="AP57" i="7"/>
  <c r="AO57" i="7"/>
  <c r="AQ56" i="7"/>
  <c r="AP56" i="7"/>
  <c r="AO56" i="7"/>
  <c r="AQ55" i="7"/>
  <c r="AP55" i="7"/>
  <c r="AO55" i="7"/>
  <c r="AQ54" i="7"/>
  <c r="AP54" i="7"/>
  <c r="AO54" i="7"/>
  <c r="AQ53" i="7"/>
  <c r="AP53" i="7"/>
  <c r="AO53" i="7"/>
  <c r="AQ52" i="7"/>
  <c r="AP52" i="7"/>
  <c r="AO52" i="7"/>
  <c r="AQ51" i="7"/>
  <c r="AP51" i="7"/>
  <c r="AO51" i="7"/>
  <c r="AQ50" i="7"/>
  <c r="AP50" i="7"/>
  <c r="AO50" i="7"/>
  <c r="AQ49" i="7"/>
  <c r="AP49" i="7"/>
  <c r="AO49" i="7"/>
  <c r="AQ48" i="7"/>
  <c r="AP48" i="7"/>
  <c r="AO48" i="7"/>
  <c r="AQ47" i="7"/>
  <c r="AP47" i="7"/>
  <c r="AO47" i="7"/>
  <c r="AQ46" i="7"/>
  <c r="AP46" i="7"/>
  <c r="AO46" i="7"/>
  <c r="AQ45" i="7"/>
  <c r="AP45" i="7"/>
  <c r="AO45" i="7"/>
  <c r="AQ44" i="7"/>
  <c r="AP44" i="7"/>
  <c r="AO44" i="7"/>
  <c r="AQ43" i="7"/>
  <c r="AP43" i="7"/>
  <c r="AO43" i="7"/>
  <c r="AQ42" i="7"/>
  <c r="AP42" i="7"/>
  <c r="AO42" i="7"/>
  <c r="AQ41" i="7"/>
  <c r="AP41" i="7"/>
  <c r="AO41" i="7"/>
  <c r="AQ40" i="7"/>
  <c r="AP40" i="7"/>
  <c r="AO40" i="7"/>
  <c r="AQ39" i="7"/>
  <c r="AP39" i="7"/>
  <c r="AO39" i="7"/>
  <c r="AQ38" i="7"/>
  <c r="AP38" i="7"/>
  <c r="AO38" i="7"/>
  <c r="AQ37" i="7"/>
  <c r="AP37" i="7"/>
  <c r="AO37" i="7"/>
  <c r="AQ36" i="7"/>
  <c r="AP36" i="7"/>
  <c r="AO36" i="7"/>
  <c r="AQ35" i="7"/>
  <c r="AP35" i="7"/>
  <c r="AO35" i="7"/>
  <c r="AQ34" i="7"/>
  <c r="AP34" i="7"/>
  <c r="AO34" i="7"/>
  <c r="AQ33" i="7"/>
  <c r="AP33" i="7"/>
  <c r="AO33" i="7"/>
  <c r="AQ32" i="7"/>
  <c r="AP32" i="7"/>
  <c r="AO32" i="7"/>
  <c r="AQ31" i="7"/>
  <c r="AP31" i="7"/>
  <c r="AO31" i="7"/>
  <c r="AQ30" i="7"/>
  <c r="AP30" i="7"/>
  <c r="AO30" i="7"/>
  <c r="AQ29" i="7"/>
  <c r="AP29" i="7"/>
  <c r="AO29" i="7"/>
  <c r="AQ28" i="7"/>
  <c r="AP28" i="7"/>
  <c r="AO28" i="7"/>
  <c r="AQ27" i="7"/>
  <c r="AP27" i="7"/>
  <c r="AO27" i="7"/>
  <c r="AQ26" i="7"/>
  <c r="AP26" i="7"/>
  <c r="AO26" i="7"/>
  <c r="AQ25" i="7"/>
  <c r="AP25" i="7"/>
  <c r="AO25" i="7"/>
  <c r="AQ24" i="7"/>
  <c r="AP24" i="7"/>
  <c r="AO24" i="7"/>
  <c r="AQ23" i="7"/>
  <c r="AP23" i="7"/>
  <c r="AO23" i="7"/>
  <c r="AQ22" i="7"/>
  <c r="AP22" i="7"/>
  <c r="AO22" i="7"/>
  <c r="AQ21" i="7"/>
  <c r="AP21" i="7"/>
  <c r="AO21" i="7"/>
  <c r="AQ20" i="7"/>
  <c r="AP20" i="7"/>
  <c r="AO20" i="7"/>
  <c r="AQ19" i="7"/>
  <c r="AP19" i="7"/>
  <c r="AO19" i="7"/>
  <c r="AQ18" i="7"/>
  <c r="AP18" i="7"/>
  <c r="AO18" i="7"/>
  <c r="AQ17" i="7"/>
  <c r="AP17" i="7"/>
  <c r="AO17" i="7"/>
  <c r="AQ16" i="7"/>
  <c r="AP16" i="7"/>
  <c r="AO16" i="7"/>
  <c r="AQ15" i="7"/>
  <c r="AP15" i="7"/>
  <c r="AO15" i="7"/>
  <c r="AQ14" i="7"/>
  <c r="AP14" i="7"/>
  <c r="AO14" i="7"/>
  <c r="AQ13" i="7"/>
  <c r="AP13" i="7"/>
  <c r="AO13" i="7"/>
  <c r="AQ12" i="7"/>
  <c r="AP12" i="7"/>
  <c r="AO12" i="7"/>
  <c r="AQ11" i="7"/>
  <c r="AP11" i="7"/>
  <c r="AO11" i="7"/>
  <c r="AQ10" i="7"/>
  <c r="AP10" i="7"/>
  <c r="AO10" i="7"/>
  <c r="AQ9" i="7"/>
  <c r="AP9" i="7"/>
  <c r="AO9" i="7"/>
  <c r="AQ8" i="7"/>
  <c r="AP8" i="7"/>
  <c r="AO8" i="7"/>
  <c r="AQ7" i="7"/>
  <c r="AP7" i="7"/>
  <c r="AO7" i="7"/>
  <c r="AQ6" i="7"/>
  <c r="AP6" i="7"/>
  <c r="AO6" i="7"/>
  <c r="AQ5" i="7"/>
  <c r="AP5" i="7"/>
  <c r="AO5" i="7"/>
  <c r="AQ4" i="7"/>
  <c r="AP4" i="7"/>
  <c r="AO4" i="7"/>
  <c r="AQ3" i="7"/>
  <c r="AP3" i="7"/>
  <c r="AO3" i="7"/>
  <c r="AQ2" i="7"/>
  <c r="AP2" i="7"/>
  <c r="AO2" i="7"/>
  <c r="AI109" i="7"/>
  <c r="AH109" i="7"/>
  <c r="AG109" i="7"/>
  <c r="AI108" i="7"/>
  <c r="AH108" i="7"/>
  <c r="AG108" i="7"/>
  <c r="AI107" i="7"/>
  <c r="AH107" i="7"/>
  <c r="AG107" i="7"/>
  <c r="AI106" i="7"/>
  <c r="AH106" i="7"/>
  <c r="AG106" i="7"/>
  <c r="AI105" i="7"/>
  <c r="AH105" i="7"/>
  <c r="AG105" i="7"/>
  <c r="AI104" i="7"/>
  <c r="AH104" i="7"/>
  <c r="AG104" i="7"/>
  <c r="AI103" i="7"/>
  <c r="AH103" i="7"/>
  <c r="AG103" i="7"/>
  <c r="AI102" i="7"/>
  <c r="AH102" i="7"/>
  <c r="AG102" i="7"/>
  <c r="AI101" i="7"/>
  <c r="AH101" i="7"/>
  <c r="AG101" i="7"/>
  <c r="AI100" i="7"/>
  <c r="AH100" i="7"/>
  <c r="AG100" i="7"/>
  <c r="AI99" i="7"/>
  <c r="AH99" i="7"/>
  <c r="AG99" i="7"/>
  <c r="AI98" i="7"/>
  <c r="AH98" i="7"/>
  <c r="AG98" i="7"/>
  <c r="AI97" i="7"/>
  <c r="AH97" i="7"/>
  <c r="AG97" i="7"/>
  <c r="AI96" i="7"/>
  <c r="AH96" i="7"/>
  <c r="AG96" i="7"/>
  <c r="AI95" i="7"/>
  <c r="AH95" i="7"/>
  <c r="AG95" i="7"/>
  <c r="AI94" i="7"/>
  <c r="AH94" i="7"/>
  <c r="AG94" i="7"/>
  <c r="AI93" i="7"/>
  <c r="AH93" i="7"/>
  <c r="AG93" i="7"/>
  <c r="AI92" i="7"/>
  <c r="AH92" i="7"/>
  <c r="AG92" i="7"/>
  <c r="AI91" i="7"/>
  <c r="AH91" i="7"/>
  <c r="AG91" i="7"/>
  <c r="AI90" i="7"/>
  <c r="AH90" i="7"/>
  <c r="AG90" i="7"/>
  <c r="AI89" i="7"/>
  <c r="AH89" i="7"/>
  <c r="AG89" i="7"/>
  <c r="AI88" i="7"/>
  <c r="AH88" i="7"/>
  <c r="AG88" i="7"/>
  <c r="AI87" i="7"/>
  <c r="AH87" i="7"/>
  <c r="AG87" i="7"/>
  <c r="AI86" i="7"/>
  <c r="AH86" i="7"/>
  <c r="AG86" i="7"/>
  <c r="AI85" i="7"/>
  <c r="AH85" i="7"/>
  <c r="AG85" i="7"/>
  <c r="AI84" i="7"/>
  <c r="AH84" i="7"/>
  <c r="AG84" i="7"/>
  <c r="AI83" i="7"/>
  <c r="AH83" i="7"/>
  <c r="AG83" i="7"/>
  <c r="AI82" i="7"/>
  <c r="AH82" i="7"/>
  <c r="AG82" i="7"/>
  <c r="AI81" i="7"/>
  <c r="AH81" i="7"/>
  <c r="AG81" i="7"/>
  <c r="AI80" i="7"/>
  <c r="AH80" i="7"/>
  <c r="AG80" i="7"/>
  <c r="AI79" i="7"/>
  <c r="AH79" i="7"/>
  <c r="AG79" i="7"/>
  <c r="AI78" i="7"/>
  <c r="AH78" i="7"/>
  <c r="AG78" i="7"/>
  <c r="AI77" i="7"/>
  <c r="AH77" i="7"/>
  <c r="AG77" i="7"/>
  <c r="AI76" i="7"/>
  <c r="AH76" i="7"/>
  <c r="AG76" i="7"/>
  <c r="AI75" i="7"/>
  <c r="AH75" i="7"/>
  <c r="AG75" i="7"/>
  <c r="AI74" i="7"/>
  <c r="AH74" i="7"/>
  <c r="AG74" i="7"/>
  <c r="AI73" i="7"/>
  <c r="AH73" i="7"/>
  <c r="AG73" i="7"/>
  <c r="AI72" i="7"/>
  <c r="AH72" i="7"/>
  <c r="AG72" i="7"/>
  <c r="AI71" i="7"/>
  <c r="AH71" i="7"/>
  <c r="AG71" i="7"/>
  <c r="AI70" i="7"/>
  <c r="AH70" i="7"/>
  <c r="AG70" i="7"/>
  <c r="AI69" i="7"/>
  <c r="AH69" i="7"/>
  <c r="AG69" i="7"/>
  <c r="AI68" i="7"/>
  <c r="AH68" i="7"/>
  <c r="AG68" i="7"/>
  <c r="AI67" i="7"/>
  <c r="AH67" i="7"/>
  <c r="AG67" i="7"/>
  <c r="AI66" i="7"/>
  <c r="AH66" i="7"/>
  <c r="AG66" i="7"/>
  <c r="AI65" i="7"/>
  <c r="AH65" i="7"/>
  <c r="AG65" i="7"/>
  <c r="AI64" i="7"/>
  <c r="AH64" i="7"/>
  <c r="AG64" i="7"/>
  <c r="AI63" i="7"/>
  <c r="AH63" i="7"/>
  <c r="AG63" i="7"/>
  <c r="AI62" i="7"/>
  <c r="AH62" i="7"/>
  <c r="AG62" i="7"/>
  <c r="AI61" i="7"/>
  <c r="AH61" i="7"/>
  <c r="AG61" i="7"/>
  <c r="AI60" i="7"/>
  <c r="AH60" i="7"/>
  <c r="AG60" i="7"/>
  <c r="AI59" i="7"/>
  <c r="AH59" i="7"/>
  <c r="AG59" i="7"/>
  <c r="AI58" i="7"/>
  <c r="AH58" i="7"/>
  <c r="AG58" i="7"/>
  <c r="AI57" i="7"/>
  <c r="AH57" i="7"/>
  <c r="AG57" i="7"/>
  <c r="AI56" i="7"/>
  <c r="AH56" i="7"/>
  <c r="AG56" i="7"/>
  <c r="AI55" i="7"/>
  <c r="AH55" i="7"/>
  <c r="AG55" i="7"/>
  <c r="AI54" i="7"/>
  <c r="AH54" i="7"/>
  <c r="AG54" i="7"/>
  <c r="AI53" i="7"/>
  <c r="AH53" i="7"/>
  <c r="AG53" i="7"/>
  <c r="AI52" i="7"/>
  <c r="AH52" i="7"/>
  <c r="AG52" i="7"/>
  <c r="AI51" i="7"/>
  <c r="AH51" i="7"/>
  <c r="AG51" i="7"/>
  <c r="AI50" i="7"/>
  <c r="AH50" i="7"/>
  <c r="AG50" i="7"/>
  <c r="AI49" i="7"/>
  <c r="AH49" i="7"/>
  <c r="AG49" i="7"/>
  <c r="AI48" i="7"/>
  <c r="AH48" i="7"/>
  <c r="AG48" i="7"/>
  <c r="AI47" i="7"/>
  <c r="AH47" i="7"/>
  <c r="AG47" i="7"/>
  <c r="AI46" i="7"/>
  <c r="AH46" i="7"/>
  <c r="AG46" i="7"/>
  <c r="AI45" i="7"/>
  <c r="AH45" i="7"/>
  <c r="AG45" i="7"/>
  <c r="AI44" i="7"/>
  <c r="AH44" i="7"/>
  <c r="AG44" i="7"/>
  <c r="AI43" i="7"/>
  <c r="AH43" i="7"/>
  <c r="AG43" i="7"/>
  <c r="AI42" i="7"/>
  <c r="AH42" i="7"/>
  <c r="AG42" i="7"/>
  <c r="AI41" i="7"/>
  <c r="AH41" i="7"/>
  <c r="AG41" i="7"/>
  <c r="AI40" i="7"/>
  <c r="AH40" i="7"/>
  <c r="AG40" i="7"/>
  <c r="AI39" i="7"/>
  <c r="AH39" i="7"/>
  <c r="AG39" i="7"/>
  <c r="AI38" i="7"/>
  <c r="AH38" i="7"/>
  <c r="AG38" i="7"/>
  <c r="AI37" i="7"/>
  <c r="AH37" i="7"/>
  <c r="AG37" i="7"/>
  <c r="AI36" i="7"/>
  <c r="AH36" i="7"/>
  <c r="AG36" i="7"/>
  <c r="AI35" i="7"/>
  <c r="AH35" i="7"/>
  <c r="AG35" i="7"/>
  <c r="AI34" i="7"/>
  <c r="AH34" i="7"/>
  <c r="AG34" i="7"/>
  <c r="AI33" i="7"/>
  <c r="AH33" i="7"/>
  <c r="AG33" i="7"/>
  <c r="AI32" i="7"/>
  <c r="AH32" i="7"/>
  <c r="AG32" i="7"/>
  <c r="AI31" i="7"/>
  <c r="AH31" i="7"/>
  <c r="AG31" i="7"/>
  <c r="AI30" i="7"/>
  <c r="AH30" i="7"/>
  <c r="AG30" i="7"/>
  <c r="AI29" i="7"/>
  <c r="AH29" i="7"/>
  <c r="AG29" i="7"/>
  <c r="AI28" i="7"/>
  <c r="AH28" i="7"/>
  <c r="AG28" i="7"/>
  <c r="AI27" i="7"/>
  <c r="AH27" i="7"/>
  <c r="AG27" i="7"/>
  <c r="AI26" i="7"/>
  <c r="AH26" i="7"/>
  <c r="AG26" i="7"/>
  <c r="AI25" i="7"/>
  <c r="AH25" i="7"/>
  <c r="AG25" i="7"/>
  <c r="AI24" i="7"/>
  <c r="AH24" i="7"/>
  <c r="AG24" i="7"/>
  <c r="AI23" i="7"/>
  <c r="AH23" i="7"/>
  <c r="AG23" i="7"/>
  <c r="AI22" i="7"/>
  <c r="AH22" i="7"/>
  <c r="AG22" i="7"/>
  <c r="AI21" i="7"/>
  <c r="AH21" i="7"/>
  <c r="AG21" i="7"/>
  <c r="AI20" i="7"/>
  <c r="AH20" i="7"/>
  <c r="AG20" i="7"/>
  <c r="AI19" i="7"/>
  <c r="AH19" i="7"/>
  <c r="AG19" i="7"/>
  <c r="AI18" i="7"/>
  <c r="AH18" i="7"/>
  <c r="AG18" i="7"/>
  <c r="AI17" i="7"/>
  <c r="AH17" i="7"/>
  <c r="AG17" i="7"/>
  <c r="AI16" i="7"/>
  <c r="AH16" i="7"/>
  <c r="AG16" i="7"/>
  <c r="AI15" i="7"/>
  <c r="AH15" i="7"/>
  <c r="AG15" i="7"/>
  <c r="AI14" i="7"/>
  <c r="AH14" i="7"/>
  <c r="AG14" i="7"/>
  <c r="AI13" i="7"/>
  <c r="AH13" i="7"/>
  <c r="AG13" i="7"/>
  <c r="AI12" i="7"/>
  <c r="AH12" i="7"/>
  <c r="AG12" i="7"/>
  <c r="AI11" i="7"/>
  <c r="AH11" i="7"/>
  <c r="AG11" i="7"/>
  <c r="AI10" i="7"/>
  <c r="AH10" i="7"/>
  <c r="AG10" i="7"/>
  <c r="AI9" i="7"/>
  <c r="AH9" i="7"/>
  <c r="AG9" i="7"/>
  <c r="AI8" i="7"/>
  <c r="AH8" i="7"/>
  <c r="AG8" i="7"/>
  <c r="AI7" i="7"/>
  <c r="AH7" i="7"/>
  <c r="AG7" i="7"/>
  <c r="AI6" i="7"/>
  <c r="AH6" i="7"/>
  <c r="AG6" i="7"/>
  <c r="AI5" i="7"/>
  <c r="AH5" i="7"/>
  <c r="AG5" i="7"/>
  <c r="AI4" i="7"/>
  <c r="AH4" i="7"/>
  <c r="AG4" i="7"/>
  <c r="AI3" i="7"/>
  <c r="AH3" i="7"/>
  <c r="AG3" i="7"/>
  <c r="AI2" i="7"/>
  <c r="AH2" i="7"/>
  <c r="AG2" i="7"/>
  <c r="AA109" i="7"/>
  <c r="Z109" i="7"/>
  <c r="Y109" i="7"/>
  <c r="AA108" i="7"/>
  <c r="Z108" i="7"/>
  <c r="Y108" i="7"/>
  <c r="AA107" i="7"/>
  <c r="Z107" i="7"/>
  <c r="Y107" i="7"/>
  <c r="AA106" i="7"/>
  <c r="Z106" i="7"/>
  <c r="Y106" i="7"/>
  <c r="AA105" i="7"/>
  <c r="Z105" i="7"/>
  <c r="Y105" i="7"/>
  <c r="AA104" i="7"/>
  <c r="Z104" i="7"/>
  <c r="Y104" i="7"/>
  <c r="AA103" i="7"/>
  <c r="Z103" i="7"/>
  <c r="Y103" i="7"/>
  <c r="AA102" i="7"/>
  <c r="Z102" i="7"/>
  <c r="Y102" i="7"/>
  <c r="AA101" i="7"/>
  <c r="Z101" i="7"/>
  <c r="Y101" i="7"/>
  <c r="AA100" i="7"/>
  <c r="Z100" i="7"/>
  <c r="Y100" i="7"/>
  <c r="AA99" i="7"/>
  <c r="Z99" i="7"/>
  <c r="Y99" i="7"/>
  <c r="AA98" i="7"/>
  <c r="Z98" i="7"/>
  <c r="Y98" i="7"/>
  <c r="AA97" i="7"/>
  <c r="Z97" i="7"/>
  <c r="Y97" i="7"/>
  <c r="AA96" i="7"/>
  <c r="Z96" i="7"/>
  <c r="Y96" i="7"/>
  <c r="AA95" i="7"/>
  <c r="Z95" i="7"/>
  <c r="Y95" i="7"/>
  <c r="AA94" i="7"/>
  <c r="Z94" i="7"/>
  <c r="Y94" i="7"/>
  <c r="AA93" i="7"/>
  <c r="Z93" i="7"/>
  <c r="Y93" i="7"/>
  <c r="AA92" i="7"/>
  <c r="Z92" i="7"/>
  <c r="Y92" i="7"/>
  <c r="AA91" i="7"/>
  <c r="Z91" i="7"/>
  <c r="Y91" i="7"/>
  <c r="AA90" i="7"/>
  <c r="Z90" i="7"/>
  <c r="Y90" i="7"/>
  <c r="AA89" i="7"/>
  <c r="Z89" i="7"/>
  <c r="Y89" i="7"/>
  <c r="AA88" i="7"/>
  <c r="Z88" i="7"/>
  <c r="Y88" i="7"/>
  <c r="AA87" i="7"/>
  <c r="Z87" i="7"/>
  <c r="Y87" i="7"/>
  <c r="AA86" i="7"/>
  <c r="Z86" i="7"/>
  <c r="Y86" i="7"/>
  <c r="AA85" i="7"/>
  <c r="Z85" i="7"/>
  <c r="Y85" i="7"/>
  <c r="AA84" i="7"/>
  <c r="Z84" i="7"/>
  <c r="Y84" i="7"/>
  <c r="AA83" i="7"/>
  <c r="Z83" i="7"/>
  <c r="Y83" i="7"/>
  <c r="AA82" i="7"/>
  <c r="Z82" i="7"/>
  <c r="Y82" i="7"/>
  <c r="AA81" i="7"/>
  <c r="Z81" i="7"/>
  <c r="Y81" i="7"/>
  <c r="AA80" i="7"/>
  <c r="Z80" i="7"/>
  <c r="Y80" i="7"/>
  <c r="AA79" i="7"/>
  <c r="Z79" i="7"/>
  <c r="Y79" i="7"/>
  <c r="AA78" i="7"/>
  <c r="Z78" i="7"/>
  <c r="Y78" i="7"/>
  <c r="AA77" i="7"/>
  <c r="Z77" i="7"/>
  <c r="Y77" i="7"/>
  <c r="AA76" i="7"/>
  <c r="Z76" i="7"/>
  <c r="Y76" i="7"/>
  <c r="AA75" i="7"/>
  <c r="Z75" i="7"/>
  <c r="Y75" i="7"/>
  <c r="AA74" i="7"/>
  <c r="Z74" i="7"/>
  <c r="Y74" i="7"/>
  <c r="AA73" i="7"/>
  <c r="Z73" i="7"/>
  <c r="Y73" i="7"/>
  <c r="AA72" i="7"/>
  <c r="Z72" i="7"/>
  <c r="Y72" i="7"/>
  <c r="AA71" i="7"/>
  <c r="Z71" i="7"/>
  <c r="Y71" i="7"/>
  <c r="AA70" i="7"/>
  <c r="Z70" i="7"/>
  <c r="Y70" i="7"/>
  <c r="AA69" i="7"/>
  <c r="Z69" i="7"/>
  <c r="Y69" i="7"/>
  <c r="AA68" i="7"/>
  <c r="Z68" i="7"/>
  <c r="Y68" i="7"/>
  <c r="AA67" i="7"/>
  <c r="Z67" i="7"/>
  <c r="Y67" i="7"/>
  <c r="AA66" i="7"/>
  <c r="Z66" i="7"/>
  <c r="Y66" i="7"/>
  <c r="AA65" i="7"/>
  <c r="Z65" i="7"/>
  <c r="Y65" i="7"/>
  <c r="AA64" i="7"/>
  <c r="Z64" i="7"/>
  <c r="Y64" i="7"/>
  <c r="AA63" i="7"/>
  <c r="Z63" i="7"/>
  <c r="Y63" i="7"/>
  <c r="AA62" i="7"/>
  <c r="Z62" i="7"/>
  <c r="Y62" i="7"/>
  <c r="AA61" i="7"/>
  <c r="Z61" i="7"/>
  <c r="Y61" i="7"/>
  <c r="AA60" i="7"/>
  <c r="Z60" i="7"/>
  <c r="Y60" i="7"/>
  <c r="AA59" i="7"/>
  <c r="Z59" i="7"/>
  <c r="Y59" i="7"/>
  <c r="AA58" i="7"/>
  <c r="Z58" i="7"/>
  <c r="Y58" i="7"/>
  <c r="AA57" i="7"/>
  <c r="Z57" i="7"/>
  <c r="Y57" i="7"/>
  <c r="AA56" i="7"/>
  <c r="Z56" i="7"/>
  <c r="Y56" i="7"/>
  <c r="AA55" i="7"/>
  <c r="Z55" i="7"/>
  <c r="Y55" i="7"/>
  <c r="AA54" i="7"/>
  <c r="Z54" i="7"/>
  <c r="Y54" i="7"/>
  <c r="AA53" i="7"/>
  <c r="Z53" i="7"/>
  <c r="Y53" i="7"/>
  <c r="AA52" i="7"/>
  <c r="Z52" i="7"/>
  <c r="Y52" i="7"/>
  <c r="AA51" i="7"/>
  <c r="Z51" i="7"/>
  <c r="Y51" i="7"/>
  <c r="AA50" i="7"/>
  <c r="Z50" i="7"/>
  <c r="Y50" i="7"/>
  <c r="AA49" i="7"/>
  <c r="Z49" i="7"/>
  <c r="Y49" i="7"/>
  <c r="AA48" i="7"/>
  <c r="Z48" i="7"/>
  <c r="Y48" i="7"/>
  <c r="AA47" i="7"/>
  <c r="Z47" i="7"/>
  <c r="Y47" i="7"/>
  <c r="AA46" i="7"/>
  <c r="Z46" i="7"/>
  <c r="Y46" i="7"/>
  <c r="AA45" i="7"/>
  <c r="Z45" i="7"/>
  <c r="Y45" i="7"/>
  <c r="AA44" i="7"/>
  <c r="Z44" i="7"/>
  <c r="Y44" i="7"/>
  <c r="AA43" i="7"/>
  <c r="Z43" i="7"/>
  <c r="Y43" i="7"/>
  <c r="AA42" i="7"/>
  <c r="Z42" i="7"/>
  <c r="Y42" i="7"/>
  <c r="AA41" i="7"/>
  <c r="Z41" i="7"/>
  <c r="Y41" i="7"/>
  <c r="AA40" i="7"/>
  <c r="Z40" i="7"/>
  <c r="Y40" i="7"/>
  <c r="AA39" i="7"/>
  <c r="Z39" i="7"/>
  <c r="Y39" i="7"/>
  <c r="AA38" i="7"/>
  <c r="Z38" i="7"/>
  <c r="Y38" i="7"/>
  <c r="AA37" i="7"/>
  <c r="Z37" i="7"/>
  <c r="Y37" i="7"/>
  <c r="AA36" i="7"/>
  <c r="Z36" i="7"/>
  <c r="Y36" i="7"/>
  <c r="AA35" i="7"/>
  <c r="Z35" i="7"/>
  <c r="Y35" i="7"/>
  <c r="AA34" i="7"/>
  <c r="Z34" i="7"/>
  <c r="Y34" i="7"/>
  <c r="AA33" i="7"/>
  <c r="Z33" i="7"/>
  <c r="Y33" i="7"/>
  <c r="AA32" i="7"/>
  <c r="Z32" i="7"/>
  <c r="Y32" i="7"/>
  <c r="AA31" i="7"/>
  <c r="Z31" i="7"/>
  <c r="Y31" i="7"/>
  <c r="AA30" i="7"/>
  <c r="Z30" i="7"/>
  <c r="Y30" i="7"/>
  <c r="AA29" i="7"/>
  <c r="Z29" i="7"/>
  <c r="Y29" i="7"/>
  <c r="AA28" i="7"/>
  <c r="Z28" i="7"/>
  <c r="Y28" i="7"/>
  <c r="AA27" i="7"/>
  <c r="Z27" i="7"/>
  <c r="Y27" i="7"/>
  <c r="AA26" i="7"/>
  <c r="Z26" i="7"/>
  <c r="Y26" i="7"/>
  <c r="AA25" i="7"/>
  <c r="Z25" i="7"/>
  <c r="AA24" i="7"/>
  <c r="Z24" i="7"/>
  <c r="Y24" i="7"/>
  <c r="AA23" i="7"/>
  <c r="Z23" i="7"/>
  <c r="Y23" i="7"/>
  <c r="AA22" i="7"/>
  <c r="Z22" i="7"/>
  <c r="Y22" i="7"/>
  <c r="AA21" i="7"/>
  <c r="Z21" i="7"/>
  <c r="Y21" i="7"/>
  <c r="AA20" i="7"/>
  <c r="Z20" i="7"/>
  <c r="Y20" i="7"/>
  <c r="AA19" i="7"/>
  <c r="Z19" i="7"/>
  <c r="Y19" i="7"/>
  <c r="AA18" i="7"/>
  <c r="Z18" i="7"/>
  <c r="Y18" i="7"/>
  <c r="AA17" i="7"/>
  <c r="Z17" i="7"/>
  <c r="Y17" i="7"/>
  <c r="AA16" i="7"/>
  <c r="Z16" i="7"/>
  <c r="Y16" i="7"/>
  <c r="AA15" i="7"/>
  <c r="Z15" i="7"/>
  <c r="Y15" i="7"/>
  <c r="AA14" i="7"/>
  <c r="Z14" i="7"/>
  <c r="Y14" i="7"/>
  <c r="AA13" i="7"/>
  <c r="Z13" i="7"/>
  <c r="Y13" i="7"/>
  <c r="AA12" i="7"/>
  <c r="Z12" i="7"/>
  <c r="Y12" i="7"/>
  <c r="AA11" i="7"/>
  <c r="Z11" i="7"/>
  <c r="Y11" i="7"/>
  <c r="AA10" i="7"/>
  <c r="Z10" i="7"/>
  <c r="Y10" i="7"/>
  <c r="AA9" i="7"/>
  <c r="Z9" i="7"/>
  <c r="Y9" i="7"/>
  <c r="AA8" i="7"/>
  <c r="Z8" i="7"/>
  <c r="Y8" i="7"/>
  <c r="AA7" i="7"/>
  <c r="Z7" i="7"/>
  <c r="Y7" i="7"/>
  <c r="AA6" i="7"/>
  <c r="Z6" i="7"/>
  <c r="Y6" i="7"/>
  <c r="AA5" i="7"/>
  <c r="Z5" i="7"/>
  <c r="Y5" i="7"/>
  <c r="AA4" i="7"/>
  <c r="Z4" i="7"/>
  <c r="Y4" i="7"/>
  <c r="AA3" i="7"/>
  <c r="Z3" i="7"/>
  <c r="Y3" i="7"/>
  <c r="AA2" i="7"/>
  <c r="Z2" i="7"/>
  <c r="Y2" i="7"/>
  <c r="K109" i="7"/>
  <c r="J109" i="7"/>
  <c r="I109" i="7"/>
  <c r="K108" i="7"/>
  <c r="J108" i="7"/>
  <c r="I108" i="7"/>
  <c r="K107" i="7"/>
  <c r="J107" i="7"/>
  <c r="I107" i="7"/>
  <c r="K106" i="7"/>
  <c r="J106" i="7"/>
  <c r="I106" i="7"/>
  <c r="K105" i="7"/>
  <c r="J105" i="7"/>
  <c r="I105" i="7"/>
  <c r="K104" i="7"/>
  <c r="J104" i="7"/>
  <c r="I104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K4" i="7"/>
  <c r="J4" i="7"/>
  <c r="I4" i="7"/>
  <c r="K3" i="7"/>
  <c r="J3" i="7"/>
  <c r="I3" i="7"/>
  <c r="K2" i="7"/>
  <c r="J2" i="7"/>
  <c r="I2" i="7"/>
  <c r="Q3" i="7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Q49" i="7"/>
  <c r="R49" i="7"/>
  <c r="S49" i="7"/>
  <c r="Q50" i="7"/>
  <c r="R50" i="7"/>
  <c r="S50" i="7"/>
  <c r="Q51" i="7"/>
  <c r="R51" i="7"/>
  <c r="S51" i="7"/>
  <c r="Q52" i="7"/>
  <c r="R52" i="7"/>
  <c r="S52" i="7"/>
  <c r="Q53" i="7"/>
  <c r="R53" i="7"/>
  <c r="S53" i="7"/>
  <c r="Q54" i="7"/>
  <c r="R54" i="7"/>
  <c r="S54" i="7"/>
  <c r="Q55" i="7"/>
  <c r="R55" i="7"/>
  <c r="S55" i="7"/>
  <c r="Q56" i="7"/>
  <c r="R56" i="7"/>
  <c r="S56" i="7"/>
  <c r="Q57" i="7"/>
  <c r="R57" i="7"/>
  <c r="S57" i="7"/>
  <c r="Q58" i="7"/>
  <c r="R58" i="7"/>
  <c r="S58" i="7"/>
  <c r="Q59" i="7"/>
  <c r="R59" i="7"/>
  <c r="S59" i="7"/>
  <c r="Q60" i="7"/>
  <c r="R60" i="7"/>
  <c r="S60" i="7"/>
  <c r="Q61" i="7"/>
  <c r="R61" i="7"/>
  <c r="S61" i="7"/>
  <c r="Q62" i="7"/>
  <c r="R62" i="7"/>
  <c r="S62" i="7"/>
  <c r="Q63" i="7"/>
  <c r="R63" i="7"/>
  <c r="S63" i="7"/>
  <c r="Q64" i="7"/>
  <c r="R64" i="7"/>
  <c r="S64" i="7"/>
  <c r="Q65" i="7"/>
  <c r="R65" i="7"/>
  <c r="S65" i="7"/>
  <c r="Q66" i="7"/>
  <c r="R66" i="7"/>
  <c r="S66" i="7"/>
  <c r="Q67" i="7"/>
  <c r="R67" i="7"/>
  <c r="S67" i="7"/>
  <c r="Q68" i="7"/>
  <c r="R68" i="7"/>
  <c r="S68" i="7"/>
  <c r="Q69" i="7"/>
  <c r="R69" i="7"/>
  <c r="S69" i="7"/>
  <c r="Q70" i="7"/>
  <c r="R70" i="7"/>
  <c r="S70" i="7"/>
  <c r="Q71" i="7"/>
  <c r="R71" i="7"/>
  <c r="S71" i="7"/>
  <c r="Q72" i="7"/>
  <c r="R72" i="7"/>
  <c r="S72" i="7"/>
  <c r="Q73" i="7"/>
  <c r="R73" i="7"/>
  <c r="S73" i="7"/>
  <c r="Q74" i="7"/>
  <c r="R74" i="7"/>
  <c r="S74" i="7"/>
  <c r="Q75" i="7"/>
  <c r="R75" i="7"/>
  <c r="S75" i="7"/>
  <c r="Q76" i="7"/>
  <c r="R76" i="7"/>
  <c r="S76" i="7"/>
  <c r="Q77" i="7"/>
  <c r="R77" i="7"/>
  <c r="S77" i="7"/>
  <c r="Q78" i="7"/>
  <c r="R78" i="7"/>
  <c r="S78" i="7"/>
  <c r="Q79" i="7"/>
  <c r="R79" i="7"/>
  <c r="S79" i="7"/>
  <c r="Q80" i="7"/>
  <c r="R80" i="7"/>
  <c r="S80" i="7"/>
  <c r="Q81" i="7"/>
  <c r="R81" i="7"/>
  <c r="S81" i="7"/>
  <c r="Q82" i="7"/>
  <c r="R82" i="7"/>
  <c r="S82" i="7"/>
  <c r="Q83" i="7"/>
  <c r="R83" i="7"/>
  <c r="S83" i="7"/>
  <c r="Q84" i="7"/>
  <c r="R84" i="7"/>
  <c r="S84" i="7"/>
  <c r="Q85" i="7"/>
  <c r="R85" i="7"/>
  <c r="S85" i="7"/>
  <c r="Q86" i="7"/>
  <c r="R86" i="7"/>
  <c r="S86" i="7"/>
  <c r="Q87" i="7"/>
  <c r="R87" i="7"/>
  <c r="S87" i="7"/>
  <c r="Q88" i="7"/>
  <c r="R88" i="7"/>
  <c r="S88" i="7"/>
  <c r="Q89" i="7"/>
  <c r="R89" i="7"/>
  <c r="S89" i="7"/>
  <c r="Q90" i="7"/>
  <c r="R90" i="7"/>
  <c r="S90" i="7"/>
  <c r="Q91" i="7"/>
  <c r="R91" i="7"/>
  <c r="S91" i="7"/>
  <c r="Q92" i="7"/>
  <c r="R92" i="7"/>
  <c r="S92" i="7"/>
  <c r="Q93" i="7"/>
  <c r="R93" i="7"/>
  <c r="S93" i="7"/>
  <c r="Q94" i="7"/>
  <c r="R94" i="7"/>
  <c r="S94" i="7"/>
  <c r="Q95" i="7"/>
  <c r="R95" i="7"/>
  <c r="S95" i="7"/>
  <c r="Q96" i="7"/>
  <c r="R96" i="7"/>
  <c r="S96" i="7"/>
  <c r="Q97" i="7"/>
  <c r="R97" i="7"/>
  <c r="S97" i="7"/>
  <c r="Q98" i="7"/>
  <c r="R98" i="7"/>
  <c r="S98" i="7"/>
  <c r="Q99" i="7"/>
  <c r="R99" i="7"/>
  <c r="S99" i="7"/>
  <c r="Q100" i="7"/>
  <c r="R100" i="7"/>
  <c r="S100" i="7"/>
  <c r="Q101" i="7"/>
  <c r="R101" i="7"/>
  <c r="S101" i="7"/>
  <c r="Q102" i="7"/>
  <c r="R102" i="7"/>
  <c r="S102" i="7"/>
  <c r="Q103" i="7"/>
  <c r="R103" i="7"/>
  <c r="S103" i="7"/>
  <c r="Q104" i="7"/>
  <c r="R104" i="7"/>
  <c r="S104" i="7"/>
  <c r="Q105" i="7"/>
  <c r="R105" i="7"/>
  <c r="S105" i="7"/>
  <c r="Q106" i="7"/>
  <c r="R106" i="7"/>
  <c r="S106" i="7"/>
  <c r="Q107" i="7"/>
  <c r="R107" i="7"/>
  <c r="S107" i="7"/>
  <c r="Q108" i="7"/>
  <c r="R108" i="7"/>
  <c r="S108" i="7"/>
  <c r="Q109" i="7"/>
  <c r="R109" i="7"/>
  <c r="S109" i="7"/>
  <c r="R2" i="7"/>
  <c r="S2" i="7"/>
  <c r="Q2" i="7"/>
  <c r="AM109" i="7"/>
  <c r="AL109" i="7"/>
  <c r="AK109" i="7"/>
  <c r="AM108" i="7"/>
  <c r="AL108" i="7"/>
  <c r="AK108" i="7"/>
  <c r="AM107" i="7"/>
  <c r="AL107" i="7"/>
  <c r="AK107" i="7"/>
  <c r="AM106" i="7"/>
  <c r="AL106" i="7"/>
  <c r="AK106" i="7"/>
  <c r="AM105" i="7"/>
  <c r="AL105" i="7"/>
  <c r="AK105" i="7"/>
  <c r="AM104" i="7"/>
  <c r="AL104" i="7"/>
  <c r="AK104" i="7"/>
  <c r="AM103" i="7"/>
  <c r="AL103" i="7"/>
  <c r="AK103" i="7"/>
  <c r="AM102" i="7"/>
  <c r="AL102" i="7"/>
  <c r="AK102" i="7"/>
  <c r="AM101" i="7"/>
  <c r="AL101" i="7"/>
  <c r="AK101" i="7"/>
  <c r="AM100" i="7"/>
  <c r="AL100" i="7"/>
  <c r="AK100" i="7"/>
  <c r="AM99" i="7"/>
  <c r="AL99" i="7"/>
  <c r="AK99" i="7"/>
  <c r="AM98" i="7"/>
  <c r="AL98" i="7"/>
  <c r="AK98" i="7"/>
  <c r="AM97" i="7"/>
  <c r="AL97" i="7"/>
  <c r="AK97" i="7"/>
  <c r="AM96" i="7"/>
  <c r="AL96" i="7"/>
  <c r="AK96" i="7"/>
  <c r="AM95" i="7"/>
  <c r="AL95" i="7"/>
  <c r="AK95" i="7"/>
  <c r="AM94" i="7"/>
  <c r="AL94" i="7"/>
  <c r="AK94" i="7"/>
  <c r="AM93" i="7"/>
  <c r="AL93" i="7"/>
  <c r="AK93" i="7"/>
  <c r="AM92" i="7"/>
  <c r="AL92" i="7"/>
  <c r="AK92" i="7"/>
  <c r="AM91" i="7"/>
  <c r="AL91" i="7"/>
  <c r="AK91" i="7"/>
  <c r="AM90" i="7"/>
  <c r="AL90" i="7"/>
  <c r="AK90" i="7"/>
  <c r="AM89" i="7"/>
  <c r="AL89" i="7"/>
  <c r="AK89" i="7"/>
  <c r="AM88" i="7"/>
  <c r="AL88" i="7"/>
  <c r="AK88" i="7"/>
  <c r="AM87" i="7"/>
  <c r="AL87" i="7"/>
  <c r="AK87" i="7"/>
  <c r="AM86" i="7"/>
  <c r="AL86" i="7"/>
  <c r="AK86" i="7"/>
  <c r="AM85" i="7"/>
  <c r="AL85" i="7"/>
  <c r="AK85" i="7"/>
  <c r="AM84" i="7"/>
  <c r="AL84" i="7"/>
  <c r="AK84" i="7"/>
  <c r="AM83" i="7"/>
  <c r="AL83" i="7"/>
  <c r="AK83" i="7"/>
  <c r="AM82" i="7"/>
  <c r="AL82" i="7"/>
  <c r="AK82" i="7"/>
  <c r="AM81" i="7"/>
  <c r="AL81" i="7"/>
  <c r="AK81" i="7"/>
  <c r="AM80" i="7"/>
  <c r="AL80" i="7"/>
  <c r="AK80" i="7"/>
  <c r="AM79" i="7"/>
  <c r="AL79" i="7"/>
  <c r="AK79" i="7"/>
  <c r="AM78" i="7"/>
  <c r="AL78" i="7"/>
  <c r="AK78" i="7"/>
  <c r="AM77" i="7"/>
  <c r="AL77" i="7"/>
  <c r="AK77" i="7"/>
  <c r="AM76" i="7"/>
  <c r="AL76" i="7"/>
  <c r="AK76" i="7"/>
  <c r="AM75" i="7"/>
  <c r="AL75" i="7"/>
  <c r="AK75" i="7"/>
  <c r="AM74" i="7"/>
  <c r="AL74" i="7"/>
  <c r="AK74" i="7"/>
  <c r="AM73" i="7"/>
  <c r="AL73" i="7"/>
  <c r="AK73" i="7"/>
  <c r="AM72" i="7"/>
  <c r="AL72" i="7"/>
  <c r="AK72" i="7"/>
  <c r="AM71" i="7"/>
  <c r="AL71" i="7"/>
  <c r="AK71" i="7"/>
  <c r="AM70" i="7"/>
  <c r="AL70" i="7"/>
  <c r="AK70" i="7"/>
  <c r="AM69" i="7"/>
  <c r="AL69" i="7"/>
  <c r="AK69" i="7"/>
  <c r="AM68" i="7"/>
  <c r="AL68" i="7"/>
  <c r="AK68" i="7"/>
  <c r="AM67" i="7"/>
  <c r="AL67" i="7"/>
  <c r="AK67" i="7"/>
  <c r="AM66" i="7"/>
  <c r="AL66" i="7"/>
  <c r="AK66" i="7"/>
  <c r="AM65" i="7"/>
  <c r="AL65" i="7"/>
  <c r="AK65" i="7"/>
  <c r="AM64" i="7"/>
  <c r="AL64" i="7"/>
  <c r="AK64" i="7"/>
  <c r="AM63" i="7"/>
  <c r="AL63" i="7"/>
  <c r="AK63" i="7"/>
  <c r="AM62" i="7"/>
  <c r="AL62" i="7"/>
  <c r="AK62" i="7"/>
  <c r="AM61" i="7"/>
  <c r="AL61" i="7"/>
  <c r="AK61" i="7"/>
  <c r="AM60" i="7"/>
  <c r="AL60" i="7"/>
  <c r="AK60" i="7"/>
  <c r="AM59" i="7"/>
  <c r="AL59" i="7"/>
  <c r="AK59" i="7"/>
  <c r="AM58" i="7"/>
  <c r="AL58" i="7"/>
  <c r="AK58" i="7"/>
  <c r="AM57" i="7"/>
  <c r="AL57" i="7"/>
  <c r="AK57" i="7"/>
  <c r="AM56" i="7"/>
  <c r="AL56" i="7"/>
  <c r="AK56" i="7"/>
  <c r="AM55" i="7"/>
  <c r="AL55" i="7"/>
  <c r="AK55" i="7"/>
  <c r="AM54" i="7"/>
  <c r="AL54" i="7"/>
  <c r="AK54" i="7"/>
  <c r="AM53" i="7"/>
  <c r="AL53" i="7"/>
  <c r="AK53" i="7"/>
  <c r="AM52" i="7"/>
  <c r="AL52" i="7"/>
  <c r="AK52" i="7"/>
  <c r="AM51" i="7"/>
  <c r="AL51" i="7"/>
  <c r="AK51" i="7"/>
  <c r="AM50" i="7"/>
  <c r="AL50" i="7"/>
  <c r="AK50" i="7"/>
  <c r="AM49" i="7"/>
  <c r="AL49" i="7"/>
  <c r="AK49" i="7"/>
  <c r="AM48" i="7"/>
  <c r="AL48" i="7"/>
  <c r="AK48" i="7"/>
  <c r="AM47" i="7"/>
  <c r="AL47" i="7"/>
  <c r="AK47" i="7"/>
  <c r="AM46" i="7"/>
  <c r="AL46" i="7"/>
  <c r="AK46" i="7"/>
  <c r="AM45" i="7"/>
  <c r="AL45" i="7"/>
  <c r="AK45" i="7"/>
  <c r="AM44" i="7"/>
  <c r="AL44" i="7"/>
  <c r="AK44" i="7"/>
  <c r="AM43" i="7"/>
  <c r="AL43" i="7"/>
  <c r="AK43" i="7"/>
  <c r="AM42" i="7"/>
  <c r="AL42" i="7"/>
  <c r="AK42" i="7"/>
  <c r="AM41" i="7"/>
  <c r="AL41" i="7"/>
  <c r="AK41" i="7"/>
  <c r="AM40" i="7"/>
  <c r="AL40" i="7"/>
  <c r="AK40" i="7"/>
  <c r="AM39" i="7"/>
  <c r="AL39" i="7"/>
  <c r="AK39" i="7"/>
  <c r="AM38" i="7"/>
  <c r="AL38" i="7"/>
  <c r="AK38" i="7"/>
  <c r="AM37" i="7"/>
  <c r="AL37" i="7"/>
  <c r="AK37" i="7"/>
  <c r="AM36" i="7"/>
  <c r="AL36" i="7"/>
  <c r="AK36" i="7"/>
  <c r="AM35" i="7"/>
  <c r="AL35" i="7"/>
  <c r="AK35" i="7"/>
  <c r="AM34" i="7"/>
  <c r="AL34" i="7"/>
  <c r="AK34" i="7"/>
  <c r="AM33" i="7"/>
  <c r="AL33" i="7"/>
  <c r="AK33" i="7"/>
  <c r="AM32" i="7"/>
  <c r="AL32" i="7"/>
  <c r="AK32" i="7"/>
  <c r="AM31" i="7"/>
  <c r="AL31" i="7"/>
  <c r="AK31" i="7"/>
  <c r="AM30" i="7"/>
  <c r="AL30" i="7"/>
  <c r="AK30" i="7"/>
  <c r="AM29" i="7"/>
  <c r="AL29" i="7"/>
  <c r="AK29" i="7"/>
  <c r="AM28" i="7"/>
  <c r="AL28" i="7"/>
  <c r="AK28" i="7"/>
  <c r="AM27" i="7"/>
  <c r="AL27" i="7"/>
  <c r="AK27" i="7"/>
  <c r="AM26" i="7"/>
  <c r="AL26" i="7"/>
  <c r="AK26" i="7"/>
  <c r="AM25" i="7"/>
  <c r="AL25" i="7"/>
  <c r="AK25" i="7"/>
  <c r="AM24" i="7"/>
  <c r="AL24" i="7"/>
  <c r="AK24" i="7"/>
  <c r="AM23" i="7"/>
  <c r="AL23" i="7"/>
  <c r="AK23" i="7"/>
  <c r="AM22" i="7"/>
  <c r="AL22" i="7"/>
  <c r="AK22" i="7"/>
  <c r="AM21" i="7"/>
  <c r="AL21" i="7"/>
  <c r="AK21" i="7"/>
  <c r="AM20" i="7"/>
  <c r="AL20" i="7"/>
  <c r="AK20" i="7"/>
  <c r="AM19" i="7"/>
  <c r="AL19" i="7"/>
  <c r="AK19" i="7"/>
  <c r="AM18" i="7"/>
  <c r="AL18" i="7"/>
  <c r="AK18" i="7"/>
  <c r="AM17" i="7"/>
  <c r="AL17" i="7"/>
  <c r="AK17" i="7"/>
  <c r="AM16" i="7"/>
  <c r="AL16" i="7"/>
  <c r="AK16" i="7"/>
  <c r="AM15" i="7"/>
  <c r="AL15" i="7"/>
  <c r="AK15" i="7"/>
  <c r="AM14" i="7"/>
  <c r="AL14" i="7"/>
  <c r="AK14" i="7"/>
  <c r="AM13" i="7"/>
  <c r="AL13" i="7"/>
  <c r="AK13" i="7"/>
  <c r="AM12" i="7"/>
  <c r="AL12" i="7"/>
  <c r="AK12" i="7"/>
  <c r="AM11" i="7"/>
  <c r="AL11" i="7"/>
  <c r="AK11" i="7"/>
  <c r="AM10" i="7"/>
  <c r="AL10" i="7"/>
  <c r="AK10" i="7"/>
  <c r="AM9" i="7"/>
  <c r="AL9" i="7"/>
  <c r="AK9" i="7"/>
  <c r="AM8" i="7"/>
  <c r="AL8" i="7"/>
  <c r="AK8" i="7"/>
  <c r="AM7" i="7"/>
  <c r="AL7" i="7"/>
  <c r="AK7" i="7"/>
  <c r="AM6" i="7"/>
  <c r="AL6" i="7"/>
  <c r="AK6" i="7"/>
  <c r="AM5" i="7"/>
  <c r="AL5" i="7"/>
  <c r="AK5" i="7"/>
  <c r="AM4" i="7"/>
  <c r="AL4" i="7"/>
  <c r="AK4" i="7"/>
  <c r="AM3" i="7"/>
  <c r="AL3" i="7"/>
  <c r="AK3" i="7"/>
  <c r="AM2" i="7"/>
  <c r="AL2" i="7"/>
  <c r="AK2" i="7"/>
  <c r="AE109" i="7"/>
  <c r="AD109" i="7"/>
  <c r="AC109" i="7"/>
  <c r="AE108" i="7"/>
  <c r="AD108" i="7"/>
  <c r="AC108" i="7"/>
  <c r="AE107" i="7"/>
  <c r="AD107" i="7"/>
  <c r="AC107" i="7"/>
  <c r="AE106" i="7"/>
  <c r="AD106" i="7"/>
  <c r="AC106" i="7"/>
  <c r="AE105" i="7"/>
  <c r="AD105" i="7"/>
  <c r="AC105" i="7"/>
  <c r="AE104" i="7"/>
  <c r="AD104" i="7"/>
  <c r="AC104" i="7"/>
  <c r="AE103" i="7"/>
  <c r="AD103" i="7"/>
  <c r="AC103" i="7"/>
  <c r="AE102" i="7"/>
  <c r="AD102" i="7"/>
  <c r="AC102" i="7"/>
  <c r="AE101" i="7"/>
  <c r="AD101" i="7"/>
  <c r="AC101" i="7"/>
  <c r="AE100" i="7"/>
  <c r="AD100" i="7"/>
  <c r="AC100" i="7"/>
  <c r="AE99" i="7"/>
  <c r="AD99" i="7"/>
  <c r="AC99" i="7"/>
  <c r="AE98" i="7"/>
  <c r="AD98" i="7"/>
  <c r="AC98" i="7"/>
  <c r="AE97" i="7"/>
  <c r="AD97" i="7"/>
  <c r="AC97" i="7"/>
  <c r="AE96" i="7"/>
  <c r="AD96" i="7"/>
  <c r="AC96" i="7"/>
  <c r="AE95" i="7"/>
  <c r="AD95" i="7"/>
  <c r="AC95" i="7"/>
  <c r="AE94" i="7"/>
  <c r="AD94" i="7"/>
  <c r="AC94" i="7"/>
  <c r="AE93" i="7"/>
  <c r="AD93" i="7"/>
  <c r="AC93" i="7"/>
  <c r="AE92" i="7"/>
  <c r="AD92" i="7"/>
  <c r="AC92" i="7"/>
  <c r="AE91" i="7"/>
  <c r="AD91" i="7"/>
  <c r="AC91" i="7"/>
  <c r="AE90" i="7"/>
  <c r="AD90" i="7"/>
  <c r="AC90" i="7"/>
  <c r="AE89" i="7"/>
  <c r="AD89" i="7"/>
  <c r="AC89" i="7"/>
  <c r="AE88" i="7"/>
  <c r="AD88" i="7"/>
  <c r="AC88" i="7"/>
  <c r="AE87" i="7"/>
  <c r="AD87" i="7"/>
  <c r="AC87" i="7"/>
  <c r="AE86" i="7"/>
  <c r="AD86" i="7"/>
  <c r="AC86" i="7"/>
  <c r="AE85" i="7"/>
  <c r="AD85" i="7"/>
  <c r="AC85" i="7"/>
  <c r="AE84" i="7"/>
  <c r="AD84" i="7"/>
  <c r="AC84" i="7"/>
  <c r="AE83" i="7"/>
  <c r="AD83" i="7"/>
  <c r="AC83" i="7"/>
  <c r="AE82" i="7"/>
  <c r="AD82" i="7"/>
  <c r="AC82" i="7"/>
  <c r="AE81" i="7"/>
  <c r="AD81" i="7"/>
  <c r="AC81" i="7"/>
  <c r="AE80" i="7"/>
  <c r="AD80" i="7"/>
  <c r="AC80" i="7"/>
  <c r="AE79" i="7"/>
  <c r="AD79" i="7"/>
  <c r="AC79" i="7"/>
  <c r="AE78" i="7"/>
  <c r="AD78" i="7"/>
  <c r="AC78" i="7"/>
  <c r="AE77" i="7"/>
  <c r="AD77" i="7"/>
  <c r="AC77" i="7"/>
  <c r="AE76" i="7"/>
  <c r="AD76" i="7"/>
  <c r="AC76" i="7"/>
  <c r="AE75" i="7"/>
  <c r="AD75" i="7"/>
  <c r="AC75" i="7"/>
  <c r="AE74" i="7"/>
  <c r="AD74" i="7"/>
  <c r="AC74" i="7"/>
  <c r="AE73" i="7"/>
  <c r="AD73" i="7"/>
  <c r="AC73" i="7"/>
  <c r="AE72" i="7"/>
  <c r="AD72" i="7"/>
  <c r="AC72" i="7"/>
  <c r="AE71" i="7"/>
  <c r="AD71" i="7"/>
  <c r="AC71" i="7"/>
  <c r="AE70" i="7"/>
  <c r="AD70" i="7"/>
  <c r="AC70" i="7"/>
  <c r="AE69" i="7"/>
  <c r="AD69" i="7"/>
  <c r="AC69" i="7"/>
  <c r="AE68" i="7"/>
  <c r="AD68" i="7"/>
  <c r="AC68" i="7"/>
  <c r="AE67" i="7"/>
  <c r="AD67" i="7"/>
  <c r="AC67" i="7"/>
  <c r="AE66" i="7"/>
  <c r="AD66" i="7"/>
  <c r="AC66" i="7"/>
  <c r="AE65" i="7"/>
  <c r="AD65" i="7"/>
  <c r="AC65" i="7"/>
  <c r="AE64" i="7"/>
  <c r="AD64" i="7"/>
  <c r="AC64" i="7"/>
  <c r="AE63" i="7"/>
  <c r="AD63" i="7"/>
  <c r="AC63" i="7"/>
  <c r="AE62" i="7"/>
  <c r="AD62" i="7"/>
  <c r="AC62" i="7"/>
  <c r="AE61" i="7"/>
  <c r="AD61" i="7"/>
  <c r="AC61" i="7"/>
  <c r="AE60" i="7"/>
  <c r="AD60" i="7"/>
  <c r="AC60" i="7"/>
  <c r="AE59" i="7"/>
  <c r="AD59" i="7"/>
  <c r="AC59" i="7"/>
  <c r="AE58" i="7"/>
  <c r="AD58" i="7"/>
  <c r="AC58" i="7"/>
  <c r="AE57" i="7"/>
  <c r="AD57" i="7"/>
  <c r="AC57" i="7"/>
  <c r="AE56" i="7"/>
  <c r="AD56" i="7"/>
  <c r="AC56" i="7"/>
  <c r="AE55" i="7"/>
  <c r="AD55" i="7"/>
  <c r="AC55" i="7"/>
  <c r="AE54" i="7"/>
  <c r="AD54" i="7"/>
  <c r="AC54" i="7"/>
  <c r="AE53" i="7"/>
  <c r="AD53" i="7"/>
  <c r="AC53" i="7"/>
  <c r="AE52" i="7"/>
  <c r="AD52" i="7"/>
  <c r="AC52" i="7"/>
  <c r="AE51" i="7"/>
  <c r="AD51" i="7"/>
  <c r="AC51" i="7"/>
  <c r="AE50" i="7"/>
  <c r="AD50" i="7"/>
  <c r="AC50" i="7"/>
  <c r="AE49" i="7"/>
  <c r="AD49" i="7"/>
  <c r="AC49" i="7"/>
  <c r="AE48" i="7"/>
  <c r="AD48" i="7"/>
  <c r="AC48" i="7"/>
  <c r="AE47" i="7"/>
  <c r="AD47" i="7"/>
  <c r="AC47" i="7"/>
  <c r="AE46" i="7"/>
  <c r="AD46" i="7"/>
  <c r="AC46" i="7"/>
  <c r="AE45" i="7"/>
  <c r="AD45" i="7"/>
  <c r="AC45" i="7"/>
  <c r="AE44" i="7"/>
  <c r="AD44" i="7"/>
  <c r="AC44" i="7"/>
  <c r="AE43" i="7"/>
  <c r="AD43" i="7"/>
  <c r="AC43" i="7"/>
  <c r="AE42" i="7"/>
  <c r="AD42" i="7"/>
  <c r="AC42" i="7"/>
  <c r="AE41" i="7"/>
  <c r="AD41" i="7"/>
  <c r="AC41" i="7"/>
  <c r="AE40" i="7"/>
  <c r="AD40" i="7"/>
  <c r="AC40" i="7"/>
  <c r="AE39" i="7"/>
  <c r="AD39" i="7"/>
  <c r="AC39" i="7"/>
  <c r="AE38" i="7"/>
  <c r="AD38" i="7"/>
  <c r="AC38" i="7"/>
  <c r="AE37" i="7"/>
  <c r="AD37" i="7"/>
  <c r="AC37" i="7"/>
  <c r="AE36" i="7"/>
  <c r="AD36" i="7"/>
  <c r="AC36" i="7"/>
  <c r="AE35" i="7"/>
  <c r="AD35" i="7"/>
  <c r="AC35" i="7"/>
  <c r="AE34" i="7"/>
  <c r="AD34" i="7"/>
  <c r="AC34" i="7"/>
  <c r="AE33" i="7"/>
  <c r="AD33" i="7"/>
  <c r="AC33" i="7"/>
  <c r="AE32" i="7"/>
  <c r="AD32" i="7"/>
  <c r="AC32" i="7"/>
  <c r="AE31" i="7"/>
  <c r="AD31" i="7"/>
  <c r="AC31" i="7"/>
  <c r="AE30" i="7"/>
  <c r="AD30" i="7"/>
  <c r="AC30" i="7"/>
  <c r="AE29" i="7"/>
  <c r="AD29" i="7"/>
  <c r="AC29" i="7"/>
  <c r="AE28" i="7"/>
  <c r="AD28" i="7"/>
  <c r="AC28" i="7"/>
  <c r="AE27" i="7"/>
  <c r="AD27" i="7"/>
  <c r="AC27" i="7"/>
  <c r="AE26" i="7"/>
  <c r="AD26" i="7"/>
  <c r="AC26" i="7"/>
  <c r="AE25" i="7"/>
  <c r="AD25" i="7"/>
  <c r="AC25" i="7"/>
  <c r="AE24" i="7"/>
  <c r="AD24" i="7"/>
  <c r="AC24" i="7"/>
  <c r="AE23" i="7"/>
  <c r="AD23" i="7"/>
  <c r="AC23" i="7"/>
  <c r="AE22" i="7"/>
  <c r="AD22" i="7"/>
  <c r="AC22" i="7"/>
  <c r="AE21" i="7"/>
  <c r="AD21" i="7"/>
  <c r="AC21" i="7"/>
  <c r="AE20" i="7"/>
  <c r="AD20" i="7"/>
  <c r="AC20" i="7"/>
  <c r="AE19" i="7"/>
  <c r="AD19" i="7"/>
  <c r="AC19" i="7"/>
  <c r="AE18" i="7"/>
  <c r="AD18" i="7"/>
  <c r="AC18" i="7"/>
  <c r="AE17" i="7"/>
  <c r="AD17" i="7"/>
  <c r="AC17" i="7"/>
  <c r="AE16" i="7"/>
  <c r="AD16" i="7"/>
  <c r="AC16" i="7"/>
  <c r="AE15" i="7"/>
  <c r="AD15" i="7"/>
  <c r="AC15" i="7"/>
  <c r="AE14" i="7"/>
  <c r="AD14" i="7"/>
  <c r="AC14" i="7"/>
  <c r="AE13" i="7"/>
  <c r="AD13" i="7"/>
  <c r="AC13" i="7"/>
  <c r="AE12" i="7"/>
  <c r="AD12" i="7"/>
  <c r="AC12" i="7"/>
  <c r="AE11" i="7"/>
  <c r="AD11" i="7"/>
  <c r="AC11" i="7"/>
  <c r="AE10" i="7"/>
  <c r="AD10" i="7"/>
  <c r="AC10" i="7"/>
  <c r="AE9" i="7"/>
  <c r="AD9" i="7"/>
  <c r="AC9" i="7"/>
  <c r="AE8" i="7"/>
  <c r="AD8" i="7"/>
  <c r="AC8" i="7"/>
  <c r="AE7" i="7"/>
  <c r="AD7" i="7"/>
  <c r="AC7" i="7"/>
  <c r="AE6" i="7"/>
  <c r="AD6" i="7"/>
  <c r="AC6" i="7"/>
  <c r="AE5" i="7"/>
  <c r="AD5" i="7"/>
  <c r="AC5" i="7"/>
  <c r="AE4" i="7"/>
  <c r="AD4" i="7"/>
  <c r="AC4" i="7"/>
  <c r="AE3" i="7"/>
  <c r="AD3" i="7"/>
  <c r="AC3" i="7"/>
  <c r="AE2" i="7"/>
  <c r="AD2" i="7"/>
  <c r="AC2" i="7"/>
  <c r="W109" i="7"/>
  <c r="V109" i="7"/>
  <c r="U109" i="7"/>
  <c r="W108" i="7"/>
  <c r="V108" i="7"/>
  <c r="U108" i="7"/>
  <c r="W107" i="7"/>
  <c r="V107" i="7"/>
  <c r="U107" i="7"/>
  <c r="W106" i="7"/>
  <c r="V106" i="7"/>
  <c r="U106" i="7"/>
  <c r="W105" i="7"/>
  <c r="V105" i="7"/>
  <c r="U105" i="7"/>
  <c r="W104" i="7"/>
  <c r="V104" i="7"/>
  <c r="U104" i="7"/>
  <c r="W103" i="7"/>
  <c r="V103" i="7"/>
  <c r="U103" i="7"/>
  <c r="W102" i="7"/>
  <c r="V102" i="7"/>
  <c r="U102" i="7"/>
  <c r="W101" i="7"/>
  <c r="V101" i="7"/>
  <c r="U101" i="7"/>
  <c r="W100" i="7"/>
  <c r="V100" i="7"/>
  <c r="U100" i="7"/>
  <c r="W99" i="7"/>
  <c r="V99" i="7"/>
  <c r="U99" i="7"/>
  <c r="W98" i="7"/>
  <c r="V98" i="7"/>
  <c r="U98" i="7"/>
  <c r="W97" i="7"/>
  <c r="V97" i="7"/>
  <c r="U97" i="7"/>
  <c r="W96" i="7"/>
  <c r="V96" i="7"/>
  <c r="U96" i="7"/>
  <c r="W95" i="7"/>
  <c r="V95" i="7"/>
  <c r="U95" i="7"/>
  <c r="W94" i="7"/>
  <c r="V94" i="7"/>
  <c r="U94" i="7"/>
  <c r="W93" i="7"/>
  <c r="V93" i="7"/>
  <c r="U93" i="7"/>
  <c r="W92" i="7"/>
  <c r="V92" i="7"/>
  <c r="U92" i="7"/>
  <c r="W91" i="7"/>
  <c r="V91" i="7"/>
  <c r="U91" i="7"/>
  <c r="W90" i="7"/>
  <c r="V90" i="7"/>
  <c r="U90" i="7"/>
  <c r="W89" i="7"/>
  <c r="V89" i="7"/>
  <c r="U89" i="7"/>
  <c r="W88" i="7"/>
  <c r="V88" i="7"/>
  <c r="U88" i="7"/>
  <c r="W87" i="7"/>
  <c r="V87" i="7"/>
  <c r="U87" i="7"/>
  <c r="W86" i="7"/>
  <c r="V86" i="7"/>
  <c r="U86" i="7"/>
  <c r="W85" i="7"/>
  <c r="V85" i="7"/>
  <c r="U85" i="7"/>
  <c r="W84" i="7"/>
  <c r="V84" i="7"/>
  <c r="U84" i="7"/>
  <c r="W83" i="7"/>
  <c r="V83" i="7"/>
  <c r="U83" i="7"/>
  <c r="W82" i="7"/>
  <c r="V82" i="7"/>
  <c r="U82" i="7"/>
  <c r="W81" i="7"/>
  <c r="V81" i="7"/>
  <c r="U81" i="7"/>
  <c r="W80" i="7"/>
  <c r="V80" i="7"/>
  <c r="U80" i="7"/>
  <c r="W79" i="7"/>
  <c r="V79" i="7"/>
  <c r="U79" i="7"/>
  <c r="W78" i="7"/>
  <c r="V78" i="7"/>
  <c r="U78" i="7"/>
  <c r="W77" i="7"/>
  <c r="V77" i="7"/>
  <c r="U77" i="7"/>
  <c r="W76" i="7"/>
  <c r="V76" i="7"/>
  <c r="U76" i="7"/>
  <c r="W75" i="7"/>
  <c r="V75" i="7"/>
  <c r="U75" i="7"/>
  <c r="W74" i="7"/>
  <c r="V74" i="7"/>
  <c r="U74" i="7"/>
  <c r="W73" i="7"/>
  <c r="V73" i="7"/>
  <c r="U73" i="7"/>
  <c r="W72" i="7"/>
  <c r="V72" i="7"/>
  <c r="U72" i="7"/>
  <c r="W71" i="7"/>
  <c r="V71" i="7"/>
  <c r="U71" i="7"/>
  <c r="W70" i="7"/>
  <c r="V70" i="7"/>
  <c r="U70" i="7"/>
  <c r="W69" i="7"/>
  <c r="V69" i="7"/>
  <c r="U69" i="7"/>
  <c r="W68" i="7"/>
  <c r="V68" i="7"/>
  <c r="U68" i="7"/>
  <c r="W67" i="7"/>
  <c r="V67" i="7"/>
  <c r="U67" i="7"/>
  <c r="W66" i="7"/>
  <c r="V66" i="7"/>
  <c r="U66" i="7"/>
  <c r="W65" i="7"/>
  <c r="V65" i="7"/>
  <c r="U65" i="7"/>
  <c r="W64" i="7"/>
  <c r="V64" i="7"/>
  <c r="U64" i="7"/>
  <c r="W63" i="7"/>
  <c r="V63" i="7"/>
  <c r="U63" i="7"/>
  <c r="W62" i="7"/>
  <c r="V62" i="7"/>
  <c r="U62" i="7"/>
  <c r="W61" i="7"/>
  <c r="V61" i="7"/>
  <c r="U61" i="7"/>
  <c r="W60" i="7"/>
  <c r="V60" i="7"/>
  <c r="U60" i="7"/>
  <c r="W59" i="7"/>
  <c r="V59" i="7"/>
  <c r="U59" i="7"/>
  <c r="W58" i="7"/>
  <c r="V58" i="7"/>
  <c r="U58" i="7"/>
  <c r="W57" i="7"/>
  <c r="V57" i="7"/>
  <c r="U57" i="7"/>
  <c r="W56" i="7"/>
  <c r="V56" i="7"/>
  <c r="U56" i="7"/>
  <c r="W55" i="7"/>
  <c r="V55" i="7"/>
  <c r="U55" i="7"/>
  <c r="W54" i="7"/>
  <c r="V54" i="7"/>
  <c r="U54" i="7"/>
  <c r="W53" i="7"/>
  <c r="V53" i="7"/>
  <c r="U53" i="7"/>
  <c r="W52" i="7"/>
  <c r="V52" i="7"/>
  <c r="U52" i="7"/>
  <c r="W51" i="7"/>
  <c r="V51" i="7"/>
  <c r="U51" i="7"/>
  <c r="W50" i="7"/>
  <c r="V50" i="7"/>
  <c r="U50" i="7"/>
  <c r="W49" i="7"/>
  <c r="V49" i="7"/>
  <c r="U49" i="7"/>
  <c r="W48" i="7"/>
  <c r="V48" i="7"/>
  <c r="U48" i="7"/>
  <c r="W47" i="7"/>
  <c r="V47" i="7"/>
  <c r="U47" i="7"/>
  <c r="W46" i="7"/>
  <c r="V46" i="7"/>
  <c r="U46" i="7"/>
  <c r="W45" i="7"/>
  <c r="V45" i="7"/>
  <c r="U45" i="7"/>
  <c r="W44" i="7"/>
  <c r="V44" i="7"/>
  <c r="U44" i="7"/>
  <c r="W43" i="7"/>
  <c r="V43" i="7"/>
  <c r="U43" i="7"/>
  <c r="W42" i="7"/>
  <c r="V42" i="7"/>
  <c r="U42" i="7"/>
  <c r="W41" i="7"/>
  <c r="V41" i="7"/>
  <c r="U41" i="7"/>
  <c r="W40" i="7"/>
  <c r="V40" i="7"/>
  <c r="U40" i="7"/>
  <c r="W39" i="7"/>
  <c r="V39" i="7"/>
  <c r="U39" i="7"/>
  <c r="W38" i="7"/>
  <c r="V38" i="7"/>
  <c r="U38" i="7"/>
  <c r="W37" i="7"/>
  <c r="V37" i="7"/>
  <c r="U37" i="7"/>
  <c r="W36" i="7"/>
  <c r="V36" i="7"/>
  <c r="U36" i="7"/>
  <c r="W35" i="7"/>
  <c r="V35" i="7"/>
  <c r="U35" i="7"/>
  <c r="W34" i="7"/>
  <c r="V34" i="7"/>
  <c r="U34" i="7"/>
  <c r="W33" i="7"/>
  <c r="V33" i="7"/>
  <c r="U33" i="7"/>
  <c r="W32" i="7"/>
  <c r="V32" i="7"/>
  <c r="U32" i="7"/>
  <c r="W31" i="7"/>
  <c r="V31" i="7"/>
  <c r="U31" i="7"/>
  <c r="W30" i="7"/>
  <c r="V30" i="7"/>
  <c r="U30" i="7"/>
  <c r="W29" i="7"/>
  <c r="V29" i="7"/>
  <c r="U29" i="7"/>
  <c r="W28" i="7"/>
  <c r="V28" i="7"/>
  <c r="U28" i="7"/>
  <c r="W27" i="7"/>
  <c r="V27" i="7"/>
  <c r="U27" i="7"/>
  <c r="W26" i="7"/>
  <c r="V26" i="7"/>
  <c r="U26" i="7"/>
  <c r="W25" i="7"/>
  <c r="V25" i="7"/>
  <c r="U25" i="7"/>
  <c r="W24" i="7"/>
  <c r="V24" i="7"/>
  <c r="U24" i="7"/>
  <c r="W23" i="7"/>
  <c r="V23" i="7"/>
  <c r="U23" i="7"/>
  <c r="W22" i="7"/>
  <c r="V22" i="7"/>
  <c r="U22" i="7"/>
  <c r="W21" i="7"/>
  <c r="V21" i="7"/>
  <c r="U21" i="7"/>
  <c r="W20" i="7"/>
  <c r="V20" i="7"/>
  <c r="U20" i="7"/>
  <c r="W19" i="7"/>
  <c r="V19" i="7"/>
  <c r="U19" i="7"/>
  <c r="W18" i="7"/>
  <c r="V18" i="7"/>
  <c r="U18" i="7"/>
  <c r="W17" i="7"/>
  <c r="V17" i="7"/>
  <c r="U17" i="7"/>
  <c r="W16" i="7"/>
  <c r="V16" i="7"/>
  <c r="U16" i="7"/>
  <c r="W15" i="7"/>
  <c r="V15" i="7"/>
  <c r="U15" i="7"/>
  <c r="W14" i="7"/>
  <c r="V14" i="7"/>
  <c r="U14" i="7"/>
  <c r="W13" i="7"/>
  <c r="V13" i="7"/>
  <c r="U13" i="7"/>
  <c r="W12" i="7"/>
  <c r="V12" i="7"/>
  <c r="U12" i="7"/>
  <c r="W11" i="7"/>
  <c r="V11" i="7"/>
  <c r="U11" i="7"/>
  <c r="W10" i="7"/>
  <c r="V10" i="7"/>
  <c r="U10" i="7"/>
  <c r="W9" i="7"/>
  <c r="V9" i="7"/>
  <c r="U9" i="7"/>
  <c r="W8" i="7"/>
  <c r="V8" i="7"/>
  <c r="U8" i="7"/>
  <c r="W7" i="7"/>
  <c r="V7" i="7"/>
  <c r="U7" i="7"/>
  <c r="W6" i="7"/>
  <c r="V6" i="7"/>
  <c r="U6" i="7"/>
  <c r="W5" i="7"/>
  <c r="V5" i="7"/>
  <c r="U5" i="7"/>
  <c r="W4" i="7"/>
  <c r="V4" i="7"/>
  <c r="U4" i="7"/>
  <c r="W3" i="7"/>
  <c r="V3" i="7"/>
  <c r="U3" i="7"/>
  <c r="W2" i="7"/>
  <c r="V2" i="7"/>
  <c r="U2" i="7"/>
  <c r="O109" i="7"/>
  <c r="N109" i="7"/>
  <c r="M109" i="7"/>
  <c r="O108" i="7"/>
  <c r="N108" i="7"/>
  <c r="M108" i="7"/>
  <c r="O107" i="7"/>
  <c r="N107" i="7"/>
  <c r="M107" i="7"/>
  <c r="O106" i="7"/>
  <c r="N106" i="7"/>
  <c r="M106" i="7"/>
  <c r="O105" i="7"/>
  <c r="N105" i="7"/>
  <c r="M105" i="7"/>
  <c r="O104" i="7"/>
  <c r="N104" i="7"/>
  <c r="M104" i="7"/>
  <c r="O103" i="7"/>
  <c r="N103" i="7"/>
  <c r="M103" i="7"/>
  <c r="O102" i="7"/>
  <c r="N102" i="7"/>
  <c r="M102" i="7"/>
  <c r="O101" i="7"/>
  <c r="N101" i="7"/>
  <c r="M101" i="7"/>
  <c r="O100" i="7"/>
  <c r="N100" i="7"/>
  <c r="M100" i="7"/>
  <c r="O99" i="7"/>
  <c r="N99" i="7"/>
  <c r="M99" i="7"/>
  <c r="O98" i="7"/>
  <c r="N98" i="7"/>
  <c r="M98" i="7"/>
  <c r="O97" i="7"/>
  <c r="N97" i="7"/>
  <c r="M97" i="7"/>
  <c r="O96" i="7"/>
  <c r="N96" i="7"/>
  <c r="M96" i="7"/>
  <c r="O95" i="7"/>
  <c r="N95" i="7"/>
  <c r="M95" i="7"/>
  <c r="O94" i="7"/>
  <c r="N94" i="7"/>
  <c r="M94" i="7"/>
  <c r="O93" i="7"/>
  <c r="N93" i="7"/>
  <c r="M93" i="7"/>
  <c r="O92" i="7"/>
  <c r="N92" i="7"/>
  <c r="M92" i="7"/>
  <c r="O91" i="7"/>
  <c r="N91" i="7"/>
  <c r="M91" i="7"/>
  <c r="O90" i="7"/>
  <c r="N90" i="7"/>
  <c r="M90" i="7"/>
  <c r="O89" i="7"/>
  <c r="N89" i="7"/>
  <c r="M89" i="7"/>
  <c r="O88" i="7"/>
  <c r="N88" i="7"/>
  <c r="M88" i="7"/>
  <c r="O87" i="7"/>
  <c r="N87" i="7"/>
  <c r="M87" i="7"/>
  <c r="O86" i="7"/>
  <c r="N86" i="7"/>
  <c r="M86" i="7"/>
  <c r="O85" i="7"/>
  <c r="N85" i="7"/>
  <c r="M85" i="7"/>
  <c r="O84" i="7"/>
  <c r="N84" i="7"/>
  <c r="M84" i="7"/>
  <c r="O83" i="7"/>
  <c r="N83" i="7"/>
  <c r="M83" i="7"/>
  <c r="O82" i="7"/>
  <c r="N82" i="7"/>
  <c r="M82" i="7"/>
  <c r="O81" i="7"/>
  <c r="N81" i="7"/>
  <c r="M81" i="7"/>
  <c r="O80" i="7"/>
  <c r="N80" i="7"/>
  <c r="M80" i="7"/>
  <c r="O79" i="7"/>
  <c r="N79" i="7"/>
  <c r="M79" i="7"/>
  <c r="O78" i="7"/>
  <c r="N78" i="7"/>
  <c r="M78" i="7"/>
  <c r="O77" i="7"/>
  <c r="N77" i="7"/>
  <c r="M77" i="7"/>
  <c r="O76" i="7"/>
  <c r="N76" i="7"/>
  <c r="M76" i="7"/>
  <c r="O75" i="7"/>
  <c r="N75" i="7"/>
  <c r="M75" i="7"/>
  <c r="O74" i="7"/>
  <c r="N74" i="7"/>
  <c r="M74" i="7"/>
  <c r="O73" i="7"/>
  <c r="N73" i="7"/>
  <c r="M73" i="7"/>
  <c r="O72" i="7"/>
  <c r="N72" i="7"/>
  <c r="M72" i="7"/>
  <c r="O71" i="7"/>
  <c r="N71" i="7"/>
  <c r="M71" i="7"/>
  <c r="O70" i="7"/>
  <c r="N70" i="7"/>
  <c r="M70" i="7"/>
  <c r="O69" i="7"/>
  <c r="N69" i="7"/>
  <c r="M69" i="7"/>
  <c r="O68" i="7"/>
  <c r="N68" i="7"/>
  <c r="M68" i="7"/>
  <c r="O67" i="7"/>
  <c r="N67" i="7"/>
  <c r="M67" i="7"/>
  <c r="O66" i="7"/>
  <c r="N66" i="7"/>
  <c r="M66" i="7"/>
  <c r="O65" i="7"/>
  <c r="N65" i="7"/>
  <c r="M65" i="7"/>
  <c r="O64" i="7"/>
  <c r="N64" i="7"/>
  <c r="M64" i="7"/>
  <c r="O63" i="7"/>
  <c r="N63" i="7"/>
  <c r="M63" i="7"/>
  <c r="O62" i="7"/>
  <c r="N62" i="7"/>
  <c r="M62" i="7"/>
  <c r="O61" i="7"/>
  <c r="N61" i="7"/>
  <c r="M61" i="7"/>
  <c r="O60" i="7"/>
  <c r="N60" i="7"/>
  <c r="M60" i="7"/>
  <c r="O59" i="7"/>
  <c r="N59" i="7"/>
  <c r="M59" i="7"/>
  <c r="O58" i="7"/>
  <c r="N58" i="7"/>
  <c r="M58" i="7"/>
  <c r="O57" i="7"/>
  <c r="N57" i="7"/>
  <c r="M57" i="7"/>
  <c r="O56" i="7"/>
  <c r="N56" i="7"/>
  <c r="M56" i="7"/>
  <c r="O55" i="7"/>
  <c r="N55" i="7"/>
  <c r="M55" i="7"/>
  <c r="O54" i="7"/>
  <c r="N54" i="7"/>
  <c r="M54" i="7"/>
  <c r="O53" i="7"/>
  <c r="N53" i="7"/>
  <c r="M53" i="7"/>
  <c r="O52" i="7"/>
  <c r="N52" i="7"/>
  <c r="M52" i="7"/>
  <c r="O51" i="7"/>
  <c r="N51" i="7"/>
  <c r="M51" i="7"/>
  <c r="O50" i="7"/>
  <c r="N50" i="7"/>
  <c r="M50" i="7"/>
  <c r="O49" i="7"/>
  <c r="N49" i="7"/>
  <c r="M49" i="7"/>
  <c r="O48" i="7"/>
  <c r="N48" i="7"/>
  <c r="M48" i="7"/>
  <c r="O47" i="7"/>
  <c r="N47" i="7"/>
  <c r="M47" i="7"/>
  <c r="O46" i="7"/>
  <c r="N46" i="7"/>
  <c r="M46" i="7"/>
  <c r="O45" i="7"/>
  <c r="N45" i="7"/>
  <c r="M45" i="7"/>
  <c r="O44" i="7"/>
  <c r="N44" i="7"/>
  <c r="M44" i="7"/>
  <c r="O43" i="7"/>
  <c r="N43" i="7"/>
  <c r="M43" i="7"/>
  <c r="O42" i="7"/>
  <c r="N42" i="7"/>
  <c r="M42" i="7"/>
  <c r="O41" i="7"/>
  <c r="N41" i="7"/>
  <c r="M41" i="7"/>
  <c r="O40" i="7"/>
  <c r="N40" i="7"/>
  <c r="M40" i="7"/>
  <c r="O39" i="7"/>
  <c r="N39" i="7"/>
  <c r="M39" i="7"/>
  <c r="O38" i="7"/>
  <c r="N38" i="7"/>
  <c r="M38" i="7"/>
  <c r="O37" i="7"/>
  <c r="N37" i="7"/>
  <c r="M37" i="7"/>
  <c r="O36" i="7"/>
  <c r="N36" i="7"/>
  <c r="M36" i="7"/>
  <c r="O35" i="7"/>
  <c r="N35" i="7"/>
  <c r="M35" i="7"/>
  <c r="O34" i="7"/>
  <c r="N34" i="7"/>
  <c r="M34" i="7"/>
  <c r="O33" i="7"/>
  <c r="N33" i="7"/>
  <c r="M33" i="7"/>
  <c r="O32" i="7"/>
  <c r="N32" i="7"/>
  <c r="M32" i="7"/>
  <c r="O31" i="7"/>
  <c r="N31" i="7"/>
  <c r="M31" i="7"/>
  <c r="O30" i="7"/>
  <c r="N30" i="7"/>
  <c r="M30" i="7"/>
  <c r="O29" i="7"/>
  <c r="N29" i="7"/>
  <c r="M29" i="7"/>
  <c r="O28" i="7"/>
  <c r="N28" i="7"/>
  <c r="M28" i="7"/>
  <c r="O27" i="7"/>
  <c r="N27" i="7"/>
  <c r="M27" i="7"/>
  <c r="O26" i="7"/>
  <c r="N26" i="7"/>
  <c r="M26" i="7"/>
  <c r="O25" i="7"/>
  <c r="N25" i="7"/>
  <c r="M25" i="7"/>
  <c r="O24" i="7"/>
  <c r="N24" i="7"/>
  <c r="M24" i="7"/>
  <c r="O23" i="7"/>
  <c r="N23" i="7"/>
  <c r="M23" i="7"/>
  <c r="O22" i="7"/>
  <c r="N22" i="7"/>
  <c r="M22" i="7"/>
  <c r="O21" i="7"/>
  <c r="N21" i="7"/>
  <c r="M21" i="7"/>
  <c r="O20" i="7"/>
  <c r="N20" i="7"/>
  <c r="M20" i="7"/>
  <c r="O19" i="7"/>
  <c r="N19" i="7"/>
  <c r="M19" i="7"/>
  <c r="O18" i="7"/>
  <c r="N18" i="7"/>
  <c r="M18" i="7"/>
  <c r="O17" i="7"/>
  <c r="N17" i="7"/>
  <c r="M17" i="7"/>
  <c r="O16" i="7"/>
  <c r="N16" i="7"/>
  <c r="M16" i="7"/>
  <c r="O15" i="7"/>
  <c r="N15" i="7"/>
  <c r="M15" i="7"/>
  <c r="O14" i="7"/>
  <c r="N14" i="7"/>
  <c r="M14" i="7"/>
  <c r="O13" i="7"/>
  <c r="N13" i="7"/>
  <c r="M13" i="7"/>
  <c r="O12" i="7"/>
  <c r="N12" i="7"/>
  <c r="M12" i="7"/>
  <c r="O11" i="7"/>
  <c r="N11" i="7"/>
  <c r="M11" i="7"/>
  <c r="O10" i="7"/>
  <c r="N10" i="7"/>
  <c r="M10" i="7"/>
  <c r="O9" i="7"/>
  <c r="N9" i="7"/>
  <c r="M9" i="7"/>
  <c r="O8" i="7"/>
  <c r="N8" i="7"/>
  <c r="M8" i="7"/>
  <c r="O7" i="7"/>
  <c r="N7" i="7"/>
  <c r="M7" i="7"/>
  <c r="O6" i="7"/>
  <c r="N6" i="7"/>
  <c r="M6" i="7"/>
  <c r="O5" i="7"/>
  <c r="N5" i="7"/>
  <c r="M5" i="7"/>
  <c r="O4" i="7"/>
  <c r="N4" i="7"/>
  <c r="M4" i="7"/>
  <c r="O3" i="7"/>
  <c r="N3" i="7"/>
  <c r="M3" i="7"/>
  <c r="O2" i="7"/>
  <c r="N2" i="7"/>
  <c r="M2" i="7"/>
  <c r="F2" i="7"/>
  <c r="G2" i="7"/>
  <c r="F3" i="7"/>
  <c r="G3" i="7"/>
  <c r="F4" i="7"/>
  <c r="G4" i="7"/>
  <c r="F5" i="7"/>
  <c r="G5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F73" i="7"/>
  <c r="G73" i="7"/>
  <c r="F74" i="7"/>
  <c r="G74" i="7"/>
  <c r="F75" i="7"/>
  <c r="G75" i="7"/>
  <c r="F76" i="7"/>
  <c r="G76" i="7"/>
  <c r="F77" i="7"/>
  <c r="G77" i="7"/>
  <c r="F78" i="7"/>
  <c r="G78" i="7"/>
  <c r="F79" i="7"/>
  <c r="G79" i="7"/>
  <c r="F80" i="7"/>
  <c r="G80" i="7"/>
  <c r="F81" i="7"/>
  <c r="G81" i="7"/>
  <c r="F82" i="7"/>
  <c r="G82" i="7"/>
  <c r="F83" i="7"/>
  <c r="G83" i="7"/>
  <c r="F84" i="7"/>
  <c r="G84" i="7"/>
  <c r="F85" i="7"/>
  <c r="G85" i="7"/>
  <c r="F86" i="7"/>
  <c r="G86" i="7"/>
  <c r="F87" i="7"/>
  <c r="G87" i="7"/>
  <c r="F88" i="7"/>
  <c r="G88" i="7"/>
  <c r="F89" i="7"/>
  <c r="G89" i="7"/>
  <c r="F90" i="7"/>
  <c r="G90" i="7"/>
  <c r="F91" i="7"/>
  <c r="G91" i="7"/>
  <c r="F92" i="7"/>
  <c r="G92" i="7"/>
  <c r="F93" i="7"/>
  <c r="G93" i="7"/>
  <c r="F94" i="7"/>
  <c r="G94" i="7"/>
  <c r="F95" i="7"/>
  <c r="G95" i="7"/>
  <c r="F96" i="7"/>
  <c r="G96" i="7"/>
  <c r="F97" i="7"/>
  <c r="G97" i="7"/>
  <c r="F98" i="7"/>
  <c r="G98" i="7"/>
  <c r="F99" i="7"/>
  <c r="G99" i="7"/>
  <c r="F100" i="7"/>
  <c r="G100" i="7"/>
  <c r="F101" i="7"/>
  <c r="G101" i="7"/>
  <c r="F102" i="7"/>
  <c r="G102" i="7"/>
  <c r="F103" i="7"/>
  <c r="G103" i="7"/>
  <c r="F104" i="7"/>
  <c r="G104" i="7"/>
  <c r="F105" i="7"/>
  <c r="G105" i="7"/>
  <c r="F106" i="7"/>
  <c r="G106" i="7"/>
  <c r="F107" i="7"/>
  <c r="G107" i="7"/>
  <c r="F108" i="7"/>
  <c r="G108" i="7"/>
  <c r="F109" i="7"/>
  <c r="G109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2" i="7"/>
  <c r="L43" i="4" l="1"/>
  <c r="L44" i="4" s="1"/>
  <c r="L45" i="4" s="1"/>
  <c r="L45" i="3"/>
  <c r="L44" i="3"/>
  <c r="L43" i="3"/>
  <c r="K45" i="4"/>
  <c r="K42" i="4"/>
  <c r="J41" i="4"/>
  <c r="I40" i="4"/>
  <c r="K39" i="4"/>
  <c r="J38" i="4"/>
  <c r="I37" i="4"/>
  <c r="K36" i="4"/>
  <c r="J35" i="4"/>
  <c r="I34" i="4"/>
  <c r="K33" i="4"/>
  <c r="J32" i="4"/>
  <c r="I31" i="4"/>
  <c r="K30" i="4"/>
  <c r="J29" i="4"/>
  <c r="I28" i="4"/>
  <c r="K27" i="4"/>
  <c r="J26" i="4"/>
  <c r="J44" i="4" s="1"/>
  <c r="I25" i="4"/>
  <c r="I43" i="4" s="1"/>
  <c r="I28" i="3"/>
  <c r="I31" i="3"/>
  <c r="I34" i="3"/>
  <c r="I37" i="3"/>
  <c r="I40" i="3"/>
  <c r="I25" i="3"/>
  <c r="I43" i="3"/>
  <c r="K45" i="3"/>
  <c r="J44" i="3"/>
  <c r="J41" i="3"/>
  <c r="J38" i="3"/>
  <c r="J35" i="3"/>
  <c r="J32" i="3"/>
  <c r="J29" i="3"/>
  <c r="J26" i="3"/>
  <c r="K42" i="3"/>
  <c r="K39" i="3"/>
  <c r="K36" i="3"/>
  <c r="K33" i="3"/>
  <c r="K30" i="3"/>
  <c r="K27" i="3"/>
  <c r="F42" i="4"/>
  <c r="E42" i="4"/>
  <c r="D42" i="4"/>
  <c r="C42" i="4"/>
  <c r="G42" i="4" s="1"/>
  <c r="F41" i="4"/>
  <c r="E41" i="4"/>
  <c r="D41" i="4"/>
  <c r="C41" i="4"/>
  <c r="G41" i="4" s="1"/>
  <c r="F40" i="4"/>
  <c r="E40" i="4"/>
  <c r="D40" i="4"/>
  <c r="C40" i="4"/>
  <c r="F39" i="4"/>
  <c r="E39" i="4"/>
  <c r="D39" i="4"/>
  <c r="C39" i="4"/>
  <c r="G39" i="4" s="1"/>
  <c r="F38" i="4"/>
  <c r="E38" i="4"/>
  <c r="D38" i="4"/>
  <c r="C38" i="4"/>
  <c r="G38" i="4" s="1"/>
  <c r="F37" i="4"/>
  <c r="E37" i="4"/>
  <c r="D37" i="4"/>
  <c r="C37" i="4"/>
  <c r="G37" i="4" s="1"/>
  <c r="F36" i="4"/>
  <c r="E36" i="4"/>
  <c r="D36" i="4"/>
  <c r="C36" i="4"/>
  <c r="G36" i="4" s="1"/>
  <c r="F35" i="4"/>
  <c r="E35" i="4"/>
  <c r="D35" i="4"/>
  <c r="C35" i="4"/>
  <c r="F34" i="4"/>
  <c r="E34" i="4"/>
  <c r="D34" i="4"/>
  <c r="C34" i="4"/>
  <c r="F33" i="4"/>
  <c r="E33" i="4"/>
  <c r="D33" i="4"/>
  <c r="C33" i="4"/>
  <c r="G33" i="4" s="1"/>
  <c r="F32" i="4"/>
  <c r="E32" i="4"/>
  <c r="D32" i="4"/>
  <c r="C32" i="4"/>
  <c r="G32" i="4" s="1"/>
  <c r="F31" i="4"/>
  <c r="E31" i="4"/>
  <c r="D31" i="4"/>
  <c r="C31" i="4"/>
  <c r="G31" i="4" s="1"/>
  <c r="F30" i="4"/>
  <c r="E30" i="4"/>
  <c r="D30" i="4"/>
  <c r="C30" i="4"/>
  <c r="F29" i="4"/>
  <c r="E29" i="4"/>
  <c r="D29" i="4"/>
  <c r="C29" i="4"/>
  <c r="F28" i="4"/>
  <c r="E28" i="4"/>
  <c r="D28" i="4"/>
  <c r="C28" i="4"/>
  <c r="G28" i="4" s="1"/>
  <c r="F27" i="4"/>
  <c r="E27" i="4"/>
  <c r="D27" i="4"/>
  <c r="C27" i="4"/>
  <c r="F26" i="4"/>
  <c r="E26" i="4"/>
  <c r="D26" i="4"/>
  <c r="C26" i="4"/>
  <c r="G26" i="4" s="1"/>
  <c r="F25" i="4"/>
  <c r="E25" i="4"/>
  <c r="D25" i="4"/>
  <c r="C25" i="4"/>
  <c r="G25" i="4" s="1"/>
  <c r="F42" i="3"/>
  <c r="E42" i="3"/>
  <c r="D42" i="3"/>
  <c r="C42" i="3"/>
  <c r="G42" i="3" s="1"/>
  <c r="F41" i="3"/>
  <c r="E41" i="3"/>
  <c r="D41" i="3"/>
  <c r="C41" i="3"/>
  <c r="F40" i="3"/>
  <c r="E40" i="3"/>
  <c r="D40" i="3"/>
  <c r="C40" i="3"/>
  <c r="F39" i="3"/>
  <c r="E39" i="3"/>
  <c r="D39" i="3"/>
  <c r="C39" i="3"/>
  <c r="G39" i="3" s="1"/>
  <c r="F38" i="3"/>
  <c r="E38" i="3"/>
  <c r="D38" i="3"/>
  <c r="C38" i="3"/>
  <c r="F37" i="3"/>
  <c r="E37" i="3"/>
  <c r="D37" i="3"/>
  <c r="C37" i="3"/>
  <c r="F36" i="3"/>
  <c r="E36" i="3"/>
  <c r="D36" i="3"/>
  <c r="C36" i="3"/>
  <c r="F35" i="3"/>
  <c r="E35" i="3"/>
  <c r="D35" i="3"/>
  <c r="C35" i="3"/>
  <c r="G35" i="3" s="1"/>
  <c r="F34" i="3"/>
  <c r="E34" i="3"/>
  <c r="D34" i="3"/>
  <c r="C34" i="3"/>
  <c r="G34" i="3" s="1"/>
  <c r="F33" i="3"/>
  <c r="E33" i="3"/>
  <c r="D33" i="3"/>
  <c r="C33" i="3"/>
  <c r="G33" i="3" s="1"/>
  <c r="F32" i="3"/>
  <c r="E32" i="3"/>
  <c r="D32" i="3"/>
  <c r="C32" i="3"/>
  <c r="G32" i="3" s="1"/>
  <c r="F31" i="3"/>
  <c r="E31" i="3"/>
  <c r="D31" i="3"/>
  <c r="C31" i="3"/>
  <c r="G31" i="3" s="1"/>
  <c r="F30" i="3"/>
  <c r="E30" i="3"/>
  <c r="D30" i="3"/>
  <c r="C30" i="3"/>
  <c r="F29" i="3"/>
  <c r="E29" i="3"/>
  <c r="D29" i="3"/>
  <c r="C29" i="3"/>
  <c r="F28" i="3"/>
  <c r="E28" i="3"/>
  <c r="D28" i="3"/>
  <c r="C28" i="3"/>
  <c r="F27" i="3"/>
  <c r="E27" i="3"/>
  <c r="D27" i="3"/>
  <c r="C27" i="3"/>
  <c r="F26" i="3"/>
  <c r="E26" i="3"/>
  <c r="D26" i="3"/>
  <c r="C26" i="3"/>
  <c r="G26" i="3" s="1"/>
  <c r="F25" i="3"/>
  <c r="E25" i="3"/>
  <c r="D25" i="3"/>
  <c r="C25" i="3"/>
  <c r="G40" i="4" l="1"/>
  <c r="G30" i="4"/>
  <c r="G29" i="4"/>
  <c r="G34" i="4"/>
  <c r="G27" i="4"/>
  <c r="G35" i="4"/>
  <c r="G27" i="3"/>
  <c r="G40" i="3"/>
  <c r="G41" i="3"/>
  <c r="G25" i="3"/>
  <c r="G38" i="3"/>
  <c r="G36" i="3"/>
  <c r="G30" i="3"/>
  <c r="G28" i="3"/>
  <c r="G29" i="3"/>
  <c r="G37" i="3"/>
</calcChain>
</file>

<file path=xl/sharedStrings.xml><?xml version="1.0" encoding="utf-8"?>
<sst xmlns="http://schemas.openxmlformats.org/spreadsheetml/2006/main" count="3139" uniqueCount="1027">
  <si>
    <t>Province</t>
  </si>
  <si>
    <t>Baseline scen</t>
  </si>
  <si>
    <t>Baseline incidence</t>
  </si>
  <si>
    <t>Scenario</t>
  </si>
  <si>
    <t>Parameter</t>
  </si>
  <si>
    <t>Elimination by 2025</t>
  </si>
  <si>
    <t>Elimination by 2030</t>
  </si>
  <si>
    <t>Elimination by 2035</t>
  </si>
  <si>
    <t>Elimination by 2040</t>
  </si>
  <si>
    <t>Pursat</t>
  </si>
  <si>
    <t>high</t>
  </si>
  <si>
    <t>no_prim</t>
  </si>
  <si>
    <t>indig_cases</t>
  </si>
  <si>
    <t>h_cases</t>
  </si>
  <si>
    <t>h_inci_diag</t>
  </si>
  <si>
    <t>best prim m15+</t>
  </si>
  <si>
    <t>perfect prim all</t>
  </si>
  <si>
    <t>low</t>
  </si>
  <si>
    <t>Mondul_Kiri</t>
  </si>
  <si>
    <t>Kampong_Chhnang</t>
  </si>
  <si>
    <t>Battambang</t>
  </si>
  <si>
    <t>Takeo</t>
  </si>
  <si>
    <t>Pailin</t>
  </si>
  <si>
    <t>High incidence scenarios</t>
  </si>
  <si>
    <t>No primaquine</t>
  </si>
  <si>
    <t>Best case primaquine males 15+</t>
  </si>
  <si>
    <t>Perfect primaquine all</t>
  </si>
  <si>
    <t>Mondulkiri</t>
  </si>
  <si>
    <t>Kampong Chhnang</t>
  </si>
  <si>
    <t>No elimination achieved</t>
  </si>
  <si>
    <t>Low incidence scenarios</t>
  </si>
  <si>
    <t>Best 2025</t>
  </si>
  <si>
    <t>Low 2025</t>
  </si>
  <si>
    <t>High 2025</t>
  </si>
  <si>
    <t>Text 2025</t>
  </si>
  <si>
    <t>Percentage best 2025</t>
  </si>
  <si>
    <t>Percentage low 2025</t>
  </si>
  <si>
    <t>Percentage high 2025</t>
  </si>
  <si>
    <t>Percentage test 2025</t>
  </si>
  <si>
    <t>Best 2030</t>
  </si>
  <si>
    <t>Low 2030</t>
  </si>
  <si>
    <t>High 2030</t>
  </si>
  <si>
    <t>Text 2030</t>
  </si>
  <si>
    <t>Percentage best 2030</t>
  </si>
  <si>
    <t>Percentage low 2030</t>
  </si>
  <si>
    <t>Percentage high 2030</t>
  </si>
  <si>
    <t>Percentage test 2030</t>
  </si>
  <si>
    <t>Best 2035</t>
  </si>
  <si>
    <t>Low 2035</t>
  </si>
  <si>
    <t>High 2035</t>
  </si>
  <si>
    <t>Text 2035</t>
  </si>
  <si>
    <t>Percentage best 2035</t>
  </si>
  <si>
    <t>Percentage low 2035</t>
  </si>
  <si>
    <t>Percentage high 2035</t>
  </si>
  <si>
    <t>Percentage test 2035</t>
  </si>
  <si>
    <t>Best 2040</t>
  </si>
  <si>
    <t>Low 2040</t>
  </si>
  <si>
    <t>High 2040</t>
  </si>
  <si>
    <t>Text 2040</t>
  </si>
  <si>
    <t>Percentage best 2040</t>
  </si>
  <si>
    <t>Percentage low 2040</t>
  </si>
  <si>
    <t>Percentage high 2040</t>
  </si>
  <si>
    <t>Percentage test 2040</t>
  </si>
  <si>
    <t>0.0 (0.0 - 0.0)</t>
  </si>
  <si>
    <t>100.0% (100.0% - 100.0%)</t>
  </si>
  <si>
    <t>0.0% (0.0% - 0.0%)</t>
  </si>
  <si>
    <t>2431.0 (1462.1000000000001 - 3738.6000000000004)</t>
  </si>
  <si>
    <t>2523.5 (1148.9 - 4660.800000000001)</t>
  </si>
  <si>
    <t>-3.0708241403127805% (-25.814992950946746% - 24.96587426589991%)</t>
  </si>
  <si>
    <t>2562.0 (939.0 - 5179.700000000002)</t>
  </si>
  <si>
    <t>-6.590650769630751% (-45.539281745888864% - 40.97418491071261%)</t>
  </si>
  <si>
    <t>2653.0 (770.3000000000001 - 5797.5)</t>
  </si>
  <si>
    <t>-6.835488586631039% (-60.74318287852769% - 52.07731257458139%)</t>
  </si>
  <si>
    <t>2650.5 (614.5 - 6234.5)</t>
  </si>
  <si>
    <t>-7.174624189187295% (-72.84848941865346% - 59.872385602654596%)</t>
  </si>
  <si>
    <t>8836.5 (5625.0 - 13330.400000000001)</t>
  </si>
  <si>
    <t>9134.5 (4565.2 - 16508.5)</t>
  </si>
  <si>
    <t>-3.012931783129754% (-27.404376541202026% - 25.356321536804515%)</t>
  </si>
  <si>
    <t>9488.0 (3595.4 - 19123.6)</t>
  </si>
  <si>
    <t>-6.88739828827458% (-49.07490493718193% - 41.713988644199276%)</t>
  </si>
  <si>
    <t>9505.0 (2904.8 - 20896.400000000005)</t>
  </si>
  <si>
    <t>-6.633544717802425% (-68.57174031884915% - 51.91439885843947%)</t>
  </si>
  <si>
    <t>9789.0 (2336.7 - 22673.800000000003)</t>
  </si>
  <si>
    <t>-8.119861178558867% (-82.80874557794438% - 60.344134384849646%)</t>
  </si>
  <si>
    <t>0.013640393758875068 (0.008912793282995796 - 0.02015599186629536)</t>
  </si>
  <si>
    <t>0.01504354563729583 (0.007686156746767792 - 0.026005535938114933)</t>
  </si>
  <si>
    <t>-8.771083153541777% (-33.66923393045548% - 19.68854970836567%)</t>
  </si>
  <si>
    <t>0.015597595573697474 (0.006630468712596645 - 0.031376511319498354)</t>
  </si>
  <si>
    <t>-14.912464615668842% (-62.74201666518036% - 32.10050142483103%)</t>
  </si>
  <si>
    <t>0.01694137473387019 (0.0054321023178591525 - 0.036945146792615895)</t>
  </si>
  <si>
    <t>-21.069302154827785% (-87.97698084470768% - 42.6047493621808%)</t>
  </si>
  <si>
    <t>0.018020118037804518 (0.005088922729606413 - 0.04073265139733715)</t>
  </si>
  <si>
    <t>-26.55708914099514% (-114.26361973180168% - 48.79918803968488%)</t>
  </si>
  <si>
    <t>712.5 (263.8 - 1514.9000000000017)</t>
  </si>
  <si>
    <t>69.91617820633364% (53.030965000024885% - 83.95790796395646%)</t>
  </si>
  <si>
    <t>207.0 (49.60000000000001 - 640.0000000000002)</t>
  </si>
  <si>
    <t>91.2212770658418% (79.48091351817638% - 96.78236313703192%)</t>
  </si>
  <si>
    <t>62.5 (9.0 - 264.5000000000001)</t>
  </si>
  <si>
    <t>97.45483619627456% (90.65241531609128% - 99.47939174589455%)</t>
  </si>
  <si>
    <t>19.5 (1.0 - 122.40000000000009)</t>
  </si>
  <si>
    <t>99.2027010535736% (95.45641206851215% - 99.93428817999931%)</t>
  </si>
  <si>
    <t>2532.0 (1070.3 - 5018.8)</t>
  </si>
  <si>
    <t>70.48195234567885% (55.12081626290598% - 83.5441470737386%)</t>
  </si>
  <si>
    <t>743.0 (206.0 - 2085.700000000001)</t>
  </si>
  <si>
    <t>91.42414569470417% (80.14186561290498% - 96.92081955361856%)</t>
  </si>
  <si>
    <t>221.5 (35.900000000000006 - 877.2)</t>
  </si>
  <si>
    <t>97.44568703187035% (91.37386734913366% - 99.49684257984066%)</t>
  </si>
  <si>
    <t>71.0 (7.0 - 398.9000000000002)</t>
  </si>
  <si>
    <t>99.19870644987992% (95.81763431266332% - 99.9106951616938%)</t>
  </si>
  <si>
    <t>0.004434732487873041 (0.0022114185370395857 - 0.00809268320198201)</t>
  </si>
  <si>
    <t>66.85049088192878% (52.275580382553635% - 78.70029851087953%)</t>
  </si>
  <si>
    <t>0.0017847031198075078 (0.0010169620639904257 - 0.003839650584540973)</t>
  </si>
  <si>
    <t>86.62917192874357% (75.71657963761083% - 91.61540938077235%)</t>
  </si>
  <si>
    <t>0.0010744888035098283 (0.0007580412689424446 - 0.00205704654342689)</t>
  </si>
  <si>
    <t>91.57442463821239% (86.29865521717686% - 94.64491411008704%)</t>
  </si>
  <si>
    <t>0.0008389238428733238 (0.00064554872352719 - 0.0013756615408856785)</t>
  </si>
  <si>
    <t>93.4410619906145% (90.07317467571731% - 95.79626033010878%)</t>
  </si>
  <si>
    <t>555.0 (200.60000000000002 - 1249.7000000000003)</t>
  </si>
  <si>
    <t>76.56511931565237% (60.458049212457766% - 88.6360473586362%)</t>
  </si>
  <si>
    <t>112.0 (25.0 - 401.1000000000005)</t>
  </si>
  <si>
    <t>95.11478009690764% (86.06452016940264% - 98.65595319643748%)</t>
  </si>
  <si>
    <t>26.0 (2.0 - 150.20000000000005)</t>
  </si>
  <si>
    <t>98.80361726180178% (95.19364325905833% - 99.88819684167338%)</t>
  </si>
  <si>
    <t>8.0 (0.0 - 53.10000000000002)</t>
  </si>
  <si>
    <t>99.65804755942005% (98.16970971000714% - 100.0%)</t>
  </si>
  <si>
    <t>1818.5 (701.2 - 3837.6000000000004)</t>
  </si>
  <si>
    <t>78.72789428509373% (64.95609652510869% - 89.9267407434794%)</t>
  </si>
  <si>
    <t>368.0 (91.7 - 1225.0000000000011)</t>
  </si>
  <si>
    <t>95.57774974483951% (87.97109636613305% - 98.80586026267918%)</t>
  </si>
  <si>
    <t>87.5 (10.0 - 455.70000000000016)</t>
  </si>
  <si>
    <t>99.02737548064864% (95.67549451811144% - 99.86217907463927%)</t>
  </si>
  <si>
    <t>25.0 (0.9000000000000021 - 148.20000000000005)</t>
  </si>
  <si>
    <t>99.74219394054626% (98.44813286271835% - 99.99326397724721%)</t>
  </si>
  <si>
    <t>0.0035008918138094425 (0.0018255445828459778 - 0.006722608411715808)</t>
  </si>
  <si>
    <t>73.3313729022366% (59.20756840411564% - 84.07085654114962%)</t>
  </si>
  <si>
    <t>0.001367734378294625 (0.000818503552277215 - 0.002765183420661857)</t>
  </si>
  <si>
    <t>89.7161031938548% (81.92359325889275% - 93.8703578838296%)</t>
  </si>
  <si>
    <t>0.0008801093514349317 (0.0006725017094463253 - 0.0014617418837437471)</t>
  </si>
  <si>
    <t>93.09023109007437% (89.43213691758947% - 95.83316928576755%)</t>
  </si>
  <si>
    <t>0.0007654333037020244 (0.0006380386425236542 - 0.0009611289873476808)</t>
  </si>
  <si>
    <t>94.17284066865463% (91.419130598048% - 96.25920219648931%)</t>
  </si>
  <si>
    <t>439.5 (277.9 - 681.1)</t>
  </si>
  <si>
    <t>291.5 (136.9 - 639.0000000000002)</t>
  </si>
  <si>
    <t>32.10518384569018% (1.7116810087756669% - 53.49732043657277%)</t>
  </si>
  <si>
    <t>199.0 (72.9 - 579.5000000000001)</t>
  </si>
  <si>
    <t>50.78995838733884% (7.598924727364414% - 75.79018404907976%)</t>
  </si>
  <si>
    <t>151.5 (34.900000000000006 - 549.3000000000001)</t>
  </si>
  <si>
    <t>63.66341523644894% (12.817916777100452% - 87.23612849395077%)</t>
  </si>
  <si>
    <t>106.5 (22.800000000000004 - 531.2)</t>
  </si>
  <si>
    <t>73.50847812434583% (17.17761045288451% - 93.2479240806643%)</t>
  </si>
  <si>
    <t>1672.5 (1098.8999999999999 - 2479.1)</t>
  </si>
  <si>
    <t>1101.5 (538.8 - 2378.5000000000005)</t>
  </si>
  <si>
    <t>32.13648535810789% (4.376656163395467% - 53.81960565881931%)</t>
  </si>
  <si>
    <t>801.5 (292.7 - 2224.8000000000006)</t>
  </si>
  <si>
    <t>50.95951603644576% (9.344980835373931% - 75.01556127816913%)</t>
  </si>
  <si>
    <t>571.5 (154.9 - 2095.1)</t>
  </si>
  <si>
    <t>63.73969504362601% (12.507524398420621% - 87.1329812896958%)</t>
  </si>
  <si>
    <t>429.0 (87.80000000000001 - 2048.6000000000004)</t>
  </si>
  <si>
    <t>73.9009293361216% (18.16003539823009% - 92.93321942957394%)</t>
  </si>
  <si>
    <t>0.0032240012064831637 (0.0011740860518607774 - 0.005146429291320626)</t>
  </si>
  <si>
    <t>0.0024608626187419998 (0.0008630735051503918 - 0.004997716853824664)</t>
  </si>
  <si>
    <t>20.421618210901844% (-1.9278109085246904% - 38.139011814310614%)</t>
  </si>
  <si>
    <t>0.002000988303959123 (0.0006776166024498742 - 0.004910712261576613)</t>
  </si>
  <si>
    <t>34.68307344561797% (0.31778030945027225% - 52.91132152789244%)</t>
  </si>
  <si>
    <t>0.0017095386845632358 (0.000634732440954472 - 0.0045655085178515145)</t>
  </si>
  <si>
    <t>43.510391963172445% (0.6784706346176372% - 61.11369663143223%)</t>
  </si>
  <si>
    <t>0.0015134734610394687 (0.0005101640148188275 - 0.004639240437666973)</t>
  </si>
  <si>
    <t>52.464541601306% (1.156087016478226% - 65.77043604811715%)</t>
  </si>
  <si>
    <t>81.0 (27.900000000000002 - 264.1)</t>
  </si>
  <si>
    <t>81.82763653665626% (50.786249229748314% - 91.74289062902477%)</t>
  </si>
  <si>
    <t>16.0 (2.0 - 120.00000000000023)</t>
  </si>
  <si>
    <t>96.02308665401644% (74.51683411304548% - 99.36507301993392%)</t>
  </si>
  <si>
    <t>3.0 (0.0 - 76.70000000000016)</t>
  </si>
  <si>
    <t>99.30898675259577% (86.92216668078737% - 100.0%)</t>
  </si>
  <si>
    <t>0.0 (0.0 - 36.0)</t>
  </si>
  <si>
    <t>100.0% (92.00264477722838% - 100.0%)</t>
  </si>
  <si>
    <t>327.0 (130.9 - 910.1)</t>
  </si>
  <si>
    <t>81.03537673574814% (47.14763957835659% - 90.9451954484495%)</t>
  </si>
  <si>
    <t>58.5 (10.0 - 406.8000000000002)</t>
  </si>
  <si>
    <t>96.09967927062691% (74.34308012261567% - 99.26208907208203%)</t>
  </si>
  <si>
    <t>11.5 (0.0 - 246.20000000000027)</t>
  </si>
  <si>
    <t>99.33829565978873% (85.9480034003226% - 100.0%)</t>
  </si>
  <si>
    <t>1.0 (0.0 - 120.20000000000027)</t>
  </si>
  <si>
    <t>99.93319611212526% (92.70436345619835% - 100.0%)</t>
  </si>
  <si>
    <t>0.0012538197631569875 (0.0006532691233723385 - 0.0017562706988845616)</t>
  </si>
  <si>
    <t>60.7099623007973% (38.187484093383844% - 71.45184357380454%)</t>
  </si>
  <si>
    <t>0.0009009697844668462 (0.00045583730015639405 - 0.0012816061719559623)</t>
  </si>
  <si>
    <t>71.57398852047659% (57.70359632682265% - 79.9659854783938%)</t>
  </si>
  <si>
    <t>0.0007879450820862384 (0.0003887910313690447 - 0.001205320072284963)</t>
  </si>
  <si>
    <t>74.95682155668135% (63.15429641445722% - 82.57047897938125%)</t>
  </si>
  <si>
    <t>0.0007730774534551161 (0.00036675215680994895 - 0.0012326315723708966)</t>
  </si>
  <si>
    <t>74.99186724627401% (65.05773959128129% - 83.52315926535665%)</t>
  </si>
  <si>
    <t>58.5 (16.0 - 234.10000000000002)</t>
  </si>
  <si>
    <t>85.85341626717641% (56.098296215778966% - 94.97301044916556%)</t>
  </si>
  <si>
    <t>7.0 (0.0 - 98.50000000000011)</t>
  </si>
  <si>
    <t>98.19412172353348% (80.54054054054053% - 100.0%)</t>
  </si>
  <si>
    <t>0.0 (0.0 - 32.40000000000009)</t>
  </si>
  <si>
    <t>100.0% (91.49677679290895% - 100.0%)</t>
  </si>
  <si>
    <t>0.0 (0.0 - 20.100000000000023)</t>
  </si>
  <si>
    <t>100.0% (95.45454545454545% - 100.0%)</t>
  </si>
  <si>
    <t>210.5 (66.8 - 756.3000000000001)</t>
  </si>
  <si>
    <t>87.11230782780942% (59.62937948469783% - 95.47672821867972%)</t>
  </si>
  <si>
    <t>26.0 (1.9000000000000021 - 296.9000000000002)</t>
  </si>
  <si>
    <t>98.43643506347816% (81.68561486658767% - 99.91168881828428%)</t>
  </si>
  <si>
    <t>2.0 (0.0 - 131.10000000000002)</t>
  </si>
  <si>
    <t>99.88170371705785% (92.45154559568893% - 100.0%)</t>
  </si>
  <si>
    <t>0.0 (0.0 - 70.70000000000016)</t>
  </si>
  <si>
    <t>100.0% (96.04221829949985% - 100.0%)</t>
  </si>
  <si>
    <t>0.001117542426039284 (0.0005237153106303185 - 0.0015947215459164827)</t>
  </si>
  <si>
    <t>64.47797663779536% (50.773293562925794% - 74.09107279492947%)</t>
  </si>
  <si>
    <t>0.0008510767603772064 (0.00038802378856803334 - 0.001222606646148421)</t>
  </si>
  <si>
    <t>73.50168344088057% (61.88524253262515% - 81.57254347964188%)</t>
  </si>
  <si>
    <t>0.0007828640880755171 (0.0003345893379547418 - 0.0011675054224373966)</t>
  </si>
  <si>
    <t>75.4364166660812% (66.01068351885814% - 83.28603617750734%)</t>
  </si>
  <si>
    <t>0.0007584848150217881 (0.00029526252218355873 - 0.0012137663178714386)</t>
  </si>
  <si>
    <t>76.04656670651278% (65.52329567692857% - 84.12964048990746%)</t>
  </si>
  <si>
    <t>777.0 (516.0 - 1106.7000000000003)</t>
  </si>
  <si>
    <t>796.5 (402.7 - 1373.400000000001)</t>
  </si>
  <si>
    <t>-2.6234559607305687% (-28.98255878105177% - 24.009076115605883%)</t>
  </si>
  <si>
    <t>825.5 (354.3 - 1721.0000000000002)</t>
  </si>
  <si>
    <t>-6.930726407470594% (-58.398178564146704% - 34.65484787295939%)</t>
  </si>
  <si>
    <t>856.0 (292.9 - 1970.500000000001)</t>
  </si>
  <si>
    <t>-10.342128098394054% (-81.5113784530867% - 45.28523298700236%)</t>
  </si>
  <si>
    <t>919.0 (230.7 - 2301.000000000001)</t>
  </si>
  <si>
    <t>-14.589865797065094% (-111.00859058774321% - 53.48165309453522%)</t>
  </si>
  <si>
    <t>2676.5 (1850.8000000000002 - 3917.400000000001)</t>
  </si>
  <si>
    <t>2702.5 (1482.7 - 4947.800000000001)</t>
  </si>
  <si>
    <t>-2.9646850849910114% (-29.04326157177423% - 21.868188326989962%)</t>
  </si>
  <si>
    <t>2782.0 (1249.2 - 6241.800000000002)</t>
  </si>
  <si>
    <t>-7.473145703007858% (-57.92420784252458% - 35.068620661409355%)</t>
  </si>
  <si>
    <t>2902.5 (1029.2 - 7280.700000000002)</t>
  </si>
  <si>
    <t>-11.17240487708223% (-85.94306979507893% - 45.26576509730384%)</t>
  </si>
  <si>
    <t>2961.0 (838.7 - 8316.100000000006)</t>
  </si>
  <si>
    <t>-15.604209450186335% (-114.8755967876812% - 55.77354099534551%)</t>
  </si>
  <si>
    <t>0.019599401761711096 (0.00517323081928926 - 0.03461415605860591)</t>
  </si>
  <si>
    <t>0.01569199059628233 (0.004489371015338479 - 0.03504463336554425)</t>
  </si>
  <si>
    <t>13.78716024559144% (-11.438358848167528% - 36.72504072185118%)</t>
  </si>
  <si>
    <t>0.01366433246448185 (0.00375938442232854 - 0.03718076114483303)</t>
  </si>
  <si>
    <t>20.15489099477512% (-17.8014401097529% - 51.58166154058067%)</t>
  </si>
  <si>
    <t>0.012675301542039677 (0.0033972861430960084 - 0.03844695087621407)</t>
  </si>
  <si>
    <t>26.315082977488537% (-25.201964604977928% - 63.61882600497798%)</t>
  </si>
  <si>
    <t>0.010939956820358929 (0.0028739180569171334 - 0.03931457534354769)</t>
  </si>
  <si>
    <t>28.743552180739506% (-33.28784205241672% - 70.37614772276066%)</t>
  </si>
  <si>
    <t>210.5 (68.0 - 723.3000000000001)</t>
  </si>
  <si>
    <t>72.55185901837173% (23.127346985081402% - 88.08006575311407%)</t>
  </si>
  <si>
    <t>62.0 (7.0 - 489.60000000000014)</t>
  </si>
  <si>
    <t>91.97237328629933% (40.455233564013845% - 98.81412221540977%)</t>
  </si>
  <si>
    <t>16.0 (0.0 - 413.80000000000086)</t>
  </si>
  <si>
    <t>97.81592751549833% (48.73261683183423% - 100.0%)</t>
  </si>
  <si>
    <t>4.0 (0.0 - 341.1000000000007)</t>
  </si>
  <si>
    <t>99.37814648405781% (56.885896829746905% - 100.0%)</t>
  </si>
  <si>
    <t>766.0 (272.8 - 2183.9000000000005)</t>
  </si>
  <si>
    <t>72.7254498264073% (23.920276835225717% - 88.003510218305%)</t>
  </si>
  <si>
    <t>225.5 (30.900000000000002 - 1547.800000000001)</t>
  </si>
  <si>
    <t>92.48980100537332% (39.89614443259146% - 98.67590307083898%)</t>
  </si>
  <si>
    <t>63.5 (1.0 - 1322.1000000000008)</t>
  </si>
  <si>
    <t>97.85263833209206% (48.58726805807537% - 99.94836279546566%)</t>
  </si>
  <si>
    <t>19.5 (0.0 - 1073.2000000000019)</t>
  </si>
  <si>
    <t>99.36580922559368% (53.6406651047591% - 100.0%)</t>
  </si>
  <si>
    <t>0.0035967431418522985 (0.0018922140183379212 - 0.007439614800079555)</t>
  </si>
  <si>
    <t>79.00343280931332% (31.31635812638396% - 90.61929809778562%)</t>
  </si>
  <si>
    <t>0.0011917336533214626 (0.0005182940175869989 - 0.003485871391804612)</t>
  </si>
  <si>
    <t>93.62567574908597% (56.08351651633069% - 97.88806935921852%)</t>
  </si>
  <si>
    <t>0.000532053392110524 (0.0002594762041756398 - 0.002123408820048317)</t>
  </si>
  <si>
    <t>97.54174643955835% (67.26334975325986% - 98.86287017811746%)</t>
  </si>
  <si>
    <t>0.00038612240876155317 (0.00020812920029081593 - 0.0014518184104317798)</t>
  </si>
  <si>
    <t>98.14615274265451% (76.81727809498535% - 99.12644033768527%)</t>
  </si>
  <si>
    <t>185.5 (47.900000000000006 - 641.2000000000003)</t>
  </si>
  <si>
    <t>76.4993824469631% (31.450304688895258% - 92.03853899163079%)</t>
  </si>
  <si>
    <t>36.0 (1.0 - 384.70000000000016)</t>
  </si>
  <si>
    <t>95.26243621502952% (50.60358191452976% - 99.79151346096954%)</t>
  </si>
  <si>
    <t>7.0 (0.0 - 276.1)</t>
  </si>
  <si>
    <t>99.13040465631929% (61.853045867084965% - 100.0%)</t>
  </si>
  <si>
    <t>1.0 (0.0 - 182.7000000000004)</t>
  </si>
  <si>
    <t>99.86855559700977% (72.93541453757213% - 100.0%)</t>
  </si>
  <si>
    <t>568.5 (159.0 - 1843.6000000000004)</t>
  </si>
  <si>
    <t>79.49532116786018% (36.64525914211705% - 92.64322325573049%)</t>
  </si>
  <si>
    <t>110.0 (6.900000000000002 - 1185.9000000000003)</t>
  </si>
  <si>
    <t>95.82595705729567% (56.150308638028456% - 99.71793937653351%)</t>
  </si>
  <si>
    <t>24.0 (0.0 - 810.8000000000015)</t>
  </si>
  <si>
    <t>99.10419370962383% (66.46611988625745% - 100.0%)</t>
  </si>
  <si>
    <t>5.0 (0.0 - 580.9000000000011)</t>
  </si>
  <si>
    <t>99.83814416220032% (74.28398756642534% - 100.0%)</t>
  </si>
  <si>
    <t>0.0029272263563670906 (0.0012782116108404817 - 0.006229130475406587)</t>
  </si>
  <si>
    <t>82.4811710152441% (49.996358849102876% - 93.08450589858921%)</t>
  </si>
  <si>
    <t>0.0007885349970973707 (0.0003605717631037755 - 0.002470382115458282)</t>
  </si>
  <si>
    <t>96.02283100307297% (68.65459054496876% - 98.38517389352032%)</t>
  </si>
  <si>
    <t>0.00042007315649822635 (0.00021111739946453605 - 0.0013447434669063621)</t>
  </si>
  <si>
    <t>97.9989810046152% (81.33934158259721% - 99.0640530988374%)</t>
  </si>
  <si>
    <t>0.0003337227557289776 (0.0001778795199021397 - 0.0008428133787866146)</t>
  </si>
  <si>
    <t>98.42160607311641% (88.15731378515812% - 99.12034235285813%)</t>
  </si>
  <si>
    <t>214.5 (134.9 - 327.1)</t>
  </si>
  <si>
    <t>145.0 (66.8 - 290.20000000000005)</t>
  </si>
  <si>
    <t>30.87424633936262% (3.662799936437312% - 57.20150495622603%)</t>
  </si>
  <si>
    <t>101.0 (30.0 - 263.3000000000003)</t>
  </si>
  <si>
    <t>51.28571428571429% (11.341618145476668% - 78.2064878353088%)</t>
  </si>
  <si>
    <t>69.5 (15.900000000000002 - 242.10000000000002)</t>
  </si>
  <si>
    <t>66.6160081053698% (19.116877117339083% - 89.9154440330911%)</t>
  </si>
  <si>
    <t>52.5 (8.0 - 228.30000000000007)</t>
  </si>
  <si>
    <t>76.38936535162951% (24.679000141222996% - 94.54782196969698%)</t>
  </si>
  <si>
    <t>837.5 (559.9 - 1251.7)</t>
  </si>
  <si>
    <t>538.5 (270.7 - 1118.5)</t>
  </si>
  <si>
    <t>32.59410347840461% (5.914001163128818% - 55.61517022680494%)</t>
  </si>
  <si>
    <t>410.5 (131.9 - 1018.5000000000001)</t>
  </si>
  <si>
    <t>51.925728727592244% (12.249039864302185% - 76.96824835203718%)</t>
  </si>
  <si>
    <t>280.5 (65.9 - 926.3000000000005)</t>
  </si>
  <si>
    <t>66.97889373109798% (22.379993523428272% - 89.0308856241381%)</t>
  </si>
  <si>
    <t>192.5 (31.900000000000002 - 904.6000000000001)</t>
  </si>
  <si>
    <t>76.69591792087651% (21.380258397932817% - 94.38865251715403%)</t>
  </si>
  <si>
    <t>0.006162860691541027 (0.0017405260299995756 - 0.0113480980347639)</t>
  </si>
  <si>
    <t>0.003306812686072991 (0.001093906125585562 - 0.008101195196684594)</t>
  </si>
  <si>
    <t>41.886205789395696% (17.549378959418195% - 61.76174020609052%)</t>
  </si>
  <si>
    <t>0.0021448568188333064 (0.0006465092241549032 - 0.0063091484855559545)</t>
  </si>
  <si>
    <t>62.23532058520681% (31.443903327496447% - 79.2866536193424%)</t>
  </si>
  <si>
    <t>0.0014034508981333022 (0.00035027754078336917 - 0.005084227354998631)</t>
  </si>
  <si>
    <t>74.99043941313414% (44.30936351861837% - 88.82429327922054%)</t>
  </si>
  <si>
    <t>0.0009515922926896485 (0.000268129240225745 - 0.0041550443591511855)</t>
  </si>
  <si>
    <t>81.62787906443863% (51.36159119761907% - 91.85152842872002%)</t>
  </si>
  <si>
    <t>37.5 (9.0 - 124.10000000000002)</t>
  </si>
  <si>
    <t>82.71794871794872% (53.82065217391304% - 94.21946296946298%)</t>
  </si>
  <si>
    <t>6.5 (0.0 - 57.10000000000002)</t>
  </si>
  <si>
    <t>96.91772151898735% (77.40180237585909% - 100.0%)</t>
  </si>
  <si>
    <t>0.0 (0.0 - 33.200000000000045)</t>
  </si>
  <si>
    <t>100.0% (86.34501347708895% - 100.0%)</t>
  </si>
  <si>
    <t>0.0 (0.0 - 18.0)</t>
  </si>
  <si>
    <t>100.0% (92.45989304812835% - 100.0%)</t>
  </si>
  <si>
    <t>150.5 (46.9 - 432.60000000000036)</t>
  </si>
  <si>
    <t>82.34744834004165% (53.251340382409886% - 93.19818725373166%)</t>
  </si>
  <si>
    <t>28.5 (2.0 - 211.10000000000048)</t>
  </si>
  <si>
    <t>96.78483760946878% (74.4409968712914% - 99.74775848371354%)</t>
  </si>
  <si>
    <t>4.0 (0.0 - 122.40000000000009)</t>
  </si>
  <si>
    <t>99.53114696443487% (87.07076473927499% - 100.0%)</t>
  </si>
  <si>
    <t>0.0 (0.0 - 61.200000000000045)</t>
  </si>
  <si>
    <t>100.0% (93.47862893939902% - 100.0%)</t>
  </si>
  <si>
    <t>0.0009593681417579956 (0.0004976482861826898 - 0.0017142631728037394)</t>
  </si>
  <si>
    <t>83.44806916604337% (58.10034919290531% - 91.56685888058364%)</t>
  </si>
  <si>
    <t>0.00037305501866572815 (0.00019485095340297988 - 0.000636076317235885)</t>
  </si>
  <si>
    <t>93.80295452184185% (80.0861918810393% - 96.90587893690463%)</t>
  </si>
  <si>
    <t>0.00028511120129111155 (0.00012650164991308792 - 0.00048649074765876423)</t>
  </si>
  <si>
    <t>95.61124899502889% (88.54125749354297% - 97.60085058706507%)</t>
  </si>
  <si>
    <t>0.00023353054552190767 (0.00010784429497849425 - 0.00043711752871223675)</t>
  </si>
  <si>
    <t>95.91274825723086% (91.34672400024712% - 97.85261531979397%)</t>
  </si>
  <si>
    <t>32.0 (7.0 - 115.10000000000002)</t>
  </si>
  <si>
    <t>85.95940420560748% (57.588566827697264% - 96.17766543287894%)</t>
  </si>
  <si>
    <t>5.0 (0.0 - 49.200000000000045)</t>
  </si>
  <si>
    <t>97.87230189772562% (78.44167852062589% - 100.0%)</t>
  </si>
  <si>
    <t>0.0 (0.0 - 21.0)</t>
  </si>
  <si>
    <t>100.0% (92.40101184928771% - 100.0%)</t>
  </si>
  <si>
    <t>0.0 (0.0 - 10.200000000000045)</t>
  </si>
  <si>
    <t>100.0% (96.16776532630192% - 100.0%)</t>
  </si>
  <si>
    <t>113.0 (29.900000000000002 - 367.20000000000005)</t>
  </si>
  <si>
    <t>86.2190159082501% (60.771597241429355% - 95.85303188668462%)</t>
  </si>
  <si>
    <t>15.0 (0.0 - 168.10000000000002)</t>
  </si>
  <si>
    <t>98.17080703777295% (81.03464797838686% - 100.0%)</t>
  </si>
  <si>
    <t>0.0 (0.0 - 59.200000000000045)</t>
  </si>
  <si>
    <t>100.0% (92.9549578365804% - 100.0%)</t>
  </si>
  <si>
    <t>0.0 (0.0 - 27.300000000000068)</t>
  </si>
  <si>
    <t>100.0% (96.43504018205617% - 100.0%)</t>
  </si>
  <si>
    <t>0.0007838754000020311 (0.00038928382907255603 - 0.0014977071908382769)</t>
  </si>
  <si>
    <t>86.22034331754469% (67.01040318607909% - 92.97374780158624%)</t>
  </si>
  <si>
    <t>0.0003428055105745815 (0.00015816524066673295 - 0.0005547763166398532)</t>
  </si>
  <si>
    <t>94.2364436817351% (84.54077816956728% - 97.10101264312408%)</t>
  </si>
  <si>
    <t>0.0002445648631218767 (0.0001062052502121868 - 0.00043022894378010366)</t>
  </si>
  <si>
    <t>95.75544762341373% (91.16709070085138% - 97.8566742977063%)</t>
  </si>
  <si>
    <t>0.00023126567201938808 (8.423307307556008e-05 - 0.0004087945102645129)</t>
  </si>
  <si>
    <t>96.0784596505077% (92.48959070034454% - 98.1848209524454%)</t>
  </si>
  <si>
    <t>359.5 (243.70000000000002 - 574.1)</t>
  </si>
  <si>
    <t>395.0 (204.89999999999998 - 879.1)</t>
  </si>
  <si>
    <t>-9.450566268748087% (-59.50550333413673% - 28.19327731092438%)</t>
  </si>
  <si>
    <t>415.5 (155.0 - 1208.8000000000002)</t>
  </si>
  <si>
    <t>-19.321492585954047% (-121.93044555951874% - 43.75874451389814%)</t>
  </si>
  <si>
    <t>441.0 (125.89999999999999 - 1677.0)</t>
  </si>
  <si>
    <t>-24.761985002948858% (-217.8221335107563% - 53.035759164183446%)</t>
  </si>
  <si>
    <t>475.5 (107.60000000000001 - 2272.500000000002)</t>
  </si>
  <si>
    <t>-33.73013316645347% (-336.78902334476396% - 61.88636363636365%)</t>
  </si>
  <si>
    <t>1293.5 (873.7 - 2014.0000000000005)</t>
  </si>
  <si>
    <t>1386.5 (713.0 - 2988.4)</t>
  </si>
  <si>
    <t>-9.874581064097192% (-56.032734665478024% - 25.18477537569868%)</t>
  </si>
  <si>
    <t>1437.5 (573.5 - 4293.0)</t>
  </si>
  <si>
    <t>-18.81891179290508% (-128.2919886230615% - 43.16571674953179%)</t>
  </si>
  <si>
    <t>1584.0 (450.79999999999995 - 5974.500000000002)</t>
  </si>
  <si>
    <t>-26.701506745257163% (-221.5376370297741% - 53.63609198212516%)</t>
  </si>
  <si>
    <t>1712.0 (392.0 - 8219.600000000002)</t>
  </si>
  <si>
    <t>-33.23684875415582% (-340.4272730961172% - 60.90055508758291%)</t>
  </si>
  <si>
    <t>0.0016023872941826067 (0.0010588321581654493 - 0.0023949477382319458)</t>
  </si>
  <si>
    <t>0.0016681077971603545 (0.0009061453903737012 - 0.0034127513540425643)</t>
  </si>
  <si>
    <t>-8.022448748871291% (-53.01960252576866% - 26.10431889235054%)</t>
  </si>
  <si>
    <t>0.0017508726982918394 (0.0007118630649910935 - 0.00501286911788203)</t>
  </si>
  <si>
    <t>-15.197155217183022% (-117.86895177162562% - 41.0831893589927%)</t>
  </si>
  <si>
    <t>0.0018312031613275594 (0.0005659511410828354 - 0.006945491099838537)</t>
  </si>
  <si>
    <t>-21.814083318855445% (-202.1008578526344% - 52.715544862333054%)</t>
  </si>
  <si>
    <t>0.0019401552553647873 (0.000507153600039506 - 0.009426781420583619)</t>
  </si>
  <si>
    <t>-28.005901295028757% (-310.2644245038252% - 61.02798497913328%)</t>
  </si>
  <si>
    <t>117.0 (46.9 - 268.0)</t>
  </si>
  <si>
    <t>68.49624060150377% (41.832895679159705% - 85.11993500558546%)</t>
  </si>
  <si>
    <t>35.0 (6.0 - 118.30000000000007)</t>
  </si>
  <si>
    <t>90.45866759679106% (73.70659368236143% - 98.19323017752532%)</t>
  </si>
  <si>
    <t>9.0 (0.0 - 53.10000000000002)</t>
  </si>
  <si>
    <t>97.30765248006628% (86.95683369077794% - 100.0%)</t>
  </si>
  <si>
    <t>2.0 (0.0 - 28.200000000000045)</t>
  </si>
  <si>
    <t>99.41914080071975% (93.74119718309859% - 100.0%)</t>
  </si>
  <si>
    <t>411.5 (174.5 - 978.1)</t>
  </si>
  <si>
    <t>67.54304423674962% (43.422223071825464% - 84.42475544702684%)</t>
  </si>
  <si>
    <t>123.0 (21.0 - 417.70000000000016)</t>
  </si>
  <si>
    <t>90.29187241046597% (73.77933868545954% - 98.0445028845466%)</t>
  </si>
  <si>
    <t>35.0 (0.0 - 193.0)</t>
  </si>
  <si>
    <t>97.21246823914899% (87.40706081174459% - 100.0%)</t>
  </si>
  <si>
    <t>10.0 (0.0 - 86.50000000000011)</t>
  </si>
  <si>
    <t>99.19797060431608% (94.11013567764417% - 100.0%)</t>
  </si>
  <si>
    <t>0.0005109880795930346 (0.00025830108178869507 - 0.0011267292288333157)</t>
  </si>
  <si>
    <t>66.37612793540461% (43.53864054314137% - 79.94716950524787%)</t>
  </si>
  <si>
    <t>0.00022135215452293494 (0.00010614823867001985 - 0.0005596776107340501)</t>
  </si>
  <si>
    <t>85.37882981775124% (70.7292433322951% - 92.55192346637897%)</t>
  </si>
  <si>
    <t>0.000127892855364985 (8.364609741895522e-05 - 0.0002845640108501464)</t>
  </si>
  <si>
    <t>91.33901350931924% (82.08086177168971% - 95.00408248182792%)</t>
  </si>
  <si>
    <t>0.00010728511280246684 (6.73185044281992e-05 - 0.00018217074391392585)</t>
  </si>
  <si>
    <t>93.0267115802405% (87.39580656566% - 96.11360750583084%)</t>
  </si>
  <si>
    <t>88.5 (30.800000000000004 - 236.30000000000007)</t>
  </si>
  <si>
    <t>74.42898202595094% (51.222210125204136% - 90.34267209656053%)</t>
  </si>
  <si>
    <t>19.0 (1.0 - 87.10000000000002)</t>
  </si>
  <si>
    <t>94.42965792576554% (80.37351818364475% - 99.61679536679536%)</t>
  </si>
  <si>
    <t>4.0 (0.0 - 31.100000000000023)</t>
  </si>
  <si>
    <t>99.06229392886974% (92.36963577353046% - 100.0%)</t>
  </si>
  <si>
    <t>0.0 (0.0 - 12.0)</t>
  </si>
  <si>
    <t>100.0% (97.24242965911726% - 100.0%)</t>
  </si>
  <si>
    <t>280.0 (105.60000000000002 - 751.2)</t>
  </si>
  <si>
    <t>77.04116003603932% (55.463728191000925% - 90.43009046679302%)</t>
  </si>
  <si>
    <t>61.0 (5.900000000000002 - 273.1000000000005)</t>
  </si>
  <si>
    <t>95.14665519642784% (82.81756338899197% - 99.5277155743117%)</t>
  </si>
  <si>
    <t>13.0 (0.0 - 97.20000000000005)</t>
  </si>
  <si>
    <t>99.03414876829676% (93.74784557275366% - 100.0%)</t>
  </si>
  <si>
    <t>1.0 (0.0 - 36.0)</t>
  </si>
  <si>
    <t>99.93830571743484% (97.72434911060503% - 100.0%)</t>
  </si>
  <si>
    <t>0.0004093985692575808 (0.00019335420781893883 - 0.0009334647199311707)</t>
  </si>
  <si>
    <t>72.89814170528324% (52.728660642306856% - 85.23841823076593%)</t>
  </si>
  <si>
    <t>0.00015266338194845446 (9.008159163104634e-05 - 0.0004007114964514139)</t>
  </si>
  <si>
    <t>89.36762320442327% (78.0952784845193% - 94.30779930677893%)</t>
  </si>
  <si>
    <t>0.0001094603504633757 (6.894812762471217e-05 - 0.00019981071435970068)</t>
  </si>
  <si>
    <t>92.70351657793508% (88.09602948005436% - 95.77118328894223%)</t>
  </si>
  <si>
    <t>9.475437948523929e-05 (6.396652319908583e-05 - 0.00013675011923899958)</t>
  </si>
  <si>
    <t>93.59050911055981% (90.3970292958991% - 96.4513584364393%)</t>
  </si>
  <si>
    <t>62.0 (35.0 - 100.0)</t>
  </si>
  <si>
    <t>38.0 (13.900000000000002 - 92.0)</t>
  </si>
  <si>
    <t>35.50509337860781% (-7.262479871175523% - 72.24137931034484%)</t>
  </si>
  <si>
    <t>25.5 (7.0 - 78.20000000000005)</t>
  </si>
  <si>
    <t>54.78585334198572% (5.091575091575092% - 85.21212121212122%)</t>
  </si>
  <si>
    <t>18.5 (1.0 - 69.10000000000002)</t>
  </si>
  <si>
    <t>68.64942528735632% (9.198564593301436% - 97.88902795160618%)</t>
  </si>
  <si>
    <t>12.0 (0.0 - 73.0)</t>
  </si>
  <si>
    <t>77.61941448382126% (16.98893974065599% - 100.0%)</t>
  </si>
  <si>
    <t>243.0 (166.8 - 383.0)</t>
  </si>
  <si>
    <t>154.0 (67.0 - 342.1)</t>
  </si>
  <si>
    <t>35.95333642022946% (0.20538611291369596% - 64.80281301709874%)</t>
  </si>
  <si>
    <t>103.5 (31.800000000000004 - 308.5000000000001)</t>
  </si>
  <si>
    <t>57.44175209692452% (9.461127108185932% - 84.32317667113114%)</t>
  </si>
  <si>
    <t>76.5 (11.0 - 286.20000000000005)</t>
  </si>
  <si>
    <t>67.21763085399448% (15.004581481651172% - 94.68262506724045%)</t>
  </si>
  <si>
    <t>50.0 (0.0 - 270.4000000000001)</t>
  </si>
  <si>
    <t>77.64268828098615% (20.486004256015715% - 100.0%)</t>
  </si>
  <si>
    <t>0.0003567892177026385 (0.00025024496046252575 - 0.0005254553492682432)</t>
  </si>
  <si>
    <t>0.0002595341323119142 (0.00013820549234460733 - 0.00047928209557609975)</t>
  </si>
  <si>
    <t>26.624906011152422% (-8.992549517491119% - 51.80405367122029%)</t>
  </si>
  <si>
    <t>0.00019960773830784637 (0.00010958286132230614 - 0.00043952878065697245)</t>
  </si>
  <si>
    <t>41.82535136739358% (6.235244313316561% - 64.71665685894163%)</t>
  </si>
  <si>
    <t>0.00016901828082201248 (9.197566286201091e-05 - 0.0003975102016433035)</t>
  </si>
  <si>
    <t>51.55013793395602% (8.417824295762362% - 71.10910643846107%)</t>
  </si>
  <si>
    <t>0.00014333851359539708 (8.326393327955983e-05 - 0.0004071001255714501)</t>
  </si>
  <si>
    <t>57.3545975116855% (14.63717284207092% - 76.30546189937711%)</t>
  </si>
  <si>
    <t>11.0 (3.0 - 30.100000000000023)</t>
  </si>
  <si>
    <t>81.54592979835698% (57.562111801242246% - 94.68645016797312%)</t>
  </si>
  <si>
    <t>1.0 (0.0 - 11.0)</t>
  </si>
  <si>
    <t>97.38550922761449% (84.30340557275541% - 100.0%)</t>
  </si>
  <si>
    <t>0.0 (0.0 - 4.0)</t>
  </si>
  <si>
    <t>100.0% (94.09982174688058% - 100.0%)</t>
  </si>
  <si>
    <t>47.5 (16.900000000000002 - 118.10000000000002)</t>
  </si>
  <si>
    <t>80.42857142857143% (62.8061848607917% - 92.67701707398727%)</t>
  </si>
  <si>
    <t>8.0 (0.0 - 38.10000000000002)</t>
  </si>
  <si>
    <t>96.42857142857143% (86.28338742516178% - 100.0%)</t>
  </si>
  <si>
    <t>0.0 (0.0 - 13.0)</t>
  </si>
  <si>
    <t>100.0% (94.81070815976476% - 100.0%)</t>
  </si>
  <si>
    <t>100.0% (98.53613138686131% - 100.0%)</t>
  </si>
  <si>
    <t>0.00013201384625588736 (8.780672108881943e-05 - 0.00021238893148305577)</t>
  </si>
  <si>
    <t>60.56934477698397% (45.77795625230642% - 74.56923222865305%)</t>
  </si>
  <si>
    <t>0.00010063677061097253 (6.678716657886944e-05 - 0.00013751186786864936)</t>
  </si>
  <si>
    <t>73.1664144472981% (56.77915174034661% - 82.70320152010979%)</t>
  </si>
  <si>
    <t>9.087679065604757e-05 (5.9889285822054205e-05 - 0.00012379522903840538)</t>
  </si>
  <si>
    <t>75.38293699264918% (60.21678699354055% - 84.95311266386106%)</t>
  </si>
  <si>
    <t>8.797202815923152e-05 (6.048149634111565e-05 - 0.00012439140313552828)</t>
  </si>
  <si>
    <t>75.74550323865309% (60.30314584163171% - 85.82520697943458%)</t>
  </si>
  <si>
    <t>8.0 (1.0 - 25.0)</t>
  </si>
  <si>
    <t>86.7363258343107% (66.04323308270678% - 98.5233830845771%)</t>
  </si>
  <si>
    <t>0.0 (0.0 - 5.0)</t>
  </si>
  <si>
    <t>100.0% (91.41192787794729% - 100.0%)</t>
  </si>
  <si>
    <t>0.0 (0.0 - 1.0)</t>
  </si>
  <si>
    <t>100.0% (98.61111111111111% - 100.0%)</t>
  </si>
  <si>
    <t>32.0 (6.0 - 84.10000000000002)</t>
  </si>
  <si>
    <t>86.94544780957673% (72.71058860047336% - 97.1566681053086%)</t>
  </si>
  <si>
    <t>2.0 (0.0 - 17.0)</t>
  </si>
  <si>
    <t>99.21259842519686% (93.46069315300085% - 100.0%)</t>
  </si>
  <si>
    <t>100.0% (98.58794181715973% - 100.0%)</t>
  </si>
  <si>
    <t>0.00012214550548203155 (8.143286322158692e-05 - 0.00018702156093977927)</t>
  </si>
  <si>
    <t>65.96501561042001% (50.634951224094614% - 76.2027678808041%)</t>
  </si>
  <si>
    <t>9.354089951807351e-05 (6.525105294164648e-05 - 0.0001317472445345768)</t>
  </si>
  <si>
    <t>73.4130076097955% (61.418991961021874% - 83.34971597629387%)</t>
  </si>
  <si>
    <t>8.869674641261198e-05 (6.0687740552563794e-05 - 0.00011929852821514818)</t>
  </si>
  <si>
    <t>75.63834672032601% (60.91279369499745% - 86.22695529993105%)</t>
  </si>
  <si>
    <t>8.654406998624995e-05 (5.5824976983300094e-05 - 0.00011747726543454637)</t>
  </si>
  <si>
    <t>77.16511323148558% (61.53666041100877% - 86.52505984409488%)</t>
  </si>
  <si>
    <t>1030.0 (669.4000000000001 - 1606.9000000000005)</t>
  </si>
  <si>
    <t>1059.5 (501.70000000000005 - 2176.4)</t>
  </si>
  <si>
    <t>-0.5366760707873813% (-37.10631791729793% - 27.22496234383768%)</t>
  </si>
  <si>
    <t>1044.5 (371.3 - 2728.6000000000004)</t>
  </si>
  <si>
    <t>1.2611383573944879% (-72.00675380042524% - 43.78963899190192%)</t>
  </si>
  <si>
    <t>1060.0 (284.8 - 3413.400000000001)</t>
  </si>
  <si>
    <t>1.0546003740710734% (-114.76177053972229% - 57.7025166842037%)</t>
  </si>
  <si>
    <t>1034.0 (209.9 - 4124.200000000002)</t>
  </si>
  <si>
    <t>1.6722992149362954% (-161.24990070170793% - 66.76128700091371%)</t>
  </si>
  <si>
    <t>3695.0 (2389.7 - 5575.300000000001)</t>
  </si>
  <si>
    <t>3677.5 (1726.8000000000002 - 7327.000000000001)</t>
  </si>
  <si>
    <t>0.6218248397150853% (-36.60425256890765% - 29.034689434470717%)</t>
  </si>
  <si>
    <t>3665.0 (1334.3000000000002 - 9379.600000000002)</t>
  </si>
  <si>
    <t>2.2795978020800467% (-73.6978900777886% - 44.04236629721585%)</t>
  </si>
  <si>
    <t>3673.5 (1002.5999999999999 - 11250.800000000003)</t>
  </si>
  <si>
    <t>1.482064179605199% (-116.90626671641591% - 57.114063429629155%)</t>
  </si>
  <si>
    <t>3549.0 (810.2 - 13979.300000000005)</t>
  </si>
  <si>
    <t>2.469465979714056% (-161.01267693800162% - 67.46418569296861%)</t>
  </si>
  <si>
    <t>0.0024424834516052294 (0.0007792674131614045 - 0.0040269261952380515)</t>
  </si>
  <si>
    <t>0.0025019422017137855 (0.0008650949329771754 - 0.005591950110813706)</t>
  </si>
  <si>
    <t>-8.352605362357451% (-44.72728911539915% - 17.828738142063518%)</t>
  </si>
  <si>
    <t>0.002557534077366615 (0.000764692477402181 - 0.0069726995110309265)</t>
  </si>
  <si>
    <t>-12.692621860488911% (-97.52334640834533% - 28.848756276828997%)</t>
  </si>
  <si>
    <t>0.0027416445702114238 (0.0008179067810788425 - 0.008874113091879033)</t>
  </si>
  <si>
    <t>-19.371085268178874% (-161.4148133584186% - 37.359645191891644%)</t>
  </si>
  <si>
    <t>0.002812325673579404 (0.0007860729653267068 - 0.011305305620885213)</t>
  </si>
  <si>
    <t>-26.22027051921933% (-234.7797475290947% - 45.998201708578314%)</t>
  </si>
  <si>
    <t>269.0 (82.9 - 855.5000000000001)</t>
  </si>
  <si>
    <t>75.35824708006295% (30.47628490846365% - 89.76457477188828%)</t>
  </si>
  <si>
    <t>67.5 (11.0 - 555.5000000000001)</t>
  </si>
  <si>
    <t>94.18867827473574% (52.45210697227953% - 98.70695137980634%)</t>
  </si>
  <si>
    <t>19.0 (1.0 - 351.30000000000007)</t>
  </si>
  <si>
    <t>98.3629227884707% (64.3611564797593% - 99.87954500717078%)</t>
  </si>
  <si>
    <t>5.0 (0.0 - 252.40000000000055)</t>
  </si>
  <si>
    <t>99.52976208025002% (78.44333919503438% - 100.0%)</t>
  </si>
  <si>
    <t>926.0 (325.3 - 2888.700000000001)</t>
  </si>
  <si>
    <t>76.16959334404206% (32.87405020487729% - 89.54506619428922%)</t>
  </si>
  <si>
    <t>232.0 (41.0 - 1752.400000000002)</t>
  </si>
  <si>
    <t>94.22244440720812% (52.344272840324315% - 98.6292464833548%)</t>
  </si>
  <si>
    <t>61.0 (5.0 - 1111.300000000001)</t>
  </si>
  <si>
    <t>98.50429665458745% (62.51454245369521% - 99.83476657077003%)</t>
  </si>
  <si>
    <t>18.0 (0.0 - 777.7000000000031)</t>
  </si>
  <si>
    <t>99.52483446006232% (76.90730878626901% - 100.0%)</t>
  </si>
  <si>
    <t>0.0007915271988498791 (0.0005028684745629743 - 0.0013116909021282709)</t>
  </si>
  <si>
    <t>65.70116766888125% (27.69857975234315% - 77.2801694207953%)</t>
  </si>
  <si>
    <t>0.0004772237686415218 (0.00031071370558294874 - 0.0007270964428117616)</t>
  </si>
  <si>
    <t>80.56022726949293% (39.716073693416206% - 87.07679284488644%)</t>
  </si>
  <si>
    <t>0.0003915660235217355 (0.00025125169773929323 - 0.0005470801183947874)</t>
  </si>
  <si>
    <t>83.98763829358624% (51.359847975338035% - 89.73125927395328%)</t>
  </si>
  <si>
    <t>0.0003525605842677 (0.00021513107058742092 - 0.0005043972172275176)</t>
  </si>
  <si>
    <t>85.32009276453233% (60.878161097242234% - 90.79536403895393%)</t>
  </si>
  <si>
    <t>216.5 (57.0 - 775.1000000000007)</t>
  </si>
  <si>
    <t>79.95614241884368% (37.48269237139356% - 92.43111691470106%)</t>
  </si>
  <si>
    <t>41.5 (3.0 - 419.20000000000095)</t>
  </si>
  <si>
    <t>96.35330111317558% (60.961122910702755% - 99.66210178710179%)</t>
  </si>
  <si>
    <t>8.0 (0.0 - 256.1)</t>
  </si>
  <si>
    <t>99.19473469690232% (76.93157262905163% - 100.0%)</t>
  </si>
  <si>
    <t>3.0 (0.0 - 157.20000000000027)</t>
  </si>
  <si>
    <t>99.70933520849022% (85.3913750037618% - 100.0%)</t>
  </si>
  <si>
    <t>705.5 (192.9 - 2492.200000000002)</t>
  </si>
  <si>
    <t>81.13744030563514% (38.754264358142684% - 93.27966493891152%)</t>
  </si>
  <si>
    <t>136.5 (10.0 - 1383.9)</t>
  </si>
  <si>
    <t>96.60981368146027% (63.089988019099344% - 99.6072873692854%)</t>
  </si>
  <si>
    <t>26.0 (0.0 - 754.9000000000007)</t>
  </si>
  <si>
    <t>99.33800934373% (76.58297297106768% - 100.0%)</t>
  </si>
  <si>
    <t>7.5 (0.0 - 529.5000000000017)</t>
  </si>
  <si>
    <t>99.81064852164407% (84.17646223819331% - 100.0%)</t>
  </si>
  <si>
    <t>0.0006738536093297796 (0.00040586233177773815 - 0.0011571986390088807)</t>
  </si>
  <si>
    <t>70.0037286094914% (35.102688261074064% - 79.78010457032582%)</t>
  </si>
  <si>
    <t>0.0004336378527485407 (0.0002558082693533464 - 0.0006013131749780008)</t>
  </si>
  <si>
    <t>82.34731849360031% (54.13882995969866% - 88.17486527337857%)</t>
  </si>
  <si>
    <t>0.00035474386976858466 (0.00021864340808068375 - 0.0005129051571226231)</t>
  </si>
  <si>
    <t>85.11645661842702% (64.35598673611983% - 90.70696334910893%)</t>
  </si>
  <si>
    <t>0.0003185036811048573 (0.0001936213100448355 - 0.0004904166436602937)</t>
  </si>
  <si>
    <t>86.05018233016449% (74.56355644464861% - 91.24506759430278%)</t>
  </si>
  <si>
    <t>149.5 (90.0 - 241.0)</t>
  </si>
  <si>
    <t>87.0 (38.0 - 212.0)</t>
  </si>
  <si>
    <t>36.78183229813664% (2.758710801393729% - 64.20058796924468%)</t>
  </si>
  <si>
    <t>58.0 (17.900000000000002 - 186.10000000000002)</t>
  </si>
  <si>
    <t>58.303357314148684% (14.967889908256883% - 82.79737903225806%)</t>
  </si>
  <si>
    <t>36.5 (8.0 - 166.0)</t>
  </si>
  <si>
    <t>73.52899625626898% (26.837519623233913% - 92.40698120444955%)</t>
  </si>
  <si>
    <t>25.0 (2.0 - 146.10000000000002)</t>
  </si>
  <si>
    <t>81.35632183908046% (33.44373712787868% - 98.54743833017079%)</t>
  </si>
  <si>
    <t>577.0 (394.0 - 900.3000000000003)</t>
  </si>
  <si>
    <t>350.5 (165.9 - 780.3000000000001)</t>
  </si>
  <si>
    <t>38.7864593572725% (6.847673250753266% - 61.82981752354005%)</t>
  </si>
  <si>
    <t>223.0 (76.9 - 691.9000000000004)</t>
  </si>
  <si>
    <t>60.16816232006106% (16.692945179830343% - 82.40657894736843%)</t>
  </si>
  <si>
    <t>139.5 (33.0 - 621.4000000000001)</t>
  </si>
  <si>
    <t>74.36789682032946% (28.668818940005387% - 92.46588241364188%)</t>
  </si>
  <si>
    <t>91.5 (11.900000000000002 - 536.7000000000002)</t>
  </si>
  <si>
    <t>83.38953993565205% (36.08877029869648% - 97.47151898734177%)</t>
  </si>
  <si>
    <t>0.0006117105423351467 (0.0002410743282414259 - 0.0010097128262741794)</t>
  </si>
  <si>
    <t>0.0005341373404713686 (0.00021065585352338898 - 0.0008360411947745866)</t>
  </si>
  <si>
    <t>16.00966234159549% (-5.9514527986305215% - 32.444880871427515%)</t>
  </si>
  <si>
    <t>0.00046953307433992414 (0.00018524148049945473 - 0.0007511053389345595)</t>
  </si>
  <si>
    <t>26.04594747874217% (-2.5843547186475693% - 42.41198282054601%)</t>
  </si>
  <si>
    <t>0.00043303861599520836 (0.0001786202721686995 - 0.0006999002564166685)</t>
  </si>
  <si>
    <t>33.63895226975039% (1.2689241768430217% - 48.68914774667684%)</t>
  </si>
  <si>
    <t>0.0004176214836789903 (0.00016949450190707456 - 0.0006777431766702813)</t>
  </si>
  <si>
    <t>36.87570416346721% (6.251919529545753% - 51.65715975528175%)</t>
  </si>
  <si>
    <t>24.0 (5.0 - 95.0)</t>
  </si>
  <si>
    <t>83.99153554551592% (53.39758692082531% - 95.35099052540914%)</t>
  </si>
  <si>
    <t>4.0 (0.0 - 45.0)</t>
  </si>
  <si>
    <t>96.55126849894292% (75.64144144144144% - 100.0%)</t>
  </si>
  <si>
    <t>0.0 (0.0 - 19.100000000000023)</t>
  </si>
  <si>
    <t>100.0% (89.90511455681556% - 100.0%)</t>
  </si>
  <si>
    <t>0.0 (0.0 - 9.100000000000023)</t>
  </si>
  <si>
    <t>100.0% (95.1022218073189% - 100.0%)</t>
  </si>
  <si>
    <t>92.0 (28.0 - 331.5000000000001)</t>
  </si>
  <si>
    <t>83.8984674329502% (55.06521739130436% - 94.39530707862868%)</t>
  </si>
  <si>
    <t>19.0 (0.0 - 153.20000000000005)</t>
  </si>
  <si>
    <t>96.81138195637966% (77.57714285714286% - 100.0%)</t>
  </si>
  <si>
    <t>3.0 (0.0 - 64.0)</t>
  </si>
  <si>
    <t>99.52095739676201% (90.17480069324091% - 100.0%)</t>
  </si>
  <si>
    <t>0.0 (0.0 - 28.300000000000068)</t>
  </si>
  <si>
    <t>100.0% (96.0196689605153% - 100.0%)</t>
  </si>
  <si>
    <t>0.00035834239079012573 (0.00017043200169175235 - 0.000526425562970545)</t>
  </si>
  <si>
    <t>42.66925773823703% (25.405837156310106% - 55.34821457203466%)</t>
  </si>
  <si>
    <t>0.0003139203044442664 (0.00013323425628794915 - 0.000484881230738079)</t>
  </si>
  <si>
    <t>50.40339693884162% (35.58528843062346% - 61.14291226696328%)</t>
  </si>
  <si>
    <t>0.00029828237885040794 (0.0001322054739068422 - 0.00047258384145448074)</t>
  </si>
  <si>
    <t>51.9461173589732% (36.8358388487001% - 63.95480658383037%)</t>
  </si>
  <si>
    <t>0.00028736297246220125 (0.00012914917985139154 - 0.00047798547493564224)</t>
  </si>
  <si>
    <t>53.4900004463226% (36.016112846168724% - 65.48136328776638%)</t>
  </si>
  <si>
    <t>17.5 (3.0 - 90.30000000000007)</t>
  </si>
  <si>
    <t>87.55952380952381% (55.45000000000001% - 97.13420987348053%)</t>
  </si>
  <si>
    <t>2.0 (0.0 - 41.10000000000002)</t>
  </si>
  <si>
    <t>98.85710553814002% (78.03523682200154% - 100.0%)</t>
  </si>
  <si>
    <t>0.0 (0.0 - 17.0)</t>
  </si>
  <si>
    <t>100.0% (90.36915646023805% - 100.0%)</t>
  </si>
  <si>
    <t>0.0 (0.0 - 7.100000000000023)</t>
  </si>
  <si>
    <t>100.0% (95.71283941643736% - 100.0%)</t>
  </si>
  <si>
    <t>65.5 (13.0 - 313.70000000000016)</t>
  </si>
  <si>
    <t>89.01276429547835% (54.613883886459135% - 96.98306065750887%)</t>
  </si>
  <si>
    <t>7.0 (0.0 - 124.10000000000002)</t>
  </si>
  <si>
    <t>98.75097503900156% (82.35194942044258% - 100.0%)</t>
  </si>
  <si>
    <t>0.0 (0.0 - 60.0)</t>
  </si>
  <si>
    <t>100.0% (90.7135632277151% - 100.0%)</t>
  </si>
  <si>
    <t>0.0 (0.0 - 27.0)</t>
  </si>
  <si>
    <t>100.0% (96.85782565074412% - 100.0%)</t>
  </si>
  <si>
    <t>0.0003498627685383595 (0.00015484665867341522 - 0.0005022672966875192)</t>
  </si>
  <si>
    <t>44.78691948051045% (27.689836728276934% - 55.599779638856916%)</t>
  </si>
  <si>
    <t>0.00030646126623771835 (0.0001325786291809806 - 0.0004840803113168061)</t>
  </si>
  <si>
    <t>51.324604091640595% (34.643768226131385% - 62.49856146976731%)</t>
  </si>
  <si>
    <t>0.00028345183071008155 (0.00012435196056615125 - 0.000478183567402655)</t>
  </si>
  <si>
    <t>53.35672189516409% (38.001520280012805% - 64.59013606671911%)</t>
  </si>
  <si>
    <t>0.0002980681713432338 (0.00011315397232819632 - 0.0004597039036024708)</t>
  </si>
  <si>
    <t>53.12607293278053% (39.0004745719389% - 65.80736368257035%)</t>
  </si>
  <si>
    <t>175.5 (111.9 - 282.0)</t>
  </si>
  <si>
    <t>183.0 (84.80000000000001 - 426.0)</t>
  </si>
  <si>
    <t>-7.24011521340665% (-57.08586077917711% - 34.90164125247357%)</t>
  </si>
  <si>
    <t>195.5 (57.800000000000004 - 595.3000000000001)</t>
  </si>
  <si>
    <t>-9.901960784313726% (-122.04423794254302% - 55.35127978817299%)</t>
  </si>
  <si>
    <t>201.0 (39.900000000000006 - 824.2)</t>
  </si>
  <si>
    <t>-21.27721576953499% (-217.3542616687501% - 68.99521289997482%)</t>
  </si>
  <si>
    <t>202.5 (27.900000000000002 - 1193.5000000000005)</t>
  </si>
  <si>
    <t>-18.154028546189966% (-340.4221894943544% - 75.54127052722563%)</t>
  </si>
  <si>
    <t>631.0 (423.90000000000003 - 986.1)</t>
  </si>
  <si>
    <t>651.0 (301.4 - 1528.1000000000008)</t>
  </si>
  <si>
    <t>-5.3336883209087675% (-64.35067006029861% - 35.26476129394317%)</t>
  </si>
  <si>
    <t>708.0 (208.80000000000004 - 2097.0)</t>
  </si>
  <si>
    <t>-11.871689852411551% (-130.91268337237406% - 57.35135135135137%)</t>
  </si>
  <si>
    <t>737.5 (151.9 - 2926.5000000000005)</t>
  </si>
  <si>
    <t>-21.288862119158765% (-224.94012262231507% - 68.68620018440734%)</t>
  </si>
  <si>
    <t>755.0 (107.10000000000002 - 4166.200000000003)</t>
  </si>
  <si>
    <t>-22.477813776588253% (-346.2606897063461% - 74.18230891915103%)</t>
  </si>
  <si>
    <t>0.000431679219636053 (0.0002801855370533988 - 0.0006563587857078415)</t>
  </si>
  <si>
    <t>0.00046138236392995213 (0.00021405251960432783 - 0.0010603813506886294)</t>
  </si>
  <si>
    <t>-10.062875709655703% (-68.29401878382563% - 32.279905208227454%)</t>
  </si>
  <si>
    <t>0.00048731485536411746 (0.00016145378051079067 - 0.0014239709336663457)</t>
  </si>
  <si>
    <t>-16.437037488772933% (-137.2712969112965% - 45.756207375033966%)</t>
  </si>
  <si>
    <t>0.0005365545419837671 (0.00012045144261242145 - 0.001973608495328427)</t>
  </si>
  <si>
    <t>-29.130877845021136% (-231.68105978607625% - 59.35316857359958%)</t>
  </si>
  <si>
    <t>0.0005481066385280523 (0.0001051671970357562 - 0.0029417556997652864)</t>
  </si>
  <si>
    <t>-30.55835363544127% (-374.9681244736578% - 65.62460025825112%)</t>
  </si>
  <si>
    <t>52.0 (18.0 - 129.10000000000002)</t>
  </si>
  <si>
    <t>70.58823529411765% (45.261350177654954% - 86.73321359491572%)</t>
  </si>
  <si>
    <t>14.5 (1.0 - 54.30000000000007)</t>
  </si>
  <si>
    <t>92.1259842519685% (74.88631857237277% - 99.35685483870968%)</t>
  </si>
  <si>
    <t>3.0 (0.0 - 25.0)</t>
  </si>
  <si>
    <t>98.18181818181819% (88.73317125454213% - 100.0%)</t>
  </si>
  <si>
    <t>0.0 (0.0 - 12.100000000000023)</t>
  </si>
  <si>
    <t>100.0% (94.75105590951391% - 100.0%)</t>
  </si>
  <si>
    <t>180.5 (63.900000000000006 - 430.20000000000005)</t>
  </si>
  <si>
    <t>70.86753943936593% (49.30616802398916% - 86.87425084450257%)</t>
  </si>
  <si>
    <t>49.5 (7.900000000000002 - 185.10000000000002)</t>
  </si>
  <si>
    <t>91.81228559176672% (74.84026282995356% - 98.80159420953777%)</t>
  </si>
  <si>
    <t>13.0 (0.0 - 91.0)</t>
  </si>
  <si>
    <t>97.88780436607892% (88.15048872507654% - 100.0%)</t>
  </si>
  <si>
    <t>1.0 (0.0 - 47.0)</t>
  </si>
  <si>
    <t>99.83868281919986% (93.77868048746323% - 100.0%)</t>
  </si>
  <si>
    <t>0.00014272122100586525 (7.305291961752974e-05 - 0.00029669049870186735)</t>
  </si>
  <si>
    <t>66.73014255731194% (45.06137927113313% - 80.32819159017028%)</t>
  </si>
  <si>
    <t>6.267178519854037e-05 (2.969951892281053e-05 - 0.00015008989839100022)</t>
  </si>
  <si>
    <t>84.7422072524481% (69.71797247897365% - 93.11258415877148%)</t>
  </si>
  <si>
    <t>4.2039287522522665e-05 (2.516881219597093e-05 - 8.571506209858937e-05)</t>
  </si>
  <si>
    <t>90.3906040215951% (81.49654518130177% - 94.46742480908462%)</t>
  </si>
  <si>
    <t>3.4002192863058054e-05 (2.041764806385655e-05 - 6.154800886563198e-05)</t>
  </si>
  <si>
    <t>91.81682240916105% (85.52588194148166% - 95.8399918416589%)</t>
  </si>
  <si>
    <t>39.0 (11.0 - 103.0)</t>
  </si>
  <si>
    <t>77.42924528301887% (56.309064061790096% - 91.83636363636364%)</t>
  </si>
  <si>
    <t>7.0 (0.0 - 35.10000000000002)</t>
  </si>
  <si>
    <t>96.2453007518797% (83.88160226869904% - 100.0%)</t>
  </si>
  <si>
    <t>0.0 (0.0 - 14.0)</t>
  </si>
  <si>
    <t>100.0% (93.97325861824372% - 100.0%)</t>
  </si>
  <si>
    <t>0.0 (0.0 - 5.100000000000023)</t>
  </si>
  <si>
    <t>100.0% (97.36722539448641% - 100.0%)</t>
  </si>
  <si>
    <t>124.0 (42.0 - 334.0)</t>
  </si>
  <si>
    <t>79.09581707649033% (60.19707109074891% - 91.68333347268789%)</t>
  </si>
  <si>
    <t>23.0 (0.0 - 116.20000000000005)</t>
  </si>
  <si>
    <t>96.28001641411494% (85.86899593711665% - 100.0%)</t>
  </si>
  <si>
    <t>2.0 (0.0 - 38.0)</t>
  </si>
  <si>
    <t>99.67695677113208% (94.86785560807907% - 100.0%)</t>
  </si>
  <si>
    <t>0.0 (0.0 - 15.0)</t>
  </si>
  <si>
    <t>100.0% (97.69447920163579% - 100.0%)</t>
  </si>
  <si>
    <t>0.00011034106938540956 (5.6518401992849954e-05 - 0.0002543843523393446)</t>
  </si>
  <si>
    <t>71.81943057780614% (54.839687944525785% - 84.07226151929437%)</t>
  </si>
  <si>
    <t>4.9461976913383514e-05 (2.7856256673014134e-05 - 0.00011073674243617312)</t>
  </si>
  <si>
    <t>87.70812618446277% (78.4059386949205% - 94.04547807025338%)</t>
  </si>
  <si>
    <t>3.6974996664342814e-05 (2.1845915962851233e-05 - 6.243765484280945e-05)</t>
  </si>
  <si>
    <t>91.61800569721234% (84.97847642580285% - 95.0638682724694%)</t>
  </si>
  <si>
    <t>3.238971195287222e-05 (1.8754394057039187e-05 - 5.445517125179578e-05)</t>
  </si>
  <si>
    <t>92.3646317950638% (86.72093721221891% - 95.84034294113997%)</t>
  </si>
  <si>
    <t>30.0 (17.0 - 51.10000000000002)</t>
  </si>
  <si>
    <t>19.5 (6.0 - 48.0)</t>
  </si>
  <si>
    <t>29.814814814814817% (-35.151033386327505% - 74.11347517730496%)</t>
  </si>
  <si>
    <t>14.5 (2.0 - 47.0)</t>
  </si>
  <si>
    <t>47.368421052631575% (-18.357142857142843% - 90.04761904761905%)</t>
  </si>
  <si>
    <t>10.0 (0.0 - 50.10000000000002)</t>
  </si>
  <si>
    <t>64.40422322775264% (-24.099999999999998% - 100.0%)</t>
  </si>
  <si>
    <t>7.0 (0.0 - 51.10000000000002)</t>
  </si>
  <si>
    <t>77.1780303030303% (-32.46082949308755% - 100.0%)</t>
  </si>
  <si>
    <t>120.0 (70.0 - 180.10000000000002)</t>
  </si>
  <si>
    <t>82.0 (31.0 - 179.10000000000002)</t>
  </si>
  <si>
    <t>27.89463886820551% (-19.411596414266636% - 66.9895069180054%)</t>
  </si>
  <si>
    <t>57.0 (10.900000000000002 - 187.0)</t>
  </si>
  <si>
    <t>49.21776729559748% (-19.570903277378093% - 86.32640770852157%)</t>
  </si>
  <si>
    <t>40.5 (1.0 - 198.4000000000001)</t>
  </si>
  <si>
    <t>64.63366890380313% (-20.318181818181817% - 98.90611941684465%)</t>
  </si>
  <si>
    <t>26.5 (0.0 - 192.10000000000002)</t>
  </si>
  <si>
    <t>76.88843236409608% (-20.019704433497537% - 100.0%)</t>
  </si>
  <si>
    <t>0.00010610779487407581 (6.820210754097231e-05 - 0.0001525107818273357)</t>
  </si>
  <si>
    <t>8.344360412371055e-05 (4.7026805086172736e-05 - 0.0001541481919381372)</t>
  </si>
  <si>
    <t>16.44365189430026% (-31.56404684873587% - 50.84680983839064%)</t>
  </si>
  <si>
    <t>7.091720856883932e-05 (3.6339475404603697e-05 - 0.0001540185366965805)</t>
  </si>
  <si>
    <t>28.686637208158096% (-23.270554801746528% - 59.38257998374337%)</t>
  </si>
  <si>
    <t>5.6219725461655496e-05 (3.036592075063385e-05 - 0.0001579717028944762)</t>
  </si>
  <si>
    <t>40.31962156057225% (-24.66263841690871% - 67.15700657036248%)</t>
  </si>
  <si>
    <t>5.301604924577949e-05 (2.698339753491262e-05 - 0.00016692054305039717)</t>
  </si>
  <si>
    <t>43.57763696652203% (-28.58498934172749% - 71.16626343646509%)</t>
  </si>
  <si>
    <t>5.0 (0.0 - 17.0)</t>
  </si>
  <si>
    <t>82.953995157385% (51.04651162790699% - 100.0%)</t>
  </si>
  <si>
    <t>0.0 (0.0 - 6.0)</t>
  </si>
  <si>
    <t>100.0% (82.33193277310924% - 100.0%)</t>
  </si>
  <si>
    <t>100.0% (96.93939393939394% - 100.0%)</t>
  </si>
  <si>
    <t>21.0 (4.900000000000002 - 62.10000000000002)</t>
  </si>
  <si>
    <t>81.125% (58.536458513921154% - 95.77380952380952%)</t>
  </si>
  <si>
    <t>3.0 (0.0 - 21.0)</t>
  </si>
  <si>
    <t>96.89903846153847% (85.4298009682625% - 100.0%)</t>
  </si>
  <si>
    <t>100.0% (95.26192038495188% - 100.0%)</t>
  </si>
  <si>
    <t>4.5450038999456496e-05 (2.897091731511248e-05 - 7.294166078656654e-05)</t>
  </si>
  <si>
    <t>56.41583114969417% (28.086480189427782% - 74.29822164933283%)</t>
  </si>
  <si>
    <t>3.5514584348025004e-05 (2.147467132222284e-05 - 5.121352503828545e-05)</t>
  </si>
  <si>
    <t>66.50012088306137% (43.84150027433344% - 80.55902086344592%)</t>
  </si>
  <si>
    <t>3.0240476344602518e-05 (2.0024966929576273e-05 - 4.8577904351869215e-05)</t>
  </si>
  <si>
    <t>71.9060081433865% (48.908187298055644% - 84.06066230293699%)</t>
  </si>
  <si>
    <t>3.0798558266271175e-05 (2.0441186035647394e-05 - 4.581373135406951e-05)</t>
  </si>
  <si>
    <t>70.52748236584327% (50.66847394189801% - 83.626114354769%)</t>
  </si>
  <si>
    <t>5.0 (0.0 - 14.0)</t>
  </si>
  <si>
    <t>85.71428571428571% (55.834782608695654% - 100.0%)</t>
  </si>
  <si>
    <t>100.0% (90.3625472887768% - 100.0%)</t>
  </si>
  <si>
    <t>17.0 (1.0 - 43.200000000000045)</t>
  </si>
  <si>
    <t>85.80192813321648% (67.17606707317073% - 98.19834710743802%)</t>
  </si>
  <si>
    <t>100.0% (91.66666666666666% - 100.0%)</t>
  </si>
  <si>
    <t>0.0 (0.0 - 2.0)</t>
  </si>
  <si>
    <t>100.0% (98.59962406015038% - 100.0%)</t>
  </si>
  <si>
    <t>4.223984217047863e-05 (2.4277741088522843e-05 - 6.490854190960445e-05)</t>
  </si>
  <si>
    <t>59.78234445363335% (33.21447147185176% - 76.12009073816515%)</t>
  </si>
  <si>
    <t>3.302386179880274e-05 (1.9850203752445564e-05 - 4.970253147091171e-05)</t>
  </si>
  <si>
    <t>69.2575243305441% (47.940378711417786% - 82.03841189892552%)</t>
  </si>
  <si>
    <t>3.188889422829282e-05 (1.8421122645658642e-05 - 4.54321552538426e-05)</t>
  </si>
  <si>
    <t>71.4058046800683% (45.59883175809533% - 83.96078861492634%)</t>
  </si>
  <si>
    <t>3.075095573726193e-05 (2.0455414211964136e-05 - 4.4505475462404665e-05)</t>
  </si>
  <si>
    <t>71.04519455038141% (47.114833490803385% - 82.48640488635502%)</t>
  </si>
  <si>
    <t>283.0 (178.0 - 421.0)</t>
  </si>
  <si>
    <t>322.0 (140.9 - 617.7000000000002)</t>
  </si>
  <si>
    <t>-14.350574712643677% (-56.765538945712024% - 26.88080495356039%)</t>
  </si>
  <si>
    <t>342.5 (104.80000000000001 - 820.0000000000002)</t>
  </si>
  <si>
    <t>-26.99245959288564% (-109.7702834799609% - 41.970714900947485%)</t>
  </si>
  <si>
    <t>382.5 (92.80000000000001 - 1078.8000000000002)</t>
  </si>
  <si>
    <t>-40.73085940658097% (-167.69634056831288% - 53.84535309793472%)</t>
  </si>
  <si>
    <t>400.0 (74.8 - 1285.2000000000003)</t>
  </si>
  <si>
    <t>-48.52384761740033% (-219.58452604218078% - 61.36560585686539%)</t>
  </si>
  <si>
    <t>1005.5 (638.0 - 1472.7000000000003)</t>
  </si>
  <si>
    <t>1132.0 (509.9 - 2126.600000000001)</t>
  </si>
  <si>
    <t>-15.46735476010549% (-56.45603028438144% - 26.255549985943773%)</t>
  </si>
  <si>
    <t>1210.5 (406.9 - 2942.2)</t>
  </si>
  <si>
    <t>-24.810385732617% (-112.47040136092205% - 39.6093489148581%)</t>
  </si>
  <si>
    <t>1317.0 (312.6 - 3759.600000000001)</t>
  </si>
  <si>
    <t>-39.341017722189356% (-178.0915773184481% - 49.95210818679431%)</t>
  </si>
  <si>
    <t>1423.0 (251.89999999999998 - 4911.8)</t>
  </si>
  <si>
    <t>-44.652515543349736% (-232.21049939763145% - 61.388873138813636%)</t>
  </si>
  <si>
    <t>0.008226799606895353 (0.005076818545771464 - 0.011845862910802968)</t>
  </si>
  <si>
    <t>0.00814377052926665 (0.00362844606482289 - 0.015982191109227575)</t>
  </si>
  <si>
    <t>-6.114408090668352% (-44.867380991932855% - 33.81307776732362%)</t>
  </si>
  <si>
    <t>0.008307602565229517 (0.002622729138353679 - 0.02046952471522548)</t>
  </si>
  <si>
    <t>-7.042809444614563% (-83.17796503998935% - 49.59385524548122%)</t>
  </si>
  <si>
    <t>0.008937290609555863 (0.0020818126418451896 - 0.02570460734294846)</t>
  </si>
  <si>
    <t>-9.679008272645607% (-125.07240962064058% - 62.97865920670097%)</t>
  </si>
  <si>
    <t>0.0093091162007152 (0.0016767197467202073 - 0.030687710392024205)</t>
  </si>
  <si>
    <t>-15.873816597447792% (-159.1715650428725% - 65.67160545555578%)</t>
  </si>
  <si>
    <t>91.5 (33.0 - 212.20000000000027)</t>
  </si>
  <si>
    <t>66.9905250077664% (44.43264153260469% - 85.35072463768117%)</t>
  </si>
  <si>
    <t>26.0 (4.0 - 92.10000000000002)</t>
  </si>
  <si>
    <t>90.79703569267998% (70.84853964899284% - 98.10889388132682%)</t>
  </si>
  <si>
    <t>8.0 (0.0 - 55.0)</t>
  </si>
  <si>
    <t>97.15777468904807% (84.11264411264412% - 100.0%)</t>
  </si>
  <si>
    <t>2.0 (0.0 - 29.100000000000023)</t>
  </si>
  <si>
    <t>99.4301578024547% (92.18134109827922% - 100.0%)</t>
  </si>
  <si>
    <t>311.0 (113.9 - 743.0000000000002)</t>
  </si>
  <si>
    <t>67.96687808315716% (45.13537013891735% - 85.82275107091861%)</t>
  </si>
  <si>
    <t>97.0 (15.0 - 366.30000000000007)</t>
  </si>
  <si>
    <t>90.58711861845555% (69.34532488817507% - 98.13820679144115%)</t>
  </si>
  <si>
    <t>30.0 (0.0 - 184.5000000000001)</t>
  </si>
  <si>
    <t>97.02412077253943% (84.21938044420982% - 100.0%)</t>
  </si>
  <si>
    <t>7.5 (0.0 - 105.10000000000002)</t>
  </si>
  <si>
    <t>99.2917653164971% (92.61437463086638% - 100.0%)</t>
  </si>
  <si>
    <t>0.0021721214543564647 (0.0007504828222122455 - 0.005157909383290742)</t>
  </si>
  <si>
    <t>71.89010152876428% (50.07908237117593% - 88.14462069167749%)</t>
  </si>
  <si>
    <t>0.0006063655243921454 (0.0001074872915531686 - 0.002287567443947708)</t>
  </si>
  <si>
    <t>92.65543481374729% (75.82549759005414% - 98.57133386425883%)</t>
  </si>
  <si>
    <t>0.00018510237334952716 (1.4437243968744598e-05 - 0.0010962241444921498)</t>
  </si>
  <si>
    <t>97.76247547004779% (87.05548530625879% - 99.83616547944625%)</t>
  </si>
  <si>
    <t>7.884524716312904e-05 (0.0 - 0.000582601718705497)</t>
  </si>
  <si>
    <t>98.87763630941373% (93.88034629145828% - 100.0%)</t>
  </si>
  <si>
    <t>66.5 (22.0 - 167.30000000000007)</t>
  </si>
  <si>
    <t>74.89837398373984% (52.090603190428716% - 90.6870925684485%)</t>
  </si>
  <si>
    <t>13.0 (0.0 - 61.10000000000002)</t>
  </si>
  <si>
    <t>95.31545260591284% (81.51695389151543% - 100.0%)</t>
  </si>
  <si>
    <t>2.0 (0.0 - 27.100000000000023)</t>
  </si>
  <si>
    <t>99.34425524595804% (92.74154589371982% - 100.0%)</t>
  </si>
  <si>
    <t>0.0 (0.0 - 9.0)</t>
  </si>
  <si>
    <t>100.0% (97.02975659487701% - 100.0%)</t>
  </si>
  <si>
    <t>226.0 (72.0 - 542.2)</t>
  </si>
  <si>
    <t>77.40670383157429% (57.88856693398936% - 91.46087662337663%)</t>
  </si>
  <si>
    <t>40.5 (3.0 - 206.0)</t>
  </si>
  <si>
    <t>95.43569217618273% (83.49711744896958% - 99.67271264107382%)</t>
  </si>
  <si>
    <t>7.5 (0.0 - 75.10000000000002)</t>
  </si>
  <si>
    <t>99.24593796548258% (93.63501735387052% - 100.0%)</t>
  </si>
  <si>
    <t>0.0 (0.0 - 29.100000000000023)</t>
  </si>
  <si>
    <t>100.0% (97.1981490690559% - 100.0%)</t>
  </si>
  <si>
    <t>0.0016578988482959752 (0.0005812102502265897 - 0.004029142414622325)</t>
  </si>
  <si>
    <t>78.7450614993118% (58.31705919618544% - 91.5134374907184%)</t>
  </si>
  <si>
    <t>0.000318966251738455 (3.621378051771387e-05 - 0.0014824767844848373)</t>
  </si>
  <si>
    <t>95.6499904574195% (85.42446009419744% - 99.39056522592008%)</t>
  </si>
  <si>
    <t>8.250658160158627e-05 (0.0 - 0.00048613435390835785)</t>
  </si>
  <si>
    <t>98.83148352257342% (94.63055061290672% - 100.0%)</t>
  </si>
  <si>
    <t>4.611638805270614e-05 (0.0 - 0.00024589888793926306)</t>
  </si>
  <si>
    <t>99.43444099486267% (97.32927287366154% - 100.0%)</t>
  </si>
  <si>
    <t>39.0 (21.0 - 63.0)</t>
  </si>
  <si>
    <t>28.0 (7.0 - 67.30000000000007)</t>
  </si>
  <si>
    <t>22.569444444444443% (-39.73529411764706% - 72.72727272727273%)</t>
  </si>
  <si>
    <t>24.0 (3.0 - 69.10000000000002)</t>
  </si>
  <si>
    <t>36.841070023603464% (-42.14250371103414% - 89.47368421052632%)</t>
  </si>
  <si>
    <t>18.0 (0.0 - 80.30000000000007)</t>
  </si>
  <si>
    <t>50.45454545454545% (-61.82905982905983% - 100.0%)</t>
  </si>
  <si>
    <t>16.5 (0.0 - 84.30000000000007)</t>
  </si>
  <si>
    <t>57.65971316818774% (-69.89726027397258% - 100.0%)</t>
  </si>
  <si>
    <t>149.0 (91.9 - 223.0)</t>
  </si>
  <si>
    <t>111.5 (36.0 - 248.10000000000002)</t>
  </si>
  <si>
    <t>23.236301369863014% (-29.162172901174998% - 64.9595141700405%)</t>
  </si>
  <si>
    <t>93.5 (16.800000000000004 - 265.20000000000005)</t>
  </si>
  <si>
    <t>36.02914113750027% (-43.1646286231884% - 86.58783783783787%)</t>
  </si>
  <si>
    <t>72.0 (4.0 - 301.70000000000016)</t>
  </si>
  <si>
    <t>50.82711550696975% (-56.757779866332505% - 96.40214682767875%)</t>
  </si>
  <si>
    <t>61.0 (0.0 - 320.60000000000014)</t>
  </si>
  <si>
    <t>57.543498168498175% (-64.67703349282297% - 100.0%)</t>
  </si>
  <si>
    <t>0.0012634680371266184 (0.0007114073875510185 - 0.0019310582419399414)</t>
  </si>
  <si>
    <t>0.0008268269935565301 (0.00024377143990108468 - 0.0019625553404747803)</t>
  </si>
  <si>
    <t>29.29599735607486% (-28.23929475893756% - 71.11496461839005%)</t>
  </si>
  <si>
    <t>0.0006790657312998218 (0.00010727894769147523 - 0.0021715390451601856)</t>
  </si>
  <si>
    <t>44.811782646355006% (-30.69555578280805% - 89.29946577108682%)</t>
  </si>
  <si>
    <t>0.0005034001947561274 (4.2161239509667435e-05 - 0.002275082020521134)</t>
  </si>
  <si>
    <t>55.44343636602527% (-25.814142798601292% - 94.83578675728832%)</t>
  </si>
  <si>
    <t>0.00042433434758284424 (3.262163988388681e-05 - 0.002095620144998875)</t>
  </si>
  <si>
    <t>66.70092371771747% (-35.94325464527771% - 96.38922938553932%)</t>
  </si>
  <si>
    <t>8.0 (0.0 - 20.0)</t>
  </si>
  <si>
    <t>80.48780487804879% (57.028571428571425% - 100.0%)</t>
  </si>
  <si>
    <t>100.0% (86.1046511627907% - 100.0%)</t>
  </si>
  <si>
    <t>100.0% (96.91330891330891% - 100.0%)</t>
  </si>
  <si>
    <t>30.0 (5.0 - 70.0)</t>
  </si>
  <si>
    <t>79.66549900405248% (60.332727685668864% - 95.96363636363637%)</t>
  </si>
  <si>
    <t>4.0 (0.0 - 21.100000000000023)</t>
  </si>
  <si>
    <t>97.33796296296295% (86.57492527212227% - 100.0%)</t>
  </si>
  <si>
    <t>0.0 (0.0 - 8.0)</t>
  </si>
  <si>
    <t>100.0% (95.53571428571429% - 100.0%)</t>
  </si>
  <si>
    <t>0.0 (0.0 - 0.10000000000002274)</t>
  </si>
  <si>
    <t>100.0% (99.95594713656388% - 100.0%)</t>
  </si>
  <si>
    <t>0.00021912660278223446 (5.466077837543893e-05 - 0.0005277140914840239)</t>
  </si>
  <si>
    <t>80.67710644680636% (63.89735416663817% - 94.68207576047537%)</t>
  </si>
  <si>
    <t>5.1314124226199575e-05 (0.0 - 0.00018909048237409091)</t>
  </si>
  <si>
    <t>95.61611993574365% (85.35059349053722% - 100.0%)</t>
  </si>
  <si>
    <t>3.395182519172519e-05 (0.0 - 8.260789801423665e-05)</t>
  </si>
  <si>
    <t>97.83311126469714% (92.08822843842428% - 100.0%)</t>
  </si>
  <si>
    <t>2.7001164189743915e-05 (0.0 - 6.564481264490585e-05)</t>
  </si>
  <si>
    <t>98.36923342066733% (93.04657806900664% - 100.0%)</t>
  </si>
  <si>
    <t>5.0 (0.0 - 17.100000000000023)</t>
  </si>
  <si>
    <t>85.71428571428571% (62.67179487179487% - 100.0%)</t>
  </si>
  <si>
    <t>100.0% (87.48015873015873% - 100.0%)</t>
  </si>
  <si>
    <t>100.0% (97.54172015404366% - 100.0%)</t>
  </si>
  <si>
    <t>21.0 (3.0 - 59.0)</t>
  </si>
  <si>
    <t>85.33304361567635% (66.93243798017711% - 97.62458471760797%)</t>
  </si>
  <si>
    <t>98.90707118967988% (90.04972375690608% - 100.0%)</t>
  </si>
  <si>
    <t>100.0% (97.26542127987005% - 100.0%)</t>
  </si>
  <si>
    <t>0.00016871371977193354 (3.770867035940024e-05 - 0.00048549307642747035)</t>
  </si>
  <si>
    <t>84.86361327891605% (64.63540874200677% - 96.52821647818759%)</t>
  </si>
  <si>
    <t>3.5931163745002114e-05 (0.0 - 0.00015855297784412084)</t>
  </si>
  <si>
    <t>96.34580615668378% (86.77280957768035% - 100.0%)</t>
  </si>
  <si>
    <t>3.398701711655743e-05 (0.0 - 0.00010236536350527327)</t>
  </si>
  <si>
    <t>97.8247520101529% (92.2389065946366% - 100.0%)</t>
  </si>
  <si>
    <t>3.244541401221498e-05 (0.0 - 6.587280260099961e-05)</t>
  </si>
  <si>
    <t>98.1859635718241% (93.21985815674803% - 100.0%)</t>
  </si>
  <si>
    <t>Best 2019</t>
  </si>
  <si>
    <t>Low 2019</t>
  </si>
  <si>
    <t>High 2019</t>
  </si>
  <si>
    <t>Text 2019</t>
  </si>
  <si>
    <t>Percentage best 2019</t>
  </si>
  <si>
    <t>Percentage low 2019</t>
  </si>
  <si>
    <t>Percentage high 2019</t>
  </si>
  <si>
    <t>Percentage test 2019</t>
  </si>
  <si>
    <t>2,431 (1,462, 3,739)</t>
  </si>
  <si>
    <t>2,524 (1,149, 4,661)</t>
  </si>
  <si>
    <t>-3% (-26%, 25%)</t>
  </si>
  <si>
    <t>440 (278, 681)</t>
  </si>
  <si>
    <t>292 (137, 639)</t>
  </si>
  <si>
    <t>32% (2%, 53%)</t>
  </si>
  <si>
    <t>777 (516, 1,107)</t>
  </si>
  <si>
    <t>797 (403, 1,373)</t>
  </si>
  <si>
    <t>-3% (-29%, 24%)</t>
  </si>
  <si>
    <t>215 (135, 327)</t>
  </si>
  <si>
    <t>145 (67, 290)</t>
  </si>
  <si>
    <t>31% (4%, 57%)</t>
  </si>
  <si>
    <t>360 (244, 574)</t>
  </si>
  <si>
    <t>395 (205, 879)</t>
  </si>
  <si>
    <t>-9% (-60%, 28%)</t>
  </si>
  <si>
    <t>62 (35, 100)</t>
  </si>
  <si>
    <t>38 (14, 92)</t>
  </si>
  <si>
    <t>36% (-7%, 72%)</t>
  </si>
  <si>
    <t>1,030 (669, 1,607)</t>
  </si>
  <si>
    <t>1,060 (502, 2,176)</t>
  </si>
  <si>
    <t>-1% (-37%, 27%)</t>
  </si>
  <si>
    <t>150 (90, 241)</t>
  </si>
  <si>
    <t>87 (38, 212)</t>
  </si>
  <si>
    <t>37% (3%, 64%)</t>
  </si>
  <si>
    <t>176 (112, 282)</t>
  </si>
  <si>
    <t>183 (85, 426)</t>
  </si>
  <si>
    <t>-7% (-57%, 35%)</t>
  </si>
  <si>
    <t>30 (17, 51)</t>
  </si>
  <si>
    <t>20 (6, 48)</t>
  </si>
  <si>
    <t>30% (-35%, 74%)</t>
  </si>
  <si>
    <t>283 (178, 421)</t>
  </si>
  <si>
    <t>322 (141, 618)</t>
  </si>
  <si>
    <t>-14% (-57%, 27%)</t>
  </si>
  <si>
    <t>39 (21, 63)</t>
  </si>
  <si>
    <t>28 (7, 67)</t>
  </si>
  <si>
    <t>23% (-40%, 73%)</t>
  </si>
  <si>
    <t>713 (264, 1,515)</t>
  </si>
  <si>
    <t>70% (53%, 84%)</t>
  </si>
  <si>
    <t>81 (28, 264)</t>
  </si>
  <si>
    <t>82% (51%, 92%)</t>
  </si>
  <si>
    <t>211 (68, 723)</t>
  </si>
  <si>
    <t>73% (23%, 88%)</t>
  </si>
  <si>
    <t>38 (9, 124)</t>
  </si>
  <si>
    <t>83% (54%, 94%)</t>
  </si>
  <si>
    <t>117 (47, 268)</t>
  </si>
  <si>
    <t>68% (42%, 85%)</t>
  </si>
  <si>
    <t>11 (3, 30)</t>
  </si>
  <si>
    <t>82% (58%, 95%)</t>
  </si>
  <si>
    <t>269 (83, 856)</t>
  </si>
  <si>
    <t>75% (30%, 90%)</t>
  </si>
  <si>
    <t>24 (5, 95)</t>
  </si>
  <si>
    <t>84% (53%, 95%)</t>
  </si>
  <si>
    <t>52 (18, 129)</t>
  </si>
  <si>
    <t>71% (45%, 87%)</t>
  </si>
  <si>
    <t>5 (0, 17)</t>
  </si>
  <si>
    <t>83% (51%, 100%)</t>
  </si>
  <si>
    <t>92 (33, 212)</t>
  </si>
  <si>
    <t>67% (44%, 85%)</t>
  </si>
  <si>
    <t>8 (0, 20)</t>
  </si>
  <si>
    <t>80% (57%, 100%)</t>
  </si>
  <si>
    <t>555 (201, 1,250)</t>
  </si>
  <si>
    <t>77% (60%, 89%)</t>
  </si>
  <si>
    <t>59 (16, 234)</t>
  </si>
  <si>
    <t>86% (56%, 95%)</t>
  </si>
  <si>
    <t>186 (48, 641)</t>
  </si>
  <si>
    <t>76% (31%, 92%)</t>
  </si>
  <si>
    <t>32 (7, 115)</t>
  </si>
  <si>
    <t>86% (58%, 96%)</t>
  </si>
  <si>
    <t>89 (31, 236)</t>
  </si>
  <si>
    <t>74% (51%, 90%)</t>
  </si>
  <si>
    <t>8 (1, 25)</t>
  </si>
  <si>
    <t>87% (66%, 99%)</t>
  </si>
  <si>
    <t>217 (57, 775)</t>
  </si>
  <si>
    <t>80% (37%, 92%)</t>
  </si>
  <si>
    <t>18 (3, 90)</t>
  </si>
  <si>
    <t>88% (55%, 97%)</t>
  </si>
  <si>
    <t>39 (11, 103)</t>
  </si>
  <si>
    <t>77% (56%, 92%)</t>
  </si>
  <si>
    <t>5 (0, 14)</t>
  </si>
  <si>
    <t>86% (56%, 100%)</t>
  </si>
  <si>
    <t>67 (22, 167)</t>
  </si>
  <si>
    <t>75% (52%, 91%)</t>
  </si>
  <si>
    <t>86% (63%, 100%)</t>
  </si>
  <si>
    <t>2019 indigenous cases</t>
  </si>
  <si>
    <t>2025 projected indigenous cases with best case PQ</t>
  </si>
  <si>
    <t>2025 projected indigenous cases with perfect radical cure</t>
  </si>
  <si>
    <t>2025 projected indigenous cases without radical cure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</si>
</sst>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0" borderId="0" xfId="0" applyNumberFormat="1"/>
    <xf numFmtId="9" fontId="0" fillId="0" borderId="0" xfId="2" applyFont="1"/>
    <xf numFmtId="0" fontId="0" fillId="0" borderId="0" xfId="0" applyAlignment="1">
      <alignment wrapText="1"/>
    </xf>
    <xf numFmtId="9" fontId="0" fillId="0" borderId="0" xfId="2" applyNumberFormat="1" applyFont="1"/>
    <xf numFmtId="0" fontId="0" fillId="0" borderId="0" xfId="0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Timing of elimination of indigenous transmission of vivax malaria by primaquine coverage achieved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High baseline incidence scenarios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'High incidence'!$C$24</c:f>
              <c:strCache>
                <c:ptCount val="1"/>
                <c:pt idx="0">
                  <c:v>Elimination by 2025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incidence'!$C$25:$C$42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695-43D6-8CA2-B64DCD83723C}"/>
            </c:ext>
          </c:extLst>
        </c:ser>
        <c:ser>
          <c:idx val="1"/>
          <c:order val="1"/>
          <c:tx>
            <c:strRef>
              <c:f>'High incidence'!$D$24</c:f>
              <c:strCache>
                <c:ptCount val="1"/>
                <c:pt idx="0">
                  <c:v>Elimination by 2030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incidence'!$D$25:$D$42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6.6666666666666671E-3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3.333333333333334E-3</c:v>
                </c:pt>
                <c:pt idx="11">
                  <c:v>3.3333333333333333E-2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0.02</c:v>
                </c:pt>
                <c:pt idx="17">
                  <c:v>9.3333333333333338E-2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695-43D6-8CA2-B64DCD83723C}"/>
            </c:ext>
          </c:extLst>
        </c:ser>
        <c:ser>
          <c:idx val="2"/>
          <c:order val="2"/>
          <c:tx>
            <c:strRef>
              <c:f>'High incidence'!$E$24</c:f>
              <c:strCache>
                <c:ptCount val="1"/>
                <c:pt idx="0">
                  <c:v>Elimination by 2035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incidence'!$E$25:$E$42</c:f>
              <c:numCache>
                <c:formatCode>General</c:formatCode>
                <c:ptCount val="18"/>
                <c:pt idx="0">
                  <c:v>0</c:v>
                </c:pt>
                <c:pt idx="1">
                  <c:v>0.03</c:v>
                </c:pt>
                <c:pt idx="2">
                  <c:v>0.12000000000000001</c:v>
                </c:pt>
                <c:pt idx="3">
                  <c:v>0</c:v>
                </c:pt>
                <c:pt idx="4">
                  <c:v>8.3333333333333329E-2</c:v>
                </c:pt>
                <c:pt idx="5">
                  <c:v>0.22000000000000006</c:v>
                </c:pt>
                <c:pt idx="6">
                  <c:v>0</c:v>
                </c:pt>
                <c:pt idx="7">
                  <c:v>6.6666666666666666E-2</c:v>
                </c:pt>
                <c:pt idx="8">
                  <c:v>0.17</c:v>
                </c:pt>
                <c:pt idx="9">
                  <c:v>0</c:v>
                </c:pt>
                <c:pt idx="10">
                  <c:v>0.13999999999999999</c:v>
                </c:pt>
                <c:pt idx="11">
                  <c:v>0.24</c:v>
                </c:pt>
                <c:pt idx="12">
                  <c:v>0</c:v>
                </c:pt>
                <c:pt idx="13">
                  <c:v>3.333333333333334E-3</c:v>
                </c:pt>
                <c:pt idx="14">
                  <c:v>6.6666666666666671E-3</c:v>
                </c:pt>
                <c:pt idx="15">
                  <c:v>0</c:v>
                </c:pt>
                <c:pt idx="16">
                  <c:v>0.17333333333333331</c:v>
                </c:pt>
                <c:pt idx="1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695-43D6-8CA2-B64DCD83723C}"/>
            </c:ext>
          </c:extLst>
        </c:ser>
        <c:ser>
          <c:idx val="3"/>
          <c:order val="3"/>
          <c:tx>
            <c:strRef>
              <c:f>'High incidence'!$F$24</c:f>
              <c:strCache>
                <c:ptCount val="1"/>
                <c:pt idx="0">
                  <c:v>Elimination by 2040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incidence'!$F$25:$F$42</c:f>
              <c:numCache>
                <c:formatCode>General</c:formatCode>
                <c:ptCount val="18"/>
                <c:pt idx="0">
                  <c:v>0</c:v>
                </c:pt>
                <c:pt idx="1">
                  <c:v>0.13</c:v>
                </c:pt>
                <c:pt idx="2">
                  <c:v>0.15333333333333332</c:v>
                </c:pt>
                <c:pt idx="3">
                  <c:v>0</c:v>
                </c:pt>
                <c:pt idx="4">
                  <c:v>0.20333333333333337</c:v>
                </c:pt>
                <c:pt idx="5">
                  <c:v>0.26333333333333331</c:v>
                </c:pt>
                <c:pt idx="6">
                  <c:v>0</c:v>
                </c:pt>
                <c:pt idx="7">
                  <c:v>0.21666666666666667</c:v>
                </c:pt>
                <c:pt idx="8">
                  <c:v>0.23999999999999996</c:v>
                </c:pt>
                <c:pt idx="9">
                  <c:v>0</c:v>
                </c:pt>
                <c:pt idx="10">
                  <c:v>0.1866666666666667</c:v>
                </c:pt>
                <c:pt idx="11">
                  <c:v>0.31333333333333335</c:v>
                </c:pt>
                <c:pt idx="12">
                  <c:v>0</c:v>
                </c:pt>
                <c:pt idx="13">
                  <c:v>2.3333333333333334E-2</c:v>
                </c:pt>
                <c:pt idx="14">
                  <c:v>7.3333333333333334E-2</c:v>
                </c:pt>
                <c:pt idx="15">
                  <c:v>3.333333333333334E-3</c:v>
                </c:pt>
                <c:pt idx="16">
                  <c:v>0.28666666666666668</c:v>
                </c:pt>
                <c:pt idx="17">
                  <c:v>0.28666666666666674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695-43D6-8CA2-B64DCD83723C}"/>
            </c:ext>
          </c:extLst>
        </c:ser>
        <c:ser>
          <c:idx val="4"/>
          <c:order val="4"/>
          <c:tx>
            <c:strRef>
              <c:f>'High incidence'!$G$24</c:f>
              <c:strCache>
                <c:ptCount val="1"/>
                <c:pt idx="0">
                  <c:v>No elimination achieved</c:v>
                </c:pt>
              </c:strCache>
            </c:strRef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'High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'High incidence'!$G$25:$G$42</c:f>
              <c:numCache>
                <c:formatCode>General</c:formatCode>
                <c:ptCount val="18"/>
                <c:pt idx="0">
                  <c:v>1</c:v>
                </c:pt>
                <c:pt idx="1">
                  <c:v>0.84</c:v>
                </c:pt>
                <c:pt idx="2">
                  <c:v>0.71666666666666667</c:v>
                </c:pt>
                <c:pt idx="3">
                  <c:v>1</c:v>
                </c:pt>
                <c:pt idx="4">
                  <c:v>0.71333333333333337</c:v>
                </c:pt>
                <c:pt idx="5">
                  <c:v>0.51</c:v>
                </c:pt>
                <c:pt idx="6">
                  <c:v>1</c:v>
                </c:pt>
                <c:pt idx="7">
                  <c:v>0.71666666666666667</c:v>
                </c:pt>
                <c:pt idx="8">
                  <c:v>0.59000000000000008</c:v>
                </c:pt>
                <c:pt idx="9">
                  <c:v>1</c:v>
                </c:pt>
                <c:pt idx="10">
                  <c:v>0.66999999999999993</c:v>
                </c:pt>
                <c:pt idx="11">
                  <c:v>0.41333333333333333</c:v>
                </c:pt>
                <c:pt idx="12">
                  <c:v>1</c:v>
                </c:pt>
                <c:pt idx="13">
                  <c:v>0.97333333333333338</c:v>
                </c:pt>
                <c:pt idx="14">
                  <c:v>0.92</c:v>
                </c:pt>
                <c:pt idx="15">
                  <c:v>0.9966666666666667</c:v>
                </c:pt>
                <c:pt idx="16">
                  <c:v>0.52</c:v>
                </c:pt>
                <c:pt idx="17">
                  <c:v>0.31999999999999995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695-43D6-8CA2-B64DCD837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515576"/>
        <c:axId val="563513280"/>
      </c:barChart>
      <c:catAx>
        <c:axId val="56351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3280"/>
        <c:crosses val="autoZero"/>
        <c:auto val="1"/>
        <c:lblAlgn val="ctr"/>
        <c:lblOffset val="100"/>
        <c:noMultiLvlLbl val="0"/>
      </c:catAx>
      <c:valAx>
        <c:axId val="5635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55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Timing of elimination of indigenous transmission of vivax malaria by primaquine coverage achieved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0" i="0" baseline="0">
                <a:effectLst/>
              </a:rPr>
              <a:t>Low baseline incidence scenarios</a:t>
            </a:r>
            <a:endParaRPr lang="en-AU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'Low incidence'!$C$24</c:f>
              <c:strCache>
                <c:ptCount val="1"/>
                <c:pt idx="0">
                  <c:v>Elimination by 2025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incidence'!$C$25:$C$42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3.333333333333334E-3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6.6666666666666671E-3</c:v>
                </c:pt>
                <c:pt idx="11">
                  <c:v>0.01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6.6666666666666671E-3</c:v>
                </c:pt>
                <c:pt idx="17">
                  <c:v>2.3333333333333331E-2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28-4743-9486-9F962B14A2B8}"/>
            </c:ext>
          </c:extLst>
        </c:ser>
        <c:ser>
          <c:idx val="1"/>
          <c:order val="1"/>
          <c:tx>
            <c:strRef>
              <c:f>'Low incidence'!$D$24</c:f>
              <c:strCache>
                <c:ptCount val="1"/>
                <c:pt idx="0">
                  <c:v>Elimination by 2030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incidence'!$D$25:$D$42</c:f>
              <c:numCache>
                <c:formatCode>General</c:formatCode>
                <c:ptCount val="18"/>
                <c:pt idx="0">
                  <c:v>0</c:v>
                </c:pt>
                <c:pt idx="1">
                  <c:v>0.11</c:v>
                </c:pt>
                <c:pt idx="2">
                  <c:v>0.1933333333333333</c:v>
                </c:pt>
                <c:pt idx="3">
                  <c:v>0.01</c:v>
                </c:pt>
                <c:pt idx="4">
                  <c:v>0.16</c:v>
                </c:pt>
                <c:pt idx="5">
                  <c:v>0.32999999999999996</c:v>
                </c:pt>
                <c:pt idx="6">
                  <c:v>0</c:v>
                </c:pt>
                <c:pt idx="7">
                  <c:v>5.6666666666666657E-2</c:v>
                </c:pt>
                <c:pt idx="8">
                  <c:v>0.1133333333333333</c:v>
                </c:pt>
                <c:pt idx="9">
                  <c:v>1.666666666666667E-2</c:v>
                </c:pt>
                <c:pt idx="10">
                  <c:v>0.28666666666666663</c:v>
                </c:pt>
                <c:pt idx="11">
                  <c:v>0.37</c:v>
                </c:pt>
                <c:pt idx="12">
                  <c:v>0</c:v>
                </c:pt>
                <c:pt idx="13">
                  <c:v>6.6666666666666671E-3</c:v>
                </c:pt>
                <c:pt idx="14">
                  <c:v>5.6666666666666657E-2</c:v>
                </c:pt>
                <c:pt idx="15">
                  <c:v>3.3333333333333333E-2</c:v>
                </c:pt>
                <c:pt idx="16">
                  <c:v>0.32000000000000006</c:v>
                </c:pt>
                <c:pt idx="17">
                  <c:v>0.42333333333333339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928-4743-9486-9F962B14A2B8}"/>
            </c:ext>
          </c:extLst>
        </c:ser>
        <c:ser>
          <c:idx val="2"/>
          <c:order val="2"/>
          <c:tx>
            <c:strRef>
              <c:f>'Low incidence'!$E$24</c:f>
              <c:strCache>
                <c:ptCount val="1"/>
                <c:pt idx="0">
                  <c:v>Elimination by 2035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incidence'!$E$25:$E$42</c:f>
              <c:numCache>
                <c:formatCode>General</c:formatCode>
                <c:ptCount val="18"/>
                <c:pt idx="0">
                  <c:v>6.6666666666666671E-3</c:v>
                </c:pt>
                <c:pt idx="1">
                  <c:v>0.27666666666666673</c:v>
                </c:pt>
                <c:pt idx="2">
                  <c:v>0.37000000000000005</c:v>
                </c:pt>
                <c:pt idx="3">
                  <c:v>4.6666666666666655E-2</c:v>
                </c:pt>
                <c:pt idx="4">
                  <c:v>0.42333333333333334</c:v>
                </c:pt>
                <c:pt idx="5">
                  <c:v>0.46</c:v>
                </c:pt>
                <c:pt idx="6">
                  <c:v>0</c:v>
                </c:pt>
                <c:pt idx="7">
                  <c:v>0.33333333333333337</c:v>
                </c:pt>
                <c:pt idx="8">
                  <c:v>0.37666666666666671</c:v>
                </c:pt>
                <c:pt idx="9">
                  <c:v>6.6666666666666652E-2</c:v>
                </c:pt>
                <c:pt idx="10">
                  <c:v>0.38333333333333336</c:v>
                </c:pt>
                <c:pt idx="11">
                  <c:v>0.41000000000000003</c:v>
                </c:pt>
                <c:pt idx="12">
                  <c:v>0</c:v>
                </c:pt>
                <c:pt idx="13">
                  <c:v>0.18666666666666665</c:v>
                </c:pt>
                <c:pt idx="14">
                  <c:v>0.33333333333333337</c:v>
                </c:pt>
                <c:pt idx="15">
                  <c:v>6.666666666666668E-2</c:v>
                </c:pt>
                <c:pt idx="16">
                  <c:v>0.38999999999999996</c:v>
                </c:pt>
                <c:pt idx="17">
                  <c:v>0.37999999999999995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928-4743-9486-9F962B14A2B8}"/>
            </c:ext>
          </c:extLst>
        </c:ser>
        <c:ser>
          <c:idx val="3"/>
          <c:order val="3"/>
          <c:tx>
            <c:strRef>
              <c:f>'Low incidence'!$F$24</c:f>
              <c:strCache>
                <c:ptCount val="1"/>
                <c:pt idx="0">
                  <c:v>Elimination by 2040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incidence'!$F$25:$F$42</c:f>
              <c:numCache>
                <c:formatCode>General</c:formatCode>
                <c:ptCount val="18"/>
                <c:pt idx="0">
                  <c:v>1.3333333333333332E-2</c:v>
                </c:pt>
                <c:pt idx="1">
                  <c:v>0.22999999999999998</c:v>
                </c:pt>
                <c:pt idx="2">
                  <c:v>0.14000000000000001</c:v>
                </c:pt>
                <c:pt idx="3">
                  <c:v>7.6666666666666647E-2</c:v>
                </c:pt>
                <c:pt idx="4">
                  <c:v>0.26333333333333331</c:v>
                </c:pt>
                <c:pt idx="5">
                  <c:v>0.14333333333333331</c:v>
                </c:pt>
                <c:pt idx="6">
                  <c:v>6.6666666666666671E-3</c:v>
                </c:pt>
                <c:pt idx="7">
                  <c:v>0.26666666666666661</c:v>
                </c:pt>
                <c:pt idx="8">
                  <c:v>0.22999999999999998</c:v>
                </c:pt>
                <c:pt idx="9">
                  <c:v>3.6666666666666667E-2</c:v>
                </c:pt>
                <c:pt idx="10">
                  <c:v>0.22666666666666668</c:v>
                </c:pt>
                <c:pt idx="11">
                  <c:v>0.1366666666666666</c:v>
                </c:pt>
                <c:pt idx="12">
                  <c:v>0</c:v>
                </c:pt>
                <c:pt idx="13">
                  <c:v>0.31333333333333341</c:v>
                </c:pt>
                <c:pt idx="14">
                  <c:v>0.26333333333333331</c:v>
                </c:pt>
                <c:pt idx="15">
                  <c:v>0.1033333333333333</c:v>
                </c:pt>
                <c:pt idx="16">
                  <c:v>0.20666666666666667</c:v>
                </c:pt>
                <c:pt idx="17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928-4743-9486-9F962B14A2B8}"/>
            </c:ext>
          </c:extLst>
        </c:ser>
        <c:ser>
          <c:idx val="4"/>
          <c:order val="4"/>
          <c:tx>
            <c:strRef>
              <c:f>'Low incidence'!$G$24</c:f>
              <c:strCache>
                <c:ptCount val="1"/>
                <c:pt idx="0">
                  <c:v>No elimination achieved</c:v>
                </c:pt>
              </c:strCache>
            </c:strRef>
          </c:tx>
          <c:spPr>
            <a:pattFill prst="wdUpDiag">
              <a:fgClr>
                <a:schemeClr val="bg1">
                  <a:lumMod val="9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'Low incidence'!$A$25:$B$42</c:f>
              <c:multiLvlStrCache>
                <c:ptCount val="18"/>
                <c:lvl>
                  <c:pt idx="0">
                    <c:v>No primaquine</c:v>
                  </c:pt>
                  <c:pt idx="1">
                    <c:v>Best case primaquine males 15+</c:v>
                  </c:pt>
                  <c:pt idx="2">
                    <c:v>Perfect primaquine all</c:v>
                  </c:pt>
                  <c:pt idx="3">
                    <c:v>No primaquine</c:v>
                  </c:pt>
                  <c:pt idx="4">
                    <c:v>Best case primaquine males 15+</c:v>
                  </c:pt>
                  <c:pt idx="5">
                    <c:v>Perfect primaquine all</c:v>
                  </c:pt>
                  <c:pt idx="6">
                    <c:v>No primaquine</c:v>
                  </c:pt>
                  <c:pt idx="7">
                    <c:v>Best case primaquine males 15+</c:v>
                  </c:pt>
                  <c:pt idx="8">
                    <c:v>Perfect primaquine all</c:v>
                  </c:pt>
                  <c:pt idx="9">
                    <c:v>No primaquine</c:v>
                  </c:pt>
                  <c:pt idx="10">
                    <c:v>Best case primaquine males 15+</c:v>
                  </c:pt>
                  <c:pt idx="11">
                    <c:v>Perfect primaquine all</c:v>
                  </c:pt>
                  <c:pt idx="12">
                    <c:v>No primaquine</c:v>
                  </c:pt>
                  <c:pt idx="13">
                    <c:v>Best case primaquine males 15+</c:v>
                  </c:pt>
                  <c:pt idx="14">
                    <c:v>Perfect primaquine all</c:v>
                  </c:pt>
                  <c:pt idx="15">
                    <c:v>No primaquine</c:v>
                  </c:pt>
                  <c:pt idx="16">
                    <c:v>Best case primaquine males 15+</c:v>
                  </c:pt>
                  <c:pt idx="17">
                    <c:v>Perfect primaquine all</c:v>
                  </c:pt>
                </c:lvl>
                <c:lvl>
                  <c:pt idx="0">
                    <c:v>Battambang</c:v>
                  </c:pt>
                  <c:pt idx="3">
                    <c:v>Kampong Chhnang</c:v>
                  </c:pt>
                  <c:pt idx="6">
                    <c:v>Mondulkiri</c:v>
                  </c:pt>
                  <c:pt idx="9">
                    <c:v>Pailin</c:v>
                  </c:pt>
                  <c:pt idx="12">
                    <c:v>Pursat</c:v>
                  </c:pt>
                  <c:pt idx="15">
                    <c:v>Takeo</c:v>
                  </c:pt>
                </c:lvl>
              </c:multiLvlStrCache>
            </c:multiLvlStrRef>
          </c:cat>
          <c:val>
            <c:numRef>
              <c:f>'Low incidence'!$G$25:$G$42</c:f>
              <c:numCache>
                <c:formatCode>General</c:formatCode>
                <c:ptCount val="18"/>
                <c:pt idx="0">
                  <c:v>0.98</c:v>
                </c:pt>
                <c:pt idx="1">
                  <c:v>0.3833333333333333</c:v>
                </c:pt>
                <c:pt idx="2">
                  <c:v>0.29666666666666663</c:v>
                </c:pt>
                <c:pt idx="3">
                  <c:v>0.8666666666666667</c:v>
                </c:pt>
                <c:pt idx="4">
                  <c:v>0.15333333333333332</c:v>
                </c:pt>
                <c:pt idx="5">
                  <c:v>6.3333333333333353E-2</c:v>
                </c:pt>
                <c:pt idx="6">
                  <c:v>0.99333333333333329</c:v>
                </c:pt>
                <c:pt idx="7">
                  <c:v>0.34333333333333338</c:v>
                </c:pt>
                <c:pt idx="8">
                  <c:v>0.28000000000000003</c:v>
                </c:pt>
                <c:pt idx="9">
                  <c:v>0.88</c:v>
                </c:pt>
                <c:pt idx="10">
                  <c:v>9.6666666666666679E-2</c:v>
                </c:pt>
                <c:pt idx="11">
                  <c:v>7.3333333333333361E-2</c:v>
                </c:pt>
                <c:pt idx="12">
                  <c:v>1</c:v>
                </c:pt>
                <c:pt idx="13">
                  <c:v>0.49333333333333329</c:v>
                </c:pt>
                <c:pt idx="14">
                  <c:v>0.34666666666666668</c:v>
                </c:pt>
                <c:pt idx="15">
                  <c:v>0.79666666666666663</c:v>
                </c:pt>
                <c:pt idx="16">
                  <c:v>7.6666666666666661E-2</c:v>
                </c:pt>
                <c:pt idx="17">
                  <c:v>4.3333333333333335E-2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928-4743-9486-9F962B14A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3515576"/>
        <c:axId val="563513280"/>
      </c:barChart>
      <c:catAx>
        <c:axId val="563515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3280"/>
        <c:crosses val="autoZero"/>
        <c:auto val="1"/>
        <c:lblAlgn val="ctr"/>
        <c:lblOffset val="100"/>
        <c:noMultiLvlLbl val="0"/>
      </c:catAx>
      <c:valAx>
        <c:axId val="5635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1557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5</xdr:row>
      <xdr:rowOff>33336</xdr:rowOff>
    </xdr:from>
    <xdr:to>
      <xdr:col>30</xdr:col>
      <xdr:colOff>342900</xdr:colOff>
      <xdr:row>42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26D2C-4D99-4206-88AA-3DD6ADF2A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395287</xdr:colOff>
      <xdr:row>7</xdr:row>
      <xdr:rowOff>61911</xdr:rowOff>
    </xdr:from>
    <xdr:to>
      <xdr:col>26</xdr:col>
      <xdr:colOff>276225</xdr:colOff>
      <xdr:row>39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C9855-3F26-4A43-9D10-9228A01F7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109"/>
  <sheetViews>
    <sheetView workbookViewId="0">
      <selection activeCell="K115" sqref="K115"/>
    </sheetView>
  </sheetViews>
  <sheetFormatPr defaultRowHeight="15" x14ac:dyDescent="0.25"/>
  <cols>
    <col min="3" max="3" width="20.140625" bestFit="1" customWidth="1"/>
    <col min="4" max="4" width="14.7109375" bestFit="1" customWidth="1"/>
    <col min="5" max="5" width="12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 s="1" t="s">
        <v>21</v>
      </c>
      <c r="B2" s="1" t="s">
        <v>17</v>
      </c>
      <c r="C2" s="1">
        <v>50508262</v>
      </c>
      <c r="D2" s="1" t="s">
        <v>11</v>
      </c>
      <c r="E2" s="1" t="s">
        <v>12</v>
      </c>
      <c r="F2" s="1">
        <v>0</v>
      </c>
      <c r="G2" s="1">
        <v>3.3333333333333333E-2</v>
      </c>
      <c r="H2" s="1">
        <v>0.1</v>
      </c>
      <c r="I2" s="1">
        <v>0.20333333333333331</v>
      </c>
    </row>
    <row r="3" spans="1:9" hidden="1" x14ac:dyDescent="0.25">
      <c r="A3" s="1" t="s">
        <v>21</v>
      </c>
      <c r="B3" s="1" t="s">
        <v>17</v>
      </c>
      <c r="C3" s="1">
        <v>50508262</v>
      </c>
      <c r="D3" s="1" t="s">
        <v>15</v>
      </c>
      <c r="E3" s="1" t="s">
        <v>12</v>
      </c>
      <c r="F3" s="1">
        <v>6.6666666666666671E-3</v>
      </c>
      <c r="G3" s="1">
        <v>0.32666666666666672</v>
      </c>
      <c r="H3" s="1">
        <v>0.71666666666666667</v>
      </c>
      <c r="I3" s="1">
        <v>0.92333333333333334</v>
      </c>
    </row>
    <row r="4" spans="1:9" hidden="1" x14ac:dyDescent="0.25">
      <c r="A4" s="1" t="s">
        <v>21</v>
      </c>
      <c r="B4" s="1" t="s">
        <v>17</v>
      </c>
      <c r="C4" s="1">
        <v>50508262</v>
      </c>
      <c r="D4" s="1" t="s">
        <v>16</v>
      </c>
      <c r="E4" s="1" t="s">
        <v>12</v>
      </c>
      <c r="F4" s="1">
        <v>2.3333333333333331E-2</v>
      </c>
      <c r="G4" s="1">
        <v>0.44666666666666671</v>
      </c>
      <c r="H4" s="1">
        <v>0.82666666666666666</v>
      </c>
      <c r="I4" s="1">
        <v>0.95666666666666667</v>
      </c>
    </row>
    <row r="5" spans="1:9" hidden="1" x14ac:dyDescent="0.25">
      <c r="A5" s="1" t="s">
        <v>22</v>
      </c>
      <c r="B5" s="1" t="s">
        <v>17</v>
      </c>
      <c r="C5" s="1">
        <v>63942671</v>
      </c>
      <c r="D5" s="1" t="s">
        <v>11</v>
      </c>
      <c r="E5" s="1" t="s">
        <v>12</v>
      </c>
      <c r="F5" s="1">
        <v>0</v>
      </c>
      <c r="G5" s="1">
        <v>1.666666666666667E-2</v>
      </c>
      <c r="H5" s="1">
        <v>8.3333333333333329E-2</v>
      </c>
      <c r="I5" s="1">
        <v>0.12</v>
      </c>
    </row>
    <row r="6" spans="1:9" hidden="1" x14ac:dyDescent="0.25">
      <c r="A6" s="1" t="s">
        <v>22</v>
      </c>
      <c r="B6" s="1" t="s">
        <v>17</v>
      </c>
      <c r="C6" s="1">
        <v>63942671</v>
      </c>
      <c r="D6" s="1" t="s">
        <v>15</v>
      </c>
      <c r="E6" s="1" t="s">
        <v>12</v>
      </c>
      <c r="F6" s="1">
        <v>6.6666666666666671E-3</v>
      </c>
      <c r="G6" s="1">
        <v>0.29333333333333328</v>
      </c>
      <c r="H6" s="1">
        <v>0.67666666666666664</v>
      </c>
      <c r="I6" s="1">
        <v>0.90333333333333332</v>
      </c>
    </row>
    <row r="7" spans="1:9" hidden="1" x14ac:dyDescent="0.25">
      <c r="A7" s="1" t="s">
        <v>22</v>
      </c>
      <c r="B7" s="1" t="s">
        <v>17</v>
      </c>
      <c r="C7" s="1">
        <v>63942671</v>
      </c>
      <c r="D7" s="1" t="s">
        <v>16</v>
      </c>
      <c r="E7" s="1" t="s">
        <v>12</v>
      </c>
      <c r="F7" s="1">
        <v>0.01</v>
      </c>
      <c r="G7" s="1">
        <v>0.38</v>
      </c>
      <c r="H7" s="1">
        <v>0.79</v>
      </c>
      <c r="I7" s="1">
        <v>0.92666666666666664</v>
      </c>
    </row>
    <row r="8" spans="1:9" hidden="1" x14ac:dyDescent="0.25">
      <c r="A8" s="1" t="s">
        <v>19</v>
      </c>
      <c r="B8" s="1" t="s">
        <v>17</v>
      </c>
      <c r="C8" s="1">
        <v>104320504</v>
      </c>
      <c r="D8" s="1" t="s">
        <v>11</v>
      </c>
      <c r="E8" s="1" t="s">
        <v>12</v>
      </c>
      <c r="F8" s="1">
        <v>0</v>
      </c>
      <c r="G8" s="1">
        <v>0.01</v>
      </c>
      <c r="H8" s="1">
        <v>5.6666666666666657E-2</v>
      </c>
      <c r="I8" s="1">
        <v>0.1333333333333333</v>
      </c>
    </row>
    <row r="9" spans="1:9" hidden="1" x14ac:dyDescent="0.25">
      <c r="A9" s="1" t="s">
        <v>19</v>
      </c>
      <c r="B9" s="1" t="s">
        <v>17</v>
      </c>
      <c r="C9" s="1">
        <v>104320504</v>
      </c>
      <c r="D9" s="1" t="s">
        <v>15</v>
      </c>
      <c r="E9" s="1" t="s">
        <v>12</v>
      </c>
      <c r="F9" s="1">
        <v>0</v>
      </c>
      <c r="G9" s="1">
        <v>0.16</v>
      </c>
      <c r="H9" s="1">
        <v>0.58333333333333337</v>
      </c>
      <c r="I9" s="1">
        <v>0.84666666666666668</v>
      </c>
    </row>
    <row r="10" spans="1:9" hidden="1" x14ac:dyDescent="0.25">
      <c r="A10" s="1" t="s">
        <v>19</v>
      </c>
      <c r="B10" s="1" t="s">
        <v>17</v>
      </c>
      <c r="C10" s="1">
        <v>104320504</v>
      </c>
      <c r="D10" s="1" t="s">
        <v>16</v>
      </c>
      <c r="E10" s="1" t="s">
        <v>12</v>
      </c>
      <c r="F10" s="1">
        <v>3.333333333333334E-3</v>
      </c>
      <c r="G10" s="1">
        <v>0.33333333333333331</v>
      </c>
      <c r="H10" s="1">
        <v>0.79333333333333333</v>
      </c>
      <c r="I10" s="1">
        <v>0.93666666666666665</v>
      </c>
    </row>
    <row r="11" spans="1:9" hidden="1" x14ac:dyDescent="0.25">
      <c r="A11" s="1" t="s">
        <v>21</v>
      </c>
      <c r="B11" s="1" t="s">
        <v>17</v>
      </c>
      <c r="C11" s="1">
        <v>247340206</v>
      </c>
      <c r="D11" s="1" t="s">
        <v>11</v>
      </c>
      <c r="E11" s="1" t="s">
        <v>13</v>
      </c>
      <c r="F11" s="1">
        <v>0</v>
      </c>
      <c r="G11" s="1">
        <v>0.02</v>
      </c>
      <c r="H11" s="1">
        <v>6.6666666666666666E-2</v>
      </c>
      <c r="I11" s="1">
        <v>0.1466666666666667</v>
      </c>
    </row>
    <row r="12" spans="1:9" hidden="1" x14ac:dyDescent="0.25">
      <c r="A12" s="1" t="s">
        <v>21</v>
      </c>
      <c r="B12" s="1" t="s">
        <v>17</v>
      </c>
      <c r="C12" s="1">
        <v>247340206</v>
      </c>
      <c r="D12" s="1" t="s">
        <v>15</v>
      </c>
      <c r="E12" s="1" t="s">
        <v>13</v>
      </c>
      <c r="F12" s="1">
        <v>0</v>
      </c>
      <c r="G12" s="1">
        <v>0.19</v>
      </c>
      <c r="H12" s="1">
        <v>0.57666666666666666</v>
      </c>
      <c r="I12" s="1">
        <v>0.84</v>
      </c>
    </row>
    <row r="13" spans="1:9" hidden="1" x14ac:dyDescent="0.25">
      <c r="A13" s="1" t="s">
        <v>21</v>
      </c>
      <c r="B13" s="1" t="s">
        <v>17</v>
      </c>
      <c r="C13" s="1">
        <v>247340206</v>
      </c>
      <c r="D13" s="1" t="s">
        <v>16</v>
      </c>
      <c r="E13" s="1" t="s">
        <v>13</v>
      </c>
      <c r="F13" s="1">
        <v>6.6666666666666671E-3</v>
      </c>
      <c r="G13" s="1">
        <v>0.29333333333333328</v>
      </c>
      <c r="H13" s="1">
        <v>0.74</v>
      </c>
      <c r="I13" s="1">
        <v>0.92333333333333334</v>
      </c>
    </row>
    <row r="14" spans="1:9" hidden="1" x14ac:dyDescent="0.25">
      <c r="A14" s="1" t="s">
        <v>21</v>
      </c>
      <c r="B14" s="1" t="s">
        <v>17</v>
      </c>
      <c r="C14" s="1">
        <v>247340379.35240191</v>
      </c>
      <c r="D14" s="1" t="s">
        <v>11</v>
      </c>
      <c r="E14" s="1" t="s">
        <v>14</v>
      </c>
      <c r="F14" s="1">
        <v>0</v>
      </c>
      <c r="G14" s="1">
        <v>0</v>
      </c>
      <c r="H14" s="1">
        <v>0</v>
      </c>
      <c r="I14" s="1">
        <v>0</v>
      </c>
    </row>
    <row r="15" spans="1:9" hidden="1" x14ac:dyDescent="0.25">
      <c r="A15" s="1" t="s">
        <v>21</v>
      </c>
      <c r="B15" s="1" t="s">
        <v>17</v>
      </c>
      <c r="C15" s="1">
        <v>247340379.35240191</v>
      </c>
      <c r="D15" s="1" t="s">
        <v>15</v>
      </c>
      <c r="E15" s="1" t="s">
        <v>14</v>
      </c>
      <c r="F15" s="1">
        <v>0</v>
      </c>
      <c r="G15" s="1">
        <v>0</v>
      </c>
      <c r="H15" s="1">
        <v>0</v>
      </c>
      <c r="I15" s="1">
        <v>0</v>
      </c>
    </row>
    <row r="16" spans="1:9" hidden="1" x14ac:dyDescent="0.25">
      <c r="A16" s="1" t="s">
        <v>21</v>
      </c>
      <c r="B16" s="1" t="s">
        <v>17</v>
      </c>
      <c r="C16" s="1">
        <v>247340379.35240191</v>
      </c>
      <c r="D16" s="1" t="s">
        <v>16</v>
      </c>
      <c r="E16" s="1" t="s">
        <v>14</v>
      </c>
      <c r="F16" s="1">
        <v>0</v>
      </c>
      <c r="G16" s="1">
        <v>0</v>
      </c>
      <c r="H16" s="1">
        <v>0</v>
      </c>
      <c r="I16" s="1">
        <v>0</v>
      </c>
    </row>
    <row r="17" spans="1:9" hidden="1" x14ac:dyDescent="0.25">
      <c r="A17" s="1" t="s">
        <v>20</v>
      </c>
      <c r="B17" s="1" t="s">
        <v>17</v>
      </c>
      <c r="C17" s="1">
        <v>252189596</v>
      </c>
      <c r="D17" s="1" t="s">
        <v>11</v>
      </c>
      <c r="E17" s="1" t="s">
        <v>12</v>
      </c>
      <c r="F17" s="1">
        <v>0</v>
      </c>
      <c r="G17" s="1">
        <v>0</v>
      </c>
      <c r="H17" s="1">
        <v>6.6666666666666671E-3</v>
      </c>
      <c r="I17" s="1">
        <v>0.02</v>
      </c>
    </row>
    <row r="18" spans="1:9" hidden="1" x14ac:dyDescent="0.25">
      <c r="A18" s="1" t="s">
        <v>20</v>
      </c>
      <c r="B18" s="1" t="s">
        <v>17</v>
      </c>
      <c r="C18" s="1">
        <v>252189596</v>
      </c>
      <c r="D18" s="1" t="s">
        <v>15</v>
      </c>
      <c r="E18" s="1" t="s">
        <v>12</v>
      </c>
      <c r="F18" s="1">
        <v>0</v>
      </c>
      <c r="G18" s="1">
        <v>0.11</v>
      </c>
      <c r="H18" s="1">
        <v>0.38666666666666671</v>
      </c>
      <c r="I18" s="1">
        <v>0.6166666666666667</v>
      </c>
    </row>
    <row r="19" spans="1:9" hidden="1" x14ac:dyDescent="0.25">
      <c r="A19" s="1" t="s">
        <v>20</v>
      </c>
      <c r="B19" s="1" t="s">
        <v>17</v>
      </c>
      <c r="C19" s="1">
        <v>252189596</v>
      </c>
      <c r="D19" s="1" t="s">
        <v>16</v>
      </c>
      <c r="E19" s="1" t="s">
        <v>12</v>
      </c>
      <c r="F19" s="1">
        <v>0</v>
      </c>
      <c r="G19" s="1">
        <v>0.1933333333333333</v>
      </c>
      <c r="H19" s="1">
        <v>0.56333333333333335</v>
      </c>
      <c r="I19" s="1">
        <v>0.70333333333333337</v>
      </c>
    </row>
    <row r="20" spans="1:9" hidden="1" x14ac:dyDescent="0.25">
      <c r="A20" s="1" t="s">
        <v>21</v>
      </c>
      <c r="B20" s="1" t="s">
        <v>10</v>
      </c>
      <c r="C20" s="1">
        <v>301743967</v>
      </c>
      <c r="D20" s="1" t="s">
        <v>11</v>
      </c>
      <c r="E20" s="1" t="s">
        <v>12</v>
      </c>
      <c r="F20" s="1">
        <v>0</v>
      </c>
      <c r="G20" s="1">
        <v>0</v>
      </c>
      <c r="H20" s="1">
        <v>0</v>
      </c>
      <c r="I20" s="1">
        <v>3.333333333333334E-3</v>
      </c>
    </row>
    <row r="21" spans="1:9" x14ac:dyDescent="0.25">
      <c r="A21" s="1" t="s">
        <v>21</v>
      </c>
      <c r="B21" s="1" t="s">
        <v>10</v>
      </c>
      <c r="C21" s="1">
        <v>301743967</v>
      </c>
      <c r="D21" s="1" t="s">
        <v>15</v>
      </c>
      <c r="E21" s="1" t="s">
        <v>12</v>
      </c>
      <c r="F21" s="1">
        <v>0</v>
      </c>
      <c r="G21" s="1">
        <v>0.02</v>
      </c>
      <c r="H21" s="1">
        <v>0.1933333333333333</v>
      </c>
      <c r="I21" s="1">
        <v>0.48</v>
      </c>
    </row>
    <row r="22" spans="1:9" hidden="1" x14ac:dyDescent="0.25">
      <c r="A22" s="1" t="s">
        <v>21</v>
      </c>
      <c r="B22" s="1" t="s">
        <v>10</v>
      </c>
      <c r="C22" s="1">
        <v>301743967</v>
      </c>
      <c r="D22" s="1" t="s">
        <v>16</v>
      </c>
      <c r="E22" s="1" t="s">
        <v>12</v>
      </c>
      <c r="F22" s="1">
        <v>0</v>
      </c>
      <c r="G22" s="1">
        <v>9.3333333333333338E-2</v>
      </c>
      <c r="H22" s="1">
        <v>0.39333333333333331</v>
      </c>
      <c r="I22" s="1">
        <v>0.68</v>
      </c>
    </row>
    <row r="23" spans="1:9" hidden="1" x14ac:dyDescent="0.25">
      <c r="A23" s="1" t="s">
        <v>22</v>
      </c>
      <c r="B23" s="1" t="s">
        <v>17</v>
      </c>
      <c r="C23" s="1">
        <v>306577370</v>
      </c>
      <c r="D23" s="1" t="s">
        <v>11</v>
      </c>
      <c r="E23" s="1" t="s">
        <v>13</v>
      </c>
      <c r="F23" s="1">
        <v>0</v>
      </c>
      <c r="G23" s="1">
        <v>1.3333333333333331E-2</v>
      </c>
      <c r="H23" s="1">
        <v>5.6666666666666657E-2</v>
      </c>
      <c r="I23" s="1">
        <v>0.1</v>
      </c>
    </row>
    <row r="24" spans="1:9" hidden="1" x14ac:dyDescent="0.25">
      <c r="A24" s="1" t="s">
        <v>22</v>
      </c>
      <c r="B24" s="1" t="s">
        <v>17</v>
      </c>
      <c r="C24" s="1">
        <v>306577370</v>
      </c>
      <c r="D24" s="1" t="s">
        <v>15</v>
      </c>
      <c r="E24" s="1" t="s">
        <v>13</v>
      </c>
      <c r="F24" s="1">
        <v>0</v>
      </c>
      <c r="G24" s="1">
        <v>0.17666666666666669</v>
      </c>
      <c r="H24" s="1">
        <v>0.56666666666666665</v>
      </c>
      <c r="I24" s="1">
        <v>0.82</v>
      </c>
    </row>
    <row r="25" spans="1:9" hidden="1" x14ac:dyDescent="0.25">
      <c r="A25" s="1" t="s">
        <v>22</v>
      </c>
      <c r="B25" s="1" t="s">
        <v>17</v>
      </c>
      <c r="C25" s="1">
        <v>306577370</v>
      </c>
      <c r="D25" s="1" t="s">
        <v>16</v>
      </c>
      <c r="E25" s="1" t="s">
        <v>13</v>
      </c>
      <c r="F25" s="1">
        <v>0</v>
      </c>
      <c r="G25" s="1">
        <v>0.24333333333333329</v>
      </c>
      <c r="H25" s="1">
        <v>0.68</v>
      </c>
      <c r="I25" s="1">
        <v>0.89</v>
      </c>
    </row>
    <row r="26" spans="1:9" hidden="1" x14ac:dyDescent="0.25">
      <c r="A26" s="1" t="s">
        <v>22</v>
      </c>
      <c r="B26" s="1" t="s">
        <v>17</v>
      </c>
      <c r="C26" s="1">
        <v>306579399.99416441</v>
      </c>
      <c r="D26" s="1" t="s">
        <v>11</v>
      </c>
      <c r="E26" s="1" t="s">
        <v>14</v>
      </c>
      <c r="F26" s="1">
        <v>0</v>
      </c>
      <c r="G26" s="1">
        <v>3.333333333333334E-3</v>
      </c>
      <c r="H26" s="1">
        <v>2.3333333333333331E-2</v>
      </c>
      <c r="I26" s="1">
        <v>5.3333333333333337E-2</v>
      </c>
    </row>
    <row r="27" spans="1:9" hidden="1" x14ac:dyDescent="0.25">
      <c r="A27" s="1" t="s">
        <v>22</v>
      </c>
      <c r="B27" s="1" t="s">
        <v>17</v>
      </c>
      <c r="C27" s="1">
        <v>306579399.99416441</v>
      </c>
      <c r="D27" s="1" t="s">
        <v>15</v>
      </c>
      <c r="E27" s="1" t="s">
        <v>14</v>
      </c>
      <c r="F27" s="1">
        <v>0</v>
      </c>
      <c r="G27" s="1">
        <v>4.3333333333333328E-2</v>
      </c>
      <c r="H27" s="1">
        <v>0.20666666666666669</v>
      </c>
      <c r="I27" s="1">
        <v>0.39333333333333331</v>
      </c>
    </row>
    <row r="28" spans="1:9" hidden="1" x14ac:dyDescent="0.25">
      <c r="A28" s="1" t="s">
        <v>22</v>
      </c>
      <c r="B28" s="1" t="s">
        <v>17</v>
      </c>
      <c r="C28" s="1">
        <v>306579399.99416441</v>
      </c>
      <c r="D28" s="1" t="s">
        <v>16</v>
      </c>
      <c r="E28" s="1" t="s">
        <v>14</v>
      </c>
      <c r="F28" s="1">
        <v>0</v>
      </c>
      <c r="G28" s="1">
        <v>5.3333333333333337E-2</v>
      </c>
      <c r="H28" s="1">
        <v>0.28999999999999998</v>
      </c>
      <c r="I28" s="1">
        <v>0.51</v>
      </c>
    </row>
    <row r="29" spans="1:9" hidden="1" x14ac:dyDescent="0.25">
      <c r="A29" s="1" t="s">
        <v>18</v>
      </c>
      <c r="B29" s="1" t="s">
        <v>17</v>
      </c>
      <c r="C29" s="1">
        <v>362936874</v>
      </c>
      <c r="D29" s="1" t="s">
        <v>11</v>
      </c>
      <c r="E29" s="1" t="s">
        <v>12</v>
      </c>
      <c r="F29" s="1">
        <v>0</v>
      </c>
      <c r="G29" s="1">
        <v>0</v>
      </c>
      <c r="H29" s="1">
        <v>0</v>
      </c>
      <c r="I29" s="1">
        <v>6.6666666666666671E-3</v>
      </c>
    </row>
    <row r="30" spans="1:9" hidden="1" x14ac:dyDescent="0.25">
      <c r="A30" s="1" t="s">
        <v>18</v>
      </c>
      <c r="B30" s="1" t="s">
        <v>17</v>
      </c>
      <c r="C30" s="1">
        <v>362936874</v>
      </c>
      <c r="D30" s="1" t="s">
        <v>15</v>
      </c>
      <c r="E30" s="1" t="s">
        <v>12</v>
      </c>
      <c r="F30" s="1">
        <v>0</v>
      </c>
      <c r="G30" s="1">
        <v>5.6666666666666657E-2</v>
      </c>
      <c r="H30" s="1">
        <v>0.39</v>
      </c>
      <c r="I30" s="1">
        <v>0.65666666666666662</v>
      </c>
    </row>
    <row r="31" spans="1:9" hidden="1" x14ac:dyDescent="0.25">
      <c r="A31" s="1" t="s">
        <v>18</v>
      </c>
      <c r="B31" s="1" t="s">
        <v>17</v>
      </c>
      <c r="C31" s="1">
        <v>362936874</v>
      </c>
      <c r="D31" s="1" t="s">
        <v>16</v>
      </c>
      <c r="E31" s="1" t="s">
        <v>12</v>
      </c>
      <c r="F31" s="1">
        <v>0</v>
      </c>
      <c r="G31" s="1">
        <v>0.1133333333333333</v>
      </c>
      <c r="H31" s="1">
        <v>0.49</v>
      </c>
      <c r="I31" s="1">
        <v>0.72</v>
      </c>
    </row>
    <row r="32" spans="1:9" hidden="1" x14ac:dyDescent="0.25">
      <c r="A32" s="1" t="s">
        <v>22</v>
      </c>
      <c r="B32" s="1" t="s">
        <v>10</v>
      </c>
      <c r="C32" s="1">
        <v>467950148</v>
      </c>
      <c r="D32" s="1" t="s">
        <v>11</v>
      </c>
      <c r="E32" s="1" t="s">
        <v>12</v>
      </c>
      <c r="F32" s="1">
        <v>0</v>
      </c>
      <c r="G32" s="1">
        <v>0</v>
      </c>
      <c r="H32" s="1">
        <v>0</v>
      </c>
      <c r="I32" s="1">
        <v>0</v>
      </c>
    </row>
    <row r="33" spans="1:9" x14ac:dyDescent="0.25">
      <c r="A33" s="1" t="s">
        <v>22</v>
      </c>
      <c r="B33" s="1" t="s">
        <v>10</v>
      </c>
      <c r="C33" s="1">
        <v>467950148</v>
      </c>
      <c r="D33" s="1" t="s">
        <v>15</v>
      </c>
      <c r="E33" s="1" t="s">
        <v>12</v>
      </c>
      <c r="F33" s="1">
        <v>0</v>
      </c>
      <c r="G33" s="1">
        <v>3.333333333333334E-3</v>
      </c>
      <c r="H33" s="1">
        <v>0.14333333333333331</v>
      </c>
      <c r="I33" s="1">
        <v>0.33</v>
      </c>
    </row>
    <row r="34" spans="1:9" hidden="1" x14ac:dyDescent="0.25">
      <c r="A34" s="1" t="s">
        <v>22</v>
      </c>
      <c r="B34" s="1" t="s">
        <v>10</v>
      </c>
      <c r="C34" s="1">
        <v>467950148</v>
      </c>
      <c r="D34" s="1" t="s">
        <v>16</v>
      </c>
      <c r="E34" s="1" t="s">
        <v>12</v>
      </c>
      <c r="F34" s="1">
        <v>0</v>
      </c>
      <c r="G34" s="1">
        <v>3.3333333333333333E-2</v>
      </c>
      <c r="H34" s="1">
        <v>0.27333333333333332</v>
      </c>
      <c r="I34" s="1">
        <v>0.58666666666666667</v>
      </c>
    </row>
    <row r="35" spans="1:9" hidden="1" x14ac:dyDescent="0.25">
      <c r="A35" s="1" t="s">
        <v>19</v>
      </c>
      <c r="B35" s="1" t="s">
        <v>17</v>
      </c>
      <c r="C35" s="1">
        <v>518735518</v>
      </c>
      <c r="D35" s="1" t="s">
        <v>11</v>
      </c>
      <c r="E35" s="1" t="s">
        <v>13</v>
      </c>
      <c r="F35" s="1">
        <v>0</v>
      </c>
      <c r="G35" s="1">
        <v>3.333333333333334E-3</v>
      </c>
      <c r="H35" s="1">
        <v>0.03</v>
      </c>
      <c r="I35" s="1">
        <v>8.666666666666667E-2</v>
      </c>
    </row>
    <row r="36" spans="1:9" hidden="1" x14ac:dyDescent="0.25">
      <c r="A36" s="1" t="s">
        <v>19</v>
      </c>
      <c r="B36" s="1" t="s">
        <v>17</v>
      </c>
      <c r="C36" s="1">
        <v>518735518</v>
      </c>
      <c r="D36" s="1" t="s">
        <v>15</v>
      </c>
      <c r="E36" s="1" t="s">
        <v>13</v>
      </c>
      <c r="F36" s="1">
        <v>0</v>
      </c>
      <c r="G36" s="1">
        <v>7.6666666666666661E-2</v>
      </c>
      <c r="H36" s="1">
        <v>0.42666666666666669</v>
      </c>
      <c r="I36" s="1">
        <v>0.69666666666666666</v>
      </c>
    </row>
    <row r="37" spans="1:9" hidden="1" x14ac:dyDescent="0.25">
      <c r="A37" s="1" t="s">
        <v>19</v>
      </c>
      <c r="B37" s="1" t="s">
        <v>17</v>
      </c>
      <c r="C37" s="1">
        <v>518735518</v>
      </c>
      <c r="D37" s="1" t="s">
        <v>16</v>
      </c>
      <c r="E37" s="1" t="s">
        <v>13</v>
      </c>
      <c r="F37" s="1">
        <v>0</v>
      </c>
      <c r="G37" s="1">
        <v>0.1866666666666667</v>
      </c>
      <c r="H37" s="1">
        <v>0.65666666666666662</v>
      </c>
      <c r="I37" s="1">
        <v>0.88</v>
      </c>
    </row>
    <row r="38" spans="1:9" hidden="1" x14ac:dyDescent="0.25">
      <c r="A38" s="1" t="s">
        <v>19</v>
      </c>
      <c r="B38" s="1" t="s">
        <v>17</v>
      </c>
      <c r="C38" s="1">
        <v>518736116.34434313</v>
      </c>
      <c r="D38" s="1" t="s">
        <v>11</v>
      </c>
      <c r="E38" s="1" t="s">
        <v>14</v>
      </c>
      <c r="F38" s="1">
        <v>0</v>
      </c>
      <c r="G38" s="1">
        <v>0</v>
      </c>
      <c r="H38" s="1">
        <v>0</v>
      </c>
      <c r="I38" s="1">
        <v>0</v>
      </c>
    </row>
    <row r="39" spans="1:9" hidden="1" x14ac:dyDescent="0.25">
      <c r="A39" s="1" t="s">
        <v>19</v>
      </c>
      <c r="B39" s="1" t="s">
        <v>17</v>
      </c>
      <c r="C39" s="1">
        <v>518736116.34434313</v>
      </c>
      <c r="D39" s="1" t="s">
        <v>15</v>
      </c>
      <c r="E39" s="1" t="s">
        <v>14</v>
      </c>
      <c r="F39" s="1">
        <v>0</v>
      </c>
      <c r="G39" s="1">
        <v>0</v>
      </c>
      <c r="H39" s="1">
        <v>0</v>
      </c>
      <c r="I39" s="1">
        <v>0</v>
      </c>
    </row>
    <row r="40" spans="1:9" hidden="1" x14ac:dyDescent="0.25">
      <c r="A40" s="1" t="s">
        <v>19</v>
      </c>
      <c r="B40" s="1" t="s">
        <v>17</v>
      </c>
      <c r="C40" s="1">
        <v>518736116.34434313</v>
      </c>
      <c r="D40" s="1" t="s">
        <v>16</v>
      </c>
      <c r="E40" s="1" t="s">
        <v>14</v>
      </c>
      <c r="F40" s="1">
        <v>0</v>
      </c>
      <c r="G40" s="1">
        <v>0</v>
      </c>
      <c r="H40" s="1">
        <v>0</v>
      </c>
      <c r="I40" s="1">
        <v>0</v>
      </c>
    </row>
    <row r="41" spans="1:9" hidden="1" x14ac:dyDescent="0.25">
      <c r="A41" s="1" t="s">
        <v>19</v>
      </c>
      <c r="B41" s="1" t="s">
        <v>10</v>
      </c>
      <c r="C41" s="1">
        <v>628933909</v>
      </c>
      <c r="D41" s="1" t="s">
        <v>11</v>
      </c>
      <c r="E41" s="1" t="s">
        <v>12</v>
      </c>
      <c r="F41" s="1">
        <v>0</v>
      </c>
      <c r="G41" s="1">
        <v>0</v>
      </c>
      <c r="H41" s="1">
        <v>0</v>
      </c>
      <c r="I41" s="1">
        <v>0</v>
      </c>
    </row>
    <row r="42" spans="1:9" x14ac:dyDescent="0.25">
      <c r="A42" s="1" t="s">
        <v>19</v>
      </c>
      <c r="B42" s="1" t="s">
        <v>10</v>
      </c>
      <c r="C42" s="1">
        <v>628933909</v>
      </c>
      <c r="D42" s="1" t="s">
        <v>15</v>
      </c>
      <c r="E42" s="1" t="s">
        <v>12</v>
      </c>
      <c r="F42" s="1">
        <v>0</v>
      </c>
      <c r="G42" s="1">
        <v>0</v>
      </c>
      <c r="H42" s="1">
        <v>8.3333333333333329E-2</v>
      </c>
      <c r="I42" s="1">
        <v>0.28666666666666668</v>
      </c>
    </row>
    <row r="43" spans="1:9" hidden="1" x14ac:dyDescent="0.25">
      <c r="A43" s="1" t="s">
        <v>19</v>
      </c>
      <c r="B43" s="1" t="s">
        <v>10</v>
      </c>
      <c r="C43" s="1">
        <v>628933909</v>
      </c>
      <c r="D43" s="1" t="s">
        <v>16</v>
      </c>
      <c r="E43" s="1" t="s">
        <v>12</v>
      </c>
      <c r="F43" s="1">
        <v>0</v>
      </c>
      <c r="G43" s="1">
        <v>6.6666666666666671E-3</v>
      </c>
      <c r="H43" s="1">
        <v>0.22666666666666671</v>
      </c>
      <c r="I43" s="1">
        <v>0.49</v>
      </c>
    </row>
    <row r="44" spans="1:9" hidden="1" x14ac:dyDescent="0.25">
      <c r="A44" s="1" t="s">
        <v>9</v>
      </c>
      <c r="B44" s="1" t="s">
        <v>17</v>
      </c>
      <c r="C44" s="1">
        <v>727190011</v>
      </c>
      <c r="D44" s="1" t="s">
        <v>11</v>
      </c>
      <c r="E44" s="1" t="s">
        <v>12</v>
      </c>
      <c r="F44" s="1">
        <v>0</v>
      </c>
      <c r="G44" s="1">
        <v>0</v>
      </c>
      <c r="H44" s="1">
        <v>0</v>
      </c>
      <c r="I44" s="1">
        <v>0</v>
      </c>
    </row>
    <row r="45" spans="1:9" hidden="1" x14ac:dyDescent="0.25">
      <c r="A45" s="1" t="s">
        <v>9</v>
      </c>
      <c r="B45" s="1" t="s">
        <v>17</v>
      </c>
      <c r="C45" s="1">
        <v>727190011</v>
      </c>
      <c r="D45" s="1" t="s">
        <v>15</v>
      </c>
      <c r="E45" s="1" t="s">
        <v>12</v>
      </c>
      <c r="F45" s="1">
        <v>0</v>
      </c>
      <c r="G45" s="1">
        <v>6.6666666666666671E-3</v>
      </c>
      <c r="H45" s="1">
        <v>0.1933333333333333</v>
      </c>
      <c r="I45" s="1">
        <v>0.50666666666666671</v>
      </c>
    </row>
    <row r="46" spans="1:9" hidden="1" x14ac:dyDescent="0.25">
      <c r="A46" s="1" t="s">
        <v>9</v>
      </c>
      <c r="B46" s="1" t="s">
        <v>17</v>
      </c>
      <c r="C46" s="1">
        <v>727190011</v>
      </c>
      <c r="D46" s="1" t="s">
        <v>16</v>
      </c>
      <c r="E46" s="1" t="s">
        <v>12</v>
      </c>
      <c r="F46" s="1">
        <v>0</v>
      </c>
      <c r="G46" s="1">
        <v>5.6666666666666657E-2</v>
      </c>
      <c r="H46" s="1">
        <v>0.39</v>
      </c>
      <c r="I46" s="1">
        <v>0.65333333333333332</v>
      </c>
    </row>
    <row r="47" spans="1:9" hidden="1" x14ac:dyDescent="0.25">
      <c r="A47" s="1" t="s">
        <v>20</v>
      </c>
      <c r="B47" s="1" t="s">
        <v>17</v>
      </c>
      <c r="C47" s="1">
        <v>1236130827</v>
      </c>
      <c r="D47" s="1" t="s">
        <v>11</v>
      </c>
      <c r="E47" s="1" t="s">
        <v>13</v>
      </c>
      <c r="F47" s="1">
        <v>0</v>
      </c>
      <c r="G47" s="1">
        <v>0</v>
      </c>
      <c r="H47" s="1">
        <v>3.333333333333334E-3</v>
      </c>
      <c r="I47" s="1">
        <v>1.3333333333333331E-2</v>
      </c>
    </row>
    <row r="48" spans="1:9" hidden="1" x14ac:dyDescent="0.25">
      <c r="A48" s="1" t="s">
        <v>20</v>
      </c>
      <c r="B48" s="1" t="s">
        <v>17</v>
      </c>
      <c r="C48" s="1">
        <v>1236130827</v>
      </c>
      <c r="D48" s="1" t="s">
        <v>15</v>
      </c>
      <c r="E48" s="1" t="s">
        <v>13</v>
      </c>
      <c r="F48" s="1">
        <v>0</v>
      </c>
      <c r="G48" s="1">
        <v>0.05</v>
      </c>
      <c r="H48" s="1">
        <v>0.28999999999999998</v>
      </c>
      <c r="I48" s="1">
        <v>0.54</v>
      </c>
    </row>
    <row r="49" spans="1:9" hidden="1" x14ac:dyDescent="0.25">
      <c r="A49" s="1" t="s">
        <v>20</v>
      </c>
      <c r="B49" s="1" t="s">
        <v>17</v>
      </c>
      <c r="C49" s="1">
        <v>1236130827</v>
      </c>
      <c r="D49" s="1" t="s">
        <v>16</v>
      </c>
      <c r="E49" s="1" t="s">
        <v>13</v>
      </c>
      <c r="F49" s="1">
        <v>0</v>
      </c>
      <c r="G49" s="1">
        <v>0.1033333333333333</v>
      </c>
      <c r="H49" s="1">
        <v>0.48666666666666669</v>
      </c>
      <c r="I49" s="1">
        <v>0.64</v>
      </c>
    </row>
    <row r="50" spans="1:9" hidden="1" x14ac:dyDescent="0.25">
      <c r="A50" s="1" t="s">
        <v>20</v>
      </c>
      <c r="B50" s="1" t="s">
        <v>17</v>
      </c>
      <c r="C50" s="1">
        <v>1236131840.077445</v>
      </c>
      <c r="D50" s="1" t="s">
        <v>11</v>
      </c>
      <c r="E50" s="1" t="s">
        <v>14</v>
      </c>
      <c r="F50" s="1">
        <v>0</v>
      </c>
      <c r="G50" s="1">
        <v>0</v>
      </c>
      <c r="H50" s="1">
        <v>0</v>
      </c>
      <c r="I50" s="1">
        <v>0</v>
      </c>
    </row>
    <row r="51" spans="1:9" hidden="1" x14ac:dyDescent="0.25">
      <c r="A51" s="1" t="s">
        <v>20</v>
      </c>
      <c r="B51" s="1" t="s">
        <v>17</v>
      </c>
      <c r="C51" s="1">
        <v>1236131840.077445</v>
      </c>
      <c r="D51" s="1" t="s">
        <v>15</v>
      </c>
      <c r="E51" s="1" t="s">
        <v>14</v>
      </c>
      <c r="F51" s="1">
        <v>0</v>
      </c>
      <c r="G51" s="1">
        <v>0</v>
      </c>
      <c r="H51" s="1">
        <v>0</v>
      </c>
      <c r="I51" s="1">
        <v>0</v>
      </c>
    </row>
    <row r="52" spans="1:9" hidden="1" x14ac:dyDescent="0.25">
      <c r="A52" s="1" t="s">
        <v>20</v>
      </c>
      <c r="B52" s="1" t="s">
        <v>17</v>
      </c>
      <c r="C52" s="1">
        <v>1236131840.077445</v>
      </c>
      <c r="D52" s="1" t="s">
        <v>16</v>
      </c>
      <c r="E52" s="1" t="s">
        <v>14</v>
      </c>
      <c r="F52" s="1">
        <v>0</v>
      </c>
      <c r="G52" s="1">
        <v>0</v>
      </c>
      <c r="H52" s="1">
        <v>0</v>
      </c>
      <c r="I52" s="1">
        <v>0</v>
      </c>
    </row>
    <row r="53" spans="1:9" hidden="1" x14ac:dyDescent="0.25">
      <c r="A53" s="1" t="s">
        <v>18</v>
      </c>
      <c r="B53" s="1" t="s">
        <v>10</v>
      </c>
      <c r="C53" s="1">
        <v>1277222746</v>
      </c>
      <c r="D53" s="1" t="s">
        <v>11</v>
      </c>
      <c r="E53" s="1" t="s">
        <v>12</v>
      </c>
      <c r="F53" s="1">
        <v>0</v>
      </c>
      <c r="G53" s="1">
        <v>0</v>
      </c>
      <c r="H53" s="1">
        <v>0</v>
      </c>
      <c r="I53" s="1">
        <v>0</v>
      </c>
    </row>
    <row r="54" spans="1:9" x14ac:dyDescent="0.25">
      <c r="A54" s="1" t="s">
        <v>18</v>
      </c>
      <c r="B54" s="1" t="s">
        <v>10</v>
      </c>
      <c r="C54" s="1">
        <v>1277222746</v>
      </c>
      <c r="D54" s="1" t="s">
        <v>15</v>
      </c>
      <c r="E54" s="1" t="s">
        <v>12</v>
      </c>
      <c r="F54" s="1">
        <v>0</v>
      </c>
      <c r="G54" s="1">
        <v>0</v>
      </c>
      <c r="H54" s="1">
        <v>6.6666666666666666E-2</v>
      </c>
      <c r="I54" s="1">
        <v>0.28333333333333333</v>
      </c>
    </row>
    <row r="55" spans="1:9" hidden="1" x14ac:dyDescent="0.25">
      <c r="A55" s="1" t="s">
        <v>18</v>
      </c>
      <c r="B55" s="1" t="s">
        <v>10</v>
      </c>
      <c r="C55" s="1">
        <v>1277222746</v>
      </c>
      <c r="D55" s="1" t="s">
        <v>16</v>
      </c>
      <c r="E55" s="1" t="s">
        <v>12</v>
      </c>
      <c r="F55" s="1">
        <v>0</v>
      </c>
      <c r="G55" s="1">
        <v>0</v>
      </c>
      <c r="H55" s="1">
        <v>0.17</v>
      </c>
      <c r="I55" s="1">
        <v>0.41</v>
      </c>
    </row>
    <row r="56" spans="1:9" hidden="1" x14ac:dyDescent="0.25">
      <c r="A56" s="1" t="s">
        <v>21</v>
      </c>
      <c r="B56" s="1" t="s">
        <v>10</v>
      </c>
      <c r="C56" s="1">
        <v>1378553681</v>
      </c>
      <c r="D56" s="1" t="s">
        <v>11</v>
      </c>
      <c r="E56" s="1" t="s">
        <v>13</v>
      </c>
      <c r="F56" s="1">
        <v>0</v>
      </c>
      <c r="G56" s="1">
        <v>0</v>
      </c>
      <c r="H56" s="1">
        <v>0</v>
      </c>
      <c r="I56" s="1">
        <v>3.333333333333334E-3</v>
      </c>
    </row>
    <row r="57" spans="1:9" hidden="1" x14ac:dyDescent="0.25">
      <c r="A57" s="1" t="s">
        <v>21</v>
      </c>
      <c r="B57" s="1" t="s">
        <v>10</v>
      </c>
      <c r="C57" s="1">
        <v>1378553681</v>
      </c>
      <c r="D57" s="1" t="s">
        <v>15</v>
      </c>
      <c r="E57" s="1" t="s">
        <v>13</v>
      </c>
      <c r="F57" s="1">
        <v>0</v>
      </c>
      <c r="G57" s="1">
        <v>3.333333333333334E-3</v>
      </c>
      <c r="H57" s="1">
        <v>0.11</v>
      </c>
      <c r="I57" s="1">
        <v>0.38333333333333341</v>
      </c>
    </row>
    <row r="58" spans="1:9" hidden="1" x14ac:dyDescent="0.25">
      <c r="A58" s="1" t="s">
        <v>21</v>
      </c>
      <c r="B58" s="1" t="s">
        <v>10</v>
      </c>
      <c r="C58" s="1">
        <v>1378553681</v>
      </c>
      <c r="D58" s="1" t="s">
        <v>16</v>
      </c>
      <c r="E58" s="1" t="s">
        <v>13</v>
      </c>
      <c r="F58" s="1">
        <v>0</v>
      </c>
      <c r="G58" s="1">
        <v>0.03</v>
      </c>
      <c r="H58" s="1">
        <v>0.33333333333333331</v>
      </c>
      <c r="I58" s="1">
        <v>0.62333333333333329</v>
      </c>
    </row>
    <row r="59" spans="1:9" hidden="1" x14ac:dyDescent="0.25">
      <c r="A59" s="1" t="s">
        <v>21</v>
      </c>
      <c r="B59" s="1" t="s">
        <v>10</v>
      </c>
      <c r="C59" s="1">
        <v>1378554415.5558441</v>
      </c>
      <c r="D59" s="1" t="s">
        <v>11</v>
      </c>
      <c r="E59" s="1" t="s">
        <v>14</v>
      </c>
      <c r="F59" s="1">
        <v>0</v>
      </c>
      <c r="G59" s="1">
        <v>0</v>
      </c>
      <c r="H59" s="1">
        <v>0</v>
      </c>
      <c r="I59" s="1">
        <v>0</v>
      </c>
    </row>
    <row r="60" spans="1:9" hidden="1" x14ac:dyDescent="0.25">
      <c r="A60" s="1" t="s">
        <v>21</v>
      </c>
      <c r="B60" s="1" t="s">
        <v>10</v>
      </c>
      <c r="C60" s="1">
        <v>1378554415.5558441</v>
      </c>
      <c r="D60" s="1" t="s">
        <v>15</v>
      </c>
      <c r="E60" s="1" t="s">
        <v>14</v>
      </c>
      <c r="F60" s="1">
        <v>0</v>
      </c>
      <c r="G60" s="1">
        <v>0</v>
      </c>
      <c r="H60" s="1">
        <v>0</v>
      </c>
      <c r="I60" s="1">
        <v>0</v>
      </c>
    </row>
    <row r="61" spans="1:9" hidden="1" x14ac:dyDescent="0.25">
      <c r="A61" s="1" t="s">
        <v>21</v>
      </c>
      <c r="B61" s="1" t="s">
        <v>10</v>
      </c>
      <c r="C61" s="1">
        <v>1378554415.5558441</v>
      </c>
      <c r="D61" s="1" t="s">
        <v>16</v>
      </c>
      <c r="E61" s="1" t="s">
        <v>14</v>
      </c>
      <c r="F61" s="1">
        <v>0</v>
      </c>
      <c r="G61" s="1">
        <v>0</v>
      </c>
      <c r="H61" s="1">
        <v>0</v>
      </c>
      <c r="I61" s="1">
        <v>0</v>
      </c>
    </row>
    <row r="62" spans="1:9" hidden="1" x14ac:dyDescent="0.25">
      <c r="A62" s="1" t="s">
        <v>20</v>
      </c>
      <c r="B62" s="1" t="s">
        <v>10</v>
      </c>
      <c r="C62" s="1">
        <v>1740232911</v>
      </c>
      <c r="D62" s="1" t="s">
        <v>11</v>
      </c>
      <c r="E62" s="1" t="s">
        <v>12</v>
      </c>
      <c r="F62" s="1">
        <v>0</v>
      </c>
      <c r="G62" s="1">
        <v>0</v>
      </c>
      <c r="H62" s="1">
        <v>0</v>
      </c>
      <c r="I62" s="1">
        <v>0</v>
      </c>
    </row>
    <row r="63" spans="1:9" x14ac:dyDescent="0.25">
      <c r="A63" s="1" t="s">
        <v>20</v>
      </c>
      <c r="B63" s="1" t="s">
        <v>10</v>
      </c>
      <c r="C63" s="1">
        <v>1740232911</v>
      </c>
      <c r="D63" s="1" t="s">
        <v>15</v>
      </c>
      <c r="E63" s="1" t="s">
        <v>12</v>
      </c>
      <c r="F63" s="1">
        <v>0</v>
      </c>
      <c r="G63" s="1">
        <v>0</v>
      </c>
      <c r="H63" s="1">
        <v>0.03</v>
      </c>
      <c r="I63" s="1">
        <v>0.16</v>
      </c>
    </row>
    <row r="64" spans="1:9" hidden="1" x14ac:dyDescent="0.25">
      <c r="A64" s="1" t="s">
        <v>20</v>
      </c>
      <c r="B64" s="1" t="s">
        <v>10</v>
      </c>
      <c r="C64" s="1">
        <v>1740232911</v>
      </c>
      <c r="D64" s="1" t="s">
        <v>16</v>
      </c>
      <c r="E64" s="1" t="s">
        <v>12</v>
      </c>
      <c r="F64" s="1">
        <v>0</v>
      </c>
      <c r="G64" s="1">
        <v>0.01</v>
      </c>
      <c r="H64" s="1">
        <v>0.13</v>
      </c>
      <c r="I64" s="1">
        <v>0.28333333333333333</v>
      </c>
    </row>
    <row r="65" spans="1:9" hidden="1" x14ac:dyDescent="0.25">
      <c r="A65" s="1" t="s">
        <v>18</v>
      </c>
      <c r="B65" s="1" t="s">
        <v>17</v>
      </c>
      <c r="C65" s="1">
        <v>1770133930</v>
      </c>
      <c r="D65" s="1" t="s">
        <v>11</v>
      </c>
      <c r="E65" s="1" t="s">
        <v>13</v>
      </c>
      <c r="F65" s="1">
        <v>0</v>
      </c>
      <c r="G65" s="1">
        <v>0</v>
      </c>
      <c r="H65" s="1">
        <v>0</v>
      </c>
      <c r="I65" s="1">
        <v>0</v>
      </c>
    </row>
    <row r="66" spans="1:9" hidden="1" x14ac:dyDescent="0.25">
      <c r="A66" s="1" t="s">
        <v>18</v>
      </c>
      <c r="B66" s="1" t="s">
        <v>17</v>
      </c>
      <c r="C66" s="1">
        <v>1770133930</v>
      </c>
      <c r="D66" s="1" t="s">
        <v>15</v>
      </c>
      <c r="E66" s="1" t="s">
        <v>13</v>
      </c>
      <c r="F66" s="1">
        <v>0</v>
      </c>
      <c r="G66" s="1">
        <v>0.01</v>
      </c>
      <c r="H66" s="1">
        <v>0.26</v>
      </c>
      <c r="I66" s="1">
        <v>0.53333333333333333</v>
      </c>
    </row>
    <row r="67" spans="1:9" hidden="1" x14ac:dyDescent="0.25">
      <c r="A67" s="1" t="s">
        <v>18</v>
      </c>
      <c r="B67" s="1" t="s">
        <v>17</v>
      </c>
      <c r="C67" s="1">
        <v>1770133930</v>
      </c>
      <c r="D67" s="1" t="s">
        <v>16</v>
      </c>
      <c r="E67" s="1" t="s">
        <v>13</v>
      </c>
      <c r="F67" s="1">
        <v>0</v>
      </c>
      <c r="G67" s="1">
        <v>5.6666666666666657E-2</v>
      </c>
      <c r="H67" s="1">
        <v>0.38</v>
      </c>
      <c r="I67" s="1">
        <v>0.66333333333333333</v>
      </c>
    </row>
    <row r="68" spans="1:9" hidden="1" x14ac:dyDescent="0.25">
      <c r="A68" s="1" t="s">
        <v>18</v>
      </c>
      <c r="B68" s="1" t="s">
        <v>17</v>
      </c>
      <c r="C68" s="1">
        <v>1770144165.7304749</v>
      </c>
      <c r="D68" s="1" t="s">
        <v>11</v>
      </c>
      <c r="E68" s="1" t="s">
        <v>14</v>
      </c>
      <c r="F68" s="1">
        <v>3.333333333333334E-3</v>
      </c>
      <c r="G68" s="1">
        <v>3.333333333333334E-3</v>
      </c>
      <c r="H68" s="1">
        <v>6.6666666666666671E-3</v>
      </c>
      <c r="I68" s="1">
        <v>6.6666666666666671E-3</v>
      </c>
    </row>
    <row r="69" spans="1:9" hidden="1" x14ac:dyDescent="0.25">
      <c r="A69" s="1" t="s">
        <v>18</v>
      </c>
      <c r="B69" s="1" t="s">
        <v>17</v>
      </c>
      <c r="C69" s="1">
        <v>1770144165.7304749</v>
      </c>
      <c r="D69" s="1" t="s">
        <v>15</v>
      </c>
      <c r="E69" s="1" t="s">
        <v>14</v>
      </c>
      <c r="F69" s="1">
        <v>6.6666666666666671E-3</v>
      </c>
      <c r="G69" s="1">
        <v>6.6666666666666671E-3</v>
      </c>
      <c r="H69" s="1">
        <v>6.6666666666666671E-3</v>
      </c>
      <c r="I69" s="1">
        <v>6.6666666666666671E-3</v>
      </c>
    </row>
    <row r="70" spans="1:9" hidden="1" x14ac:dyDescent="0.25">
      <c r="A70" s="1" t="s">
        <v>18</v>
      </c>
      <c r="B70" s="1" t="s">
        <v>17</v>
      </c>
      <c r="C70" s="1">
        <v>1770144165.7304749</v>
      </c>
      <c r="D70" s="1" t="s">
        <v>16</v>
      </c>
      <c r="E70" s="1" t="s">
        <v>14</v>
      </c>
      <c r="F70" s="1">
        <v>6.6666666666666671E-3</v>
      </c>
      <c r="G70" s="1">
        <v>6.6666666666666671E-3</v>
      </c>
      <c r="H70" s="1">
        <v>6.6666666666666671E-3</v>
      </c>
      <c r="I70" s="1">
        <v>6.6666666666666671E-3</v>
      </c>
    </row>
    <row r="71" spans="1:9" hidden="1" x14ac:dyDescent="0.25">
      <c r="A71" s="1" t="s">
        <v>22</v>
      </c>
      <c r="B71" s="1" t="s">
        <v>10</v>
      </c>
      <c r="C71" s="1">
        <v>2120153308</v>
      </c>
      <c r="D71" s="1" t="s">
        <v>11</v>
      </c>
      <c r="E71" s="1" t="s">
        <v>13</v>
      </c>
      <c r="F71" s="1">
        <v>0</v>
      </c>
      <c r="G71" s="1">
        <v>0</v>
      </c>
      <c r="H71" s="1">
        <v>0</v>
      </c>
      <c r="I71" s="1">
        <v>0</v>
      </c>
    </row>
    <row r="72" spans="1:9" hidden="1" x14ac:dyDescent="0.25">
      <c r="A72" s="1" t="s">
        <v>22</v>
      </c>
      <c r="B72" s="1" t="s">
        <v>10</v>
      </c>
      <c r="C72" s="1">
        <v>2120153308</v>
      </c>
      <c r="D72" s="1" t="s">
        <v>15</v>
      </c>
      <c r="E72" s="1" t="s">
        <v>13</v>
      </c>
      <c r="F72" s="1">
        <v>0</v>
      </c>
      <c r="G72" s="1">
        <v>3.333333333333334E-3</v>
      </c>
      <c r="H72" s="1">
        <v>8.666666666666667E-2</v>
      </c>
      <c r="I72" s="1">
        <v>0.29333333333333328</v>
      </c>
    </row>
    <row r="73" spans="1:9" hidden="1" x14ac:dyDescent="0.25">
      <c r="A73" s="1" t="s">
        <v>22</v>
      </c>
      <c r="B73" s="1" t="s">
        <v>10</v>
      </c>
      <c r="C73" s="1">
        <v>2120153308</v>
      </c>
      <c r="D73" s="1" t="s">
        <v>16</v>
      </c>
      <c r="E73" s="1" t="s">
        <v>13</v>
      </c>
      <c r="F73" s="1">
        <v>0</v>
      </c>
      <c r="G73" s="1">
        <v>0.02</v>
      </c>
      <c r="H73" s="1">
        <v>0.2</v>
      </c>
      <c r="I73" s="1">
        <v>0.5</v>
      </c>
    </row>
    <row r="74" spans="1:9" hidden="1" x14ac:dyDescent="0.25">
      <c r="A74" s="1" t="s">
        <v>22</v>
      </c>
      <c r="B74" s="1" t="s">
        <v>10</v>
      </c>
      <c r="C74" s="1">
        <v>2120166589.6136429</v>
      </c>
      <c r="D74" s="1" t="s">
        <v>11</v>
      </c>
      <c r="E74" s="1" t="s">
        <v>14</v>
      </c>
      <c r="F74" s="1">
        <v>0</v>
      </c>
      <c r="G74" s="1">
        <v>0</v>
      </c>
      <c r="H74" s="1">
        <v>0</v>
      </c>
      <c r="I74" s="1">
        <v>0</v>
      </c>
    </row>
    <row r="75" spans="1:9" hidden="1" x14ac:dyDescent="0.25">
      <c r="A75" s="1" t="s">
        <v>22</v>
      </c>
      <c r="B75" s="1" t="s">
        <v>10</v>
      </c>
      <c r="C75" s="1">
        <v>2120166589.6136429</v>
      </c>
      <c r="D75" s="1" t="s">
        <v>15</v>
      </c>
      <c r="E75" s="1" t="s">
        <v>14</v>
      </c>
      <c r="F75" s="1">
        <v>0</v>
      </c>
      <c r="G75" s="1">
        <v>0</v>
      </c>
      <c r="H75" s="1">
        <v>0.02</v>
      </c>
      <c r="I75" s="1">
        <v>0.09</v>
      </c>
    </row>
    <row r="76" spans="1:9" hidden="1" x14ac:dyDescent="0.25">
      <c r="A76" s="1" t="s">
        <v>22</v>
      </c>
      <c r="B76" s="1" t="s">
        <v>10</v>
      </c>
      <c r="C76" s="1">
        <v>2120166589.6136429</v>
      </c>
      <c r="D76" s="1" t="s">
        <v>16</v>
      </c>
      <c r="E76" s="1" t="s">
        <v>14</v>
      </c>
      <c r="F76" s="1">
        <v>0</v>
      </c>
      <c r="G76" s="1">
        <v>0.01</v>
      </c>
      <c r="H76" s="1">
        <v>5.3333333333333337E-2</v>
      </c>
      <c r="I76" s="1">
        <v>0.17666666666666669</v>
      </c>
    </row>
    <row r="77" spans="1:9" hidden="1" x14ac:dyDescent="0.25">
      <c r="A77" s="1" t="s">
        <v>19</v>
      </c>
      <c r="B77" s="1" t="s">
        <v>10</v>
      </c>
      <c r="C77" s="1">
        <v>2845819225</v>
      </c>
      <c r="D77" s="1" t="s">
        <v>11</v>
      </c>
      <c r="E77" s="1" t="s">
        <v>13</v>
      </c>
      <c r="F77" s="1">
        <v>0</v>
      </c>
      <c r="G77" s="1">
        <v>0</v>
      </c>
      <c r="H77" s="1">
        <v>0</v>
      </c>
      <c r="I77" s="1">
        <v>0</v>
      </c>
    </row>
    <row r="78" spans="1:9" hidden="1" x14ac:dyDescent="0.25">
      <c r="A78" s="1" t="s">
        <v>19</v>
      </c>
      <c r="B78" s="1" t="s">
        <v>10</v>
      </c>
      <c r="C78" s="1">
        <v>2845819225</v>
      </c>
      <c r="D78" s="1" t="s">
        <v>15</v>
      </c>
      <c r="E78" s="1" t="s">
        <v>13</v>
      </c>
      <c r="F78" s="1">
        <v>0</v>
      </c>
      <c r="G78" s="1">
        <v>0</v>
      </c>
      <c r="H78" s="1">
        <v>0.04</v>
      </c>
      <c r="I78" s="1">
        <v>0.22</v>
      </c>
    </row>
    <row r="79" spans="1:9" hidden="1" x14ac:dyDescent="0.25">
      <c r="A79" s="1" t="s">
        <v>19</v>
      </c>
      <c r="B79" s="1" t="s">
        <v>10</v>
      </c>
      <c r="C79" s="1">
        <v>2845819225</v>
      </c>
      <c r="D79" s="1" t="s">
        <v>16</v>
      </c>
      <c r="E79" s="1" t="s">
        <v>13</v>
      </c>
      <c r="F79" s="1">
        <v>0</v>
      </c>
      <c r="G79" s="1">
        <v>3.333333333333334E-3</v>
      </c>
      <c r="H79" s="1">
        <v>0.17333333333333331</v>
      </c>
      <c r="I79" s="1">
        <v>0.40666666666666668</v>
      </c>
    </row>
    <row r="80" spans="1:9" hidden="1" x14ac:dyDescent="0.25">
      <c r="A80" s="1" t="s">
        <v>19</v>
      </c>
      <c r="B80" s="1" t="s">
        <v>10</v>
      </c>
      <c r="C80" s="1">
        <v>2845821882.5398569</v>
      </c>
      <c r="D80" s="1" t="s">
        <v>11</v>
      </c>
      <c r="E80" s="1" t="s">
        <v>14</v>
      </c>
      <c r="F80" s="1">
        <v>0</v>
      </c>
      <c r="G80" s="1">
        <v>0</v>
      </c>
      <c r="H80" s="1">
        <v>0</v>
      </c>
      <c r="I80" s="1">
        <v>0</v>
      </c>
    </row>
    <row r="81" spans="1:9" hidden="1" x14ac:dyDescent="0.25">
      <c r="A81" s="1" t="s">
        <v>19</v>
      </c>
      <c r="B81" s="1" t="s">
        <v>10</v>
      </c>
      <c r="C81" s="1">
        <v>2845821882.5398569</v>
      </c>
      <c r="D81" s="1" t="s">
        <v>15</v>
      </c>
      <c r="E81" s="1" t="s">
        <v>14</v>
      </c>
      <c r="F81" s="1">
        <v>0</v>
      </c>
      <c r="G81" s="1">
        <v>0</v>
      </c>
      <c r="H81" s="1">
        <v>0</v>
      </c>
      <c r="I81" s="1">
        <v>0</v>
      </c>
    </row>
    <row r="82" spans="1:9" hidden="1" x14ac:dyDescent="0.25">
      <c r="A82" s="1" t="s">
        <v>19</v>
      </c>
      <c r="B82" s="1" t="s">
        <v>10</v>
      </c>
      <c r="C82" s="1">
        <v>2845821882.5398569</v>
      </c>
      <c r="D82" s="1" t="s">
        <v>16</v>
      </c>
      <c r="E82" s="1" t="s">
        <v>14</v>
      </c>
      <c r="F82" s="1">
        <v>0</v>
      </c>
      <c r="G82" s="1">
        <v>0</v>
      </c>
      <c r="H82" s="1">
        <v>0</v>
      </c>
      <c r="I82" s="1">
        <v>0</v>
      </c>
    </row>
    <row r="83" spans="1:9" hidden="1" x14ac:dyDescent="0.25">
      <c r="A83" s="1" t="s">
        <v>9</v>
      </c>
      <c r="B83" s="1" t="s">
        <v>17</v>
      </c>
      <c r="C83" s="1">
        <v>3506503316</v>
      </c>
      <c r="D83" s="1" t="s">
        <v>11</v>
      </c>
      <c r="E83" s="1" t="s">
        <v>13</v>
      </c>
      <c r="F83" s="1">
        <v>0</v>
      </c>
      <c r="G83" s="1">
        <v>0</v>
      </c>
      <c r="H83" s="1">
        <v>0</v>
      </c>
      <c r="I83" s="1">
        <v>0</v>
      </c>
    </row>
    <row r="84" spans="1:9" hidden="1" x14ac:dyDescent="0.25">
      <c r="A84" s="1" t="s">
        <v>9</v>
      </c>
      <c r="B84" s="1" t="s">
        <v>17</v>
      </c>
      <c r="C84" s="1">
        <v>3506503316</v>
      </c>
      <c r="D84" s="1" t="s">
        <v>15</v>
      </c>
      <c r="E84" s="1" t="s">
        <v>13</v>
      </c>
      <c r="F84" s="1">
        <v>0</v>
      </c>
      <c r="G84" s="1">
        <v>0</v>
      </c>
      <c r="H84" s="1">
        <v>0.11</v>
      </c>
      <c r="I84" s="1">
        <v>0.4</v>
      </c>
    </row>
    <row r="85" spans="1:9" hidden="1" x14ac:dyDescent="0.25">
      <c r="A85" s="1" t="s">
        <v>9</v>
      </c>
      <c r="B85" s="1" t="s">
        <v>17</v>
      </c>
      <c r="C85" s="1">
        <v>3506503316</v>
      </c>
      <c r="D85" s="1" t="s">
        <v>16</v>
      </c>
      <c r="E85" s="1" t="s">
        <v>13</v>
      </c>
      <c r="F85" s="1">
        <v>0</v>
      </c>
      <c r="G85" s="1">
        <v>2.3333333333333331E-2</v>
      </c>
      <c r="H85" s="1">
        <v>0.29666666666666669</v>
      </c>
      <c r="I85" s="1">
        <v>0.58666666666666667</v>
      </c>
    </row>
    <row r="86" spans="1:9" hidden="1" x14ac:dyDescent="0.25">
      <c r="A86" s="1" t="s">
        <v>9</v>
      </c>
      <c r="B86" s="1" t="s">
        <v>17</v>
      </c>
      <c r="C86" s="1">
        <v>3506508541.0649462</v>
      </c>
      <c r="D86" s="1" t="s">
        <v>11</v>
      </c>
      <c r="E86" s="1" t="s">
        <v>14</v>
      </c>
      <c r="F86" s="1">
        <v>0</v>
      </c>
      <c r="G86" s="1">
        <v>3.333333333333334E-3</v>
      </c>
      <c r="H86" s="1">
        <v>3.333333333333334E-3</v>
      </c>
      <c r="I86" s="1">
        <v>3.333333333333334E-3</v>
      </c>
    </row>
    <row r="87" spans="1:9" hidden="1" x14ac:dyDescent="0.25">
      <c r="A87" s="1" t="s">
        <v>9</v>
      </c>
      <c r="B87" s="1" t="s">
        <v>17</v>
      </c>
      <c r="C87" s="1">
        <v>3506508541.0649462</v>
      </c>
      <c r="D87" s="1" t="s">
        <v>15</v>
      </c>
      <c r="E87" s="1" t="s">
        <v>14</v>
      </c>
      <c r="F87" s="1">
        <v>0</v>
      </c>
      <c r="G87" s="1">
        <v>0</v>
      </c>
      <c r="H87" s="1">
        <v>0</v>
      </c>
      <c r="I87" s="1">
        <v>3.333333333333334E-3</v>
      </c>
    </row>
    <row r="88" spans="1:9" hidden="1" x14ac:dyDescent="0.25">
      <c r="A88" s="1" t="s">
        <v>9</v>
      </c>
      <c r="B88" s="1" t="s">
        <v>17</v>
      </c>
      <c r="C88" s="1">
        <v>3506508541.0649462</v>
      </c>
      <c r="D88" s="1" t="s">
        <v>16</v>
      </c>
      <c r="E88" s="1" t="s">
        <v>14</v>
      </c>
      <c r="F88" s="1">
        <v>0</v>
      </c>
      <c r="G88" s="1">
        <v>0</v>
      </c>
      <c r="H88" s="1">
        <v>0</v>
      </c>
      <c r="I88" s="1">
        <v>3.333333333333334E-3</v>
      </c>
    </row>
    <row r="89" spans="1:9" hidden="1" x14ac:dyDescent="0.25">
      <c r="A89" s="1" t="s">
        <v>9</v>
      </c>
      <c r="B89" s="1" t="s">
        <v>10</v>
      </c>
      <c r="C89" s="1">
        <v>4008814856</v>
      </c>
      <c r="D89" s="1" t="s">
        <v>11</v>
      </c>
      <c r="E89" s="1" t="s">
        <v>12</v>
      </c>
      <c r="F89" s="1">
        <v>0</v>
      </c>
      <c r="G89" s="1">
        <v>0</v>
      </c>
      <c r="H89" s="1">
        <v>0</v>
      </c>
      <c r="I89" s="1">
        <v>0</v>
      </c>
    </row>
    <row r="90" spans="1:9" x14ac:dyDescent="0.25">
      <c r="A90" s="1" t="s">
        <v>9</v>
      </c>
      <c r="B90" s="1" t="s">
        <v>10</v>
      </c>
      <c r="C90" s="1">
        <v>4008814856</v>
      </c>
      <c r="D90" s="1" t="s">
        <v>15</v>
      </c>
      <c r="E90" s="1" t="s">
        <v>12</v>
      </c>
      <c r="F90" s="1">
        <v>0</v>
      </c>
      <c r="G90" s="1">
        <v>0</v>
      </c>
      <c r="H90" s="1">
        <v>3.333333333333334E-3</v>
      </c>
      <c r="I90" s="1">
        <v>2.6666666666666668E-2</v>
      </c>
    </row>
    <row r="91" spans="1:9" hidden="1" x14ac:dyDescent="0.25">
      <c r="A91" s="1" t="s">
        <v>9</v>
      </c>
      <c r="B91" s="1" t="s">
        <v>10</v>
      </c>
      <c r="C91" s="1">
        <v>4008814856</v>
      </c>
      <c r="D91" s="1" t="s">
        <v>16</v>
      </c>
      <c r="E91" s="1" t="s">
        <v>12</v>
      </c>
      <c r="F91" s="1">
        <v>0</v>
      </c>
      <c r="G91" s="1">
        <v>0</v>
      </c>
      <c r="H91" s="1">
        <v>6.6666666666666671E-3</v>
      </c>
      <c r="I91" s="1">
        <v>0.08</v>
      </c>
    </row>
    <row r="92" spans="1:9" hidden="1" x14ac:dyDescent="0.25">
      <c r="A92" s="1" t="s">
        <v>18</v>
      </c>
      <c r="B92" s="1" t="s">
        <v>10</v>
      </c>
      <c r="C92" s="1">
        <v>5764896213</v>
      </c>
      <c r="D92" s="1" t="s">
        <v>11</v>
      </c>
      <c r="E92" s="1" t="s">
        <v>13</v>
      </c>
      <c r="F92" s="1">
        <v>0</v>
      </c>
      <c r="G92" s="1">
        <v>0</v>
      </c>
      <c r="H92" s="1">
        <v>0</v>
      </c>
      <c r="I92" s="1">
        <v>0</v>
      </c>
    </row>
    <row r="93" spans="1:9" hidden="1" x14ac:dyDescent="0.25">
      <c r="A93" s="1" t="s">
        <v>18</v>
      </c>
      <c r="B93" s="1" t="s">
        <v>10</v>
      </c>
      <c r="C93" s="1">
        <v>5764896213</v>
      </c>
      <c r="D93" s="1" t="s">
        <v>15</v>
      </c>
      <c r="E93" s="1" t="s">
        <v>13</v>
      </c>
      <c r="F93" s="1">
        <v>0</v>
      </c>
      <c r="G93" s="1">
        <v>0</v>
      </c>
      <c r="H93" s="1">
        <v>3.3333333333333333E-2</v>
      </c>
      <c r="I93" s="1">
        <v>0.20333333333333331</v>
      </c>
    </row>
    <row r="94" spans="1:9" hidden="1" x14ac:dyDescent="0.25">
      <c r="A94" s="1" t="s">
        <v>18</v>
      </c>
      <c r="B94" s="1" t="s">
        <v>10</v>
      </c>
      <c r="C94" s="1">
        <v>5764896213</v>
      </c>
      <c r="D94" s="1" t="s">
        <v>16</v>
      </c>
      <c r="E94" s="1" t="s">
        <v>13</v>
      </c>
      <c r="F94" s="1">
        <v>0</v>
      </c>
      <c r="G94" s="1">
        <v>0</v>
      </c>
      <c r="H94" s="1">
        <v>0.14000000000000001</v>
      </c>
      <c r="I94" s="1">
        <v>0.34666666666666668</v>
      </c>
    </row>
    <row r="95" spans="1:9" hidden="1" x14ac:dyDescent="0.25">
      <c r="A95" s="1" t="s">
        <v>18</v>
      </c>
      <c r="B95" s="1" t="s">
        <v>10</v>
      </c>
      <c r="C95" s="1">
        <v>5764928166.4888582</v>
      </c>
      <c r="D95" s="1" t="s">
        <v>11</v>
      </c>
      <c r="E95" s="1" t="s">
        <v>14</v>
      </c>
      <c r="F95" s="1">
        <v>0</v>
      </c>
      <c r="G95" s="1">
        <v>0</v>
      </c>
      <c r="H95" s="1">
        <v>0</v>
      </c>
      <c r="I95" s="1">
        <v>0</v>
      </c>
    </row>
    <row r="96" spans="1:9" hidden="1" x14ac:dyDescent="0.25">
      <c r="A96" s="1" t="s">
        <v>18</v>
      </c>
      <c r="B96" s="1" t="s">
        <v>10</v>
      </c>
      <c r="C96" s="1">
        <v>5764928166.4888582</v>
      </c>
      <c r="D96" s="1" t="s">
        <v>15</v>
      </c>
      <c r="E96" s="1" t="s">
        <v>14</v>
      </c>
      <c r="F96" s="1">
        <v>0</v>
      </c>
      <c r="G96" s="1">
        <v>0</v>
      </c>
      <c r="H96" s="1">
        <v>0</v>
      </c>
      <c r="I96" s="1">
        <v>0</v>
      </c>
    </row>
    <row r="97" spans="1:9" hidden="1" x14ac:dyDescent="0.25">
      <c r="A97" s="1" t="s">
        <v>18</v>
      </c>
      <c r="B97" s="1" t="s">
        <v>10</v>
      </c>
      <c r="C97" s="1">
        <v>5764928166.4888582</v>
      </c>
      <c r="D97" s="1" t="s">
        <v>16</v>
      </c>
      <c r="E97" s="1" t="s">
        <v>14</v>
      </c>
      <c r="F97" s="1">
        <v>0</v>
      </c>
      <c r="G97" s="1">
        <v>0</v>
      </c>
      <c r="H97" s="1">
        <v>0</v>
      </c>
      <c r="I97" s="1">
        <v>0</v>
      </c>
    </row>
    <row r="98" spans="1:9" hidden="1" x14ac:dyDescent="0.25">
      <c r="A98" s="1" t="s">
        <v>20</v>
      </c>
      <c r="B98" s="1" t="s">
        <v>10</v>
      </c>
      <c r="C98" s="1">
        <v>7840781518</v>
      </c>
      <c r="D98" s="1" t="s">
        <v>11</v>
      </c>
      <c r="E98" s="1" t="s">
        <v>13</v>
      </c>
      <c r="F98" s="1">
        <v>0</v>
      </c>
      <c r="G98" s="1">
        <v>0</v>
      </c>
      <c r="H98" s="1">
        <v>0</v>
      </c>
      <c r="I98" s="1">
        <v>0</v>
      </c>
    </row>
    <row r="99" spans="1:9" hidden="1" x14ac:dyDescent="0.25">
      <c r="A99" s="1" t="s">
        <v>20</v>
      </c>
      <c r="B99" s="1" t="s">
        <v>10</v>
      </c>
      <c r="C99" s="1">
        <v>7840781518</v>
      </c>
      <c r="D99" s="1" t="s">
        <v>15</v>
      </c>
      <c r="E99" s="1" t="s">
        <v>13</v>
      </c>
      <c r="F99" s="1">
        <v>0</v>
      </c>
      <c r="G99" s="1">
        <v>0</v>
      </c>
      <c r="H99" s="1">
        <v>0.01</v>
      </c>
      <c r="I99" s="1">
        <v>0.1133333333333333</v>
      </c>
    </row>
    <row r="100" spans="1:9" hidden="1" x14ac:dyDescent="0.25">
      <c r="A100" s="1" t="s">
        <v>20</v>
      </c>
      <c r="B100" s="1" t="s">
        <v>10</v>
      </c>
      <c r="C100" s="1">
        <v>7840781518</v>
      </c>
      <c r="D100" s="1" t="s">
        <v>16</v>
      </c>
      <c r="E100" s="1" t="s">
        <v>13</v>
      </c>
      <c r="F100" s="1">
        <v>0</v>
      </c>
      <c r="G100" s="1">
        <v>3.333333333333334E-3</v>
      </c>
      <c r="H100" s="1">
        <v>0.09</v>
      </c>
      <c r="I100" s="1">
        <v>0.25</v>
      </c>
    </row>
    <row r="101" spans="1:9" hidden="1" x14ac:dyDescent="0.25">
      <c r="A101" s="1" t="s">
        <v>20</v>
      </c>
      <c r="B101" s="1" t="s">
        <v>10</v>
      </c>
      <c r="C101" s="1">
        <v>7840785462.419549</v>
      </c>
      <c r="D101" s="1" t="s">
        <v>11</v>
      </c>
      <c r="E101" s="1" t="s">
        <v>14</v>
      </c>
      <c r="F101" s="1">
        <v>0</v>
      </c>
      <c r="G101" s="1">
        <v>0</v>
      </c>
      <c r="H101" s="1">
        <v>0</v>
      </c>
      <c r="I101" s="1">
        <v>0</v>
      </c>
    </row>
    <row r="102" spans="1:9" hidden="1" x14ac:dyDescent="0.25">
      <c r="A102" s="1" t="s">
        <v>20</v>
      </c>
      <c r="B102" s="1" t="s">
        <v>10</v>
      </c>
      <c r="C102" s="1">
        <v>7840785462.419549</v>
      </c>
      <c r="D102" s="1" t="s">
        <v>15</v>
      </c>
      <c r="E102" s="1" t="s">
        <v>14</v>
      </c>
      <c r="F102" s="1">
        <v>0</v>
      </c>
      <c r="G102" s="1">
        <v>0</v>
      </c>
      <c r="H102" s="1">
        <v>0</v>
      </c>
      <c r="I102" s="1">
        <v>0</v>
      </c>
    </row>
    <row r="103" spans="1:9" hidden="1" x14ac:dyDescent="0.25">
      <c r="A103" s="1" t="s">
        <v>20</v>
      </c>
      <c r="B103" s="1" t="s">
        <v>10</v>
      </c>
      <c r="C103" s="1">
        <v>7840785462.419549</v>
      </c>
      <c r="D103" s="1" t="s">
        <v>16</v>
      </c>
      <c r="E103" s="1" t="s">
        <v>14</v>
      </c>
      <c r="F103" s="1">
        <v>0</v>
      </c>
      <c r="G103" s="1">
        <v>0</v>
      </c>
      <c r="H103" s="1">
        <v>0</v>
      </c>
      <c r="I103" s="1">
        <v>0</v>
      </c>
    </row>
    <row r="104" spans="1:9" hidden="1" x14ac:dyDescent="0.25">
      <c r="A104" s="1" t="s">
        <v>9</v>
      </c>
      <c r="B104" s="1" t="s">
        <v>10</v>
      </c>
      <c r="C104" s="1">
        <v>18561855562</v>
      </c>
      <c r="D104" s="1" t="s">
        <v>11</v>
      </c>
      <c r="E104" s="1" t="s">
        <v>13</v>
      </c>
      <c r="F104" s="1">
        <v>0</v>
      </c>
      <c r="G104" s="1">
        <v>0</v>
      </c>
      <c r="H104" s="1">
        <v>0</v>
      </c>
      <c r="I104" s="1">
        <v>0</v>
      </c>
    </row>
    <row r="105" spans="1:9" hidden="1" x14ac:dyDescent="0.25">
      <c r="A105" s="1" t="s">
        <v>9</v>
      </c>
      <c r="B105" s="1" t="s">
        <v>10</v>
      </c>
      <c r="C105" s="1">
        <v>18561855562</v>
      </c>
      <c r="D105" s="1" t="s">
        <v>15</v>
      </c>
      <c r="E105" s="1" t="s">
        <v>13</v>
      </c>
      <c r="F105" s="1">
        <v>0</v>
      </c>
      <c r="G105" s="1">
        <v>0</v>
      </c>
      <c r="H105" s="1">
        <v>3.333333333333334E-3</v>
      </c>
      <c r="I105" s="1">
        <v>2.3333333333333331E-2</v>
      </c>
    </row>
    <row r="106" spans="1:9" hidden="1" x14ac:dyDescent="0.25">
      <c r="A106" s="1" t="s">
        <v>9</v>
      </c>
      <c r="B106" s="1" t="s">
        <v>10</v>
      </c>
      <c r="C106" s="1">
        <v>18561855562</v>
      </c>
      <c r="D106" s="1" t="s">
        <v>16</v>
      </c>
      <c r="E106" s="1" t="s">
        <v>13</v>
      </c>
      <c r="F106" s="1">
        <v>0</v>
      </c>
      <c r="G106" s="1">
        <v>0</v>
      </c>
      <c r="H106" s="1">
        <v>6.6666666666666671E-3</v>
      </c>
      <c r="I106" s="1">
        <v>0.06</v>
      </c>
    </row>
    <row r="107" spans="1:9" hidden="1" x14ac:dyDescent="0.25">
      <c r="A107" s="1" t="s">
        <v>9</v>
      </c>
      <c r="B107" s="1" t="s">
        <v>10</v>
      </c>
      <c r="C107" s="1">
        <v>18561878214.315849</v>
      </c>
      <c r="D107" s="1" t="s">
        <v>11</v>
      </c>
      <c r="E107" s="1" t="s">
        <v>14</v>
      </c>
      <c r="F107" s="1">
        <v>0</v>
      </c>
      <c r="G107" s="1">
        <v>0</v>
      </c>
      <c r="H107" s="1">
        <v>0</v>
      </c>
      <c r="I107" s="1">
        <v>0</v>
      </c>
    </row>
    <row r="108" spans="1:9" hidden="1" x14ac:dyDescent="0.25">
      <c r="A108" s="1" t="s">
        <v>9</v>
      </c>
      <c r="B108" s="1" t="s">
        <v>10</v>
      </c>
      <c r="C108" s="1">
        <v>18561878214.315849</v>
      </c>
      <c r="D108" s="1" t="s">
        <v>15</v>
      </c>
      <c r="E108" s="1" t="s">
        <v>14</v>
      </c>
      <c r="F108" s="1">
        <v>0</v>
      </c>
      <c r="G108" s="1">
        <v>0</v>
      </c>
      <c r="H108" s="1">
        <v>0</v>
      </c>
      <c r="I108" s="1">
        <v>0</v>
      </c>
    </row>
    <row r="109" spans="1:9" hidden="1" x14ac:dyDescent="0.25">
      <c r="A109" s="1" t="s">
        <v>9</v>
      </c>
      <c r="B109" s="1" t="s">
        <v>10</v>
      </c>
      <c r="C109" s="1">
        <v>18561878214.315849</v>
      </c>
      <c r="D109" s="1" t="s">
        <v>16</v>
      </c>
      <c r="E109" s="1" t="s">
        <v>14</v>
      </c>
      <c r="F109" s="1">
        <v>0</v>
      </c>
      <c r="G109" s="1">
        <v>0</v>
      </c>
      <c r="H109" s="1">
        <v>0</v>
      </c>
      <c r="I109" s="1">
        <v>0</v>
      </c>
    </row>
  </sheetData>
  <autoFilter ref="A1:I109" xr:uid="{00000000-0001-0000-0000-000000000000}">
    <filterColumn colId="1">
      <filters>
        <filter val="high"/>
      </filters>
    </filterColumn>
    <filterColumn colId="3">
      <filters>
        <filter val="best prim m15+"/>
      </filters>
    </filterColumn>
    <filterColumn colId="4">
      <filters>
        <filter val="indig_cases"/>
      </filters>
    </filterColumn>
    <sortState xmlns:xlrd2="http://schemas.microsoft.com/office/spreadsheetml/2017/richdata2" ref="A2:I109">
      <sortCondition ref="C1:C10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2A072-0A0C-4E3E-8F49-4057F8592EEC}">
  <dimension ref="A1:L45"/>
  <sheetViews>
    <sheetView workbookViewId="0">
      <selection activeCell="L43" sqref="L43:L45"/>
    </sheetView>
  </sheetViews>
  <sheetFormatPr defaultRowHeight="15" x14ac:dyDescent="0.25"/>
  <sheetData>
    <row r="1" spans="1:7" x14ac:dyDescent="0.25">
      <c r="A1" s="1" t="s">
        <v>23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pans="1:7" x14ac:dyDescent="0.25">
      <c r="A3" s="1" t="s">
        <v>9</v>
      </c>
      <c r="B3" s="1" t="s">
        <v>24</v>
      </c>
      <c r="C3" s="1">
        <v>0</v>
      </c>
      <c r="D3" s="1">
        <v>0</v>
      </c>
      <c r="E3" s="1">
        <v>0</v>
      </c>
      <c r="F3" s="1">
        <v>0</v>
      </c>
      <c r="G3" s="1"/>
    </row>
    <row r="4" spans="1:7" x14ac:dyDescent="0.25">
      <c r="A4" s="1"/>
      <c r="B4" s="1" t="s">
        <v>25</v>
      </c>
      <c r="C4" s="1">
        <v>0</v>
      </c>
      <c r="D4" s="1">
        <v>0</v>
      </c>
      <c r="E4" s="1">
        <v>3.333333333333334E-3</v>
      </c>
      <c r="F4" s="1">
        <v>2.6666666666666668E-2</v>
      </c>
      <c r="G4" s="1"/>
    </row>
    <row r="5" spans="1:7" x14ac:dyDescent="0.25">
      <c r="A5" s="1"/>
      <c r="B5" s="1" t="s">
        <v>26</v>
      </c>
      <c r="C5" s="1">
        <v>0</v>
      </c>
      <c r="D5" s="1">
        <v>0</v>
      </c>
      <c r="E5" s="1">
        <v>6.6666666666666671E-3</v>
      </c>
      <c r="F5" s="1">
        <v>0.08</v>
      </c>
      <c r="G5" s="1"/>
    </row>
    <row r="6" spans="1:7" x14ac:dyDescent="0.25">
      <c r="A6" s="1" t="s">
        <v>27</v>
      </c>
      <c r="B6" s="1" t="s">
        <v>24</v>
      </c>
      <c r="C6" s="1">
        <v>0</v>
      </c>
      <c r="D6" s="1">
        <v>0</v>
      </c>
      <c r="E6" s="1">
        <v>0</v>
      </c>
      <c r="F6" s="1">
        <v>0</v>
      </c>
      <c r="G6" s="1"/>
    </row>
    <row r="7" spans="1:7" x14ac:dyDescent="0.25">
      <c r="A7" s="1"/>
      <c r="B7" s="1" t="s">
        <v>25</v>
      </c>
      <c r="C7" s="1">
        <v>0</v>
      </c>
      <c r="D7" s="1">
        <v>0</v>
      </c>
      <c r="E7" s="1">
        <v>6.6666666666666666E-2</v>
      </c>
      <c r="F7" s="1">
        <v>0.28333333333333333</v>
      </c>
      <c r="G7" s="1"/>
    </row>
    <row r="8" spans="1:7" x14ac:dyDescent="0.25">
      <c r="A8" s="1"/>
      <c r="B8" s="1" t="s">
        <v>26</v>
      </c>
      <c r="C8" s="1">
        <v>0</v>
      </c>
      <c r="D8" s="1">
        <v>0</v>
      </c>
      <c r="E8" s="1">
        <v>0.17</v>
      </c>
      <c r="F8" s="1">
        <v>0.41</v>
      </c>
      <c r="G8" s="1"/>
    </row>
    <row r="9" spans="1:7" x14ac:dyDescent="0.25">
      <c r="A9" s="1" t="s">
        <v>28</v>
      </c>
      <c r="B9" s="1" t="s">
        <v>24</v>
      </c>
      <c r="C9" s="1">
        <v>0</v>
      </c>
      <c r="D9" s="1">
        <v>0</v>
      </c>
      <c r="E9" s="1">
        <v>0</v>
      </c>
      <c r="F9" s="1">
        <v>0</v>
      </c>
      <c r="G9" s="1"/>
    </row>
    <row r="10" spans="1:7" x14ac:dyDescent="0.25">
      <c r="A10" s="1"/>
      <c r="B10" s="1" t="s">
        <v>25</v>
      </c>
      <c r="C10" s="1">
        <v>0</v>
      </c>
      <c r="D10" s="1">
        <v>0</v>
      </c>
      <c r="E10" s="1">
        <v>8.3333333333333329E-2</v>
      </c>
      <c r="F10" s="1">
        <v>0.28666666666666668</v>
      </c>
      <c r="G10" s="1"/>
    </row>
    <row r="11" spans="1:7" x14ac:dyDescent="0.25">
      <c r="A11" s="1"/>
      <c r="B11" s="1" t="s">
        <v>26</v>
      </c>
      <c r="C11" s="1">
        <v>0</v>
      </c>
      <c r="D11" s="1">
        <v>6.6666666666666671E-3</v>
      </c>
      <c r="E11" s="1">
        <v>0.22666666666666671</v>
      </c>
      <c r="F11" s="1">
        <v>0.49</v>
      </c>
      <c r="G11" s="1"/>
    </row>
    <row r="12" spans="1:7" x14ac:dyDescent="0.25">
      <c r="A12" s="1" t="s">
        <v>20</v>
      </c>
      <c r="B12" s="1" t="s">
        <v>24</v>
      </c>
      <c r="C12" s="1">
        <v>0</v>
      </c>
      <c r="D12" s="1">
        <v>0</v>
      </c>
      <c r="E12" s="1">
        <v>0</v>
      </c>
      <c r="F12" s="1">
        <v>0</v>
      </c>
      <c r="G12" s="1"/>
    </row>
    <row r="13" spans="1:7" x14ac:dyDescent="0.25">
      <c r="A13" s="1"/>
      <c r="B13" s="1" t="s">
        <v>25</v>
      </c>
      <c r="C13" s="1">
        <v>0</v>
      </c>
      <c r="D13" s="1">
        <v>0</v>
      </c>
      <c r="E13" s="1">
        <v>0.03</v>
      </c>
      <c r="F13" s="1">
        <v>0.16</v>
      </c>
      <c r="G13" s="1"/>
    </row>
    <row r="14" spans="1:7" x14ac:dyDescent="0.25">
      <c r="A14" s="1"/>
      <c r="B14" s="1" t="s">
        <v>26</v>
      </c>
      <c r="C14" s="1">
        <v>0</v>
      </c>
      <c r="D14" s="1">
        <v>0.01</v>
      </c>
      <c r="E14" s="1">
        <v>0.13</v>
      </c>
      <c r="F14" s="1">
        <v>0.28333333333333333</v>
      </c>
      <c r="G14" s="1"/>
    </row>
    <row r="15" spans="1:7" x14ac:dyDescent="0.25">
      <c r="A15" s="1" t="s">
        <v>21</v>
      </c>
      <c r="B15" s="1" t="s">
        <v>24</v>
      </c>
      <c r="C15" s="1">
        <v>0</v>
      </c>
      <c r="D15" s="1">
        <v>0</v>
      </c>
      <c r="E15" s="1">
        <v>0</v>
      </c>
      <c r="F15" s="1">
        <v>3.333333333333334E-3</v>
      </c>
      <c r="G15" s="1"/>
    </row>
    <row r="16" spans="1:7" x14ac:dyDescent="0.25">
      <c r="A16" s="1"/>
      <c r="B16" s="1" t="s">
        <v>25</v>
      </c>
      <c r="C16" s="1">
        <v>0</v>
      </c>
      <c r="D16" s="1">
        <v>0.02</v>
      </c>
      <c r="E16" s="1">
        <v>0.1933333333333333</v>
      </c>
      <c r="F16" s="1">
        <v>0.48</v>
      </c>
      <c r="G16" s="1"/>
    </row>
    <row r="17" spans="1:11" x14ac:dyDescent="0.25">
      <c r="A17" s="1"/>
      <c r="B17" s="1" t="s">
        <v>26</v>
      </c>
      <c r="C17" s="1">
        <v>0</v>
      </c>
      <c r="D17" s="1">
        <v>9.3333333333333338E-2</v>
      </c>
      <c r="E17" s="1">
        <v>0.39333333333333331</v>
      </c>
      <c r="F17" s="1">
        <v>0.68</v>
      </c>
      <c r="G17" s="1"/>
    </row>
    <row r="18" spans="1:11" x14ac:dyDescent="0.25">
      <c r="A18" s="1" t="s">
        <v>22</v>
      </c>
      <c r="B18" s="1" t="s">
        <v>24</v>
      </c>
      <c r="C18" s="1">
        <v>0</v>
      </c>
      <c r="D18" s="1">
        <v>0</v>
      </c>
      <c r="E18" s="1">
        <v>0</v>
      </c>
      <c r="F18" s="1">
        <v>0</v>
      </c>
      <c r="G18" s="1"/>
    </row>
    <row r="19" spans="1:11" x14ac:dyDescent="0.25">
      <c r="A19" s="1"/>
      <c r="B19" s="1" t="s">
        <v>25</v>
      </c>
      <c r="C19" s="1">
        <v>0</v>
      </c>
      <c r="D19" s="1">
        <v>3.333333333333334E-3</v>
      </c>
      <c r="E19" s="1">
        <v>0.14333333333333331</v>
      </c>
      <c r="F19" s="1">
        <v>0.33</v>
      </c>
      <c r="G19" s="1"/>
    </row>
    <row r="20" spans="1:11" x14ac:dyDescent="0.25">
      <c r="A20" s="1"/>
      <c r="B20" s="1" t="s">
        <v>26</v>
      </c>
      <c r="C20" s="1">
        <v>0</v>
      </c>
      <c r="D20" s="1">
        <v>3.3333333333333333E-2</v>
      </c>
      <c r="E20" s="1">
        <v>0.27333333333333332</v>
      </c>
      <c r="F20" s="1">
        <v>0.58666666666666667</v>
      </c>
      <c r="G20" s="1"/>
    </row>
    <row r="21" spans="1:11" x14ac:dyDescent="0.25">
      <c r="A21" s="1"/>
      <c r="B21" s="1"/>
      <c r="C21" s="1"/>
      <c r="D21" s="1"/>
      <c r="E21" s="1"/>
      <c r="F21" s="1"/>
      <c r="G21" s="1"/>
    </row>
    <row r="22" spans="1:11" x14ac:dyDescent="0.25">
      <c r="A22" s="1"/>
      <c r="B22" s="1"/>
      <c r="C22" s="1"/>
      <c r="D22" s="1"/>
      <c r="E22" s="1"/>
      <c r="F22" s="1"/>
      <c r="G22" s="1"/>
    </row>
    <row r="23" spans="1:11" x14ac:dyDescent="0.25">
      <c r="A23" s="1"/>
      <c r="B23" s="1"/>
      <c r="C23" s="1"/>
      <c r="D23" s="1"/>
      <c r="E23" s="1"/>
      <c r="F23" s="1"/>
      <c r="G23" s="1"/>
    </row>
    <row r="24" spans="1:11" x14ac:dyDescent="0.25">
      <c r="A24" s="1"/>
      <c r="B24" s="1"/>
      <c r="C24" s="1" t="s">
        <v>5</v>
      </c>
      <c r="D24" s="1" t="s">
        <v>6</v>
      </c>
      <c r="E24" s="1" t="s">
        <v>7</v>
      </c>
      <c r="F24" s="1" t="s">
        <v>8</v>
      </c>
      <c r="G24" s="1" t="s">
        <v>29</v>
      </c>
    </row>
    <row r="25" spans="1:11" x14ac:dyDescent="0.25">
      <c r="A25" s="1" t="s">
        <v>20</v>
      </c>
      <c r="B25" s="1" t="s">
        <v>24</v>
      </c>
      <c r="C25" s="1">
        <f>C12</f>
        <v>0</v>
      </c>
      <c r="D25" s="1">
        <f t="shared" ref="D25:F27" si="0">D12-C12</f>
        <v>0</v>
      </c>
      <c r="E25" s="1">
        <f t="shared" si="0"/>
        <v>0</v>
      </c>
      <c r="F25" s="1">
        <f t="shared" si="0"/>
        <v>0</v>
      </c>
      <c r="G25" s="1">
        <f t="shared" ref="G25:G37" si="1">1-SUM(C25:F25)</f>
        <v>1</v>
      </c>
      <c r="I25" s="3">
        <f>SUM(C25:E25)</f>
        <v>0</v>
      </c>
      <c r="J25" s="1"/>
    </row>
    <row r="26" spans="1:11" x14ac:dyDescent="0.25">
      <c r="A26" s="1"/>
      <c r="B26" s="1" t="s">
        <v>25</v>
      </c>
      <c r="C26" s="1">
        <f>C13</f>
        <v>0</v>
      </c>
      <c r="D26" s="1">
        <f t="shared" si="0"/>
        <v>0</v>
      </c>
      <c r="E26" s="1">
        <f t="shared" si="0"/>
        <v>0.03</v>
      </c>
      <c r="F26" s="1">
        <f t="shared" si="0"/>
        <v>0.13</v>
      </c>
      <c r="G26" s="1">
        <f t="shared" si="1"/>
        <v>0.84</v>
      </c>
      <c r="I26" s="1"/>
      <c r="J26" s="3">
        <f>SUM(D26:F26)-SUM(D25:F25)</f>
        <v>0.16</v>
      </c>
    </row>
    <row r="27" spans="1:11" x14ac:dyDescent="0.25">
      <c r="A27" s="1"/>
      <c r="B27" s="1" t="s">
        <v>26</v>
      </c>
      <c r="C27" s="1">
        <f>C14</f>
        <v>0</v>
      </c>
      <c r="D27" s="1">
        <f t="shared" si="0"/>
        <v>0.01</v>
      </c>
      <c r="E27" s="1">
        <f t="shared" si="0"/>
        <v>0.12000000000000001</v>
      </c>
      <c r="F27" s="1">
        <f t="shared" si="0"/>
        <v>0.15333333333333332</v>
      </c>
      <c r="G27" s="1">
        <f t="shared" si="1"/>
        <v>0.71666666666666667</v>
      </c>
      <c r="I27" s="3"/>
      <c r="K27" s="3">
        <f>SUM(D27:F27)-SUM(D26:F26)</f>
        <v>0.12333333333333332</v>
      </c>
    </row>
    <row r="28" spans="1:11" x14ac:dyDescent="0.25">
      <c r="A28" s="1" t="s">
        <v>28</v>
      </c>
      <c r="B28" s="1" t="s">
        <v>24</v>
      </c>
      <c r="C28" s="1">
        <f>C9</f>
        <v>0</v>
      </c>
      <c r="D28" s="1">
        <f t="shared" ref="D28:F30" si="2">D9-C9</f>
        <v>0</v>
      </c>
      <c r="E28" s="1">
        <f t="shared" si="2"/>
        <v>0</v>
      </c>
      <c r="F28" s="1">
        <f t="shared" si="2"/>
        <v>0</v>
      </c>
      <c r="G28" s="1">
        <f t="shared" si="1"/>
        <v>1</v>
      </c>
      <c r="I28" s="3">
        <f t="shared" ref="I28" si="3">SUM(C28:E28)</f>
        <v>0</v>
      </c>
      <c r="J28" s="3"/>
    </row>
    <row r="29" spans="1:11" x14ac:dyDescent="0.25">
      <c r="A29" s="1"/>
      <c r="B29" s="1" t="s">
        <v>25</v>
      </c>
      <c r="C29" s="1">
        <f>C10</f>
        <v>0</v>
      </c>
      <c r="D29" s="1">
        <f t="shared" si="2"/>
        <v>0</v>
      </c>
      <c r="E29" s="1">
        <f t="shared" si="2"/>
        <v>8.3333333333333329E-2</v>
      </c>
      <c r="F29" s="1">
        <f t="shared" si="2"/>
        <v>0.20333333333333337</v>
      </c>
      <c r="G29" s="1">
        <f t="shared" si="1"/>
        <v>0.71333333333333337</v>
      </c>
      <c r="I29" s="1"/>
      <c r="J29" s="3">
        <f>SUM(D29:F29)-SUM(D28:F28)</f>
        <v>0.28666666666666668</v>
      </c>
    </row>
    <row r="30" spans="1:11" x14ac:dyDescent="0.25">
      <c r="A30" s="1"/>
      <c r="B30" s="1" t="s">
        <v>26</v>
      </c>
      <c r="C30" s="1">
        <f>C11</f>
        <v>0</v>
      </c>
      <c r="D30" s="1">
        <f t="shared" si="2"/>
        <v>6.6666666666666671E-3</v>
      </c>
      <c r="E30" s="1">
        <f t="shared" si="2"/>
        <v>0.22000000000000006</v>
      </c>
      <c r="F30" s="1">
        <f t="shared" si="2"/>
        <v>0.26333333333333331</v>
      </c>
      <c r="G30" s="1">
        <f t="shared" si="1"/>
        <v>0.51</v>
      </c>
      <c r="I30" s="3"/>
      <c r="K30" s="3">
        <f>SUM(D30:F30)-SUM(D29:F29)</f>
        <v>0.20333333333333331</v>
      </c>
    </row>
    <row r="31" spans="1:11" x14ac:dyDescent="0.25">
      <c r="A31" s="1" t="s">
        <v>27</v>
      </c>
      <c r="B31" s="1" t="s">
        <v>24</v>
      </c>
      <c r="C31" s="1">
        <f>C6</f>
        <v>0</v>
      </c>
      <c r="D31" s="1">
        <f t="shared" ref="D31:F33" si="4">D6-C6</f>
        <v>0</v>
      </c>
      <c r="E31" s="1">
        <f t="shared" si="4"/>
        <v>0</v>
      </c>
      <c r="F31" s="1">
        <f t="shared" si="4"/>
        <v>0</v>
      </c>
      <c r="G31" s="1">
        <f t="shared" si="1"/>
        <v>1</v>
      </c>
      <c r="I31" s="3">
        <f t="shared" ref="I31" si="5">SUM(C31:E31)</f>
        <v>0</v>
      </c>
      <c r="J31" s="3"/>
    </row>
    <row r="32" spans="1:11" x14ac:dyDescent="0.25">
      <c r="A32" s="1"/>
      <c r="B32" s="1" t="s">
        <v>25</v>
      </c>
      <c r="C32" s="1">
        <f>C7</f>
        <v>0</v>
      </c>
      <c r="D32" s="1">
        <f t="shared" si="4"/>
        <v>0</v>
      </c>
      <c r="E32" s="1">
        <f t="shared" si="4"/>
        <v>6.6666666666666666E-2</v>
      </c>
      <c r="F32" s="1">
        <f t="shared" si="4"/>
        <v>0.21666666666666667</v>
      </c>
      <c r="G32" s="1">
        <f t="shared" si="1"/>
        <v>0.71666666666666667</v>
      </c>
      <c r="I32" s="1"/>
      <c r="J32" s="3">
        <f>SUM(D32:F32)-SUM(D31:F31)</f>
        <v>0.28333333333333333</v>
      </c>
    </row>
    <row r="33" spans="1:12" x14ac:dyDescent="0.25">
      <c r="A33" s="1"/>
      <c r="B33" s="1" t="s">
        <v>26</v>
      </c>
      <c r="C33" s="1">
        <f>C8</f>
        <v>0</v>
      </c>
      <c r="D33" s="1">
        <f t="shared" si="4"/>
        <v>0</v>
      </c>
      <c r="E33" s="1">
        <f t="shared" si="4"/>
        <v>0.17</v>
      </c>
      <c r="F33" s="1">
        <f t="shared" si="4"/>
        <v>0.23999999999999996</v>
      </c>
      <c r="G33" s="1">
        <f t="shared" si="1"/>
        <v>0.59000000000000008</v>
      </c>
      <c r="I33" s="3"/>
      <c r="K33" s="3">
        <f>SUM(D33:F33)-SUM(D32:F32)</f>
        <v>0.12666666666666665</v>
      </c>
    </row>
    <row r="34" spans="1:12" x14ac:dyDescent="0.25">
      <c r="A34" s="1" t="s">
        <v>22</v>
      </c>
      <c r="B34" s="1" t="s">
        <v>24</v>
      </c>
      <c r="C34" s="1">
        <f>C18</f>
        <v>0</v>
      </c>
      <c r="D34" s="1">
        <f t="shared" ref="D34:F36" si="6">D18-C18</f>
        <v>0</v>
      </c>
      <c r="E34" s="1">
        <f t="shared" si="6"/>
        <v>0</v>
      </c>
      <c r="F34" s="1">
        <f t="shared" si="6"/>
        <v>0</v>
      </c>
      <c r="G34" s="1">
        <f t="shared" si="1"/>
        <v>1</v>
      </c>
      <c r="I34" s="3">
        <f t="shared" ref="I34" si="7">SUM(C34:E34)</f>
        <v>0</v>
      </c>
      <c r="J34" s="3"/>
    </row>
    <row r="35" spans="1:12" x14ac:dyDescent="0.25">
      <c r="A35" s="1"/>
      <c r="B35" s="1" t="s">
        <v>25</v>
      </c>
      <c r="C35" s="1">
        <f>C19</f>
        <v>0</v>
      </c>
      <c r="D35" s="1">
        <f t="shared" si="6"/>
        <v>3.333333333333334E-3</v>
      </c>
      <c r="E35" s="1">
        <f t="shared" si="6"/>
        <v>0.13999999999999999</v>
      </c>
      <c r="F35" s="1">
        <f t="shared" si="6"/>
        <v>0.1866666666666667</v>
      </c>
      <c r="G35" s="1">
        <f t="shared" si="1"/>
        <v>0.66999999999999993</v>
      </c>
      <c r="I35" s="1"/>
      <c r="J35" s="3">
        <f>SUM(D35:F35)-SUM(D34:F34)</f>
        <v>0.33</v>
      </c>
    </row>
    <row r="36" spans="1:12" x14ac:dyDescent="0.25">
      <c r="A36" s="1"/>
      <c r="B36" s="1" t="s">
        <v>26</v>
      </c>
      <c r="C36" s="1">
        <f>C20</f>
        <v>0</v>
      </c>
      <c r="D36" s="1">
        <f t="shared" si="6"/>
        <v>3.3333333333333333E-2</v>
      </c>
      <c r="E36" s="1">
        <f t="shared" si="6"/>
        <v>0.24</v>
      </c>
      <c r="F36" s="1">
        <f t="shared" si="6"/>
        <v>0.31333333333333335</v>
      </c>
      <c r="G36" s="1">
        <f t="shared" si="1"/>
        <v>0.41333333333333333</v>
      </c>
      <c r="I36" s="3"/>
      <c r="K36" s="3">
        <f>SUM(D36:F36)-SUM(D35:F35)</f>
        <v>0.25666666666666665</v>
      </c>
    </row>
    <row r="37" spans="1:12" x14ac:dyDescent="0.25">
      <c r="A37" s="1" t="s">
        <v>9</v>
      </c>
      <c r="B37" s="1" t="s">
        <v>24</v>
      </c>
      <c r="C37" s="1">
        <f>C3</f>
        <v>0</v>
      </c>
      <c r="D37" s="1">
        <f>D3-C3</f>
        <v>0</v>
      </c>
      <c r="E37" s="1">
        <f t="shared" ref="E37:F37" si="8">E3-D3</f>
        <v>0</v>
      </c>
      <c r="F37" s="1">
        <f t="shared" si="8"/>
        <v>0</v>
      </c>
      <c r="G37" s="1">
        <f t="shared" si="1"/>
        <v>1</v>
      </c>
      <c r="I37" s="3">
        <f t="shared" ref="I37" si="9">SUM(C37:E37)</f>
        <v>0</v>
      </c>
      <c r="J37" s="3"/>
    </row>
    <row r="38" spans="1:12" x14ac:dyDescent="0.25">
      <c r="A38" s="1"/>
      <c r="B38" s="1" t="s">
        <v>25</v>
      </c>
      <c r="C38" s="1">
        <f t="shared" ref="C38:C39" si="10">C4</f>
        <v>0</v>
      </c>
      <c r="D38" s="1">
        <f t="shared" ref="D38:F39" si="11">D4-C4</f>
        <v>0</v>
      </c>
      <c r="E38" s="1">
        <f t="shared" si="11"/>
        <v>3.333333333333334E-3</v>
      </c>
      <c r="F38" s="1">
        <f t="shared" si="11"/>
        <v>2.3333333333333334E-2</v>
      </c>
      <c r="G38" s="1">
        <f t="shared" ref="G38:G42" si="12">1-SUM(C38:F38)</f>
        <v>0.97333333333333338</v>
      </c>
      <c r="I38" s="1"/>
      <c r="J38" s="3">
        <f>SUM(D38:F38)-SUM(D37:F37)</f>
        <v>2.6666666666666668E-2</v>
      </c>
    </row>
    <row r="39" spans="1:12" x14ac:dyDescent="0.25">
      <c r="A39" s="1"/>
      <c r="B39" s="1" t="s">
        <v>26</v>
      </c>
      <c r="C39" s="1">
        <f t="shared" si="10"/>
        <v>0</v>
      </c>
      <c r="D39" s="1">
        <f t="shared" si="11"/>
        <v>0</v>
      </c>
      <c r="E39" s="1">
        <f t="shared" si="11"/>
        <v>6.6666666666666671E-3</v>
      </c>
      <c r="F39" s="1">
        <f t="shared" si="11"/>
        <v>7.3333333333333334E-2</v>
      </c>
      <c r="G39" s="1">
        <f t="shared" si="12"/>
        <v>0.92</v>
      </c>
      <c r="I39" s="3"/>
      <c r="K39" s="3">
        <f>SUM(D39:F39)-SUM(D38:F38)</f>
        <v>5.333333333333333E-2</v>
      </c>
    </row>
    <row r="40" spans="1:12" x14ac:dyDescent="0.25">
      <c r="A40" s="1" t="s">
        <v>21</v>
      </c>
      <c r="B40" s="1" t="s">
        <v>24</v>
      </c>
      <c r="C40" s="1">
        <f>C15</f>
        <v>0</v>
      </c>
      <c r="D40" s="1">
        <f t="shared" ref="D40:F42" si="13">D15-C15</f>
        <v>0</v>
      </c>
      <c r="E40" s="1">
        <f t="shared" si="13"/>
        <v>0</v>
      </c>
      <c r="F40" s="1">
        <f t="shared" si="13"/>
        <v>3.333333333333334E-3</v>
      </c>
      <c r="G40" s="1">
        <f t="shared" si="12"/>
        <v>0.9966666666666667</v>
      </c>
      <c r="I40" s="3">
        <f t="shared" ref="I40" si="14">SUM(C40:E40)</f>
        <v>0</v>
      </c>
      <c r="J40" s="3"/>
    </row>
    <row r="41" spans="1:12" x14ac:dyDescent="0.25">
      <c r="A41" s="1"/>
      <c r="B41" s="1" t="s">
        <v>25</v>
      </c>
      <c r="C41" s="1">
        <f>C16</f>
        <v>0</v>
      </c>
      <c r="D41" s="1">
        <f t="shared" si="13"/>
        <v>0.02</v>
      </c>
      <c r="E41" s="1">
        <f t="shared" si="13"/>
        <v>0.17333333333333331</v>
      </c>
      <c r="F41" s="1">
        <f t="shared" si="13"/>
        <v>0.28666666666666668</v>
      </c>
      <c r="G41" s="1">
        <f t="shared" si="12"/>
        <v>0.52</v>
      </c>
      <c r="I41" s="1"/>
      <c r="J41" s="3">
        <f>SUM(D41:F41)-SUM(D40:F40)</f>
        <v>0.47666666666666663</v>
      </c>
    </row>
    <row r="42" spans="1:12" x14ac:dyDescent="0.25">
      <c r="A42" s="1"/>
      <c r="B42" s="1" t="s">
        <v>26</v>
      </c>
      <c r="C42" s="1">
        <f>C17</f>
        <v>0</v>
      </c>
      <c r="D42" s="1">
        <f t="shared" si="13"/>
        <v>9.3333333333333338E-2</v>
      </c>
      <c r="E42" s="1">
        <f t="shared" si="13"/>
        <v>0.3</v>
      </c>
      <c r="F42" s="1">
        <f t="shared" si="13"/>
        <v>0.28666666666666674</v>
      </c>
      <c r="G42" s="1">
        <f t="shared" si="12"/>
        <v>0.31999999999999995</v>
      </c>
      <c r="I42" s="3"/>
      <c r="K42" s="3">
        <f>SUM(D42:F42)-SUM(D41:F41)</f>
        <v>0.20000000000000007</v>
      </c>
    </row>
    <row r="43" spans="1:12" x14ac:dyDescent="0.25">
      <c r="I43" s="3">
        <f>AVERAGE(I25,I28,I31,I34,I37,I40)</f>
        <v>0</v>
      </c>
      <c r="J43" s="3"/>
      <c r="L43" s="4">
        <f>I43</f>
        <v>0</v>
      </c>
    </row>
    <row r="44" spans="1:12" x14ac:dyDescent="0.25">
      <c r="J44" s="3">
        <f>AVERAGE(J26,J29,J32,J35,J38,J41)</f>
        <v>0.26055555555555554</v>
      </c>
      <c r="L44" s="4">
        <f>L43+J44</f>
        <v>0.26055555555555554</v>
      </c>
    </row>
    <row r="45" spans="1:12" x14ac:dyDescent="0.25">
      <c r="K45" s="3">
        <f>AVERAGE(K27,K30,K33,K36,K39,K42)</f>
        <v>0.16055555555555556</v>
      </c>
      <c r="L45" s="4">
        <f>L44+K45</f>
        <v>0.4211111111111111</v>
      </c>
    </row>
  </sheetData>
  <conditionalFormatting sqref="C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F42 C24:G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8A0E5-24EF-45E6-88B4-8556F3F5327A}">
  <dimension ref="A1:L45"/>
  <sheetViews>
    <sheetView topLeftCell="A13" workbookViewId="0">
      <selection activeCell="N55" sqref="N55"/>
    </sheetView>
  </sheetViews>
  <sheetFormatPr defaultRowHeight="15" x14ac:dyDescent="0.25"/>
  <sheetData>
    <row r="1" spans="1:7" x14ac:dyDescent="0.25">
      <c r="A1" s="1" t="s">
        <v>30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 t="s">
        <v>5</v>
      </c>
      <c r="D2" s="1" t="s">
        <v>6</v>
      </c>
      <c r="E2" s="1" t="s">
        <v>7</v>
      </c>
      <c r="F2" s="1" t="s">
        <v>8</v>
      </c>
      <c r="G2" s="1"/>
    </row>
    <row r="3" spans="1:7" x14ac:dyDescent="0.25">
      <c r="A3" s="1" t="s">
        <v>9</v>
      </c>
      <c r="B3" s="1" t="s">
        <v>24</v>
      </c>
      <c r="C3" s="1">
        <v>0</v>
      </c>
      <c r="D3" s="1">
        <v>0</v>
      </c>
      <c r="E3" s="1">
        <v>0</v>
      </c>
      <c r="F3" s="1">
        <v>0</v>
      </c>
      <c r="G3" s="1"/>
    </row>
    <row r="4" spans="1:7" x14ac:dyDescent="0.25">
      <c r="A4" s="1"/>
      <c r="B4" s="1" t="s">
        <v>25</v>
      </c>
      <c r="C4" s="1">
        <v>0</v>
      </c>
      <c r="D4" s="1">
        <v>6.6666666666666671E-3</v>
      </c>
      <c r="E4" s="1">
        <v>0.1933333333333333</v>
      </c>
      <c r="F4" s="1">
        <v>0.50666666666666671</v>
      </c>
      <c r="G4" s="1"/>
    </row>
    <row r="5" spans="1:7" x14ac:dyDescent="0.25">
      <c r="A5" s="1"/>
      <c r="B5" s="1" t="s">
        <v>26</v>
      </c>
      <c r="C5" s="1">
        <v>0</v>
      </c>
      <c r="D5" s="1">
        <v>5.6666666666666657E-2</v>
      </c>
      <c r="E5" s="1">
        <v>0.39</v>
      </c>
      <c r="F5" s="1">
        <v>0.65333333333333332</v>
      </c>
      <c r="G5" s="1"/>
    </row>
    <row r="6" spans="1:7" x14ac:dyDescent="0.25">
      <c r="A6" s="1" t="s">
        <v>27</v>
      </c>
      <c r="B6" s="1" t="s">
        <v>24</v>
      </c>
      <c r="C6" s="1">
        <v>0</v>
      </c>
      <c r="D6" s="1">
        <v>0</v>
      </c>
      <c r="E6" s="1">
        <v>0</v>
      </c>
      <c r="F6" s="1">
        <v>6.6666666666666671E-3</v>
      </c>
      <c r="G6" s="1"/>
    </row>
    <row r="7" spans="1:7" x14ac:dyDescent="0.25">
      <c r="A7" s="1"/>
      <c r="B7" s="1" t="s">
        <v>25</v>
      </c>
      <c r="C7" s="1">
        <v>0</v>
      </c>
      <c r="D7" s="1">
        <v>5.6666666666666657E-2</v>
      </c>
      <c r="E7" s="1">
        <v>0.39</v>
      </c>
      <c r="F7" s="1">
        <v>0.65666666666666662</v>
      </c>
      <c r="G7" s="1"/>
    </row>
    <row r="8" spans="1:7" x14ac:dyDescent="0.25">
      <c r="A8" s="1"/>
      <c r="B8" s="1" t="s">
        <v>26</v>
      </c>
      <c r="C8" s="1">
        <v>0</v>
      </c>
      <c r="D8" s="1">
        <v>0.1133333333333333</v>
      </c>
      <c r="E8" s="1">
        <v>0.49</v>
      </c>
      <c r="F8" s="1">
        <v>0.72</v>
      </c>
      <c r="G8" s="1"/>
    </row>
    <row r="9" spans="1:7" x14ac:dyDescent="0.25">
      <c r="A9" s="1" t="s">
        <v>28</v>
      </c>
      <c r="B9" s="1" t="s">
        <v>24</v>
      </c>
      <c r="C9" s="1">
        <v>0</v>
      </c>
      <c r="D9" s="1">
        <v>0.01</v>
      </c>
      <c r="E9" s="1">
        <v>5.6666666666666657E-2</v>
      </c>
      <c r="F9" s="1">
        <v>0.1333333333333333</v>
      </c>
      <c r="G9" s="1"/>
    </row>
    <row r="10" spans="1:7" x14ac:dyDescent="0.25">
      <c r="A10" s="1"/>
      <c r="B10" s="1" t="s">
        <v>25</v>
      </c>
      <c r="C10" s="1">
        <v>0</v>
      </c>
      <c r="D10" s="1">
        <v>0.16</v>
      </c>
      <c r="E10" s="1">
        <v>0.58333333333333337</v>
      </c>
      <c r="F10" s="1">
        <v>0.84666666666666668</v>
      </c>
      <c r="G10" s="1"/>
    </row>
    <row r="11" spans="1:7" x14ac:dyDescent="0.25">
      <c r="A11" s="1"/>
      <c r="B11" s="1" t="s">
        <v>26</v>
      </c>
      <c r="C11" s="1">
        <v>3.333333333333334E-3</v>
      </c>
      <c r="D11" s="1">
        <v>0.33333333333333331</v>
      </c>
      <c r="E11" s="1">
        <v>0.79333333333333333</v>
      </c>
      <c r="F11" s="1">
        <v>0.93666666666666665</v>
      </c>
      <c r="G11" s="1"/>
    </row>
    <row r="12" spans="1:7" x14ac:dyDescent="0.25">
      <c r="A12" s="1" t="s">
        <v>20</v>
      </c>
      <c r="B12" s="1" t="s">
        <v>24</v>
      </c>
      <c r="C12" s="1">
        <v>0</v>
      </c>
      <c r="D12" s="1">
        <v>0</v>
      </c>
      <c r="E12" s="1">
        <v>6.6666666666666671E-3</v>
      </c>
      <c r="F12" s="1">
        <v>0.02</v>
      </c>
      <c r="G12" s="1"/>
    </row>
    <row r="13" spans="1:7" x14ac:dyDescent="0.25">
      <c r="A13" s="1"/>
      <c r="B13" s="1" t="s">
        <v>25</v>
      </c>
      <c r="C13" s="1">
        <v>0</v>
      </c>
      <c r="D13" s="1">
        <v>0.11</v>
      </c>
      <c r="E13" s="1">
        <v>0.38666666666666671</v>
      </c>
      <c r="F13" s="1">
        <v>0.6166666666666667</v>
      </c>
      <c r="G13" s="1"/>
    </row>
    <row r="14" spans="1:7" x14ac:dyDescent="0.25">
      <c r="A14" s="1"/>
      <c r="B14" s="1" t="s">
        <v>26</v>
      </c>
      <c r="C14" s="1">
        <v>0</v>
      </c>
      <c r="D14" s="1">
        <v>0.1933333333333333</v>
      </c>
      <c r="E14" s="1">
        <v>0.56333333333333335</v>
      </c>
      <c r="F14" s="1">
        <v>0.70333333333333337</v>
      </c>
      <c r="G14" s="1"/>
    </row>
    <row r="15" spans="1:7" x14ac:dyDescent="0.25">
      <c r="A15" s="1" t="s">
        <v>21</v>
      </c>
      <c r="B15" s="1" t="s">
        <v>24</v>
      </c>
      <c r="C15" s="1">
        <v>0</v>
      </c>
      <c r="D15" s="1">
        <v>3.3333333333333333E-2</v>
      </c>
      <c r="E15" s="1">
        <v>0.1</v>
      </c>
      <c r="F15" s="1">
        <v>0.20333333333333331</v>
      </c>
      <c r="G15" s="1"/>
    </row>
    <row r="16" spans="1:7" x14ac:dyDescent="0.25">
      <c r="A16" s="1"/>
      <c r="B16" s="1" t="s">
        <v>25</v>
      </c>
      <c r="C16" s="1">
        <v>6.6666666666666671E-3</v>
      </c>
      <c r="D16" s="1">
        <v>0.32666666666666672</v>
      </c>
      <c r="E16" s="1">
        <v>0.71666666666666667</v>
      </c>
      <c r="F16" s="1">
        <v>0.92333333333333334</v>
      </c>
      <c r="G16" s="1"/>
    </row>
    <row r="17" spans="1:11" x14ac:dyDescent="0.25">
      <c r="A17" s="1"/>
      <c r="B17" s="1" t="s">
        <v>26</v>
      </c>
      <c r="C17" s="1">
        <v>2.3333333333333331E-2</v>
      </c>
      <c r="D17" s="1">
        <v>0.44666666666666671</v>
      </c>
      <c r="E17" s="1">
        <v>0.82666666666666666</v>
      </c>
      <c r="F17" s="1">
        <v>0.95666666666666667</v>
      </c>
      <c r="G17" s="1"/>
    </row>
    <row r="18" spans="1:11" x14ac:dyDescent="0.25">
      <c r="A18" s="1" t="s">
        <v>22</v>
      </c>
      <c r="B18" s="1" t="s">
        <v>24</v>
      </c>
      <c r="C18" s="1">
        <v>0</v>
      </c>
      <c r="D18" s="1">
        <v>1.666666666666667E-2</v>
      </c>
      <c r="E18" s="1">
        <v>8.3333333333333329E-2</v>
      </c>
      <c r="F18" s="1">
        <v>0.12</v>
      </c>
      <c r="G18" s="1"/>
    </row>
    <row r="19" spans="1:11" x14ac:dyDescent="0.25">
      <c r="A19" s="1"/>
      <c r="B19" s="1" t="s">
        <v>25</v>
      </c>
      <c r="C19" s="1">
        <v>6.6666666666666671E-3</v>
      </c>
      <c r="D19" s="1">
        <v>0.29333333333333328</v>
      </c>
      <c r="E19" s="1">
        <v>0.67666666666666664</v>
      </c>
      <c r="F19" s="1">
        <v>0.90333333333333332</v>
      </c>
      <c r="G19" s="1"/>
    </row>
    <row r="20" spans="1:11" x14ac:dyDescent="0.25">
      <c r="A20" s="1"/>
      <c r="B20" s="1" t="s">
        <v>26</v>
      </c>
      <c r="C20" s="1">
        <v>0.01</v>
      </c>
      <c r="D20" s="1">
        <v>0.38</v>
      </c>
      <c r="E20" s="1">
        <v>0.79</v>
      </c>
      <c r="F20" s="1">
        <v>0.92666666666666664</v>
      </c>
      <c r="G20" s="1"/>
    </row>
    <row r="21" spans="1:11" x14ac:dyDescent="0.25">
      <c r="A21" s="1"/>
      <c r="B21" s="1"/>
      <c r="C21" s="1"/>
      <c r="D21" s="1"/>
      <c r="E21" s="1"/>
      <c r="F21" s="1"/>
      <c r="G21" s="1"/>
    </row>
    <row r="22" spans="1:11" x14ac:dyDescent="0.25">
      <c r="A22" s="1"/>
      <c r="B22" s="1"/>
      <c r="C22" s="1"/>
      <c r="D22" s="1"/>
      <c r="E22" s="1"/>
      <c r="F22" s="1"/>
      <c r="G22" s="1"/>
    </row>
    <row r="23" spans="1:11" x14ac:dyDescent="0.25">
      <c r="A23" s="1"/>
      <c r="B23" s="1"/>
      <c r="C23" s="1"/>
      <c r="D23" s="1"/>
      <c r="E23" s="1"/>
      <c r="F23" s="1"/>
      <c r="G23" s="1"/>
    </row>
    <row r="24" spans="1:11" x14ac:dyDescent="0.25">
      <c r="A24" s="1"/>
      <c r="B24" s="1"/>
      <c r="C24" s="1" t="s">
        <v>5</v>
      </c>
      <c r="D24" s="1" t="s">
        <v>6</v>
      </c>
      <c r="E24" s="1" t="s">
        <v>7</v>
      </c>
      <c r="F24" s="1" t="s">
        <v>8</v>
      </c>
      <c r="G24" s="1" t="s">
        <v>29</v>
      </c>
    </row>
    <row r="25" spans="1:11" x14ac:dyDescent="0.25">
      <c r="A25" s="1" t="s">
        <v>20</v>
      </c>
      <c r="B25" s="1" t="s">
        <v>24</v>
      </c>
      <c r="C25" s="1">
        <f>C12</f>
        <v>0</v>
      </c>
      <c r="D25" s="1">
        <f t="shared" ref="D25:F27" si="0">D12-C12</f>
        <v>0</v>
      </c>
      <c r="E25" s="1">
        <f t="shared" si="0"/>
        <v>6.6666666666666671E-3</v>
      </c>
      <c r="F25" s="1">
        <f t="shared" si="0"/>
        <v>1.3333333333333332E-2</v>
      </c>
      <c r="G25" s="1">
        <f t="shared" ref="G25:G37" si="1">1-SUM(C25:F25)</f>
        <v>0.98</v>
      </c>
      <c r="I25" s="3">
        <f>SUM(C25:E25)</f>
        <v>6.6666666666666671E-3</v>
      </c>
      <c r="J25" s="1"/>
      <c r="K25" s="1"/>
    </row>
    <row r="26" spans="1:11" x14ac:dyDescent="0.25">
      <c r="A26" s="1"/>
      <c r="B26" s="1" t="s">
        <v>25</v>
      </c>
      <c r="C26" s="1">
        <f>C13</f>
        <v>0</v>
      </c>
      <c r="D26" s="1">
        <f t="shared" si="0"/>
        <v>0.11</v>
      </c>
      <c r="E26" s="1">
        <f t="shared" si="0"/>
        <v>0.27666666666666673</v>
      </c>
      <c r="F26" s="1">
        <f t="shared" si="0"/>
        <v>0.22999999999999998</v>
      </c>
      <c r="G26" s="1">
        <f t="shared" si="1"/>
        <v>0.3833333333333333</v>
      </c>
      <c r="I26" s="1"/>
      <c r="J26" s="3">
        <f>SUM(D26:F26)-SUM(D25:F25)</f>
        <v>0.59666666666666668</v>
      </c>
      <c r="K26" s="1"/>
    </row>
    <row r="27" spans="1:11" x14ac:dyDescent="0.25">
      <c r="A27" s="1"/>
      <c r="B27" s="1" t="s">
        <v>26</v>
      </c>
      <c r="C27" s="1">
        <f>C14</f>
        <v>0</v>
      </c>
      <c r="D27" s="1">
        <f t="shared" si="0"/>
        <v>0.1933333333333333</v>
      </c>
      <c r="E27" s="1">
        <f t="shared" si="0"/>
        <v>0.37000000000000005</v>
      </c>
      <c r="F27" s="1">
        <f t="shared" si="0"/>
        <v>0.14000000000000001</v>
      </c>
      <c r="G27" s="1">
        <f t="shared" si="1"/>
        <v>0.29666666666666663</v>
      </c>
      <c r="I27" s="3"/>
      <c r="J27" s="1"/>
      <c r="K27" s="3">
        <f>SUM(D27:F27)-SUM(D26:F26)</f>
        <v>8.666666666666667E-2</v>
      </c>
    </row>
    <row r="28" spans="1:11" x14ac:dyDescent="0.25">
      <c r="A28" s="1" t="s">
        <v>28</v>
      </c>
      <c r="B28" s="1" t="s">
        <v>24</v>
      </c>
      <c r="C28" s="1">
        <f>C9</f>
        <v>0</v>
      </c>
      <c r="D28" s="1">
        <f t="shared" ref="D28:F30" si="2">D9-C9</f>
        <v>0.01</v>
      </c>
      <c r="E28" s="1">
        <f t="shared" si="2"/>
        <v>4.6666666666666655E-2</v>
      </c>
      <c r="F28" s="1">
        <f t="shared" si="2"/>
        <v>7.6666666666666647E-2</v>
      </c>
      <c r="G28" s="1">
        <f t="shared" si="1"/>
        <v>0.8666666666666667</v>
      </c>
      <c r="I28" s="3">
        <f t="shared" ref="I28" si="3">SUM(C28:E28)</f>
        <v>5.6666666666666657E-2</v>
      </c>
      <c r="J28" s="3"/>
      <c r="K28" s="1"/>
    </row>
    <row r="29" spans="1:11" x14ac:dyDescent="0.25">
      <c r="A29" s="1"/>
      <c r="B29" s="1" t="s">
        <v>25</v>
      </c>
      <c r="C29" s="1">
        <f>C10</f>
        <v>0</v>
      </c>
      <c r="D29" s="1">
        <f t="shared" si="2"/>
        <v>0.16</v>
      </c>
      <c r="E29" s="1">
        <f t="shared" si="2"/>
        <v>0.42333333333333334</v>
      </c>
      <c r="F29" s="1">
        <f t="shared" si="2"/>
        <v>0.26333333333333331</v>
      </c>
      <c r="G29" s="1">
        <f t="shared" si="1"/>
        <v>0.15333333333333332</v>
      </c>
      <c r="I29" s="1"/>
      <c r="J29" s="3">
        <f>SUM(D29:F29)-SUM(D28:F28)</f>
        <v>0.71333333333333337</v>
      </c>
      <c r="K29" s="1"/>
    </row>
    <row r="30" spans="1:11" x14ac:dyDescent="0.25">
      <c r="A30" s="1"/>
      <c r="B30" s="1" t="s">
        <v>26</v>
      </c>
      <c r="C30" s="1">
        <f>C11</f>
        <v>3.333333333333334E-3</v>
      </c>
      <c r="D30" s="1">
        <f t="shared" si="2"/>
        <v>0.32999999999999996</v>
      </c>
      <c r="E30" s="1">
        <f t="shared" si="2"/>
        <v>0.46</v>
      </c>
      <c r="F30" s="1">
        <f t="shared" si="2"/>
        <v>0.14333333333333331</v>
      </c>
      <c r="G30" s="1">
        <f t="shared" si="1"/>
        <v>6.3333333333333353E-2</v>
      </c>
      <c r="I30" s="3"/>
      <c r="J30" s="1"/>
      <c r="K30" s="3">
        <f>SUM(D30:F30)-SUM(D29:F29)</f>
        <v>8.666666666666667E-2</v>
      </c>
    </row>
    <row r="31" spans="1:11" x14ac:dyDescent="0.25">
      <c r="A31" s="1" t="s">
        <v>27</v>
      </c>
      <c r="B31" s="1" t="s">
        <v>24</v>
      </c>
      <c r="C31" s="1">
        <f>C6</f>
        <v>0</v>
      </c>
      <c r="D31" s="1">
        <f t="shared" ref="D31:F33" si="4">D6-C6</f>
        <v>0</v>
      </c>
      <c r="E31" s="1">
        <f t="shared" si="4"/>
        <v>0</v>
      </c>
      <c r="F31" s="1">
        <f t="shared" si="4"/>
        <v>6.6666666666666671E-3</v>
      </c>
      <c r="G31" s="1">
        <f t="shared" si="1"/>
        <v>0.99333333333333329</v>
      </c>
      <c r="I31" s="3">
        <f t="shared" ref="I31" si="5">SUM(C31:E31)</f>
        <v>0</v>
      </c>
      <c r="J31" s="3"/>
      <c r="K31" s="1"/>
    </row>
    <row r="32" spans="1:11" x14ac:dyDescent="0.25">
      <c r="A32" s="1"/>
      <c r="B32" s="1" t="s">
        <v>25</v>
      </c>
      <c r="C32" s="1">
        <f>C7</f>
        <v>0</v>
      </c>
      <c r="D32" s="1">
        <f t="shared" si="4"/>
        <v>5.6666666666666657E-2</v>
      </c>
      <c r="E32" s="1">
        <f t="shared" si="4"/>
        <v>0.33333333333333337</v>
      </c>
      <c r="F32" s="1">
        <f t="shared" si="4"/>
        <v>0.26666666666666661</v>
      </c>
      <c r="G32" s="1">
        <f t="shared" si="1"/>
        <v>0.34333333333333338</v>
      </c>
      <c r="I32" s="1"/>
      <c r="J32" s="3">
        <f>SUM(D32:F32)-SUM(D31:F31)</f>
        <v>0.64999999999999991</v>
      </c>
      <c r="K32" s="1"/>
    </row>
    <row r="33" spans="1:12" x14ac:dyDescent="0.25">
      <c r="A33" s="1"/>
      <c r="B33" s="1" t="s">
        <v>26</v>
      </c>
      <c r="C33" s="1">
        <f>C8</f>
        <v>0</v>
      </c>
      <c r="D33" s="1">
        <f t="shared" si="4"/>
        <v>0.1133333333333333</v>
      </c>
      <c r="E33" s="1">
        <f t="shared" si="4"/>
        <v>0.37666666666666671</v>
      </c>
      <c r="F33" s="1">
        <f t="shared" si="4"/>
        <v>0.22999999999999998</v>
      </c>
      <c r="G33" s="1">
        <f t="shared" si="1"/>
        <v>0.28000000000000003</v>
      </c>
      <c r="I33" s="3"/>
      <c r="J33" s="1"/>
      <c r="K33" s="3">
        <f>SUM(D33:F33)-SUM(D32:F32)</f>
        <v>6.3333333333333353E-2</v>
      </c>
    </row>
    <row r="34" spans="1:12" x14ac:dyDescent="0.25">
      <c r="A34" s="1" t="s">
        <v>22</v>
      </c>
      <c r="B34" s="1" t="s">
        <v>24</v>
      </c>
      <c r="C34" s="1">
        <f>C18</f>
        <v>0</v>
      </c>
      <c r="D34" s="1">
        <f t="shared" ref="D34:F36" si="6">D18-C18</f>
        <v>1.666666666666667E-2</v>
      </c>
      <c r="E34" s="1">
        <f t="shared" si="6"/>
        <v>6.6666666666666652E-2</v>
      </c>
      <c r="F34" s="1">
        <f t="shared" si="6"/>
        <v>3.6666666666666667E-2</v>
      </c>
      <c r="G34" s="1">
        <f t="shared" si="1"/>
        <v>0.88</v>
      </c>
      <c r="I34" s="3">
        <f t="shared" ref="I34" si="7">SUM(C34:E34)</f>
        <v>8.3333333333333315E-2</v>
      </c>
      <c r="J34" s="3"/>
      <c r="K34" s="1"/>
    </row>
    <row r="35" spans="1:12" x14ac:dyDescent="0.25">
      <c r="A35" s="1"/>
      <c r="B35" s="1" t="s">
        <v>25</v>
      </c>
      <c r="C35" s="1">
        <f>C19</f>
        <v>6.6666666666666671E-3</v>
      </c>
      <c r="D35" s="1">
        <f t="shared" si="6"/>
        <v>0.28666666666666663</v>
      </c>
      <c r="E35" s="1">
        <f t="shared" si="6"/>
        <v>0.38333333333333336</v>
      </c>
      <c r="F35" s="1">
        <f t="shared" si="6"/>
        <v>0.22666666666666668</v>
      </c>
      <c r="G35" s="1">
        <f t="shared" si="1"/>
        <v>9.6666666666666679E-2</v>
      </c>
      <c r="I35" s="1"/>
      <c r="J35" s="3">
        <f>SUM(D35:F35)-SUM(D34:F34)</f>
        <v>0.77666666666666662</v>
      </c>
      <c r="K35" s="1"/>
    </row>
    <row r="36" spans="1:12" x14ac:dyDescent="0.25">
      <c r="A36" s="1"/>
      <c r="B36" s="1" t="s">
        <v>26</v>
      </c>
      <c r="C36" s="1">
        <f>C20</f>
        <v>0.01</v>
      </c>
      <c r="D36" s="1">
        <f t="shared" si="6"/>
        <v>0.37</v>
      </c>
      <c r="E36" s="1">
        <f t="shared" si="6"/>
        <v>0.41000000000000003</v>
      </c>
      <c r="F36" s="1">
        <f t="shared" si="6"/>
        <v>0.1366666666666666</v>
      </c>
      <c r="G36" s="1">
        <f t="shared" si="1"/>
        <v>7.3333333333333361E-2</v>
      </c>
      <c r="I36" s="3"/>
      <c r="J36" s="1"/>
      <c r="K36" s="3">
        <f>SUM(D36:F36)-SUM(D35:F35)</f>
        <v>2.0000000000000018E-2</v>
      </c>
    </row>
    <row r="37" spans="1:12" x14ac:dyDescent="0.25">
      <c r="A37" s="1" t="s">
        <v>9</v>
      </c>
      <c r="B37" s="1" t="s">
        <v>24</v>
      </c>
      <c r="C37" s="1">
        <f>C3</f>
        <v>0</v>
      </c>
      <c r="D37" s="1">
        <f>D3-C3</f>
        <v>0</v>
      </c>
      <c r="E37" s="1">
        <f t="shared" ref="E37:F37" si="8">E3-D3</f>
        <v>0</v>
      </c>
      <c r="F37" s="1">
        <f t="shared" si="8"/>
        <v>0</v>
      </c>
      <c r="G37" s="1">
        <f t="shared" si="1"/>
        <v>1</v>
      </c>
      <c r="I37" s="3">
        <f t="shared" ref="I37" si="9">SUM(C37:E37)</f>
        <v>0</v>
      </c>
      <c r="J37" s="3"/>
      <c r="K37" s="1"/>
    </row>
    <row r="38" spans="1:12" x14ac:dyDescent="0.25">
      <c r="A38" s="1"/>
      <c r="B38" s="1" t="s">
        <v>25</v>
      </c>
      <c r="C38" s="1">
        <f>C4</f>
        <v>0</v>
      </c>
      <c r="D38" s="1">
        <f>D4-C4</f>
        <v>6.6666666666666671E-3</v>
      </c>
      <c r="E38" s="1">
        <f>E4-D4</f>
        <v>0.18666666666666665</v>
      </c>
      <c r="F38" s="1">
        <f>F4-E4</f>
        <v>0.31333333333333341</v>
      </c>
      <c r="G38" s="1">
        <f t="shared" ref="G38:G42" si="10">1-SUM(C38:F38)</f>
        <v>0.49333333333333329</v>
      </c>
      <c r="I38" s="1"/>
      <c r="J38" s="3">
        <f>SUM(D38:F38)-SUM(D37:F37)</f>
        <v>0.50666666666666671</v>
      </c>
      <c r="K38" s="1"/>
    </row>
    <row r="39" spans="1:12" x14ac:dyDescent="0.25">
      <c r="A39" s="1"/>
      <c r="B39" s="1" t="s">
        <v>26</v>
      </c>
      <c r="C39" s="1">
        <f>C5</f>
        <v>0</v>
      </c>
      <c r="D39" s="1">
        <f>D5-C5</f>
        <v>5.6666666666666657E-2</v>
      </c>
      <c r="E39" s="1">
        <f>E5-D5</f>
        <v>0.33333333333333337</v>
      </c>
      <c r="F39" s="1">
        <f>F5-E5</f>
        <v>0.26333333333333331</v>
      </c>
      <c r="G39" s="1">
        <f t="shared" si="10"/>
        <v>0.34666666666666668</v>
      </c>
      <c r="I39" s="3"/>
      <c r="J39" s="1"/>
      <c r="K39" s="3">
        <f>SUM(D39:F39)-SUM(D38:F38)</f>
        <v>0.14666666666666661</v>
      </c>
    </row>
    <row r="40" spans="1:12" x14ac:dyDescent="0.25">
      <c r="A40" s="1" t="s">
        <v>21</v>
      </c>
      <c r="B40" s="1" t="s">
        <v>24</v>
      </c>
      <c r="C40" s="1">
        <f>C15</f>
        <v>0</v>
      </c>
      <c r="D40" s="1">
        <f t="shared" ref="D40:F42" si="11">D15-C15</f>
        <v>3.3333333333333333E-2</v>
      </c>
      <c r="E40" s="1">
        <f t="shared" si="11"/>
        <v>6.666666666666668E-2</v>
      </c>
      <c r="F40" s="1">
        <f t="shared" si="11"/>
        <v>0.1033333333333333</v>
      </c>
      <c r="G40" s="1">
        <f t="shared" si="10"/>
        <v>0.79666666666666663</v>
      </c>
      <c r="I40" s="3">
        <f t="shared" ref="I40" si="12">SUM(C40:E40)</f>
        <v>0.1</v>
      </c>
      <c r="J40" s="3"/>
      <c r="K40" s="1"/>
    </row>
    <row r="41" spans="1:12" x14ac:dyDescent="0.25">
      <c r="A41" s="1"/>
      <c r="B41" s="1" t="s">
        <v>25</v>
      </c>
      <c r="C41" s="1">
        <f>C16</f>
        <v>6.6666666666666671E-3</v>
      </c>
      <c r="D41" s="1">
        <f t="shared" si="11"/>
        <v>0.32000000000000006</v>
      </c>
      <c r="E41" s="1">
        <f t="shared" si="11"/>
        <v>0.38999999999999996</v>
      </c>
      <c r="F41" s="1">
        <f t="shared" si="11"/>
        <v>0.20666666666666667</v>
      </c>
      <c r="G41" s="1">
        <f t="shared" si="10"/>
        <v>7.6666666666666661E-2</v>
      </c>
      <c r="I41" s="1"/>
      <c r="J41" s="3">
        <f>SUM(D41:F41)-SUM(D40:F40)</f>
        <v>0.71333333333333337</v>
      </c>
      <c r="K41" s="1"/>
    </row>
    <row r="42" spans="1:12" x14ac:dyDescent="0.25">
      <c r="A42" s="1"/>
      <c r="B42" s="1" t="s">
        <v>26</v>
      </c>
      <c r="C42" s="1">
        <f>C17</f>
        <v>2.3333333333333331E-2</v>
      </c>
      <c r="D42" s="1">
        <f t="shared" si="11"/>
        <v>0.42333333333333339</v>
      </c>
      <c r="E42" s="1">
        <f t="shared" si="11"/>
        <v>0.37999999999999995</v>
      </c>
      <c r="F42" s="1">
        <f t="shared" si="11"/>
        <v>0.13</v>
      </c>
      <c r="G42" s="1">
        <f t="shared" si="10"/>
        <v>4.3333333333333335E-2</v>
      </c>
      <c r="I42" s="3"/>
      <c r="J42" s="1"/>
      <c r="K42" s="3">
        <f>SUM(D42:F42)-SUM(D41:F41)</f>
        <v>1.6666666666666718E-2</v>
      </c>
    </row>
    <row r="43" spans="1:12" x14ac:dyDescent="0.25">
      <c r="I43" s="3">
        <f>AVERAGE(I25,I28,I31,I34,I37,I40)</f>
        <v>4.1111111111111105E-2</v>
      </c>
      <c r="J43" s="3"/>
      <c r="K43" s="1"/>
      <c r="L43" s="4">
        <f>I43</f>
        <v>4.1111111111111105E-2</v>
      </c>
    </row>
    <row r="44" spans="1:12" x14ac:dyDescent="0.25">
      <c r="I44" s="1"/>
      <c r="J44" s="3">
        <f>AVERAGE(J26,J29,J32,J35,J38,J41)</f>
        <v>0.65944444444444439</v>
      </c>
      <c r="K44" s="1"/>
      <c r="L44" s="4">
        <f>L43+J44</f>
        <v>0.70055555555555549</v>
      </c>
    </row>
    <row r="45" spans="1:12" x14ac:dyDescent="0.25">
      <c r="I45" s="1"/>
      <c r="J45" s="1"/>
      <c r="K45" s="3">
        <f>AVERAGE(K27,K30,K33,K36,K39,K42)</f>
        <v>7.0000000000000007E-2</v>
      </c>
      <c r="L45" s="4">
        <f>L44+K45</f>
        <v>0.77055555555555544</v>
      </c>
    </row>
  </sheetData>
  <conditionalFormatting sqref="C2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F42 C24:G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S109"/>
  <sheetViews>
    <sheetView workbookViewId="0">
      <selection activeCell="C1" sqref="C1:C1048576"/>
    </sheetView>
  </sheetViews>
  <sheetFormatPr defaultRowHeight="15" x14ac:dyDescent="0.25"/>
  <cols>
    <col min="3" max="3" width="17.85546875" style="2" bestFit="1" customWidth="1"/>
  </cols>
  <sheetData>
    <row r="1" spans="1:30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>
        <v>0</v>
      </c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  <c r="N1" s="1">
        <v>8</v>
      </c>
      <c r="O1" s="1">
        <v>9</v>
      </c>
      <c r="P1" s="1">
        <v>10</v>
      </c>
      <c r="Q1" s="1">
        <v>11</v>
      </c>
      <c r="R1" s="1">
        <v>12</v>
      </c>
      <c r="S1" s="1">
        <v>13</v>
      </c>
      <c r="T1" s="1">
        <v>14</v>
      </c>
      <c r="U1" s="1">
        <v>15</v>
      </c>
      <c r="V1" s="1">
        <v>16</v>
      </c>
      <c r="W1" s="1">
        <v>17</v>
      </c>
      <c r="X1" s="1">
        <v>18</v>
      </c>
      <c r="Y1" s="1">
        <v>19</v>
      </c>
      <c r="Z1" s="1">
        <v>20</v>
      </c>
      <c r="AA1" s="1">
        <v>21</v>
      </c>
      <c r="AB1" s="1">
        <v>22</v>
      </c>
      <c r="AC1" s="1">
        <v>23</v>
      </c>
      <c r="AD1" s="1">
        <v>24</v>
      </c>
      <c r="AE1" s="1">
        <v>25</v>
      </c>
      <c r="AF1" s="1">
        <v>26</v>
      </c>
      <c r="AG1" s="1">
        <v>27</v>
      </c>
      <c r="AH1" s="1">
        <v>28</v>
      </c>
      <c r="AI1" s="1">
        <v>29</v>
      </c>
      <c r="AJ1" s="1">
        <v>30</v>
      </c>
      <c r="AK1" s="1">
        <v>31</v>
      </c>
      <c r="AL1" s="1">
        <v>32</v>
      </c>
      <c r="AM1" s="1">
        <v>33</v>
      </c>
      <c r="AN1" s="1">
        <v>34</v>
      </c>
      <c r="AO1" s="1">
        <v>35</v>
      </c>
      <c r="AP1" s="1">
        <v>36</v>
      </c>
      <c r="AQ1" s="1">
        <v>37</v>
      </c>
      <c r="AR1" s="1">
        <v>38</v>
      </c>
      <c r="AS1" s="1">
        <v>39</v>
      </c>
      <c r="AT1" s="1">
        <v>40</v>
      </c>
      <c r="AU1" s="1">
        <v>41</v>
      </c>
      <c r="AV1" s="1">
        <v>42</v>
      </c>
      <c r="AW1" s="1">
        <v>43</v>
      </c>
      <c r="AX1" s="1">
        <v>44</v>
      </c>
      <c r="AY1" s="1">
        <v>45</v>
      </c>
      <c r="AZ1" s="1">
        <v>46</v>
      </c>
      <c r="BA1" s="1">
        <v>47</v>
      </c>
      <c r="BB1" s="1">
        <v>48</v>
      </c>
      <c r="BC1" s="1">
        <v>49</v>
      </c>
      <c r="BD1" s="1">
        <v>50</v>
      </c>
      <c r="BE1" s="1">
        <v>51</v>
      </c>
      <c r="BF1" s="1">
        <v>52</v>
      </c>
      <c r="BG1" s="1">
        <v>53</v>
      </c>
      <c r="BH1" s="1">
        <v>54</v>
      </c>
      <c r="BI1" s="1">
        <v>55</v>
      </c>
      <c r="BJ1" s="1">
        <v>56</v>
      </c>
      <c r="BK1" s="1">
        <v>57</v>
      </c>
      <c r="BL1" s="1">
        <v>58</v>
      </c>
      <c r="BM1" s="1">
        <v>59</v>
      </c>
      <c r="BN1" s="1">
        <v>60</v>
      </c>
      <c r="BO1" s="1">
        <v>61</v>
      </c>
      <c r="BP1" s="1">
        <v>62</v>
      </c>
      <c r="BQ1" s="1">
        <v>63</v>
      </c>
      <c r="BR1" s="1">
        <v>64</v>
      </c>
      <c r="BS1" s="1">
        <v>65</v>
      </c>
      <c r="BT1" s="1">
        <v>66</v>
      </c>
      <c r="BU1" s="1">
        <v>67</v>
      </c>
      <c r="BV1" s="1">
        <v>68</v>
      </c>
      <c r="BW1" s="1">
        <v>69</v>
      </c>
      <c r="BX1" s="1">
        <v>70</v>
      </c>
      <c r="BY1" s="1">
        <v>71</v>
      </c>
      <c r="BZ1" s="1">
        <v>72</v>
      </c>
      <c r="CA1" s="1">
        <v>73</v>
      </c>
      <c r="CB1" s="1">
        <v>74</v>
      </c>
      <c r="CC1" s="1">
        <v>75</v>
      </c>
      <c r="CD1" s="1">
        <v>76</v>
      </c>
      <c r="CE1" s="1">
        <v>77</v>
      </c>
      <c r="CF1" s="1">
        <v>78</v>
      </c>
      <c r="CG1" s="1">
        <v>79</v>
      </c>
      <c r="CH1" s="1">
        <v>80</v>
      </c>
      <c r="CI1" s="1">
        <v>81</v>
      </c>
      <c r="CJ1" s="1">
        <v>82</v>
      </c>
      <c r="CK1" s="1">
        <v>83</v>
      </c>
      <c r="CL1" s="1">
        <v>84</v>
      </c>
      <c r="CM1" s="1">
        <v>85</v>
      </c>
      <c r="CN1" s="1">
        <v>86</v>
      </c>
      <c r="CO1" s="1">
        <v>87</v>
      </c>
      <c r="CP1" s="1">
        <v>88</v>
      </c>
      <c r="CQ1" s="1">
        <v>89</v>
      </c>
      <c r="CR1" s="1">
        <v>90</v>
      </c>
      <c r="CS1" s="1">
        <v>91</v>
      </c>
      <c r="CT1" s="1">
        <v>92</v>
      </c>
      <c r="CU1" s="1">
        <v>93</v>
      </c>
      <c r="CV1" s="1">
        <v>94</v>
      </c>
      <c r="CW1" s="1">
        <v>95</v>
      </c>
      <c r="CX1" s="1">
        <v>96</v>
      </c>
      <c r="CY1" s="1">
        <v>97</v>
      </c>
      <c r="CZ1" s="1">
        <v>98</v>
      </c>
      <c r="DA1" s="1">
        <v>99</v>
      </c>
      <c r="DB1" s="1">
        <v>100</v>
      </c>
      <c r="DC1" s="1">
        <v>101</v>
      </c>
      <c r="DD1" s="1">
        <v>102</v>
      </c>
      <c r="DE1" s="1">
        <v>103</v>
      </c>
      <c r="DF1" s="1">
        <v>104</v>
      </c>
      <c r="DG1" s="1">
        <v>105</v>
      </c>
      <c r="DH1" s="1">
        <v>106</v>
      </c>
      <c r="DI1" s="1">
        <v>107</v>
      </c>
      <c r="DJ1" s="1">
        <v>108</v>
      </c>
      <c r="DK1" s="1">
        <v>109</v>
      </c>
      <c r="DL1" s="1">
        <v>110</v>
      </c>
      <c r="DM1" s="1">
        <v>111</v>
      </c>
      <c r="DN1" s="1">
        <v>112</v>
      </c>
      <c r="DO1" s="1">
        <v>113</v>
      </c>
      <c r="DP1" s="1">
        <v>114</v>
      </c>
      <c r="DQ1" s="1">
        <v>115</v>
      </c>
      <c r="DR1" s="1">
        <v>116</v>
      </c>
      <c r="DS1" s="1">
        <v>117</v>
      </c>
      <c r="DT1" s="1">
        <v>118</v>
      </c>
      <c r="DU1" s="1">
        <v>119</v>
      </c>
      <c r="DV1" s="1">
        <v>120</v>
      </c>
      <c r="DW1" s="1">
        <v>121</v>
      </c>
      <c r="DX1" s="1">
        <v>122</v>
      </c>
      <c r="DY1" s="1">
        <v>123</v>
      </c>
      <c r="DZ1" s="1">
        <v>124</v>
      </c>
      <c r="EA1" s="1">
        <v>125</v>
      </c>
      <c r="EB1" s="1">
        <v>126</v>
      </c>
      <c r="EC1" s="1">
        <v>127</v>
      </c>
      <c r="ED1" s="1">
        <v>128</v>
      </c>
      <c r="EE1" s="1">
        <v>129</v>
      </c>
      <c r="EF1" s="1">
        <v>130</v>
      </c>
      <c r="EG1" s="1">
        <v>131</v>
      </c>
      <c r="EH1" s="1">
        <v>132</v>
      </c>
      <c r="EI1" s="1">
        <v>133</v>
      </c>
      <c r="EJ1" s="1">
        <v>134</v>
      </c>
      <c r="EK1" s="1">
        <v>135</v>
      </c>
      <c r="EL1" s="1">
        <v>136</v>
      </c>
      <c r="EM1" s="1">
        <v>137</v>
      </c>
      <c r="EN1" s="1">
        <v>138</v>
      </c>
      <c r="EO1" s="1">
        <v>139</v>
      </c>
      <c r="EP1" s="1">
        <v>140</v>
      </c>
      <c r="EQ1" s="1">
        <v>141</v>
      </c>
      <c r="ER1" s="1">
        <v>142</v>
      </c>
      <c r="ES1" s="1">
        <v>143</v>
      </c>
      <c r="ET1" s="1">
        <v>144</v>
      </c>
      <c r="EU1" s="1">
        <v>145</v>
      </c>
      <c r="EV1" s="1">
        <v>146</v>
      </c>
      <c r="EW1" s="1">
        <v>147</v>
      </c>
      <c r="EX1" s="1">
        <v>148</v>
      </c>
      <c r="EY1" s="1">
        <v>149</v>
      </c>
      <c r="EZ1" s="1">
        <v>150</v>
      </c>
      <c r="FA1" s="1">
        <v>151</v>
      </c>
      <c r="FB1" s="1">
        <v>152</v>
      </c>
      <c r="FC1" s="1">
        <v>153</v>
      </c>
      <c r="FD1" s="1">
        <v>154</v>
      </c>
      <c r="FE1" s="1">
        <v>155</v>
      </c>
      <c r="FF1" s="1">
        <v>156</v>
      </c>
      <c r="FG1" s="1">
        <v>157</v>
      </c>
      <c r="FH1" s="1">
        <v>158</v>
      </c>
      <c r="FI1" s="1">
        <v>159</v>
      </c>
      <c r="FJ1" s="1">
        <v>160</v>
      </c>
      <c r="FK1" s="1">
        <v>161</v>
      </c>
      <c r="FL1" s="1">
        <v>162</v>
      </c>
      <c r="FM1" s="1">
        <v>163</v>
      </c>
      <c r="FN1" s="1">
        <v>164</v>
      </c>
      <c r="FO1" s="1">
        <v>165</v>
      </c>
      <c r="FP1" s="1">
        <v>166</v>
      </c>
      <c r="FQ1" s="1">
        <v>167</v>
      </c>
      <c r="FR1" s="1">
        <v>168</v>
      </c>
      <c r="FS1" s="1">
        <v>169</v>
      </c>
      <c r="FT1" s="1">
        <v>170</v>
      </c>
      <c r="FU1" s="1">
        <v>171</v>
      </c>
      <c r="FV1" s="1">
        <v>172</v>
      </c>
      <c r="FW1" s="1">
        <v>173</v>
      </c>
      <c r="FX1" s="1">
        <v>174</v>
      </c>
      <c r="FY1" s="1">
        <v>175</v>
      </c>
      <c r="FZ1" s="1">
        <v>176</v>
      </c>
      <c r="GA1" s="1">
        <v>177</v>
      </c>
      <c r="GB1" s="1">
        <v>178</v>
      </c>
      <c r="GC1" s="1">
        <v>179</v>
      </c>
      <c r="GD1" s="1">
        <v>180</v>
      </c>
      <c r="GE1" s="1">
        <v>181</v>
      </c>
      <c r="GF1" s="1">
        <v>182</v>
      </c>
      <c r="GG1" s="1">
        <v>183</v>
      </c>
      <c r="GH1" s="1">
        <v>184</v>
      </c>
      <c r="GI1" s="1">
        <v>185</v>
      </c>
      <c r="GJ1" s="1">
        <v>186</v>
      </c>
      <c r="GK1" s="1">
        <v>187</v>
      </c>
      <c r="GL1" s="1">
        <v>188</v>
      </c>
      <c r="GM1" s="1">
        <v>189</v>
      </c>
      <c r="GN1" s="1">
        <v>190</v>
      </c>
      <c r="GO1" s="1">
        <v>191</v>
      </c>
      <c r="GP1" s="1">
        <v>192</v>
      </c>
      <c r="GQ1" s="1">
        <v>193</v>
      </c>
      <c r="GR1" s="1">
        <v>194</v>
      </c>
      <c r="GS1" s="1">
        <v>195</v>
      </c>
      <c r="GT1" s="1">
        <v>196</v>
      </c>
      <c r="GU1" s="1">
        <v>197</v>
      </c>
      <c r="GV1" s="1">
        <v>198</v>
      </c>
      <c r="GW1" s="1">
        <v>199</v>
      </c>
      <c r="GX1" s="1">
        <v>200</v>
      </c>
      <c r="GY1" s="1">
        <v>201</v>
      </c>
      <c r="GZ1" s="1">
        <v>202</v>
      </c>
      <c r="HA1" s="1">
        <v>203</v>
      </c>
      <c r="HB1" s="1">
        <v>204</v>
      </c>
      <c r="HC1" s="1">
        <v>205</v>
      </c>
      <c r="HD1" s="1">
        <v>206</v>
      </c>
      <c r="HE1" s="1">
        <v>207</v>
      </c>
      <c r="HF1" s="1">
        <v>208</v>
      </c>
      <c r="HG1" s="1">
        <v>209</v>
      </c>
      <c r="HH1" s="1">
        <v>210</v>
      </c>
      <c r="HI1" s="1">
        <v>211</v>
      </c>
      <c r="HJ1" s="1">
        <v>212</v>
      </c>
      <c r="HK1" s="1">
        <v>213</v>
      </c>
      <c r="HL1" s="1">
        <v>214</v>
      </c>
      <c r="HM1" s="1">
        <v>215</v>
      </c>
      <c r="HN1" s="1">
        <v>216</v>
      </c>
      <c r="HO1" s="1">
        <v>217</v>
      </c>
      <c r="HP1" s="1">
        <v>218</v>
      </c>
      <c r="HQ1" s="1">
        <v>219</v>
      </c>
      <c r="HR1" s="1">
        <v>220</v>
      </c>
      <c r="HS1" s="1">
        <v>221</v>
      </c>
      <c r="HT1" s="1">
        <v>222</v>
      </c>
      <c r="HU1" s="1">
        <v>223</v>
      </c>
      <c r="HV1" s="1">
        <v>224</v>
      </c>
      <c r="HW1" s="1">
        <v>225</v>
      </c>
      <c r="HX1" s="1">
        <v>226</v>
      </c>
      <c r="HY1" s="1">
        <v>227</v>
      </c>
      <c r="HZ1" s="1">
        <v>228</v>
      </c>
      <c r="IA1" s="1">
        <v>229</v>
      </c>
      <c r="IB1" s="1">
        <v>230</v>
      </c>
      <c r="IC1" s="1">
        <v>231</v>
      </c>
      <c r="ID1" s="1">
        <v>232</v>
      </c>
      <c r="IE1" s="1">
        <v>233</v>
      </c>
      <c r="IF1" s="1">
        <v>234</v>
      </c>
      <c r="IG1" s="1">
        <v>235</v>
      </c>
      <c r="IH1" s="1">
        <v>236</v>
      </c>
      <c r="II1" s="1">
        <v>237</v>
      </c>
      <c r="IJ1" s="1">
        <v>238</v>
      </c>
      <c r="IK1" s="1">
        <v>239</v>
      </c>
      <c r="IL1" s="1">
        <v>240</v>
      </c>
      <c r="IM1" s="1">
        <v>241</v>
      </c>
      <c r="IN1" s="1">
        <v>242</v>
      </c>
      <c r="IO1" s="1">
        <v>243</v>
      </c>
      <c r="IP1" s="1">
        <v>244</v>
      </c>
      <c r="IQ1" s="1">
        <v>245</v>
      </c>
      <c r="IR1" s="1">
        <v>246</v>
      </c>
      <c r="IS1" s="1">
        <v>247</v>
      </c>
      <c r="IT1" s="1">
        <v>248</v>
      </c>
      <c r="IU1" s="1">
        <v>249</v>
      </c>
      <c r="IV1" s="1">
        <v>250</v>
      </c>
      <c r="IW1" s="1">
        <v>251</v>
      </c>
      <c r="IX1" s="1">
        <v>252</v>
      </c>
      <c r="IY1" s="1">
        <v>253</v>
      </c>
      <c r="IZ1" s="1">
        <v>254</v>
      </c>
      <c r="JA1" s="1">
        <v>255</v>
      </c>
      <c r="JB1" s="1">
        <v>256</v>
      </c>
      <c r="JC1" s="1">
        <v>257</v>
      </c>
      <c r="JD1" s="1">
        <v>258</v>
      </c>
      <c r="JE1" s="1">
        <v>259</v>
      </c>
      <c r="JF1" s="1">
        <v>260</v>
      </c>
      <c r="JG1" s="1">
        <v>261</v>
      </c>
      <c r="JH1" s="1">
        <v>262</v>
      </c>
      <c r="JI1" s="1">
        <v>263</v>
      </c>
      <c r="JJ1" s="1">
        <v>264</v>
      </c>
      <c r="JK1" s="1">
        <v>265</v>
      </c>
      <c r="JL1" s="1">
        <v>266</v>
      </c>
      <c r="JM1" s="1">
        <v>267</v>
      </c>
      <c r="JN1" s="1">
        <v>268</v>
      </c>
      <c r="JO1" s="1">
        <v>269</v>
      </c>
      <c r="JP1" s="1">
        <v>270</v>
      </c>
      <c r="JQ1" s="1">
        <v>271</v>
      </c>
      <c r="JR1" s="1">
        <v>272</v>
      </c>
      <c r="JS1" s="1">
        <v>273</v>
      </c>
      <c r="JT1" s="1">
        <v>274</v>
      </c>
      <c r="JU1" s="1">
        <v>275</v>
      </c>
      <c r="JV1" s="1">
        <v>276</v>
      </c>
      <c r="JW1" s="1">
        <v>277</v>
      </c>
      <c r="JX1" s="1">
        <v>278</v>
      </c>
      <c r="JY1" s="1">
        <v>279</v>
      </c>
      <c r="JZ1" s="1">
        <v>280</v>
      </c>
      <c r="KA1" s="1">
        <v>281</v>
      </c>
      <c r="KB1" s="1">
        <v>282</v>
      </c>
      <c r="KC1" s="1">
        <v>283</v>
      </c>
      <c r="KD1" s="1">
        <v>284</v>
      </c>
      <c r="KE1" s="1">
        <v>285</v>
      </c>
      <c r="KF1" s="1">
        <v>286</v>
      </c>
      <c r="KG1" s="1">
        <v>287</v>
      </c>
      <c r="KH1" s="1">
        <v>288</v>
      </c>
      <c r="KI1" s="1">
        <v>289</v>
      </c>
      <c r="KJ1" s="1">
        <v>290</v>
      </c>
      <c r="KK1" s="1">
        <v>291</v>
      </c>
      <c r="KL1" s="1">
        <v>292</v>
      </c>
      <c r="KM1" s="1">
        <v>293</v>
      </c>
      <c r="KN1" s="1">
        <v>294</v>
      </c>
      <c r="KO1" s="1">
        <v>295</v>
      </c>
      <c r="KP1" s="1">
        <v>296</v>
      </c>
      <c r="KQ1" s="1">
        <v>297</v>
      </c>
      <c r="KR1" s="1">
        <v>298</v>
      </c>
      <c r="KS1" s="1">
        <v>299</v>
      </c>
    </row>
    <row r="2" spans="1:305" x14ac:dyDescent="0.25">
      <c r="A2" s="1" t="s">
        <v>9</v>
      </c>
      <c r="B2" s="1" t="s">
        <v>10</v>
      </c>
      <c r="C2" s="2">
        <v>4008814856</v>
      </c>
      <c r="D2" s="1" t="s">
        <v>11</v>
      </c>
      <c r="E2" s="1" t="s">
        <v>12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</row>
    <row r="3" spans="1:305" x14ac:dyDescent="0.25">
      <c r="A3" s="1" t="s">
        <v>9</v>
      </c>
      <c r="B3" s="1" t="s">
        <v>10</v>
      </c>
      <c r="C3" s="2">
        <v>18561855562</v>
      </c>
      <c r="D3" s="1" t="s">
        <v>11</v>
      </c>
      <c r="E3" s="1" t="s">
        <v>13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</row>
    <row r="4" spans="1:305" x14ac:dyDescent="0.25">
      <c r="A4" s="1" t="s">
        <v>9</v>
      </c>
      <c r="B4" s="1" t="s">
        <v>10</v>
      </c>
      <c r="C4" s="2">
        <v>18561878214.315849</v>
      </c>
      <c r="D4" s="1" t="s">
        <v>11</v>
      </c>
      <c r="E4" s="1" t="s">
        <v>14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</row>
    <row r="5" spans="1:305" x14ac:dyDescent="0.25">
      <c r="A5" s="1" t="s">
        <v>9</v>
      </c>
      <c r="B5" s="1" t="s">
        <v>10</v>
      </c>
      <c r="C5" s="2">
        <v>4008814856</v>
      </c>
      <c r="D5" s="1" t="s">
        <v>15</v>
      </c>
      <c r="E5" s="1" t="s">
        <v>12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>
        <v>2040.6438356164381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>
        <v>2040.8630136986301</v>
      </c>
      <c r="BX5" s="1"/>
      <c r="BY5" s="1"/>
      <c r="BZ5" s="1"/>
      <c r="CA5" s="1"/>
      <c r="CB5" s="1"/>
      <c r="CC5" s="1"/>
      <c r="CD5" s="1"/>
      <c r="CE5" s="1"/>
      <c r="CF5" s="1"/>
      <c r="CG5" s="1"/>
      <c r="CH5" s="1">
        <v>2039.821917808219</v>
      </c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>
        <v>2038.2739726027401</v>
      </c>
      <c r="CX5" s="1"/>
      <c r="CY5" s="1"/>
      <c r="CZ5" s="1"/>
      <c r="DA5" s="1">
        <v>2038.8493150684931</v>
      </c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>
        <v>2040.808219178082</v>
      </c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>
        <v>2035.1095890410959</v>
      </c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>
        <v>2039.7260273972599</v>
      </c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>
        <v>2041</v>
      </c>
      <c r="KJ5" s="1"/>
      <c r="KK5" s="1"/>
      <c r="KL5" s="1"/>
      <c r="KM5" s="1"/>
      <c r="KN5" s="1"/>
      <c r="KO5" s="1"/>
      <c r="KP5" s="1"/>
      <c r="KQ5" s="1"/>
      <c r="KR5" s="1"/>
      <c r="KS5" s="1"/>
    </row>
    <row r="6" spans="1:305" x14ac:dyDescent="0.25">
      <c r="A6" s="1" t="s">
        <v>9</v>
      </c>
      <c r="B6" s="1" t="s">
        <v>10</v>
      </c>
      <c r="C6" s="2">
        <v>18561855562</v>
      </c>
      <c r="D6" s="1" t="s">
        <v>15</v>
      </c>
      <c r="E6" s="1" t="s">
        <v>13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v>2040.808219178082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>
        <v>2040.8904109589041</v>
      </c>
      <c r="BX6" s="1"/>
      <c r="BY6" s="1"/>
      <c r="BZ6" s="1"/>
      <c r="CA6" s="1"/>
      <c r="CB6" s="1"/>
      <c r="CC6" s="1"/>
      <c r="CD6" s="1"/>
      <c r="CE6" s="1"/>
      <c r="CF6" s="1"/>
      <c r="CG6" s="1"/>
      <c r="CH6" s="1">
        <v>2039.972602739726</v>
      </c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>
        <v>2039.041095890411</v>
      </c>
      <c r="CX6" s="1"/>
      <c r="CY6" s="1"/>
      <c r="CZ6" s="1"/>
      <c r="DA6" s="1">
        <v>2039.6986301369859</v>
      </c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>
        <v>2035.2739726027401</v>
      </c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>
        <v>2039.780821917808</v>
      </c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</row>
    <row r="7" spans="1:305" x14ac:dyDescent="0.25">
      <c r="A7" s="1" t="s">
        <v>9</v>
      </c>
      <c r="B7" s="1" t="s">
        <v>10</v>
      </c>
      <c r="C7" s="2">
        <v>18561878214.315849</v>
      </c>
      <c r="D7" s="1" t="s">
        <v>15</v>
      </c>
      <c r="E7" s="1" t="s">
        <v>14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</row>
    <row r="8" spans="1:305" x14ac:dyDescent="0.25">
      <c r="A8" s="1" t="s">
        <v>9</v>
      </c>
      <c r="B8" s="1" t="s">
        <v>10</v>
      </c>
      <c r="C8" s="2">
        <v>4008814856</v>
      </c>
      <c r="D8" s="1" t="s">
        <v>16</v>
      </c>
      <c r="E8" s="1" t="s">
        <v>12</v>
      </c>
      <c r="F8" s="1"/>
      <c r="G8" s="1"/>
      <c r="H8" s="1"/>
      <c r="I8" s="1"/>
      <c r="J8" s="1"/>
      <c r="K8" s="1"/>
      <c r="L8" s="1"/>
      <c r="M8" s="1"/>
      <c r="N8" s="1">
        <v>2037.205479452055</v>
      </c>
      <c r="O8" s="1"/>
      <c r="P8" s="1">
        <v>2039.8630136986301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>
        <v>2035.0821917808221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>
        <v>2038.808219178082</v>
      </c>
      <c r="CD8" s="1"/>
      <c r="CE8" s="1"/>
      <c r="CF8" s="1"/>
      <c r="CG8" s="1"/>
      <c r="CH8" s="1">
        <v>2033.8630136986301</v>
      </c>
      <c r="CI8" s="1"/>
      <c r="CJ8" s="1"/>
      <c r="CK8" s="1"/>
      <c r="CL8" s="1"/>
      <c r="CM8" s="1"/>
      <c r="CN8" s="1"/>
      <c r="CO8" s="1"/>
      <c r="CP8" s="1"/>
      <c r="CQ8" s="1">
        <v>2040.7123287671229</v>
      </c>
      <c r="CR8" s="1"/>
      <c r="CS8" s="1"/>
      <c r="CT8" s="1"/>
      <c r="CU8" s="1"/>
      <c r="CV8" s="1"/>
      <c r="CW8" s="1">
        <v>2039.7260273972599</v>
      </c>
      <c r="CX8" s="1"/>
      <c r="CY8" s="1">
        <v>2036.9452054794519</v>
      </c>
      <c r="CZ8" s="1"/>
      <c r="DA8" s="1">
        <v>2040.9041095890409</v>
      </c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>
        <v>2039</v>
      </c>
      <c r="EG8" s="1"/>
      <c r="EH8" s="1">
        <v>2037.8630136986301</v>
      </c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>
        <v>2036.6301369863011</v>
      </c>
      <c r="FG8" s="1"/>
      <c r="FH8" s="1"/>
      <c r="FI8" s="1"/>
      <c r="FJ8" s="1"/>
      <c r="FK8" s="1"/>
      <c r="FL8" s="1"/>
      <c r="FM8" s="1">
        <v>2040.753424657534</v>
      </c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>
        <v>2038.1369863013699</v>
      </c>
      <c r="GC8" s="1"/>
      <c r="GD8" s="1"/>
      <c r="GE8" s="1">
        <v>2039.3698630136989</v>
      </c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>
        <v>2037.3698630136989</v>
      </c>
      <c r="GY8" s="1">
        <v>2038.3424657534249</v>
      </c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>
        <v>2037.3287671232879</v>
      </c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>
        <v>2040.6712328767121</v>
      </c>
      <c r="JB8" s="1"/>
      <c r="JC8" s="1"/>
      <c r="JD8" s="1"/>
      <c r="JE8" s="1"/>
      <c r="JF8" s="1"/>
      <c r="JG8" s="1"/>
      <c r="JH8" s="1">
        <v>2036.9178082191779</v>
      </c>
      <c r="JI8" s="1"/>
      <c r="JJ8" s="1"/>
      <c r="JK8" s="1"/>
      <c r="JL8" s="1"/>
      <c r="JM8" s="1"/>
      <c r="JN8" s="1"/>
      <c r="JO8" s="1"/>
      <c r="JP8" s="1">
        <v>2039.3013698630141</v>
      </c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>
        <v>2038.1095890410959</v>
      </c>
      <c r="KJ8" s="1"/>
      <c r="KK8" s="1">
        <v>2038.6712328767121</v>
      </c>
      <c r="KL8" s="1"/>
      <c r="KM8" s="1"/>
      <c r="KN8" s="1"/>
      <c r="KO8" s="1"/>
      <c r="KP8" s="1">
        <v>2037.9178082191779</v>
      </c>
      <c r="KQ8" s="1"/>
      <c r="KR8" s="1"/>
      <c r="KS8" s="1"/>
    </row>
    <row r="9" spans="1:305" x14ac:dyDescent="0.25">
      <c r="A9" s="1" t="s">
        <v>9</v>
      </c>
      <c r="B9" s="1" t="s">
        <v>10</v>
      </c>
      <c r="C9" s="2">
        <v>18561855562</v>
      </c>
      <c r="D9" s="1" t="s">
        <v>16</v>
      </c>
      <c r="E9" s="1" t="s">
        <v>13</v>
      </c>
      <c r="F9" s="1"/>
      <c r="G9" s="1"/>
      <c r="H9" s="1"/>
      <c r="I9" s="1"/>
      <c r="J9" s="1"/>
      <c r="K9" s="1"/>
      <c r="L9" s="1"/>
      <c r="M9" s="1"/>
      <c r="N9" s="1">
        <v>2038.6438356164381</v>
      </c>
      <c r="O9" s="1"/>
      <c r="P9" s="1">
        <v>2040.9041095890409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>
        <v>2035.3835616438359</v>
      </c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>
        <v>2035.534246575342</v>
      </c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>
        <v>2040.3424657534249</v>
      </c>
      <c r="CX9" s="1"/>
      <c r="CY9" s="1">
        <v>2039.6575342465751</v>
      </c>
      <c r="CZ9" s="1"/>
      <c r="DA9" s="1">
        <v>2040.9452054794519</v>
      </c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>
        <v>2039.3561643835619</v>
      </c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>
        <v>2036.821917808219</v>
      </c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>
        <v>2039.246575342466</v>
      </c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>
        <v>2039.0547945205481</v>
      </c>
      <c r="GY9" s="1">
        <v>2038.3561643835619</v>
      </c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>
        <v>2037.8493150684931</v>
      </c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>
        <v>2037.767123287671</v>
      </c>
      <c r="JI9" s="1"/>
      <c r="JJ9" s="1"/>
      <c r="JK9" s="1"/>
      <c r="JL9" s="1"/>
      <c r="JM9" s="1"/>
      <c r="JN9" s="1"/>
      <c r="JO9" s="1"/>
      <c r="JP9" s="1">
        <v>2040.013698630137</v>
      </c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>
        <v>2039.602739726027</v>
      </c>
      <c r="KJ9" s="1"/>
      <c r="KK9" s="1">
        <v>2039.958904109589</v>
      </c>
      <c r="KL9" s="1"/>
      <c r="KM9" s="1"/>
      <c r="KN9" s="1"/>
      <c r="KO9" s="1"/>
      <c r="KP9" s="1">
        <v>2038.3013698630141</v>
      </c>
      <c r="KQ9" s="1"/>
      <c r="KR9" s="1"/>
      <c r="KS9" s="1"/>
    </row>
    <row r="10" spans="1:305" x14ac:dyDescent="0.25">
      <c r="A10" s="1" t="s">
        <v>9</v>
      </c>
      <c r="B10" s="1" t="s">
        <v>10</v>
      </c>
      <c r="C10" s="2">
        <v>18561878214.315849</v>
      </c>
      <c r="D10" s="1" t="s">
        <v>16</v>
      </c>
      <c r="E10" s="1" t="s">
        <v>14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</row>
    <row r="11" spans="1:305" x14ac:dyDescent="0.25">
      <c r="A11" s="1" t="s">
        <v>9</v>
      </c>
      <c r="B11" s="1" t="s">
        <v>17</v>
      </c>
      <c r="C11" s="2">
        <v>727190011</v>
      </c>
      <c r="D11" s="1" t="s">
        <v>11</v>
      </c>
      <c r="E11" s="1" t="s">
        <v>12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</row>
    <row r="12" spans="1:305" x14ac:dyDescent="0.25">
      <c r="A12" s="1" t="s">
        <v>9</v>
      </c>
      <c r="B12" s="1" t="s">
        <v>17</v>
      </c>
      <c r="C12" s="2">
        <v>3506503316</v>
      </c>
      <c r="D12" s="1" t="s">
        <v>11</v>
      </c>
      <c r="E12" s="1" t="s">
        <v>13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</row>
    <row r="13" spans="1:305" x14ac:dyDescent="0.25">
      <c r="A13" s="1" t="s">
        <v>9</v>
      </c>
      <c r="B13" s="1" t="s">
        <v>17</v>
      </c>
      <c r="C13" s="2">
        <v>3506508541.0649462</v>
      </c>
      <c r="D13" s="1" t="s">
        <v>11</v>
      </c>
      <c r="E13" s="1" t="s">
        <v>14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>
        <v>2028.041095890411</v>
      </c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</row>
    <row r="14" spans="1:305" x14ac:dyDescent="0.25">
      <c r="A14" s="1" t="s">
        <v>9</v>
      </c>
      <c r="B14" s="1" t="s">
        <v>17</v>
      </c>
      <c r="C14" s="2">
        <v>727190011</v>
      </c>
      <c r="D14" s="1" t="s">
        <v>15</v>
      </c>
      <c r="E14" s="1" t="s">
        <v>12</v>
      </c>
      <c r="F14" s="1">
        <v>2035.6575342465751</v>
      </c>
      <c r="G14" s="1">
        <v>2039.739726027397</v>
      </c>
      <c r="H14" s="1">
        <v>2040.3835616438359</v>
      </c>
      <c r="I14" s="1"/>
      <c r="J14" s="1">
        <v>2038.0684931506851</v>
      </c>
      <c r="K14" s="1">
        <v>2032.958904109589</v>
      </c>
      <c r="L14" s="1"/>
      <c r="M14" s="1"/>
      <c r="N14" s="1">
        <v>2040.561643835616</v>
      </c>
      <c r="O14" s="1"/>
      <c r="P14" s="1">
        <v>2035.438356164384</v>
      </c>
      <c r="Q14" s="1"/>
      <c r="R14" s="1">
        <v>2033.2876712328771</v>
      </c>
      <c r="S14" s="1">
        <v>2033.6164383561641</v>
      </c>
      <c r="T14" s="1"/>
      <c r="U14" s="1"/>
      <c r="V14" s="1">
        <v>2037.9452054794519</v>
      </c>
      <c r="W14" s="1">
        <v>2036.575342465753</v>
      </c>
      <c r="X14" s="1">
        <v>2039.6849315068489</v>
      </c>
      <c r="Y14" s="1">
        <v>2032.1643835616439</v>
      </c>
      <c r="Z14" s="1">
        <v>2040.6986301369859</v>
      </c>
      <c r="AA14" s="1">
        <v>2038.9041095890409</v>
      </c>
      <c r="AB14" s="1">
        <v>2040.205479452055</v>
      </c>
      <c r="AC14" s="1"/>
      <c r="AD14" s="1">
        <v>2038.534246575342</v>
      </c>
      <c r="AE14" s="1"/>
      <c r="AF14" s="1"/>
      <c r="AG14" s="1">
        <v>2035.8493150684931</v>
      </c>
      <c r="AH14" s="1">
        <v>2040.1643835616439</v>
      </c>
      <c r="AI14" s="1">
        <v>2035.1369863013699</v>
      </c>
      <c r="AJ14" s="1">
        <v>2032.7123287671229</v>
      </c>
      <c r="AK14" s="1">
        <v>2036</v>
      </c>
      <c r="AL14" s="1">
        <v>2032.3424657534249</v>
      </c>
      <c r="AM14" s="1">
        <v>2040.246575342466</v>
      </c>
      <c r="AN14" s="1"/>
      <c r="AO14" s="1"/>
      <c r="AP14" s="1"/>
      <c r="AQ14" s="1">
        <v>2039.397260273973</v>
      </c>
      <c r="AR14" s="1">
        <v>2035.479452054795</v>
      </c>
      <c r="AS14" s="1"/>
      <c r="AT14" s="1">
        <v>2037.0547945205481</v>
      </c>
      <c r="AU14" s="1">
        <v>2031.6712328767121</v>
      </c>
      <c r="AV14" s="1"/>
      <c r="AW14" s="1">
        <v>2039.8493150684931</v>
      </c>
      <c r="AX14" s="1"/>
      <c r="AY14" s="1">
        <v>2033.6438356164381</v>
      </c>
      <c r="AZ14" s="1"/>
      <c r="BA14" s="1">
        <v>2036.9315068493149</v>
      </c>
      <c r="BB14" s="1"/>
      <c r="BC14" s="1">
        <v>2038.794520547945</v>
      </c>
      <c r="BD14" s="1"/>
      <c r="BE14" s="1"/>
      <c r="BF14" s="1">
        <v>2034.6849315068489</v>
      </c>
      <c r="BG14" s="1">
        <v>2036.6164383561641</v>
      </c>
      <c r="BH14" s="1"/>
      <c r="BI14" s="1"/>
      <c r="BJ14" s="1"/>
      <c r="BK14" s="1">
        <v>2035.7260273972599</v>
      </c>
      <c r="BL14" s="1"/>
      <c r="BM14" s="1"/>
      <c r="BN14" s="1"/>
      <c r="BO14" s="1">
        <v>2036.753424657534</v>
      </c>
      <c r="BP14" s="1"/>
      <c r="BQ14" s="1"/>
      <c r="BR14" s="1">
        <v>2037.424657534247</v>
      </c>
      <c r="BS14" s="1"/>
      <c r="BT14" s="1">
        <v>2036.191780821918</v>
      </c>
      <c r="BU14" s="1">
        <v>2040.0684931506851</v>
      </c>
      <c r="BV14" s="1">
        <v>2037.6164383561641</v>
      </c>
      <c r="BW14" s="1">
        <v>2040.2739726027401</v>
      </c>
      <c r="BX14" s="1"/>
      <c r="BY14" s="1">
        <v>2035.1232876712329</v>
      </c>
      <c r="BZ14" s="1"/>
      <c r="CA14" s="1">
        <v>2037.8356164383561</v>
      </c>
      <c r="CB14" s="1"/>
      <c r="CC14" s="1">
        <v>2037.6301369863011</v>
      </c>
      <c r="CD14" s="1"/>
      <c r="CE14" s="1"/>
      <c r="CF14" s="1"/>
      <c r="CG14" s="1"/>
      <c r="CH14" s="1">
        <v>2036.9178082191779</v>
      </c>
      <c r="CI14" s="1"/>
      <c r="CJ14" s="1">
        <v>2035.1095890410959</v>
      </c>
      <c r="CK14" s="1">
        <v>2039.2739726027401</v>
      </c>
      <c r="CL14" s="1"/>
      <c r="CM14" s="1">
        <v>2032.780821917808</v>
      </c>
      <c r="CN14" s="1">
        <v>2039.479452054795</v>
      </c>
      <c r="CO14" s="1"/>
      <c r="CP14" s="1"/>
      <c r="CQ14" s="1"/>
      <c r="CR14" s="1"/>
      <c r="CS14" s="1"/>
      <c r="CT14" s="1"/>
      <c r="CU14" s="1">
        <v>2033.7123287671229</v>
      </c>
      <c r="CV14" s="1">
        <v>2034.8767123287671</v>
      </c>
      <c r="CW14" s="1">
        <v>2034.6301369863011</v>
      </c>
      <c r="CX14" s="1"/>
      <c r="CY14" s="1"/>
      <c r="CZ14" s="1"/>
      <c r="DA14" s="1">
        <v>2033.986301369863</v>
      </c>
      <c r="DB14" s="1">
        <v>2038.821917808219</v>
      </c>
      <c r="DC14" s="1">
        <v>2039.205479452055</v>
      </c>
      <c r="DD14" s="1"/>
      <c r="DE14" s="1">
        <v>2038.1643835616439</v>
      </c>
      <c r="DF14" s="1">
        <v>2040.6164383561641</v>
      </c>
      <c r="DG14" s="1"/>
      <c r="DH14" s="1"/>
      <c r="DI14" s="1">
        <v>2039.8630136986301</v>
      </c>
      <c r="DJ14" s="1">
        <v>2035.753424657534</v>
      </c>
      <c r="DK14" s="1"/>
      <c r="DL14" s="1"/>
      <c r="DM14" s="1"/>
      <c r="DN14" s="1">
        <v>2034.821917808219</v>
      </c>
      <c r="DO14" s="1">
        <v>2032.8630136986301</v>
      </c>
      <c r="DP14" s="1"/>
      <c r="DQ14" s="1">
        <v>2039.260273972603</v>
      </c>
      <c r="DR14" s="1">
        <v>2035.3150684931511</v>
      </c>
      <c r="DS14" s="1"/>
      <c r="DT14" s="1">
        <v>2034.58904109589</v>
      </c>
      <c r="DU14" s="1">
        <v>2040.6712328767121</v>
      </c>
      <c r="DV14" s="1">
        <v>2036.958904109589</v>
      </c>
      <c r="DW14" s="1">
        <v>2035.602739726027</v>
      </c>
      <c r="DX14" s="1"/>
      <c r="DY14" s="1"/>
      <c r="DZ14" s="1"/>
      <c r="EA14" s="1"/>
      <c r="EB14" s="1"/>
      <c r="EC14" s="1"/>
      <c r="ED14" s="1"/>
      <c r="EE14" s="1"/>
      <c r="EF14" s="1">
        <v>2030</v>
      </c>
      <c r="EG14" s="1"/>
      <c r="EH14" s="1">
        <v>2037.2876712328771</v>
      </c>
      <c r="EI14" s="1"/>
      <c r="EJ14" s="1"/>
      <c r="EK14" s="1"/>
      <c r="EL14" s="1"/>
      <c r="EM14" s="1"/>
      <c r="EN14" s="1">
        <v>2037.9315068493149</v>
      </c>
      <c r="EO14" s="1">
        <v>2039.3287671232879</v>
      </c>
      <c r="EP14" s="1">
        <v>2033.8356164383561</v>
      </c>
      <c r="EQ14" s="1"/>
      <c r="ER14" s="1"/>
      <c r="ES14" s="1"/>
      <c r="ET14" s="1"/>
      <c r="EU14" s="1"/>
      <c r="EV14" s="1"/>
      <c r="EW14" s="1">
        <v>2039.465753424658</v>
      </c>
      <c r="EX14" s="1">
        <v>2038.753424657534</v>
      </c>
      <c r="EY14" s="1"/>
      <c r="EZ14" s="1"/>
      <c r="FA14" s="1"/>
      <c r="FB14" s="1">
        <v>2037.6849315068489</v>
      </c>
      <c r="FC14" s="1">
        <v>2035.0547945205481</v>
      </c>
      <c r="FD14" s="1">
        <v>2035.0821917808221</v>
      </c>
      <c r="FE14" s="1">
        <v>2036</v>
      </c>
      <c r="FF14" s="1">
        <v>2036.739726027397</v>
      </c>
      <c r="FG14" s="1">
        <v>2036.178082191781</v>
      </c>
      <c r="FH14" s="1">
        <v>2031.219178082192</v>
      </c>
      <c r="FI14" s="1"/>
      <c r="FJ14" s="1"/>
      <c r="FK14" s="1"/>
      <c r="FL14" s="1"/>
      <c r="FM14" s="1">
        <v>2035.1232876712329</v>
      </c>
      <c r="FN14" s="1">
        <v>2035.8767123287671</v>
      </c>
      <c r="FO14" s="1">
        <v>2036.205479452055</v>
      </c>
      <c r="FP14" s="1"/>
      <c r="FQ14" s="1">
        <v>2038.4931506849321</v>
      </c>
      <c r="FR14" s="1"/>
      <c r="FS14" s="1">
        <v>2030.58904109589</v>
      </c>
      <c r="FT14" s="1">
        <v>2039.013698630137</v>
      </c>
      <c r="FU14" s="1">
        <v>2041</v>
      </c>
      <c r="FV14" s="1"/>
      <c r="FW14" s="1">
        <v>2037.8630136986301</v>
      </c>
      <c r="FX14" s="1"/>
      <c r="FY14" s="1">
        <v>2035.1095890410959</v>
      </c>
      <c r="FZ14" s="1"/>
      <c r="GA14" s="1">
        <v>2038.6575342465751</v>
      </c>
      <c r="GB14" s="1">
        <v>2036.3835616438359</v>
      </c>
      <c r="GC14" s="1">
        <v>2038.6438356164381</v>
      </c>
      <c r="GD14" s="1"/>
      <c r="GE14" s="1"/>
      <c r="GF14" s="1">
        <v>2036.41095890411</v>
      </c>
      <c r="GG14" s="1"/>
      <c r="GH14" s="1"/>
      <c r="GI14" s="1">
        <v>2033.2739726027401</v>
      </c>
      <c r="GJ14" s="1">
        <v>2032.424657534247</v>
      </c>
      <c r="GK14" s="1"/>
      <c r="GL14" s="1"/>
      <c r="GM14" s="1">
        <v>2038.1506849315069</v>
      </c>
      <c r="GN14" s="1">
        <v>2039.452054794521</v>
      </c>
      <c r="GO14" s="1"/>
      <c r="GP14" s="1">
        <v>2039.3424657534249</v>
      </c>
      <c r="GQ14" s="1">
        <v>2040.6164383561641</v>
      </c>
      <c r="GR14" s="1">
        <v>2039.9452054794519</v>
      </c>
      <c r="GS14" s="1">
        <v>2034.465753424658</v>
      </c>
      <c r="GT14" s="1">
        <v>2039.972602739726</v>
      </c>
      <c r="GU14" s="1"/>
      <c r="GV14" s="1">
        <v>2038.424657534247</v>
      </c>
      <c r="GW14" s="1">
        <v>2039.205479452055</v>
      </c>
      <c r="GX14" s="1">
        <v>2035.561643835616</v>
      </c>
      <c r="GY14" s="1">
        <v>2036.2876712328771</v>
      </c>
      <c r="GZ14" s="1"/>
      <c r="HA14" s="1"/>
      <c r="HB14" s="1"/>
      <c r="HC14" s="1"/>
      <c r="HD14" s="1">
        <v>2032.3150684931511</v>
      </c>
      <c r="HE14" s="1">
        <v>2038.3698630136989</v>
      </c>
      <c r="HF14" s="1">
        <v>2033.958904109589</v>
      </c>
      <c r="HG14" s="1"/>
      <c r="HH14" s="1"/>
      <c r="HI14" s="1">
        <v>2036.1095890410959</v>
      </c>
      <c r="HJ14" s="1">
        <v>2039.6301369863011</v>
      </c>
      <c r="HK14" s="1"/>
      <c r="HL14" s="1">
        <v>2036.041095890411</v>
      </c>
      <c r="HM14" s="1">
        <v>2036.520547945205</v>
      </c>
      <c r="HN14" s="1">
        <v>2036.027397260274</v>
      </c>
      <c r="HO14" s="1">
        <v>2040.9178082191779</v>
      </c>
      <c r="HP14" s="1"/>
      <c r="HQ14" s="1"/>
      <c r="HR14" s="1">
        <v>2036.986301369863</v>
      </c>
      <c r="HS14" s="1">
        <v>2034.479452054795</v>
      </c>
      <c r="HT14" s="1"/>
      <c r="HU14" s="1"/>
      <c r="HV14" s="1">
        <v>2039.3698630136989</v>
      </c>
      <c r="HW14" s="1"/>
      <c r="HX14" s="1"/>
      <c r="HY14" s="1"/>
      <c r="HZ14" s="1">
        <v>2039.8356164383561</v>
      </c>
      <c r="IA14" s="1"/>
      <c r="IB14" s="1">
        <v>2034.602739726027</v>
      </c>
      <c r="IC14" s="1">
        <v>2038.1095890410959</v>
      </c>
      <c r="ID14" s="1">
        <v>2034.8493150684931</v>
      </c>
      <c r="IE14" s="1"/>
      <c r="IF14" s="1">
        <v>2038.1232876712329</v>
      </c>
      <c r="IG14" s="1">
        <v>2039.9315068493149</v>
      </c>
      <c r="IH14" s="1">
        <v>2040.1232876712329</v>
      </c>
      <c r="II14" s="1">
        <v>2033.9178082191779</v>
      </c>
      <c r="IJ14" s="1"/>
      <c r="IK14" s="1"/>
      <c r="IL14" s="1"/>
      <c r="IM14" s="1">
        <v>2039.9041095890409</v>
      </c>
      <c r="IN14" s="1"/>
      <c r="IO14" s="1"/>
      <c r="IP14" s="1"/>
      <c r="IQ14" s="1"/>
      <c r="IR14" s="1"/>
      <c r="IS14" s="1">
        <v>2040.547945205479</v>
      </c>
      <c r="IT14" s="1">
        <v>2035.1506849315069</v>
      </c>
      <c r="IU14" s="1">
        <v>2034.6986301369859</v>
      </c>
      <c r="IV14" s="1">
        <v>2036.397260273973</v>
      </c>
      <c r="IW14" s="1">
        <v>2037.041095890411</v>
      </c>
      <c r="IX14" s="1">
        <v>2037.0821917808221</v>
      </c>
      <c r="IY14" s="1">
        <v>2037.6712328767121</v>
      </c>
      <c r="IZ14" s="1">
        <v>2036.041095890411</v>
      </c>
      <c r="JA14" s="1"/>
      <c r="JB14" s="1">
        <v>2039.260273972603</v>
      </c>
      <c r="JC14" s="1">
        <v>2036.452054794521</v>
      </c>
      <c r="JD14" s="1"/>
      <c r="JE14" s="1">
        <v>2037.739726027397</v>
      </c>
      <c r="JF14" s="1"/>
      <c r="JG14" s="1"/>
      <c r="JH14" s="1"/>
      <c r="JI14" s="1">
        <v>2036.041095890411</v>
      </c>
      <c r="JJ14" s="1">
        <v>2036.534246575342</v>
      </c>
      <c r="JK14" s="1">
        <v>2038.794520547945</v>
      </c>
      <c r="JL14" s="1"/>
      <c r="JM14" s="1"/>
      <c r="JN14" s="1">
        <v>2035.6164383561641</v>
      </c>
      <c r="JO14" s="1"/>
      <c r="JP14" s="1">
        <v>2032.780821917808</v>
      </c>
      <c r="JQ14" s="1">
        <v>2035.821917808219</v>
      </c>
      <c r="JR14" s="1">
        <v>2034.6986301369859</v>
      </c>
      <c r="JS14" s="1"/>
      <c r="JT14" s="1">
        <v>2033.6301369863011</v>
      </c>
      <c r="JU14" s="1"/>
      <c r="JV14" s="1"/>
      <c r="JW14" s="1"/>
      <c r="JX14" s="1"/>
      <c r="JY14" s="1">
        <v>2038.3424657534249</v>
      </c>
      <c r="JZ14" s="1">
        <v>2033.3424657534249</v>
      </c>
      <c r="KA14" s="1"/>
      <c r="KB14" s="1">
        <v>2037.8767123287671</v>
      </c>
      <c r="KC14" s="1">
        <v>2032.6712328767121</v>
      </c>
      <c r="KD14" s="1"/>
      <c r="KE14" s="1"/>
      <c r="KF14" s="1"/>
      <c r="KG14" s="1">
        <v>2033.986301369863</v>
      </c>
      <c r="KH14" s="1"/>
      <c r="KI14" s="1"/>
      <c r="KJ14" s="1"/>
      <c r="KK14" s="1">
        <v>2034.780821917808</v>
      </c>
      <c r="KL14" s="1"/>
      <c r="KM14" s="1"/>
      <c r="KN14" s="1"/>
      <c r="KO14" s="1"/>
      <c r="KP14" s="1"/>
      <c r="KQ14" s="1"/>
      <c r="KR14" s="1"/>
      <c r="KS14" s="1"/>
    </row>
    <row r="15" spans="1:305" x14ac:dyDescent="0.25">
      <c r="A15" s="1" t="s">
        <v>9</v>
      </c>
      <c r="B15" s="1" t="s">
        <v>17</v>
      </c>
      <c r="C15" s="2">
        <v>3506503316</v>
      </c>
      <c r="D15" s="1" t="s">
        <v>15</v>
      </c>
      <c r="E15" s="1" t="s">
        <v>13</v>
      </c>
      <c r="F15" s="1"/>
      <c r="G15" s="1"/>
      <c r="H15" s="1"/>
      <c r="I15" s="1"/>
      <c r="J15" s="1">
        <v>2038.739726027397</v>
      </c>
      <c r="K15" s="1">
        <v>2034.575342465753</v>
      </c>
      <c r="L15" s="1"/>
      <c r="M15" s="1"/>
      <c r="N15" s="1"/>
      <c r="O15" s="1"/>
      <c r="P15" s="1">
        <v>2035.6986301369859</v>
      </c>
      <c r="Q15" s="1"/>
      <c r="R15" s="1">
        <v>2034.6164383561641</v>
      </c>
      <c r="S15" s="1">
        <v>2035.8630136986301</v>
      </c>
      <c r="T15" s="1"/>
      <c r="U15" s="1"/>
      <c r="V15" s="1">
        <v>2039.6849315068489</v>
      </c>
      <c r="W15" s="1">
        <v>2037.438356164384</v>
      </c>
      <c r="X15" s="1"/>
      <c r="Y15" s="1">
        <v>2033</v>
      </c>
      <c r="Z15" s="1"/>
      <c r="AA15" s="1">
        <v>2040.808219178082</v>
      </c>
      <c r="AB15" s="1"/>
      <c r="AC15" s="1"/>
      <c r="AD15" s="1"/>
      <c r="AE15" s="1"/>
      <c r="AF15" s="1"/>
      <c r="AG15" s="1">
        <v>2036.58904109589</v>
      </c>
      <c r="AH15" s="1">
        <v>2041</v>
      </c>
      <c r="AI15" s="1">
        <v>2037.6849315068489</v>
      </c>
      <c r="AJ15" s="1">
        <v>2033.41095890411</v>
      </c>
      <c r="AK15" s="1">
        <v>2036.027397260274</v>
      </c>
      <c r="AL15" s="1">
        <v>2033.0958904109591</v>
      </c>
      <c r="AM15" s="1"/>
      <c r="AN15" s="1"/>
      <c r="AO15" s="1"/>
      <c r="AP15" s="1"/>
      <c r="AQ15" s="1">
        <v>2039.424657534247</v>
      </c>
      <c r="AR15" s="1"/>
      <c r="AS15" s="1"/>
      <c r="AT15" s="1">
        <v>2038.58904109589</v>
      </c>
      <c r="AU15" s="1">
        <v>2034.479452054795</v>
      </c>
      <c r="AV15" s="1"/>
      <c r="AW15" s="1">
        <v>2039.9178082191779</v>
      </c>
      <c r="AX15" s="1"/>
      <c r="AY15" s="1">
        <v>2035.6438356164381</v>
      </c>
      <c r="AZ15" s="1"/>
      <c r="BA15" s="1">
        <v>2038.452054794521</v>
      </c>
      <c r="BB15" s="1"/>
      <c r="BC15" s="1">
        <v>2040.0958904109591</v>
      </c>
      <c r="BD15" s="1"/>
      <c r="BE15" s="1"/>
      <c r="BF15" s="1">
        <v>2035.520547945205</v>
      </c>
      <c r="BG15" s="1">
        <v>2039.452054794521</v>
      </c>
      <c r="BH15" s="1"/>
      <c r="BI15" s="1"/>
      <c r="BJ15" s="1"/>
      <c r="BK15" s="1">
        <v>2035.794520547945</v>
      </c>
      <c r="BL15" s="1"/>
      <c r="BM15" s="1"/>
      <c r="BN15" s="1"/>
      <c r="BO15" s="1">
        <v>2036.767123287671</v>
      </c>
      <c r="BP15" s="1"/>
      <c r="BQ15" s="1"/>
      <c r="BR15" s="1">
        <v>2039.3698630136989</v>
      </c>
      <c r="BS15" s="1"/>
      <c r="BT15" s="1">
        <v>2038.260273972603</v>
      </c>
      <c r="BU15" s="1"/>
      <c r="BV15" s="1">
        <v>2040.3150684931511</v>
      </c>
      <c r="BW15" s="1"/>
      <c r="BX15" s="1"/>
      <c r="BY15" s="1">
        <v>2035.6986301369859</v>
      </c>
      <c r="BZ15" s="1"/>
      <c r="CA15" s="1">
        <v>2040.602739726027</v>
      </c>
      <c r="CB15" s="1"/>
      <c r="CC15" s="1">
        <v>2040.9178082191779</v>
      </c>
      <c r="CD15" s="1"/>
      <c r="CE15" s="1"/>
      <c r="CF15" s="1"/>
      <c r="CG15" s="1"/>
      <c r="CH15" s="1">
        <v>2039.1643835616439</v>
      </c>
      <c r="CI15" s="1"/>
      <c r="CJ15" s="1">
        <v>2035.1369863013699</v>
      </c>
      <c r="CK15" s="1">
        <v>2039.520547945205</v>
      </c>
      <c r="CL15" s="1"/>
      <c r="CM15" s="1">
        <v>2034.794520547945</v>
      </c>
      <c r="CN15" s="1">
        <v>2040.205479452055</v>
      </c>
      <c r="CO15" s="1"/>
      <c r="CP15" s="1"/>
      <c r="CQ15" s="1"/>
      <c r="CR15" s="1"/>
      <c r="CS15" s="1"/>
      <c r="CT15" s="1"/>
      <c r="CU15" s="1">
        <v>2036.397260273973</v>
      </c>
      <c r="CV15" s="1">
        <v>2035.6301369863011</v>
      </c>
      <c r="CW15" s="1">
        <v>2036.4931506849321</v>
      </c>
      <c r="CX15" s="1"/>
      <c r="CY15" s="1"/>
      <c r="CZ15" s="1"/>
      <c r="DA15" s="1">
        <v>2034.575342465753</v>
      </c>
      <c r="DB15" s="1">
        <v>2040.9315068493149</v>
      </c>
      <c r="DC15" s="1">
        <v>2040.41095890411</v>
      </c>
      <c r="DD15" s="1"/>
      <c r="DE15" s="1">
        <v>2039.9452054794519</v>
      </c>
      <c r="DF15" s="1"/>
      <c r="DG15" s="1"/>
      <c r="DH15" s="1"/>
      <c r="DI15" s="1">
        <v>2039.986301369863</v>
      </c>
      <c r="DJ15" s="1">
        <v>2036.8356164383561</v>
      </c>
      <c r="DK15" s="1"/>
      <c r="DL15" s="1"/>
      <c r="DM15" s="1"/>
      <c r="DN15" s="1">
        <v>2036.1232876712329</v>
      </c>
      <c r="DO15" s="1">
        <v>2038.8493150684931</v>
      </c>
      <c r="DP15" s="1"/>
      <c r="DQ15" s="1">
        <v>2040.013698630137</v>
      </c>
      <c r="DR15" s="1">
        <v>2035.561643835616</v>
      </c>
      <c r="DS15" s="1"/>
      <c r="DT15" s="1">
        <v>2036.246575342466</v>
      </c>
      <c r="DU15" s="1"/>
      <c r="DV15" s="1">
        <v>2037</v>
      </c>
      <c r="DW15" s="1">
        <v>2038.7123287671229</v>
      </c>
      <c r="DX15" s="1"/>
      <c r="DY15" s="1"/>
      <c r="DZ15" s="1"/>
      <c r="EA15" s="1"/>
      <c r="EB15" s="1"/>
      <c r="EC15" s="1"/>
      <c r="ED15" s="1"/>
      <c r="EE15" s="1"/>
      <c r="EF15" s="1">
        <v>2032.424657534247</v>
      </c>
      <c r="EG15" s="1"/>
      <c r="EH15" s="1"/>
      <c r="EI15" s="1"/>
      <c r="EJ15" s="1"/>
      <c r="EK15" s="1"/>
      <c r="EL15" s="1"/>
      <c r="EM15" s="1"/>
      <c r="EN15" s="1">
        <v>2039.424657534247</v>
      </c>
      <c r="EO15" s="1"/>
      <c r="EP15" s="1">
        <v>2034.520547945205</v>
      </c>
      <c r="EQ15" s="1"/>
      <c r="ER15" s="1"/>
      <c r="ES15" s="1"/>
      <c r="ET15" s="1"/>
      <c r="EU15" s="1"/>
      <c r="EV15" s="1"/>
      <c r="EW15" s="1"/>
      <c r="EX15" s="1">
        <v>2039.465753424658</v>
      </c>
      <c r="EY15" s="1"/>
      <c r="EZ15" s="1"/>
      <c r="FA15" s="1"/>
      <c r="FB15" s="1">
        <v>2039.479452054795</v>
      </c>
      <c r="FC15" s="1">
        <v>2039.3698630136989</v>
      </c>
      <c r="FD15" s="1">
        <v>2036.9452054794519</v>
      </c>
      <c r="FE15" s="1">
        <v>2036.821917808219</v>
      </c>
      <c r="FF15" s="1">
        <v>2036.972602739726</v>
      </c>
      <c r="FG15" s="1">
        <v>2037.4931506849321</v>
      </c>
      <c r="FH15" s="1">
        <v>2031.424657534247</v>
      </c>
      <c r="FI15" s="1"/>
      <c r="FJ15" s="1"/>
      <c r="FK15" s="1"/>
      <c r="FL15" s="1"/>
      <c r="FM15" s="1">
        <v>2035.1506849315069</v>
      </c>
      <c r="FN15" s="1">
        <v>2036.958904109589</v>
      </c>
      <c r="FO15" s="1">
        <v>2040.780821917808</v>
      </c>
      <c r="FP15" s="1"/>
      <c r="FQ15" s="1"/>
      <c r="FR15" s="1"/>
      <c r="FS15" s="1">
        <v>2032.8630136986301</v>
      </c>
      <c r="FT15" s="1">
        <v>2039.821917808219</v>
      </c>
      <c r="FU15" s="1"/>
      <c r="FV15" s="1"/>
      <c r="FW15" s="1">
        <v>2037.8767123287671</v>
      </c>
      <c r="FX15" s="1"/>
      <c r="FY15" s="1">
        <v>2038.438356164384</v>
      </c>
      <c r="FZ15" s="1"/>
      <c r="GA15" s="1">
        <v>2040.3424657534249</v>
      </c>
      <c r="GB15" s="1">
        <v>2039.2739726027401</v>
      </c>
      <c r="GC15" s="1"/>
      <c r="GD15" s="1"/>
      <c r="GE15" s="1"/>
      <c r="GF15" s="1">
        <v>2038.6164383561641</v>
      </c>
      <c r="GG15" s="1"/>
      <c r="GH15" s="1"/>
      <c r="GI15" s="1">
        <v>2038.547945205479</v>
      </c>
      <c r="GJ15" s="1">
        <v>2032.4931506849321</v>
      </c>
      <c r="GK15" s="1"/>
      <c r="GL15" s="1"/>
      <c r="GM15" s="1">
        <v>2038.767123287671</v>
      </c>
      <c r="GN15" s="1">
        <v>2040.6986301369859</v>
      </c>
      <c r="GO15" s="1"/>
      <c r="GP15" s="1"/>
      <c r="GQ15" s="1"/>
      <c r="GR15" s="1"/>
      <c r="GS15" s="1">
        <v>2036.2876712328771</v>
      </c>
      <c r="GT15" s="1">
        <v>2040.602739726027</v>
      </c>
      <c r="GU15" s="1"/>
      <c r="GV15" s="1">
        <v>2040.8630136986301</v>
      </c>
      <c r="GW15" s="1">
        <v>2040.1369863013699</v>
      </c>
      <c r="GX15" s="1"/>
      <c r="GY15" s="1">
        <v>2037.3424657534249</v>
      </c>
      <c r="GZ15" s="1"/>
      <c r="HA15" s="1"/>
      <c r="HB15" s="1"/>
      <c r="HC15" s="1"/>
      <c r="HD15" s="1">
        <v>2034.958904109589</v>
      </c>
      <c r="HE15" s="1">
        <v>2040.547945205479</v>
      </c>
      <c r="HF15" s="1">
        <v>2034.5068493150679</v>
      </c>
      <c r="HG15" s="1"/>
      <c r="HH15" s="1"/>
      <c r="HI15" s="1"/>
      <c r="HJ15" s="1"/>
      <c r="HK15" s="1"/>
      <c r="HL15" s="1">
        <v>2035.8904109589041</v>
      </c>
      <c r="HM15" s="1">
        <v>2037.013698630137</v>
      </c>
      <c r="HN15" s="1">
        <v>2040.3698630136989</v>
      </c>
      <c r="HO15" s="1"/>
      <c r="HP15" s="1"/>
      <c r="HQ15" s="1"/>
      <c r="HR15" s="1">
        <v>2038.8493150684931</v>
      </c>
      <c r="HS15" s="1">
        <v>2035.958904109589</v>
      </c>
      <c r="HT15" s="1"/>
      <c r="HU15" s="1"/>
      <c r="HV15" s="1">
        <v>2040.9452054794519</v>
      </c>
      <c r="HW15" s="1"/>
      <c r="HX15" s="1"/>
      <c r="HY15" s="1"/>
      <c r="HZ15" s="1"/>
      <c r="IA15" s="1"/>
      <c r="IB15" s="1">
        <v>2036.821917808219</v>
      </c>
      <c r="IC15" s="1"/>
      <c r="ID15" s="1">
        <v>2035.780821917808</v>
      </c>
      <c r="IE15" s="1"/>
      <c r="IF15" s="1">
        <v>2039.2739726027401</v>
      </c>
      <c r="IG15" s="1"/>
      <c r="IH15" s="1"/>
      <c r="II15" s="1">
        <v>2036.7123287671229</v>
      </c>
      <c r="IJ15" s="1"/>
      <c r="IK15" s="1"/>
      <c r="IL15" s="1"/>
      <c r="IM15" s="1">
        <v>2040.232876712329</v>
      </c>
      <c r="IN15" s="1"/>
      <c r="IO15" s="1"/>
      <c r="IP15" s="1"/>
      <c r="IQ15" s="1"/>
      <c r="IR15" s="1"/>
      <c r="IS15" s="1"/>
      <c r="IT15" s="1">
        <v>2037.1095890410959</v>
      </c>
      <c r="IU15" s="1">
        <v>2035.3561643835619</v>
      </c>
      <c r="IV15" s="1">
        <v>2036.986301369863</v>
      </c>
      <c r="IW15" s="1">
        <v>2037.739726027397</v>
      </c>
      <c r="IX15" s="1">
        <v>2037.958904109589</v>
      </c>
      <c r="IY15" s="1">
        <v>2037.6986301369859</v>
      </c>
      <c r="IZ15" s="1">
        <v>2038.3287671232879</v>
      </c>
      <c r="JA15" s="1"/>
      <c r="JB15" s="1">
        <v>2039.2739726027401</v>
      </c>
      <c r="JC15" s="1">
        <v>2039.520547945205</v>
      </c>
      <c r="JD15" s="1"/>
      <c r="JE15" s="1">
        <v>2039.6438356164381</v>
      </c>
      <c r="JF15" s="1"/>
      <c r="JG15" s="1"/>
      <c r="JH15" s="1"/>
      <c r="JI15" s="1">
        <v>2039.4931506849321</v>
      </c>
      <c r="JJ15" s="1">
        <v>2037.794520547945</v>
      </c>
      <c r="JK15" s="1">
        <v>2039.3424657534249</v>
      </c>
      <c r="JL15" s="1"/>
      <c r="JM15" s="1"/>
      <c r="JN15" s="1">
        <v>2039.260273972603</v>
      </c>
      <c r="JO15" s="1"/>
      <c r="JP15" s="1">
        <v>2033.739726027397</v>
      </c>
      <c r="JQ15" s="1">
        <v>2036.6575342465751</v>
      </c>
      <c r="JR15" s="1">
        <v>2036.58904109589</v>
      </c>
      <c r="JS15" s="1"/>
      <c r="JT15" s="1">
        <v>2040.191780821918</v>
      </c>
      <c r="JU15" s="1"/>
      <c r="JV15" s="1"/>
      <c r="JW15" s="1"/>
      <c r="JX15" s="1"/>
      <c r="JY15" s="1">
        <v>2040.0684931506851</v>
      </c>
      <c r="JZ15" s="1">
        <v>2033.808219178082</v>
      </c>
      <c r="KA15" s="1"/>
      <c r="KB15" s="1">
        <v>2040.0547945205481</v>
      </c>
      <c r="KC15" s="1">
        <v>2032.9315068493149</v>
      </c>
      <c r="KD15" s="1"/>
      <c r="KE15" s="1"/>
      <c r="KF15" s="1"/>
      <c r="KG15" s="1">
        <v>2035.575342465753</v>
      </c>
      <c r="KH15" s="1"/>
      <c r="KI15" s="1"/>
      <c r="KJ15" s="1"/>
      <c r="KK15" s="1">
        <v>2036.3835616438359</v>
      </c>
      <c r="KL15" s="1"/>
      <c r="KM15" s="1"/>
      <c r="KN15" s="1"/>
      <c r="KO15" s="1"/>
      <c r="KP15" s="1"/>
      <c r="KQ15" s="1"/>
      <c r="KR15" s="1"/>
      <c r="KS15" s="1"/>
    </row>
    <row r="16" spans="1:305" x14ac:dyDescent="0.25">
      <c r="A16" s="1" t="s">
        <v>9</v>
      </c>
      <c r="B16" s="1" t="s">
        <v>17</v>
      </c>
      <c r="C16" s="2">
        <v>3506508541.0649462</v>
      </c>
      <c r="D16" s="1" t="s">
        <v>15</v>
      </c>
      <c r="E16" s="1" t="s">
        <v>14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>
        <v>2036.0958904109591</v>
      </c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</row>
    <row r="17" spans="1:305" x14ac:dyDescent="0.25">
      <c r="A17" s="1" t="s">
        <v>9</v>
      </c>
      <c r="B17" s="1" t="s">
        <v>17</v>
      </c>
      <c r="C17" s="2">
        <v>727190011</v>
      </c>
      <c r="D17" s="1" t="s">
        <v>16</v>
      </c>
      <c r="E17" s="1" t="s">
        <v>12</v>
      </c>
      <c r="F17" s="1">
        <v>2039.520547945205</v>
      </c>
      <c r="G17" s="1">
        <v>2037.9041095890409</v>
      </c>
      <c r="H17" s="1"/>
      <c r="I17" s="1">
        <v>2040.232876712329</v>
      </c>
      <c r="J17" s="1">
        <v>2035.8630136986301</v>
      </c>
      <c r="K17" s="1">
        <v>2037.958904109589</v>
      </c>
      <c r="L17" s="1"/>
      <c r="M17" s="1"/>
      <c r="N17" s="1">
        <v>2036.397260273973</v>
      </c>
      <c r="O17" s="1"/>
      <c r="P17" s="1">
        <v>2032.547945205479</v>
      </c>
      <c r="Q17" s="1">
        <v>2040.7123287671229</v>
      </c>
      <c r="R17" s="1">
        <v>2028.575342465753</v>
      </c>
      <c r="S17" s="1">
        <v>2033.438356164384</v>
      </c>
      <c r="T17" s="1">
        <v>2035.547945205479</v>
      </c>
      <c r="U17" s="1"/>
      <c r="V17" s="1">
        <v>2033.0958904109591</v>
      </c>
      <c r="W17" s="1">
        <v>2032.2739726027401</v>
      </c>
      <c r="X17" s="1">
        <v>2035.958904109589</v>
      </c>
      <c r="Y17" s="1">
        <v>2034.479452054795</v>
      </c>
      <c r="Z17" s="1">
        <v>2040.6575342465751</v>
      </c>
      <c r="AA17" s="1">
        <v>2034.808219178082</v>
      </c>
      <c r="AB17" s="1">
        <v>2033.9178082191779</v>
      </c>
      <c r="AC17" s="1"/>
      <c r="AD17" s="1">
        <v>2038.5068493150679</v>
      </c>
      <c r="AE17" s="1"/>
      <c r="AF17" s="1">
        <v>2037.452054794521</v>
      </c>
      <c r="AG17" s="1">
        <v>2032.958904109589</v>
      </c>
      <c r="AH17" s="1">
        <v>2033.0958904109591</v>
      </c>
      <c r="AI17" s="1">
        <v>2034.3835616438359</v>
      </c>
      <c r="AJ17" s="1">
        <v>2031.479452054795</v>
      </c>
      <c r="AK17" s="1">
        <v>2034.561643835616</v>
      </c>
      <c r="AL17" s="1">
        <v>2033.452054794521</v>
      </c>
      <c r="AM17" s="1">
        <v>2033.0821917808221</v>
      </c>
      <c r="AN17" s="1"/>
      <c r="AO17" s="1"/>
      <c r="AP17" s="1">
        <v>2040.3424657534249</v>
      </c>
      <c r="AQ17" s="1">
        <v>2034.8356164383561</v>
      </c>
      <c r="AR17" s="1">
        <v>2035.3013698630141</v>
      </c>
      <c r="AS17" s="1"/>
      <c r="AT17" s="1">
        <v>2032.9315068493149</v>
      </c>
      <c r="AU17" s="1">
        <v>2031.041095890411</v>
      </c>
      <c r="AV17" s="1">
        <v>2036.8767123287671</v>
      </c>
      <c r="AW17" s="1">
        <v>2031.739726027397</v>
      </c>
      <c r="AX17" s="1">
        <v>2037.8493150684931</v>
      </c>
      <c r="AY17" s="1">
        <v>2038.0821917808221</v>
      </c>
      <c r="AZ17" s="1"/>
      <c r="BA17" s="1">
        <v>2036.041095890411</v>
      </c>
      <c r="BB17" s="1">
        <v>2038.602739726027</v>
      </c>
      <c r="BC17" s="1">
        <v>2030.739726027397</v>
      </c>
      <c r="BD17" s="1">
        <v>2034.1643835616439</v>
      </c>
      <c r="BE17" s="1">
        <v>2037.246575342466</v>
      </c>
      <c r="BF17" s="1">
        <v>2035.0684931506851</v>
      </c>
      <c r="BG17" s="1">
        <v>2030.8767123287671</v>
      </c>
      <c r="BH17" s="1"/>
      <c r="BI17" s="1"/>
      <c r="BJ17" s="1"/>
      <c r="BK17" s="1">
        <v>2035.739726027397</v>
      </c>
      <c r="BL17" s="1">
        <v>2038.753424657534</v>
      </c>
      <c r="BM17" s="1">
        <v>2033.260273972603</v>
      </c>
      <c r="BN17" s="1"/>
      <c r="BO17" s="1"/>
      <c r="BP17" s="1"/>
      <c r="BQ17" s="1">
        <v>2039.575342465753</v>
      </c>
      <c r="BR17" s="1">
        <v>2040.3424657534249</v>
      </c>
      <c r="BS17" s="1"/>
      <c r="BT17" s="1">
        <v>2034.561643835616</v>
      </c>
      <c r="BU17" s="1">
        <v>2034.0821917808221</v>
      </c>
      <c r="BV17" s="1">
        <v>2040.027397260274</v>
      </c>
      <c r="BW17" s="1">
        <v>2037.821917808219</v>
      </c>
      <c r="BX17" s="1"/>
      <c r="BY17" s="1">
        <v>2036.7260273972599</v>
      </c>
      <c r="BZ17" s="1"/>
      <c r="CA17" s="1">
        <v>2038.547945205479</v>
      </c>
      <c r="CB17" s="1">
        <v>2033.1232876712329</v>
      </c>
      <c r="CC17" s="1">
        <v>2034.1643835616439</v>
      </c>
      <c r="CD17" s="1"/>
      <c r="CE17" s="1">
        <v>2035.821917808219</v>
      </c>
      <c r="CF17" s="1"/>
      <c r="CG17" s="1"/>
      <c r="CH17" s="1">
        <v>2033.438356164384</v>
      </c>
      <c r="CI17" s="1">
        <v>2030.6986301369859</v>
      </c>
      <c r="CJ17" s="1">
        <v>2036.6712328767121</v>
      </c>
      <c r="CK17" s="1">
        <v>2034.6712328767121</v>
      </c>
      <c r="CL17" s="1">
        <v>2036.7260273972599</v>
      </c>
      <c r="CM17" s="1">
        <v>2030.6849315068489</v>
      </c>
      <c r="CN17" s="1">
        <v>2033.41095890411</v>
      </c>
      <c r="CO17" s="1">
        <v>2038.547945205479</v>
      </c>
      <c r="CP17" s="1"/>
      <c r="CQ17" s="1"/>
      <c r="CR17" s="1"/>
      <c r="CS17" s="1"/>
      <c r="CT17" s="1">
        <v>2040.602739726027</v>
      </c>
      <c r="CU17" s="1">
        <v>2036.808219178082</v>
      </c>
      <c r="CV17" s="1">
        <v>2030.739726027397</v>
      </c>
      <c r="CW17" s="1">
        <v>2037.547945205479</v>
      </c>
      <c r="CX17" s="1"/>
      <c r="CY17" s="1"/>
      <c r="CZ17" s="1"/>
      <c r="DA17" s="1">
        <v>2035.575342465753</v>
      </c>
      <c r="DB17" s="1">
        <v>2032.575342465753</v>
      </c>
      <c r="DC17" s="1">
        <v>2035.7123287671229</v>
      </c>
      <c r="DD17" s="1">
        <v>2032.2876712328771</v>
      </c>
      <c r="DE17" s="1">
        <v>2036.3561643835619</v>
      </c>
      <c r="DF17" s="1">
        <v>2038.3424657534249</v>
      </c>
      <c r="DG17" s="1"/>
      <c r="DH17" s="1"/>
      <c r="DI17" s="1">
        <v>2033.9452054794519</v>
      </c>
      <c r="DJ17" s="1">
        <v>2040.780821917808</v>
      </c>
      <c r="DK17" s="1"/>
      <c r="DL17" s="1"/>
      <c r="DM17" s="1"/>
      <c r="DN17" s="1">
        <v>2036.260273972603</v>
      </c>
      <c r="DO17" s="1">
        <v>2029.452054794521</v>
      </c>
      <c r="DP17" s="1"/>
      <c r="DQ17" s="1">
        <v>2035.6986301369859</v>
      </c>
      <c r="DR17" s="1">
        <v>2034.7123287671229</v>
      </c>
      <c r="DS17" s="1"/>
      <c r="DT17" s="1">
        <v>2034.9178082191779</v>
      </c>
      <c r="DU17" s="1">
        <v>2037.9315068493149</v>
      </c>
      <c r="DV17" s="1">
        <v>2034.767123287671</v>
      </c>
      <c r="DW17" s="1">
        <v>2034.6301369863011</v>
      </c>
      <c r="DX17" s="1"/>
      <c r="DY17" s="1">
        <v>2040.6438356164381</v>
      </c>
      <c r="DZ17" s="1">
        <v>2032.7260273972599</v>
      </c>
      <c r="EA17" s="1"/>
      <c r="EB17" s="1">
        <v>2034.8767123287671</v>
      </c>
      <c r="EC17" s="1"/>
      <c r="ED17" s="1"/>
      <c r="EE17" s="1">
        <v>2037.3013698630141</v>
      </c>
      <c r="EF17" s="1">
        <v>2028.9041095890409</v>
      </c>
      <c r="EG17" s="1"/>
      <c r="EH17" s="1">
        <v>2029.794520547945</v>
      </c>
      <c r="EI17" s="1"/>
      <c r="EJ17" s="1"/>
      <c r="EK17" s="1">
        <v>2035.479452054795</v>
      </c>
      <c r="EL17" s="1">
        <v>2039.767123287671</v>
      </c>
      <c r="EM17" s="1"/>
      <c r="EN17" s="1">
        <v>2038.794520547945</v>
      </c>
      <c r="EO17" s="1"/>
      <c r="EP17" s="1">
        <v>2036.041095890411</v>
      </c>
      <c r="EQ17" s="1"/>
      <c r="ER17" s="1">
        <v>2036.424657534247</v>
      </c>
      <c r="ES17" s="1">
        <v>2038.6849315068489</v>
      </c>
      <c r="ET17" s="1"/>
      <c r="EU17" s="1"/>
      <c r="EV17" s="1">
        <v>2038.3835616438359</v>
      </c>
      <c r="EW17" s="1">
        <v>2030.0821917808221</v>
      </c>
      <c r="EX17" s="1">
        <v>2033.972602739726</v>
      </c>
      <c r="EY17" s="1">
        <v>2033.753424657534</v>
      </c>
      <c r="EZ17" s="1"/>
      <c r="FA17" s="1"/>
      <c r="FB17" s="1">
        <v>2035.520547945205</v>
      </c>
      <c r="FC17" s="1">
        <v>2029.6438356164381</v>
      </c>
      <c r="FD17" s="1">
        <v>2034.041095890411</v>
      </c>
      <c r="FE17" s="1">
        <v>2032.3835616438359</v>
      </c>
      <c r="FF17" s="1"/>
      <c r="FG17" s="1"/>
      <c r="FH17" s="1">
        <v>2032.58904109589</v>
      </c>
      <c r="FI17" s="1"/>
      <c r="FJ17" s="1">
        <v>2036.3835616438359</v>
      </c>
      <c r="FK17" s="1">
        <v>2036.972602739726</v>
      </c>
      <c r="FL17" s="1">
        <v>2037.438356164384</v>
      </c>
      <c r="FM17" s="1">
        <v>2035.1232876712329</v>
      </c>
      <c r="FN17" s="1">
        <v>2031.0547945205481</v>
      </c>
      <c r="FO17" s="1">
        <v>2037.534246575342</v>
      </c>
      <c r="FP17" s="1">
        <v>2039.1369863013699</v>
      </c>
      <c r="FQ17" s="1">
        <v>2033.972602739726</v>
      </c>
      <c r="FR17" s="1"/>
      <c r="FS17" s="1">
        <v>2030.58904109589</v>
      </c>
      <c r="FT17" s="1">
        <v>2035.808219178082</v>
      </c>
      <c r="FU17" s="1">
        <v>2034.452054794521</v>
      </c>
      <c r="FV17" s="1"/>
      <c r="FW17" s="1"/>
      <c r="FX17" s="1"/>
      <c r="FY17" s="1">
        <v>2037.397260273973</v>
      </c>
      <c r="FZ17" s="1">
        <v>2039.205479452055</v>
      </c>
      <c r="GA17" s="1">
        <v>2034.972602739726</v>
      </c>
      <c r="GB17" s="1">
        <v>2033.246575342466</v>
      </c>
      <c r="GC17" s="1">
        <v>2029.9178082191779</v>
      </c>
      <c r="GD17" s="1"/>
      <c r="GE17" s="1">
        <v>2032.479452054795</v>
      </c>
      <c r="GF17" s="1">
        <v>2037.3835616438359</v>
      </c>
      <c r="GG17" s="1">
        <v>2036.178082191781</v>
      </c>
      <c r="GH17" s="1"/>
      <c r="GI17" s="1">
        <v>2033.41095890411</v>
      </c>
      <c r="GJ17" s="1">
        <v>2031.602739726027</v>
      </c>
      <c r="GK17" s="1"/>
      <c r="GL17" s="1"/>
      <c r="GM17" s="1"/>
      <c r="GN17" s="1">
        <v>2039.6301369863011</v>
      </c>
      <c r="GO17" s="1">
        <v>2032.753424657534</v>
      </c>
      <c r="GP17" s="1">
        <v>2031.547945205479</v>
      </c>
      <c r="GQ17" s="1">
        <v>2033.205479452055</v>
      </c>
      <c r="GR17" s="1">
        <v>2032.8356164383561</v>
      </c>
      <c r="GS17" s="1">
        <v>2033.9178082191779</v>
      </c>
      <c r="GT17" s="1">
        <v>2033.767123287671</v>
      </c>
      <c r="GU17" s="1">
        <v>2032.6849315068489</v>
      </c>
      <c r="GV17" s="1">
        <v>2039.547945205479</v>
      </c>
      <c r="GW17" s="1"/>
      <c r="GX17" s="1">
        <v>2034.520547945205</v>
      </c>
      <c r="GY17" s="1">
        <v>2036.602739726027</v>
      </c>
      <c r="GZ17" s="1"/>
      <c r="HA17" s="1"/>
      <c r="HB17" s="1"/>
      <c r="HC17" s="1"/>
      <c r="HD17" s="1">
        <v>2032.219178082192</v>
      </c>
      <c r="HE17" s="1">
        <v>2040.232876712329</v>
      </c>
      <c r="HF17" s="1">
        <v>2029.027397260274</v>
      </c>
      <c r="HG17" s="1"/>
      <c r="HH17" s="1"/>
      <c r="HI17" s="1">
        <v>2034.013698630137</v>
      </c>
      <c r="HJ17" s="1">
        <v>2033.027397260274</v>
      </c>
      <c r="HK17" s="1"/>
      <c r="HL17" s="1">
        <v>2036.232876712329</v>
      </c>
      <c r="HM17" s="1">
        <v>2035.6986301369859</v>
      </c>
      <c r="HN17" s="1">
        <v>2034.9041095890409</v>
      </c>
      <c r="HO17" s="1">
        <v>2040.9178082191779</v>
      </c>
      <c r="HP17" s="1"/>
      <c r="HQ17" s="1"/>
      <c r="HR17" s="1">
        <v>2031.547945205479</v>
      </c>
      <c r="HS17" s="1">
        <v>2032.6164383561641</v>
      </c>
      <c r="HT17" s="1"/>
      <c r="HU17" s="1">
        <v>2031.767123287671</v>
      </c>
      <c r="HV17" s="1">
        <v>2033.6164383561641</v>
      </c>
      <c r="HW17" s="1"/>
      <c r="HX17" s="1">
        <v>2033.986301369863</v>
      </c>
      <c r="HY17" s="1">
        <v>2039.6164383561641</v>
      </c>
      <c r="HZ17" s="1">
        <v>2037.6164383561641</v>
      </c>
      <c r="IA17" s="1">
        <v>2037.8904109589041</v>
      </c>
      <c r="IB17" s="1">
        <v>2034.424657534247</v>
      </c>
      <c r="IC17" s="1">
        <v>2037.520547945205</v>
      </c>
      <c r="ID17" s="1">
        <v>2034.0821917808221</v>
      </c>
      <c r="IE17" s="1">
        <v>2040.6849315068489</v>
      </c>
      <c r="IF17" s="1">
        <v>2033.1369863013699</v>
      </c>
      <c r="IG17" s="1"/>
      <c r="IH17" s="1">
        <v>2033.986301369863</v>
      </c>
      <c r="II17" s="1">
        <v>2040</v>
      </c>
      <c r="IJ17" s="1"/>
      <c r="IK17" s="1"/>
      <c r="IL17" s="1"/>
      <c r="IM17" s="1">
        <v>2036.6301369863011</v>
      </c>
      <c r="IN17" s="1"/>
      <c r="IO17" s="1"/>
      <c r="IP17" s="1"/>
      <c r="IQ17" s="1">
        <v>2035.0821917808221</v>
      </c>
      <c r="IR17" s="1"/>
      <c r="IS17" s="1">
        <v>2040.986301369863</v>
      </c>
      <c r="IT17" s="1">
        <v>2039.2739726027401</v>
      </c>
      <c r="IU17" s="1">
        <v>2035.8493150684931</v>
      </c>
      <c r="IV17" s="1">
        <v>2036.9178082191779</v>
      </c>
      <c r="IW17" s="1">
        <v>2033.3561643835619</v>
      </c>
      <c r="IX17" s="1">
        <v>2034.013698630137</v>
      </c>
      <c r="IY17" s="1">
        <v>2034.8767123287671</v>
      </c>
      <c r="IZ17" s="1">
        <v>2040.452054794521</v>
      </c>
      <c r="JA17" s="1"/>
      <c r="JB17" s="1">
        <v>2039.260273972603</v>
      </c>
      <c r="JC17" s="1">
        <v>2037.8630136986301</v>
      </c>
      <c r="JD17" s="1">
        <v>2031.8904109589041</v>
      </c>
      <c r="JE17" s="1">
        <v>2036.794520547945</v>
      </c>
      <c r="JF17" s="1">
        <v>2037.232876712329</v>
      </c>
      <c r="JG17" s="1"/>
      <c r="JH17" s="1"/>
      <c r="JI17" s="1">
        <v>2033.465753424658</v>
      </c>
      <c r="JJ17" s="1">
        <v>2039.178082191781</v>
      </c>
      <c r="JK17" s="1">
        <v>2038.575342465753</v>
      </c>
      <c r="JL17" s="1">
        <v>2034.3698630136989</v>
      </c>
      <c r="JM17" s="1"/>
      <c r="JN17" s="1"/>
      <c r="JO17" s="1"/>
      <c r="JP17" s="1">
        <v>2034.3150684931511</v>
      </c>
      <c r="JQ17" s="1">
        <v>2030.6575342465751</v>
      </c>
      <c r="JR17" s="1">
        <v>2038.0821917808221</v>
      </c>
      <c r="JS17" s="1"/>
      <c r="JT17" s="1">
        <v>2035.9452054794519</v>
      </c>
      <c r="JU17" s="1">
        <v>2035.602739726027</v>
      </c>
      <c r="JV17" s="1"/>
      <c r="JW17" s="1"/>
      <c r="JX17" s="1"/>
      <c r="JY17" s="1">
        <v>2035.1095890410959</v>
      </c>
      <c r="JZ17" s="1"/>
      <c r="KA17" s="1"/>
      <c r="KB17" s="1">
        <v>2036.6301369863011</v>
      </c>
      <c r="KC17" s="1">
        <v>2030.808219178082</v>
      </c>
      <c r="KD17" s="1"/>
      <c r="KE17" s="1"/>
      <c r="KF17" s="1"/>
      <c r="KG17" s="1">
        <v>2029.821917808219</v>
      </c>
      <c r="KH17" s="1"/>
      <c r="KI17" s="1"/>
      <c r="KJ17" s="1"/>
      <c r="KK17" s="1">
        <v>2035.013698630137</v>
      </c>
      <c r="KL17" s="1">
        <v>2035.575342465753</v>
      </c>
      <c r="KM17" s="1"/>
      <c r="KN17" s="1"/>
      <c r="KO17" s="1">
        <v>2037.1506849315069</v>
      </c>
      <c r="KP17" s="1"/>
      <c r="KQ17" s="1">
        <v>2037.821917808219</v>
      </c>
      <c r="KR17" s="1">
        <v>2032.780821917808</v>
      </c>
      <c r="KS17" s="1">
        <v>2037.8493150684931</v>
      </c>
    </row>
    <row r="18" spans="1:305" x14ac:dyDescent="0.25">
      <c r="A18" s="1" t="s">
        <v>9</v>
      </c>
      <c r="B18" s="1" t="s">
        <v>17</v>
      </c>
      <c r="C18" s="2">
        <v>3506503316</v>
      </c>
      <c r="D18" s="1" t="s">
        <v>16</v>
      </c>
      <c r="E18" s="1" t="s">
        <v>13</v>
      </c>
      <c r="F18" s="1">
        <v>2040.58904109589</v>
      </c>
      <c r="G18" s="1">
        <v>2038.0958904109591</v>
      </c>
      <c r="H18" s="1"/>
      <c r="I18" s="1">
        <v>2040.6986301369859</v>
      </c>
      <c r="J18" s="1">
        <v>2036.2876712328771</v>
      </c>
      <c r="K18" s="1">
        <v>2038.6575342465751</v>
      </c>
      <c r="L18" s="1"/>
      <c r="M18" s="1"/>
      <c r="N18" s="1">
        <v>2037.6986301369859</v>
      </c>
      <c r="O18" s="1"/>
      <c r="P18" s="1">
        <v>2033.3013698630141</v>
      </c>
      <c r="Q18" s="1"/>
      <c r="R18" s="1">
        <v>2029.4931506849321</v>
      </c>
      <c r="S18" s="1">
        <v>2033.8767123287671</v>
      </c>
      <c r="T18" s="1">
        <v>2040.6986301369859</v>
      </c>
      <c r="U18" s="1"/>
      <c r="V18" s="1">
        <v>2033.753424657534</v>
      </c>
      <c r="W18" s="1">
        <v>2033.1095890410959</v>
      </c>
      <c r="X18" s="1">
        <v>2037.178082191781</v>
      </c>
      <c r="Y18" s="1">
        <v>2034.8904109589041</v>
      </c>
      <c r="Z18" s="1"/>
      <c r="AA18" s="1">
        <v>2035.8904109589041</v>
      </c>
      <c r="AB18" s="1">
        <v>2036.8493150684931</v>
      </c>
      <c r="AC18" s="1"/>
      <c r="AD18" s="1"/>
      <c r="AE18" s="1"/>
      <c r="AF18" s="1">
        <v>2040.5068493150679</v>
      </c>
      <c r="AG18" s="1">
        <v>2033.7123287671229</v>
      </c>
      <c r="AH18" s="1">
        <v>2033.8630136986301</v>
      </c>
      <c r="AI18" s="1">
        <v>2035.3150684931511</v>
      </c>
      <c r="AJ18" s="1">
        <v>2032.8493150684931</v>
      </c>
      <c r="AK18" s="1">
        <v>2034.6438356164381</v>
      </c>
      <c r="AL18" s="1">
        <v>2033.753424657534</v>
      </c>
      <c r="AM18" s="1">
        <v>2034.1232876712329</v>
      </c>
      <c r="AN18" s="1"/>
      <c r="AO18" s="1"/>
      <c r="AP18" s="1">
        <v>2040.8356164383561</v>
      </c>
      <c r="AQ18" s="1">
        <v>2035.3561643835619</v>
      </c>
      <c r="AR18" s="1">
        <v>2035.780821917808</v>
      </c>
      <c r="AS18" s="1"/>
      <c r="AT18" s="1">
        <v>2033.3698630136989</v>
      </c>
      <c r="AU18" s="1">
        <v>2031.3150684931511</v>
      </c>
      <c r="AV18" s="1">
        <v>2037.58904109589</v>
      </c>
      <c r="AW18" s="1">
        <v>2033</v>
      </c>
      <c r="AX18" s="1">
        <v>2039.534246575342</v>
      </c>
      <c r="AY18" s="1">
        <v>2038.479452054795</v>
      </c>
      <c r="AZ18" s="1"/>
      <c r="BA18" s="1">
        <v>2036.4931506849321</v>
      </c>
      <c r="BB18" s="1">
        <v>2038.821917808219</v>
      </c>
      <c r="BC18" s="1">
        <v>2031.1643835616439</v>
      </c>
      <c r="BD18" s="1">
        <v>2036.4931506849321</v>
      </c>
      <c r="BE18" s="1">
        <v>2040.438356164384</v>
      </c>
      <c r="BF18" s="1">
        <v>2036.58904109589</v>
      </c>
      <c r="BG18" s="1">
        <v>2032.219178082192</v>
      </c>
      <c r="BH18" s="1"/>
      <c r="BI18" s="1"/>
      <c r="BJ18" s="1"/>
      <c r="BK18" s="1">
        <v>2037.534246575342</v>
      </c>
      <c r="BL18" s="1">
        <v>2040.753424657534</v>
      </c>
      <c r="BM18" s="1">
        <v>2034.1232876712329</v>
      </c>
      <c r="BN18" s="1"/>
      <c r="BO18" s="1"/>
      <c r="BP18" s="1"/>
      <c r="BQ18" s="1"/>
      <c r="BR18" s="1">
        <v>2040.3561643835619</v>
      </c>
      <c r="BS18" s="1"/>
      <c r="BT18" s="1">
        <v>2038.1369863013699</v>
      </c>
      <c r="BU18" s="1">
        <v>2034.397260273973</v>
      </c>
      <c r="BV18" s="1">
        <v>2040.6164383561641</v>
      </c>
      <c r="BW18" s="1">
        <v>2039.041095890411</v>
      </c>
      <c r="BX18" s="1"/>
      <c r="BY18" s="1">
        <v>2037.808219178082</v>
      </c>
      <c r="BZ18" s="1"/>
      <c r="CA18" s="1"/>
      <c r="CB18" s="1">
        <v>2034.0821917808221</v>
      </c>
      <c r="CC18" s="1">
        <v>2035.260273972603</v>
      </c>
      <c r="CD18" s="1"/>
      <c r="CE18" s="1">
        <v>2037.1369863013699</v>
      </c>
      <c r="CF18" s="1"/>
      <c r="CG18" s="1"/>
      <c r="CH18" s="1">
        <v>2033.739726027397</v>
      </c>
      <c r="CI18" s="1">
        <v>2033.7260273972599</v>
      </c>
      <c r="CJ18" s="1">
        <v>2037.205479452055</v>
      </c>
      <c r="CK18" s="1">
        <v>2035.8630136986301</v>
      </c>
      <c r="CL18" s="1"/>
      <c r="CM18" s="1">
        <v>2031.178082191781</v>
      </c>
      <c r="CN18" s="1">
        <v>2034.7123287671229</v>
      </c>
      <c r="CO18" s="1">
        <v>2038.2876712328771</v>
      </c>
      <c r="CP18" s="1"/>
      <c r="CQ18" s="1"/>
      <c r="CR18" s="1"/>
      <c r="CS18" s="1"/>
      <c r="CT18" s="1"/>
      <c r="CU18" s="1">
        <v>2038.191780821918</v>
      </c>
      <c r="CV18" s="1">
        <v>2032.397260273973</v>
      </c>
      <c r="CW18" s="1">
        <v>2038.8356164383561</v>
      </c>
      <c r="CX18" s="1"/>
      <c r="CY18" s="1"/>
      <c r="CZ18" s="1"/>
      <c r="DA18" s="1">
        <v>2037.041095890411</v>
      </c>
      <c r="DB18" s="1">
        <v>2032.9178082191779</v>
      </c>
      <c r="DC18" s="1">
        <v>2037.7260273972599</v>
      </c>
      <c r="DD18" s="1">
        <v>2035.0684931506851</v>
      </c>
      <c r="DE18" s="1">
        <v>2037.6301369863011</v>
      </c>
      <c r="DF18" s="1">
        <v>2038.534246575342</v>
      </c>
      <c r="DG18" s="1"/>
      <c r="DH18" s="1"/>
      <c r="DI18" s="1">
        <v>2034.452054794521</v>
      </c>
      <c r="DJ18" s="1"/>
      <c r="DK18" s="1"/>
      <c r="DL18" s="1"/>
      <c r="DM18" s="1"/>
      <c r="DN18" s="1">
        <v>2037.958904109589</v>
      </c>
      <c r="DO18" s="1">
        <v>2030.3013698630141</v>
      </c>
      <c r="DP18" s="1"/>
      <c r="DQ18" s="1">
        <v>2035.739726027397</v>
      </c>
      <c r="DR18" s="1"/>
      <c r="DS18" s="1"/>
      <c r="DT18" s="1">
        <v>2035</v>
      </c>
      <c r="DU18" s="1">
        <v>2038.2876712328771</v>
      </c>
      <c r="DV18" s="1">
        <v>2035.1232876712329</v>
      </c>
      <c r="DW18" s="1">
        <v>2035.479452054795</v>
      </c>
      <c r="DX18" s="1"/>
      <c r="DY18" s="1"/>
      <c r="DZ18" s="1">
        <v>2034.7260273972599</v>
      </c>
      <c r="EA18" s="1"/>
      <c r="EB18" s="1"/>
      <c r="EC18" s="1"/>
      <c r="ED18" s="1"/>
      <c r="EE18" s="1">
        <v>2038.575342465753</v>
      </c>
      <c r="EF18" s="1">
        <v>2029.547945205479</v>
      </c>
      <c r="EG18" s="1"/>
      <c r="EH18" s="1">
        <v>2031.8767123287671</v>
      </c>
      <c r="EI18" s="1"/>
      <c r="EJ18" s="1"/>
      <c r="EK18" s="1">
        <v>2037.3561643835619</v>
      </c>
      <c r="EL18" s="1"/>
      <c r="EM18" s="1"/>
      <c r="EN18" s="1">
        <v>2038.9452054794519</v>
      </c>
      <c r="EO18" s="1"/>
      <c r="EP18" s="1">
        <v>2036.0547945205481</v>
      </c>
      <c r="EQ18" s="1"/>
      <c r="ER18" s="1">
        <v>2038.2739726027401</v>
      </c>
      <c r="ES18" s="1">
        <v>2038.958904109589</v>
      </c>
      <c r="ET18" s="1"/>
      <c r="EU18" s="1"/>
      <c r="EV18" s="1">
        <v>2038.424657534247</v>
      </c>
      <c r="EW18" s="1">
        <v>2031.6164383561641</v>
      </c>
      <c r="EX18" s="1">
        <v>2034.8493150684931</v>
      </c>
      <c r="EY18" s="1">
        <v>2034.534246575342</v>
      </c>
      <c r="EZ18" s="1"/>
      <c r="FA18" s="1"/>
      <c r="FB18" s="1">
        <v>2036.808219178082</v>
      </c>
      <c r="FC18" s="1">
        <v>2030.219178082192</v>
      </c>
      <c r="FD18" s="1">
        <v>2036.5068493150679</v>
      </c>
      <c r="FE18" s="1">
        <v>2032.6575342465751</v>
      </c>
      <c r="FF18" s="1"/>
      <c r="FG18" s="1"/>
      <c r="FH18" s="1">
        <v>2033.205479452055</v>
      </c>
      <c r="FI18" s="1"/>
      <c r="FJ18" s="1">
        <v>2036.9178082191779</v>
      </c>
      <c r="FK18" s="1">
        <v>2036.986301369863</v>
      </c>
      <c r="FL18" s="1">
        <v>2038.561643835616</v>
      </c>
      <c r="FM18" s="1">
        <v>2035.1506849315069</v>
      </c>
      <c r="FN18" s="1">
        <v>2033.8904109589041</v>
      </c>
      <c r="FO18" s="1">
        <v>2037.547945205479</v>
      </c>
      <c r="FP18" s="1">
        <v>2039.479452054795</v>
      </c>
      <c r="FQ18" s="1">
        <v>2034</v>
      </c>
      <c r="FR18" s="1"/>
      <c r="FS18" s="1">
        <v>2032.0684931506851</v>
      </c>
      <c r="FT18" s="1">
        <v>2036.1643835616439</v>
      </c>
      <c r="FU18" s="1">
        <v>2034.9452054794519</v>
      </c>
      <c r="FV18" s="1"/>
      <c r="FW18" s="1"/>
      <c r="FX18" s="1"/>
      <c r="FY18" s="1">
        <v>2038.3013698630141</v>
      </c>
      <c r="FZ18" s="1">
        <v>2039.397260273973</v>
      </c>
      <c r="GA18" s="1">
        <v>2035.479452054795</v>
      </c>
      <c r="GB18" s="1">
        <v>2033.9041095890409</v>
      </c>
      <c r="GC18" s="1">
        <v>2032.452054794521</v>
      </c>
      <c r="GD18" s="1"/>
      <c r="GE18" s="1">
        <v>2034.3287671232879</v>
      </c>
      <c r="GF18" s="1">
        <v>2038.1095890410959</v>
      </c>
      <c r="GG18" s="1">
        <v>2038.3013698630141</v>
      </c>
      <c r="GH18" s="1"/>
      <c r="GI18" s="1">
        <v>2034.178082191781</v>
      </c>
      <c r="GJ18" s="1">
        <v>2032.232876712329</v>
      </c>
      <c r="GK18" s="1"/>
      <c r="GL18" s="1"/>
      <c r="GM18" s="1"/>
      <c r="GN18" s="1">
        <v>2039.6438356164381</v>
      </c>
      <c r="GO18" s="1">
        <v>2034.2876712328771</v>
      </c>
      <c r="GP18" s="1">
        <v>2033.397260273973</v>
      </c>
      <c r="GQ18" s="1">
        <v>2038.8630136986301</v>
      </c>
      <c r="GR18" s="1">
        <v>2033.7260273972599</v>
      </c>
      <c r="GS18" s="1">
        <v>2034.6164383561641</v>
      </c>
      <c r="GT18" s="1">
        <v>2033.780821917808</v>
      </c>
      <c r="GU18" s="1">
        <v>2034.1095890410959</v>
      </c>
      <c r="GV18" s="1">
        <v>2040.424657534247</v>
      </c>
      <c r="GW18" s="1"/>
      <c r="GX18" s="1">
        <v>2034.9178082191779</v>
      </c>
      <c r="GY18" s="1">
        <v>2037.6849315068489</v>
      </c>
      <c r="GZ18" s="1"/>
      <c r="HA18" s="1"/>
      <c r="HB18" s="1"/>
      <c r="HC18" s="1"/>
      <c r="HD18" s="1">
        <v>2033.219178082192</v>
      </c>
      <c r="HE18" s="1">
        <v>2040.260273972603</v>
      </c>
      <c r="HF18" s="1">
        <v>2029.6301369863011</v>
      </c>
      <c r="HG18" s="1"/>
      <c r="HH18" s="1"/>
      <c r="HI18" s="1">
        <v>2035.794520547945</v>
      </c>
      <c r="HJ18" s="1">
        <v>2033.58904109589</v>
      </c>
      <c r="HK18" s="1"/>
      <c r="HL18" s="1">
        <v>2038.2739726027401</v>
      </c>
      <c r="HM18" s="1">
        <v>2036.6301369863011</v>
      </c>
      <c r="HN18" s="1">
        <v>2035.767123287671</v>
      </c>
      <c r="HO18" s="1"/>
      <c r="HP18" s="1"/>
      <c r="HQ18" s="1"/>
      <c r="HR18" s="1">
        <v>2033.767123287671</v>
      </c>
      <c r="HS18" s="1">
        <v>2033.972602739726</v>
      </c>
      <c r="HT18" s="1"/>
      <c r="HU18" s="1">
        <v>2032.397260273973</v>
      </c>
      <c r="HV18" s="1">
        <v>2033.6301369863011</v>
      </c>
      <c r="HW18" s="1"/>
      <c r="HX18" s="1">
        <v>2034.8767123287671</v>
      </c>
      <c r="HY18" s="1">
        <v>2040.821917808219</v>
      </c>
      <c r="HZ18" s="1">
        <v>2038.739726027397</v>
      </c>
      <c r="IA18" s="1">
        <v>2040.8356164383561</v>
      </c>
      <c r="IB18" s="1">
        <v>2034.452054794521</v>
      </c>
      <c r="IC18" s="1">
        <v>2039.438356164384</v>
      </c>
      <c r="ID18" s="1">
        <v>2034.0958904109591</v>
      </c>
      <c r="IE18" s="1"/>
      <c r="IF18" s="1">
        <v>2033.178082191781</v>
      </c>
      <c r="IG18" s="1"/>
      <c r="IH18" s="1">
        <v>2034.821917808219</v>
      </c>
      <c r="II18" s="1"/>
      <c r="IJ18" s="1"/>
      <c r="IK18" s="1"/>
      <c r="IL18" s="1"/>
      <c r="IM18" s="1">
        <v>2037.767123287671</v>
      </c>
      <c r="IN18" s="1"/>
      <c r="IO18" s="1"/>
      <c r="IP18" s="1"/>
      <c r="IQ18" s="1">
        <v>2035.232876712329</v>
      </c>
      <c r="IR18" s="1"/>
      <c r="IS18" s="1"/>
      <c r="IT18" s="1"/>
      <c r="IU18" s="1">
        <v>2036.958904109589</v>
      </c>
      <c r="IV18" s="1">
        <v>2036.972602739726</v>
      </c>
      <c r="IW18" s="1">
        <v>2034.438356164384</v>
      </c>
      <c r="IX18" s="1">
        <v>2037.575342465753</v>
      </c>
      <c r="IY18" s="1">
        <v>2036.972602739726</v>
      </c>
      <c r="IZ18" s="1"/>
      <c r="JA18" s="1"/>
      <c r="JB18" s="1">
        <v>2039.2739726027401</v>
      </c>
      <c r="JC18" s="1">
        <v>2039.452054794521</v>
      </c>
      <c r="JD18" s="1">
        <v>2033.465753424658</v>
      </c>
      <c r="JE18" s="1">
        <v>2038.2739726027401</v>
      </c>
      <c r="JF18" s="1">
        <v>2037.547945205479</v>
      </c>
      <c r="JG18" s="1"/>
      <c r="JH18" s="1"/>
      <c r="JI18" s="1">
        <v>2034.8630136986301</v>
      </c>
      <c r="JJ18" s="1"/>
      <c r="JK18" s="1">
        <v>2039.178082191781</v>
      </c>
      <c r="JL18" s="1">
        <v>2036.178082191781</v>
      </c>
      <c r="JM18" s="1"/>
      <c r="JN18" s="1"/>
      <c r="JO18" s="1"/>
      <c r="JP18" s="1">
        <v>2036.794520547945</v>
      </c>
      <c r="JQ18" s="1">
        <v>2030.958904109589</v>
      </c>
      <c r="JR18" s="1">
        <v>2039.424657534247</v>
      </c>
      <c r="JS18" s="1"/>
      <c r="JT18" s="1">
        <v>2037.5068493150679</v>
      </c>
      <c r="JU18" s="1">
        <v>2036.3150684931511</v>
      </c>
      <c r="JV18" s="1"/>
      <c r="JW18" s="1"/>
      <c r="JX18" s="1"/>
      <c r="JY18" s="1">
        <v>2035.3287671232879</v>
      </c>
      <c r="JZ18" s="1"/>
      <c r="KA18" s="1"/>
      <c r="KB18" s="1">
        <v>2038.232876712329</v>
      </c>
      <c r="KC18" s="1">
        <v>2031.6164383561641</v>
      </c>
      <c r="KD18" s="1"/>
      <c r="KE18" s="1"/>
      <c r="KF18" s="1"/>
      <c r="KG18" s="1">
        <v>2030.821917808219</v>
      </c>
      <c r="KH18" s="1"/>
      <c r="KI18" s="1"/>
      <c r="KJ18" s="1"/>
      <c r="KK18" s="1">
        <v>2037.6438356164381</v>
      </c>
      <c r="KL18" s="1">
        <v>2035.6301369863011</v>
      </c>
      <c r="KM18" s="1"/>
      <c r="KN18" s="1"/>
      <c r="KO18" s="1">
        <v>2037.794520547945</v>
      </c>
      <c r="KP18" s="1"/>
      <c r="KQ18" s="1"/>
      <c r="KR18" s="1">
        <v>2038.465753424658</v>
      </c>
      <c r="KS18" s="1">
        <v>2038.8767123287671</v>
      </c>
    </row>
    <row r="19" spans="1:305" x14ac:dyDescent="0.25">
      <c r="A19" s="1" t="s">
        <v>9</v>
      </c>
      <c r="B19" s="1" t="s">
        <v>17</v>
      </c>
      <c r="C19" s="2">
        <v>3506508541.0649462</v>
      </c>
      <c r="D19" s="1" t="s">
        <v>16</v>
      </c>
      <c r="E19" s="1" t="s">
        <v>14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>
        <v>2038.808219178082</v>
      </c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</row>
    <row r="20" spans="1:305" x14ac:dyDescent="0.25">
      <c r="A20" s="1" t="s">
        <v>18</v>
      </c>
      <c r="B20" s="1" t="s">
        <v>10</v>
      </c>
      <c r="C20" s="2">
        <v>1277222746</v>
      </c>
      <c r="D20" s="1" t="s">
        <v>11</v>
      </c>
      <c r="E20" s="1" t="s">
        <v>12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</row>
    <row r="21" spans="1:305" x14ac:dyDescent="0.25">
      <c r="A21" s="1" t="s">
        <v>18</v>
      </c>
      <c r="B21" s="1" t="s">
        <v>10</v>
      </c>
      <c r="C21" s="2">
        <v>5764896213</v>
      </c>
      <c r="D21" s="1" t="s">
        <v>11</v>
      </c>
      <c r="E21" s="1" t="s">
        <v>13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</row>
    <row r="22" spans="1:305" x14ac:dyDescent="0.25">
      <c r="A22" s="1" t="s">
        <v>18</v>
      </c>
      <c r="B22" s="1" t="s">
        <v>10</v>
      </c>
      <c r="C22" s="2">
        <v>5764928166.4888582</v>
      </c>
      <c r="D22" s="1" t="s">
        <v>11</v>
      </c>
      <c r="E22" s="1" t="s">
        <v>14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</row>
    <row r="23" spans="1:305" x14ac:dyDescent="0.25">
      <c r="A23" s="1" t="s">
        <v>18</v>
      </c>
      <c r="B23" s="1" t="s">
        <v>10</v>
      </c>
      <c r="C23" s="2">
        <v>1277222746</v>
      </c>
      <c r="D23" s="1" t="s">
        <v>15</v>
      </c>
      <c r="E23" s="1" t="s">
        <v>12</v>
      </c>
      <c r="F23" s="1"/>
      <c r="G23" s="1"/>
      <c r="H23" s="1"/>
      <c r="I23" s="1"/>
      <c r="J23" s="1"/>
      <c r="K23" s="1">
        <v>2040.1095890410959</v>
      </c>
      <c r="L23" s="1"/>
      <c r="M23" s="1"/>
      <c r="N23" s="1"/>
      <c r="O23" s="1"/>
      <c r="P23" s="1"/>
      <c r="Q23" s="1"/>
      <c r="R23" s="1">
        <v>2039.465753424658</v>
      </c>
      <c r="S23" s="1">
        <v>2036.0958904109591</v>
      </c>
      <c r="T23" s="1"/>
      <c r="U23" s="1"/>
      <c r="V23" s="1">
        <v>2039.260273972603</v>
      </c>
      <c r="W23" s="1">
        <v>2040.7260273972599</v>
      </c>
      <c r="X23" s="1"/>
      <c r="Y23" s="1">
        <v>2040.9315068493149</v>
      </c>
      <c r="Z23" s="1"/>
      <c r="AA23" s="1"/>
      <c r="AB23" s="1"/>
      <c r="AC23" s="1"/>
      <c r="AD23" s="1"/>
      <c r="AE23" s="1"/>
      <c r="AF23" s="1"/>
      <c r="AG23" s="1"/>
      <c r="AH23" s="1">
        <v>2040.8630136986301</v>
      </c>
      <c r="AI23" s="1"/>
      <c r="AJ23" s="1">
        <v>2033.8356164383561</v>
      </c>
      <c r="AK23" s="1">
        <v>2036.6164383561641</v>
      </c>
      <c r="AL23" s="1">
        <v>2033.3698630136989</v>
      </c>
      <c r="AM23" s="1"/>
      <c r="AN23" s="1"/>
      <c r="AO23" s="1"/>
      <c r="AP23" s="1"/>
      <c r="AQ23" s="1"/>
      <c r="AR23" s="1"/>
      <c r="AS23" s="1"/>
      <c r="AT23" s="1">
        <v>2038.808219178082</v>
      </c>
      <c r="AU23" s="1"/>
      <c r="AV23" s="1"/>
      <c r="AW23" s="1">
        <v>2039.424657534247</v>
      </c>
      <c r="AX23" s="1"/>
      <c r="AY23" s="1">
        <v>2034.3424657534249</v>
      </c>
      <c r="AZ23" s="1"/>
      <c r="BA23" s="1"/>
      <c r="BB23" s="1">
        <v>2036.3561643835619</v>
      </c>
      <c r="BC23" s="1">
        <v>2034.972602739726</v>
      </c>
      <c r="BD23" s="1"/>
      <c r="BE23" s="1"/>
      <c r="BF23" s="1">
        <v>2040.8904109589041</v>
      </c>
      <c r="BG23" s="1"/>
      <c r="BH23" s="1"/>
      <c r="BI23" s="1"/>
      <c r="BJ23" s="1"/>
      <c r="BK23" s="1">
        <v>2038.808219178082</v>
      </c>
      <c r="BL23" s="1"/>
      <c r="BM23" s="1">
        <v>2040.2876712328771</v>
      </c>
      <c r="BN23" s="1"/>
      <c r="BO23" s="1"/>
      <c r="BP23" s="1"/>
      <c r="BQ23" s="1"/>
      <c r="BR23" s="1">
        <v>2040.7260273972599</v>
      </c>
      <c r="BS23" s="1"/>
      <c r="BT23" s="1"/>
      <c r="BU23" s="1"/>
      <c r="BV23" s="1"/>
      <c r="BW23" s="1"/>
      <c r="BX23" s="1"/>
      <c r="BY23" s="1"/>
      <c r="BZ23" s="1"/>
      <c r="CA23" s="1">
        <v>2040.1643835616439</v>
      </c>
      <c r="CB23" s="1">
        <v>2036.520547945205</v>
      </c>
      <c r="CC23" s="1"/>
      <c r="CD23" s="1"/>
      <c r="CE23" s="1">
        <v>2040.58904109589</v>
      </c>
      <c r="CF23" s="1"/>
      <c r="CG23" s="1"/>
      <c r="CH23" s="1"/>
      <c r="CI23" s="1">
        <v>2037.191780821918</v>
      </c>
      <c r="CJ23" s="1">
        <v>2039.753424657534</v>
      </c>
      <c r="CK23" s="1">
        <v>2037.520547945205</v>
      </c>
      <c r="CL23" s="1">
        <v>2037.958904109589</v>
      </c>
      <c r="CM23" s="1"/>
      <c r="CN23" s="1"/>
      <c r="CO23" s="1"/>
      <c r="CP23" s="1"/>
      <c r="CQ23" s="1"/>
      <c r="CR23" s="1"/>
      <c r="CS23" s="1"/>
      <c r="CT23" s="1"/>
      <c r="CU23" s="1"/>
      <c r="CV23" s="1">
        <v>2034.191780821918</v>
      </c>
      <c r="CW23" s="1"/>
      <c r="CX23" s="1"/>
      <c r="CY23" s="1"/>
      <c r="CZ23" s="1">
        <v>2039.9041095890409</v>
      </c>
      <c r="DA23" s="1"/>
      <c r="DB23" s="1"/>
      <c r="DC23" s="1">
        <v>2035.465753424658</v>
      </c>
      <c r="DD23" s="1"/>
      <c r="DE23" s="1"/>
      <c r="DF23" s="1"/>
      <c r="DG23" s="1">
        <v>2039.41095890411</v>
      </c>
      <c r="DH23" s="1">
        <v>2034.9178082191779</v>
      </c>
      <c r="DI23" s="1"/>
      <c r="DJ23" s="1"/>
      <c r="DK23" s="1"/>
      <c r="DL23" s="1"/>
      <c r="DM23" s="1"/>
      <c r="DN23" s="1">
        <v>2038.780821917808</v>
      </c>
      <c r="DO23" s="1">
        <v>2034.520547945205</v>
      </c>
      <c r="DP23" s="1"/>
      <c r="DQ23" s="1">
        <v>2039.3424657534249</v>
      </c>
      <c r="DR23" s="1">
        <v>2038.753424657534</v>
      </c>
      <c r="DS23" s="1">
        <v>2037.1095890410959</v>
      </c>
      <c r="DT23" s="1">
        <v>2035.205479452055</v>
      </c>
      <c r="DU23" s="1"/>
      <c r="DV23" s="1">
        <v>2038.58904109589</v>
      </c>
      <c r="DW23" s="1">
        <v>2039.9041095890409</v>
      </c>
      <c r="DX23" s="1"/>
      <c r="DY23" s="1"/>
      <c r="DZ23" s="1"/>
      <c r="EA23" s="1"/>
      <c r="EB23" s="1"/>
      <c r="EC23" s="1"/>
      <c r="ED23" s="1"/>
      <c r="EE23" s="1"/>
      <c r="EF23" s="1">
        <v>2038.520547945205</v>
      </c>
      <c r="EG23" s="1"/>
      <c r="EH23" s="1"/>
      <c r="EI23" s="1"/>
      <c r="EJ23" s="1">
        <v>2032.4931506849321</v>
      </c>
      <c r="EK23" s="1">
        <v>2039.452054794521</v>
      </c>
      <c r="EL23" s="1"/>
      <c r="EM23" s="1"/>
      <c r="EN23" s="1"/>
      <c r="EO23" s="1"/>
      <c r="EP23" s="1">
        <v>2039.986301369863</v>
      </c>
      <c r="EQ23" s="1"/>
      <c r="ER23" s="1"/>
      <c r="ES23" s="1"/>
      <c r="ET23" s="1">
        <v>2040.972602739726</v>
      </c>
      <c r="EU23" s="1"/>
      <c r="EV23" s="1"/>
      <c r="EW23" s="1">
        <v>2040.1232876712329</v>
      </c>
      <c r="EX23" s="1"/>
      <c r="EY23" s="1"/>
      <c r="EZ23" s="1"/>
      <c r="FA23" s="1"/>
      <c r="FB23" s="1"/>
      <c r="FC23" s="1"/>
      <c r="FD23" s="1">
        <v>2039.41095890411</v>
      </c>
      <c r="FE23" s="1">
        <v>2039.520547945205</v>
      </c>
      <c r="FF23" s="1"/>
      <c r="FG23" s="1"/>
      <c r="FH23" s="1"/>
      <c r="FI23" s="1"/>
      <c r="FJ23" s="1"/>
      <c r="FK23" s="1"/>
      <c r="FL23" s="1"/>
      <c r="FM23" s="1">
        <v>2036.767123287671</v>
      </c>
      <c r="FN23" s="1"/>
      <c r="FO23" s="1">
        <v>2035.3561643835619</v>
      </c>
      <c r="FP23" s="1"/>
      <c r="FQ23" s="1"/>
      <c r="FR23" s="1"/>
      <c r="FS23" s="1"/>
      <c r="FT23" s="1"/>
      <c r="FU23" s="1"/>
      <c r="FV23" s="1"/>
      <c r="FW23" s="1"/>
      <c r="FX23" s="1">
        <v>2034.780821917808</v>
      </c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>
        <v>2038.6301369863011</v>
      </c>
      <c r="GJ23" s="1">
        <v>2037.178082191781</v>
      </c>
      <c r="GK23" s="1"/>
      <c r="GL23" s="1"/>
      <c r="GM23" s="1">
        <v>2040.9041095890409</v>
      </c>
      <c r="GN23" s="1"/>
      <c r="GO23" s="1">
        <v>2040.465753424658</v>
      </c>
      <c r="GP23" s="1"/>
      <c r="GQ23" s="1"/>
      <c r="GR23" s="1"/>
      <c r="GS23" s="1">
        <v>2039.794520547945</v>
      </c>
      <c r="GT23" s="1"/>
      <c r="GU23" s="1"/>
      <c r="GV23" s="1"/>
      <c r="GW23" s="1">
        <v>2036.027397260274</v>
      </c>
      <c r="GX23" s="1"/>
      <c r="GY23" s="1">
        <v>2039.3698630136989</v>
      </c>
      <c r="GZ23" s="1"/>
      <c r="HA23" s="1"/>
      <c r="HB23" s="1">
        <v>2039.205479452055</v>
      </c>
      <c r="HC23" s="1"/>
      <c r="HD23" s="1"/>
      <c r="HE23" s="1"/>
      <c r="HF23" s="1">
        <v>2035.2739726027401</v>
      </c>
      <c r="HG23" s="1"/>
      <c r="HH23" s="1"/>
      <c r="HI23" s="1">
        <v>2039.7260273972599</v>
      </c>
      <c r="HJ23" s="1">
        <v>2039.9452054794519</v>
      </c>
      <c r="HK23" s="1"/>
      <c r="HL23" s="1"/>
      <c r="HM23" s="1"/>
      <c r="HN23" s="1"/>
      <c r="HO23" s="1"/>
      <c r="HP23" s="1"/>
      <c r="HQ23" s="1"/>
      <c r="HR23" s="1">
        <v>2038.9452054794519</v>
      </c>
      <c r="HS23" s="1"/>
      <c r="HT23" s="1"/>
      <c r="HU23" s="1">
        <v>2038.1095890410959</v>
      </c>
      <c r="HV23" s="1">
        <v>2037.8904109589041</v>
      </c>
      <c r="HW23" s="1"/>
      <c r="HX23" s="1">
        <v>2039.2739726027401</v>
      </c>
      <c r="HY23" s="1">
        <v>2036.8493150684931</v>
      </c>
      <c r="HZ23" s="1"/>
      <c r="IA23" s="1"/>
      <c r="IB23" s="1">
        <v>2037.8630136986301</v>
      </c>
      <c r="IC23" s="1">
        <v>2034.767123287671</v>
      </c>
      <c r="ID23" s="1"/>
      <c r="IE23" s="1"/>
      <c r="IF23" s="1"/>
      <c r="IG23" s="1"/>
      <c r="IH23" s="1"/>
      <c r="II23" s="1"/>
      <c r="IJ23" s="1"/>
      <c r="IK23" s="1"/>
      <c r="IL23" s="1"/>
      <c r="IM23" s="1">
        <v>2036.438356164384</v>
      </c>
      <c r="IN23" s="1"/>
      <c r="IO23" s="1"/>
      <c r="IP23" s="1"/>
      <c r="IQ23" s="1">
        <v>2033.3561643835619</v>
      </c>
      <c r="IR23" s="1"/>
      <c r="IS23" s="1">
        <v>2036.013698630137</v>
      </c>
      <c r="IT23" s="1"/>
      <c r="IU23" s="1">
        <v>2034.767123287671</v>
      </c>
      <c r="IV23" s="1"/>
      <c r="IW23" s="1">
        <v>2033.4931506849321</v>
      </c>
      <c r="IX23" s="1"/>
      <c r="IY23" s="1">
        <v>2037.7123287671229</v>
      </c>
      <c r="IZ23" s="1"/>
      <c r="JA23" s="1"/>
      <c r="JB23" s="1">
        <v>2038.0547945205481</v>
      </c>
      <c r="JC23" s="1"/>
      <c r="JD23" s="1">
        <v>2039.1095890410959</v>
      </c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>
        <v>2036.2739726027401</v>
      </c>
      <c r="JQ23" s="1">
        <v>2039.3424657534249</v>
      </c>
      <c r="JR23" s="1"/>
      <c r="JS23" s="1"/>
      <c r="JT23" s="1">
        <v>2038.9315068493149</v>
      </c>
      <c r="JU23" s="1"/>
      <c r="JV23" s="1"/>
      <c r="JW23" s="1">
        <v>2033.3287671232879</v>
      </c>
      <c r="JX23" s="1"/>
      <c r="JY23" s="1"/>
      <c r="JZ23" s="1"/>
      <c r="KA23" s="1"/>
      <c r="KB23" s="1"/>
      <c r="KC23" s="1">
        <v>2032.794520547945</v>
      </c>
      <c r="KD23" s="1">
        <v>2035.547945205479</v>
      </c>
      <c r="KE23" s="1"/>
      <c r="KF23" s="1"/>
      <c r="KG23" s="1">
        <v>2039.739726027397</v>
      </c>
      <c r="KH23" s="1"/>
      <c r="KI23" s="1"/>
      <c r="KJ23" s="1">
        <v>2038.397260273973</v>
      </c>
      <c r="KK23" s="1"/>
      <c r="KL23" s="1">
        <v>2039.0547945205481</v>
      </c>
      <c r="KM23" s="1"/>
      <c r="KN23" s="1">
        <v>2041</v>
      </c>
      <c r="KO23" s="1"/>
      <c r="KP23" s="1"/>
      <c r="KQ23" s="1"/>
      <c r="KR23" s="1"/>
      <c r="KS23" s="1"/>
    </row>
    <row r="24" spans="1:305" x14ac:dyDescent="0.25">
      <c r="A24" s="1" t="s">
        <v>18</v>
      </c>
      <c r="B24" s="1" t="s">
        <v>10</v>
      </c>
      <c r="C24" s="2">
        <v>5764896213</v>
      </c>
      <c r="D24" s="1" t="s">
        <v>15</v>
      </c>
      <c r="E24" s="1" t="s">
        <v>13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>
        <v>2039.8767123287671</v>
      </c>
      <c r="S24" s="1">
        <v>2038.9041095890409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>
        <v>2034.739726027397</v>
      </c>
      <c r="AK24" s="1">
        <v>2039.013698630137</v>
      </c>
      <c r="AL24" s="1">
        <v>2034.3561643835619</v>
      </c>
      <c r="AM24" s="1"/>
      <c r="AN24" s="1"/>
      <c r="AO24" s="1"/>
      <c r="AP24" s="1"/>
      <c r="AQ24" s="1"/>
      <c r="AR24" s="1"/>
      <c r="AS24" s="1"/>
      <c r="AT24" s="1">
        <v>2039.575342465753</v>
      </c>
      <c r="AU24" s="1"/>
      <c r="AV24" s="1"/>
      <c r="AW24" s="1"/>
      <c r="AX24" s="1"/>
      <c r="AY24" s="1">
        <v>2040.7260273972599</v>
      </c>
      <c r="AZ24" s="1"/>
      <c r="BA24" s="1"/>
      <c r="BB24" s="1">
        <v>2037.739726027397</v>
      </c>
      <c r="BC24" s="1">
        <v>2035</v>
      </c>
      <c r="BD24" s="1"/>
      <c r="BE24" s="1"/>
      <c r="BF24" s="1"/>
      <c r="BG24" s="1"/>
      <c r="BH24" s="1"/>
      <c r="BI24" s="1"/>
      <c r="BJ24" s="1"/>
      <c r="BK24" s="1">
        <v>2040.191780821918</v>
      </c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>
        <v>2040.958904109589</v>
      </c>
      <c r="CC24" s="1"/>
      <c r="CD24" s="1"/>
      <c r="CE24" s="1"/>
      <c r="CF24" s="1"/>
      <c r="CG24" s="1"/>
      <c r="CH24" s="1"/>
      <c r="CI24" s="1">
        <v>2038.2876712328771</v>
      </c>
      <c r="CJ24" s="1">
        <v>2040.986301369863</v>
      </c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>
        <v>2034.8904109589041</v>
      </c>
      <c r="CW24" s="1"/>
      <c r="CX24" s="1"/>
      <c r="CY24" s="1"/>
      <c r="CZ24" s="1"/>
      <c r="DA24" s="1"/>
      <c r="DB24" s="1"/>
      <c r="DC24" s="1">
        <v>2036.7123287671229</v>
      </c>
      <c r="DD24" s="1"/>
      <c r="DE24" s="1"/>
      <c r="DF24" s="1"/>
      <c r="DG24" s="1">
        <v>2040.3698630136989</v>
      </c>
      <c r="DH24" s="1">
        <v>2037</v>
      </c>
      <c r="DI24" s="1"/>
      <c r="DJ24" s="1"/>
      <c r="DK24" s="1"/>
      <c r="DL24" s="1"/>
      <c r="DM24" s="1"/>
      <c r="DN24" s="1">
        <v>2039.58904109589</v>
      </c>
      <c r="DO24" s="1">
        <v>2036.465753424658</v>
      </c>
      <c r="DP24" s="1"/>
      <c r="DQ24" s="1"/>
      <c r="DR24" s="1">
        <v>2039.9452054794519</v>
      </c>
      <c r="DS24" s="1">
        <v>2039.3287671232879</v>
      </c>
      <c r="DT24" s="1">
        <v>2035.246575342466</v>
      </c>
      <c r="DU24" s="1"/>
      <c r="DV24" s="1">
        <v>2039.6575342465751</v>
      </c>
      <c r="DW24" s="1">
        <v>2040.9452054794519</v>
      </c>
      <c r="DX24" s="1"/>
      <c r="DY24" s="1"/>
      <c r="DZ24" s="1"/>
      <c r="EA24" s="1"/>
      <c r="EB24" s="1"/>
      <c r="EC24" s="1"/>
      <c r="ED24" s="1"/>
      <c r="EE24" s="1"/>
      <c r="EF24" s="1">
        <v>2038.972602739726</v>
      </c>
      <c r="EG24" s="1"/>
      <c r="EH24" s="1"/>
      <c r="EI24" s="1"/>
      <c r="EJ24" s="1">
        <v>2035.9452054794519</v>
      </c>
      <c r="EK24" s="1">
        <v>2040.575342465753</v>
      </c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>
        <v>2040.397260273973</v>
      </c>
      <c r="FE24" s="1">
        <v>2040.7123287671229</v>
      </c>
      <c r="FF24" s="1"/>
      <c r="FG24" s="1"/>
      <c r="FH24" s="1"/>
      <c r="FI24" s="1"/>
      <c r="FJ24" s="1"/>
      <c r="FK24" s="1"/>
      <c r="FL24" s="1"/>
      <c r="FM24" s="1">
        <v>2037.027397260274</v>
      </c>
      <c r="FN24" s="1"/>
      <c r="FO24" s="1">
        <v>2037.4931506849321</v>
      </c>
      <c r="FP24" s="1"/>
      <c r="FQ24" s="1"/>
      <c r="FR24" s="1"/>
      <c r="FS24" s="1"/>
      <c r="FT24" s="1"/>
      <c r="FU24" s="1"/>
      <c r="FV24" s="1"/>
      <c r="FW24" s="1"/>
      <c r="FX24" s="1">
        <v>2036.8767123287671</v>
      </c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>
        <v>2039.780821917808</v>
      </c>
      <c r="GJ24" s="1">
        <v>2038.452054794521</v>
      </c>
      <c r="GK24" s="1"/>
      <c r="GL24" s="1"/>
      <c r="GM24" s="1"/>
      <c r="GN24" s="1"/>
      <c r="GO24" s="1"/>
      <c r="GP24" s="1"/>
      <c r="GQ24" s="1"/>
      <c r="GR24" s="1"/>
      <c r="GS24" s="1">
        <v>2040.9452054794519</v>
      </c>
      <c r="GT24" s="1"/>
      <c r="GU24" s="1"/>
      <c r="GV24" s="1"/>
      <c r="GW24" s="1">
        <v>2037.191780821918</v>
      </c>
      <c r="GX24" s="1"/>
      <c r="GY24" s="1">
        <v>2040.479452054795</v>
      </c>
      <c r="GZ24" s="1"/>
      <c r="HA24" s="1"/>
      <c r="HB24" s="1">
        <v>2040.2876712328771</v>
      </c>
      <c r="HC24" s="1"/>
      <c r="HD24" s="1"/>
      <c r="HE24" s="1"/>
      <c r="HF24" s="1">
        <v>2036.9452054794519</v>
      </c>
      <c r="HG24" s="1"/>
      <c r="HH24" s="1"/>
      <c r="HI24" s="1">
        <v>2040.575342465753</v>
      </c>
      <c r="HJ24" s="1">
        <v>2040.8904109589041</v>
      </c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>
        <v>2038.260273972603</v>
      </c>
      <c r="HW24" s="1"/>
      <c r="HX24" s="1"/>
      <c r="HY24" s="1">
        <v>2036.8630136986301</v>
      </c>
      <c r="HZ24" s="1"/>
      <c r="IA24" s="1"/>
      <c r="IB24" s="1">
        <v>2037.8904109589041</v>
      </c>
      <c r="IC24" s="1">
        <v>2035.547945205479</v>
      </c>
      <c r="ID24" s="1"/>
      <c r="IE24" s="1"/>
      <c r="IF24" s="1"/>
      <c r="IG24" s="1"/>
      <c r="IH24" s="1"/>
      <c r="II24" s="1"/>
      <c r="IJ24" s="1"/>
      <c r="IK24" s="1"/>
      <c r="IL24" s="1"/>
      <c r="IM24" s="1">
        <v>2038.2739726027401</v>
      </c>
      <c r="IN24" s="1"/>
      <c r="IO24" s="1"/>
      <c r="IP24" s="1"/>
      <c r="IQ24" s="1">
        <v>2036.6849315068489</v>
      </c>
      <c r="IR24" s="1"/>
      <c r="IS24" s="1">
        <v>2038.0821917808221</v>
      </c>
      <c r="IT24" s="1"/>
      <c r="IU24" s="1">
        <v>2036.205479452055</v>
      </c>
      <c r="IV24" s="1"/>
      <c r="IW24" s="1">
        <v>2035.9315068493149</v>
      </c>
      <c r="IX24" s="1"/>
      <c r="IY24" s="1">
        <v>2039.1232876712329</v>
      </c>
      <c r="IZ24" s="1"/>
      <c r="JA24" s="1"/>
      <c r="JB24" s="1">
        <v>2039.452054794521</v>
      </c>
      <c r="JC24" s="1"/>
      <c r="JD24" s="1">
        <v>2039.438356164384</v>
      </c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>
        <v>2036.8630136986301</v>
      </c>
      <c r="JQ24" s="1">
        <v>2040.8904109589041</v>
      </c>
      <c r="JR24" s="1"/>
      <c r="JS24" s="1"/>
      <c r="JT24" s="1">
        <v>2039.6986301369859</v>
      </c>
      <c r="JU24" s="1"/>
      <c r="JV24" s="1"/>
      <c r="JW24" s="1">
        <v>2034.575342465753</v>
      </c>
      <c r="JX24" s="1"/>
      <c r="JY24" s="1"/>
      <c r="JZ24" s="1"/>
      <c r="KA24" s="1"/>
      <c r="KB24" s="1"/>
      <c r="KC24" s="1">
        <v>2033.6164383561641</v>
      </c>
      <c r="KD24" s="1">
        <v>2037.219178082192</v>
      </c>
      <c r="KE24" s="1"/>
      <c r="KF24" s="1"/>
      <c r="KG24" s="1"/>
      <c r="KH24" s="1"/>
      <c r="KI24" s="1"/>
      <c r="KJ24" s="1">
        <v>2039.821917808219</v>
      </c>
      <c r="KK24" s="1"/>
      <c r="KL24" s="1">
        <v>2040.0958904109591</v>
      </c>
      <c r="KM24" s="1"/>
      <c r="KN24" s="1"/>
      <c r="KO24" s="1"/>
      <c r="KP24" s="1"/>
      <c r="KQ24" s="1"/>
      <c r="KR24" s="1"/>
      <c r="KS24" s="1"/>
    </row>
    <row r="25" spans="1:305" x14ac:dyDescent="0.25">
      <c r="A25" s="1" t="s">
        <v>18</v>
      </c>
      <c r="B25" s="1" t="s">
        <v>10</v>
      </c>
      <c r="C25" s="2">
        <v>5764928166.4888582</v>
      </c>
      <c r="D25" s="1" t="s">
        <v>15</v>
      </c>
      <c r="E25" s="1" t="s">
        <v>14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</row>
    <row r="26" spans="1:305" x14ac:dyDescent="0.25">
      <c r="A26" s="1" t="s">
        <v>18</v>
      </c>
      <c r="B26" s="1" t="s">
        <v>10</v>
      </c>
      <c r="C26" s="2">
        <v>1277222746</v>
      </c>
      <c r="D26" s="1" t="s">
        <v>16</v>
      </c>
      <c r="E26" s="1" t="s">
        <v>12</v>
      </c>
      <c r="F26" s="1"/>
      <c r="G26" s="1"/>
      <c r="H26" s="1"/>
      <c r="I26" s="1"/>
      <c r="J26" s="1">
        <v>2037.424657534247</v>
      </c>
      <c r="K26" s="1">
        <v>2038.8904109589041</v>
      </c>
      <c r="L26" s="1"/>
      <c r="M26" s="1"/>
      <c r="N26" s="1"/>
      <c r="O26" s="1">
        <v>2039.972602739726</v>
      </c>
      <c r="P26" s="1"/>
      <c r="Q26" s="1">
        <v>2038.7123287671229</v>
      </c>
      <c r="R26" s="1">
        <v>2031.8904109589041</v>
      </c>
      <c r="S26" s="1">
        <v>2036.41095890411</v>
      </c>
      <c r="T26" s="1"/>
      <c r="U26" s="1"/>
      <c r="V26" s="1">
        <v>2035.397260273973</v>
      </c>
      <c r="W26" s="1"/>
      <c r="X26" s="1"/>
      <c r="Y26" s="1">
        <v>2034.9452054794519</v>
      </c>
      <c r="Z26" s="1"/>
      <c r="AA26" s="1">
        <v>2036.8904109589041</v>
      </c>
      <c r="AB26" s="1">
        <v>2034.547945205479</v>
      </c>
      <c r="AC26" s="1"/>
      <c r="AD26" s="1"/>
      <c r="AE26" s="1"/>
      <c r="AF26" s="1"/>
      <c r="AG26" s="1"/>
      <c r="AH26" s="1">
        <v>2036.3287671232879</v>
      </c>
      <c r="AI26" s="1">
        <v>2035.6849315068489</v>
      </c>
      <c r="AJ26" s="1"/>
      <c r="AK26" s="1">
        <v>2038.219178082192</v>
      </c>
      <c r="AL26" s="1">
        <v>2031.1506849315069</v>
      </c>
      <c r="AM26" s="1">
        <v>2033.767123287671</v>
      </c>
      <c r="AN26" s="1"/>
      <c r="AO26" s="1">
        <v>2039.4931506849321</v>
      </c>
      <c r="AP26" s="1"/>
      <c r="AQ26" s="1"/>
      <c r="AR26" s="1"/>
      <c r="AS26" s="1"/>
      <c r="AT26" s="1">
        <v>2032.3561643835619</v>
      </c>
      <c r="AU26" s="1">
        <v>2037.534246575342</v>
      </c>
      <c r="AV26" s="1"/>
      <c r="AW26" s="1">
        <v>2032.424657534247</v>
      </c>
      <c r="AX26" s="1"/>
      <c r="AY26" s="1">
        <v>2036.9041095890409</v>
      </c>
      <c r="AZ26" s="1"/>
      <c r="BA26" s="1"/>
      <c r="BB26" s="1">
        <v>2040.1369863013699</v>
      </c>
      <c r="BC26" s="1">
        <v>2038.5068493150679</v>
      </c>
      <c r="BD26" s="1"/>
      <c r="BE26" s="1"/>
      <c r="BF26" s="1">
        <v>2038.6712328767121</v>
      </c>
      <c r="BG26" s="1"/>
      <c r="BH26" s="1"/>
      <c r="BI26" s="1"/>
      <c r="BJ26" s="1"/>
      <c r="BK26" s="1">
        <v>2037.232876712329</v>
      </c>
      <c r="BL26" s="1"/>
      <c r="BM26" s="1">
        <v>2038.479452054795</v>
      </c>
      <c r="BN26" s="1"/>
      <c r="BO26" s="1"/>
      <c r="BP26" s="1"/>
      <c r="BQ26" s="1"/>
      <c r="BR26" s="1">
        <v>2038.3150684931511</v>
      </c>
      <c r="BS26" s="1"/>
      <c r="BT26" s="1">
        <v>2037.6712328767121</v>
      </c>
      <c r="BU26" s="1"/>
      <c r="BV26" s="1"/>
      <c r="BW26" s="1">
        <v>2040.972602739726</v>
      </c>
      <c r="BX26" s="1"/>
      <c r="BY26" s="1"/>
      <c r="BZ26" s="1"/>
      <c r="CA26" s="1"/>
      <c r="CB26" s="1">
        <v>2038.1643835616439</v>
      </c>
      <c r="CC26" s="1"/>
      <c r="CD26" s="1"/>
      <c r="CE26" s="1">
        <v>2038.1506849315069</v>
      </c>
      <c r="CF26" s="1"/>
      <c r="CG26" s="1"/>
      <c r="CH26" s="1">
        <v>2036.0821917808221</v>
      </c>
      <c r="CI26" s="1"/>
      <c r="CJ26" s="1">
        <v>2033.452054794521</v>
      </c>
      <c r="CK26" s="1">
        <v>2034.1506849315069</v>
      </c>
      <c r="CL26" s="1">
        <v>2035.794520547945</v>
      </c>
      <c r="CM26" s="1">
        <v>2035.753424657534</v>
      </c>
      <c r="CN26" s="1"/>
      <c r="CO26" s="1"/>
      <c r="CP26" s="1"/>
      <c r="CQ26" s="1"/>
      <c r="CR26" s="1"/>
      <c r="CS26" s="1"/>
      <c r="CT26" s="1"/>
      <c r="CU26" s="1">
        <v>2038.3561643835619</v>
      </c>
      <c r="CV26" s="1">
        <v>2032.753424657534</v>
      </c>
      <c r="CW26" s="1"/>
      <c r="CX26" s="1"/>
      <c r="CY26" s="1"/>
      <c r="CZ26" s="1">
        <v>2033.821917808219</v>
      </c>
      <c r="DA26" s="1"/>
      <c r="DB26" s="1">
        <v>2040.9041095890409</v>
      </c>
      <c r="DC26" s="1">
        <v>2033.3698630136989</v>
      </c>
      <c r="DD26" s="1"/>
      <c r="DE26" s="1"/>
      <c r="DF26" s="1"/>
      <c r="DG26" s="1">
        <v>2040.9041095890409</v>
      </c>
      <c r="DH26" s="1">
        <v>2033.191780821918</v>
      </c>
      <c r="DI26" s="1"/>
      <c r="DJ26" s="1"/>
      <c r="DK26" s="1"/>
      <c r="DL26" s="1"/>
      <c r="DM26" s="1"/>
      <c r="DN26" s="1">
        <v>2037.808219178082</v>
      </c>
      <c r="DO26" s="1">
        <v>2031.58904109589</v>
      </c>
      <c r="DP26" s="1"/>
      <c r="DQ26" s="1">
        <v>2040.9315068493149</v>
      </c>
      <c r="DR26" s="1"/>
      <c r="DS26" s="1">
        <v>2032.6438356164381</v>
      </c>
      <c r="DT26" s="1">
        <v>2034.260273972603</v>
      </c>
      <c r="DU26" s="1"/>
      <c r="DV26" s="1"/>
      <c r="DW26" s="1">
        <v>2037.8356164383561</v>
      </c>
      <c r="DX26" s="1"/>
      <c r="DY26" s="1"/>
      <c r="DZ26" s="1"/>
      <c r="EA26" s="1"/>
      <c r="EB26" s="1">
        <v>2039.9178082191779</v>
      </c>
      <c r="EC26" s="1"/>
      <c r="ED26" s="1"/>
      <c r="EE26" s="1"/>
      <c r="EF26" s="1">
        <v>2038.8356164383561</v>
      </c>
      <c r="EG26" s="1"/>
      <c r="EH26" s="1">
        <v>2036.780821917808</v>
      </c>
      <c r="EI26" s="1"/>
      <c r="EJ26" s="1">
        <v>2035.6301369863011</v>
      </c>
      <c r="EK26" s="1">
        <v>2040.7123287671229</v>
      </c>
      <c r="EL26" s="1"/>
      <c r="EM26" s="1"/>
      <c r="EN26" s="1"/>
      <c r="EO26" s="1"/>
      <c r="EP26" s="1"/>
      <c r="EQ26" s="1"/>
      <c r="ER26" s="1"/>
      <c r="ES26" s="1">
        <v>2037.479452054795</v>
      </c>
      <c r="ET26" s="1">
        <v>2037.0684931506851</v>
      </c>
      <c r="EU26" s="1"/>
      <c r="EV26" s="1"/>
      <c r="EW26" s="1">
        <v>2037.0684931506851</v>
      </c>
      <c r="EX26" s="1"/>
      <c r="EY26" s="1">
        <v>2037.3561643835619</v>
      </c>
      <c r="EZ26" s="1">
        <v>2040.8767123287671</v>
      </c>
      <c r="FA26" s="1"/>
      <c r="FB26" s="1">
        <v>2036.41095890411</v>
      </c>
      <c r="FC26" s="1"/>
      <c r="FD26" s="1">
        <v>2034.178082191781</v>
      </c>
      <c r="FE26" s="1">
        <v>2034.3287671232879</v>
      </c>
      <c r="FF26" s="1"/>
      <c r="FG26" s="1"/>
      <c r="FH26" s="1"/>
      <c r="FI26" s="1"/>
      <c r="FJ26" s="1">
        <v>2036.8493150684931</v>
      </c>
      <c r="FK26" s="1"/>
      <c r="FL26" s="1"/>
      <c r="FM26" s="1">
        <v>2032.739726027397</v>
      </c>
      <c r="FN26" s="1"/>
      <c r="FO26" s="1">
        <v>2040.0821917808221</v>
      </c>
      <c r="FP26" s="1">
        <v>2040.452054794521</v>
      </c>
      <c r="FQ26" s="1">
        <v>2037.6438356164381</v>
      </c>
      <c r="FR26" s="1"/>
      <c r="FS26" s="1"/>
      <c r="FT26" s="1"/>
      <c r="FU26" s="1"/>
      <c r="FV26" s="1"/>
      <c r="FW26" s="1">
        <v>2040.1643835616439</v>
      </c>
      <c r="FX26" s="1">
        <v>2038.3424657534249</v>
      </c>
      <c r="FY26" s="1">
        <v>2037.6575342465751</v>
      </c>
      <c r="FZ26" s="1"/>
      <c r="GA26" s="1"/>
      <c r="GB26" s="1"/>
      <c r="GC26" s="1">
        <v>2038.547945205479</v>
      </c>
      <c r="GD26" s="1"/>
      <c r="GE26" s="1">
        <v>2040.246575342466</v>
      </c>
      <c r="GF26" s="1">
        <v>2034.780821917808</v>
      </c>
      <c r="GG26" s="1">
        <v>2038.3287671232879</v>
      </c>
      <c r="GH26" s="1"/>
      <c r="GI26" s="1">
        <v>2032.972602739726</v>
      </c>
      <c r="GJ26" s="1">
        <v>2033.7260273972599</v>
      </c>
      <c r="GK26" s="1"/>
      <c r="GL26" s="1"/>
      <c r="GM26" s="1">
        <v>2038.8356164383561</v>
      </c>
      <c r="GN26" s="1"/>
      <c r="GO26" s="1">
        <v>2040.0821917808221</v>
      </c>
      <c r="GP26" s="1"/>
      <c r="GQ26" s="1"/>
      <c r="GR26" s="1"/>
      <c r="GS26" s="1">
        <v>2036.9452054794519</v>
      </c>
      <c r="GT26" s="1"/>
      <c r="GU26" s="1"/>
      <c r="GV26" s="1"/>
      <c r="GW26" s="1">
        <v>2032.780821917808</v>
      </c>
      <c r="GX26" s="1">
        <v>2034.205479452055</v>
      </c>
      <c r="GY26" s="1"/>
      <c r="GZ26" s="1"/>
      <c r="HA26" s="1"/>
      <c r="HB26" s="1">
        <v>2041</v>
      </c>
      <c r="HC26" s="1"/>
      <c r="HD26" s="1">
        <v>2038.8767123287671</v>
      </c>
      <c r="HE26" s="1"/>
      <c r="HF26" s="1">
        <v>2032.041095890411</v>
      </c>
      <c r="HG26" s="1">
        <v>2038.1095890410959</v>
      </c>
      <c r="HH26" s="1"/>
      <c r="HI26" s="1">
        <v>2035.5068493150679</v>
      </c>
      <c r="HJ26" s="1">
        <v>2040.561643835616</v>
      </c>
      <c r="HK26" s="1"/>
      <c r="HL26" s="1"/>
      <c r="HM26" s="1"/>
      <c r="HN26" s="1"/>
      <c r="HO26" s="1"/>
      <c r="HP26" s="1"/>
      <c r="HQ26" s="1"/>
      <c r="HR26" s="1">
        <v>2035</v>
      </c>
      <c r="HS26" s="1"/>
      <c r="HT26" s="1"/>
      <c r="HU26" s="1">
        <v>2037.027397260274</v>
      </c>
      <c r="HV26" s="1">
        <v>2032.7260273972599</v>
      </c>
      <c r="HW26" s="1">
        <v>2038.6712328767121</v>
      </c>
      <c r="HX26" s="1">
        <v>2037.547945205479</v>
      </c>
      <c r="HY26" s="1">
        <v>2039.958904109589</v>
      </c>
      <c r="HZ26" s="1"/>
      <c r="IA26" s="1"/>
      <c r="IB26" s="1">
        <v>2035.0684931506851</v>
      </c>
      <c r="IC26" s="1">
        <v>2034</v>
      </c>
      <c r="ID26" s="1"/>
      <c r="IE26" s="1"/>
      <c r="IF26" s="1">
        <v>2036.0958904109591</v>
      </c>
      <c r="IG26" s="1">
        <v>2033.424657534247</v>
      </c>
      <c r="IH26" s="1">
        <v>2038.0547945205481</v>
      </c>
      <c r="II26" s="1"/>
      <c r="IJ26" s="1"/>
      <c r="IK26" s="1"/>
      <c r="IL26" s="1"/>
      <c r="IM26" s="1">
        <v>2035.520547945205</v>
      </c>
      <c r="IN26" s="1"/>
      <c r="IO26" s="1"/>
      <c r="IP26" s="1">
        <v>2040.260273972603</v>
      </c>
      <c r="IQ26" s="1">
        <v>2033.3698630136989</v>
      </c>
      <c r="IR26" s="1"/>
      <c r="IS26" s="1">
        <v>2033.5068493150679</v>
      </c>
      <c r="IT26" s="1">
        <v>2038.547945205479</v>
      </c>
      <c r="IU26" s="1">
        <v>2033.205479452055</v>
      </c>
      <c r="IV26" s="1"/>
      <c r="IW26" s="1">
        <v>2034.178082191781</v>
      </c>
      <c r="IX26" s="1"/>
      <c r="IY26" s="1">
        <v>2038.2876712328771</v>
      </c>
      <c r="IZ26" s="1">
        <v>2040.3835616438359</v>
      </c>
      <c r="JA26" s="1"/>
      <c r="JB26" s="1">
        <v>2036.58904109589</v>
      </c>
      <c r="JC26" s="1">
        <v>2040.6986301369859</v>
      </c>
      <c r="JD26" s="1">
        <v>2038.3013698630141</v>
      </c>
      <c r="JE26" s="1"/>
      <c r="JF26" s="1"/>
      <c r="JG26" s="1"/>
      <c r="JH26" s="1"/>
      <c r="JI26" s="1"/>
      <c r="JJ26" s="1"/>
      <c r="JK26" s="1"/>
      <c r="JL26" s="1">
        <v>2035.465753424658</v>
      </c>
      <c r="JM26" s="1"/>
      <c r="JN26" s="1"/>
      <c r="JO26" s="1"/>
      <c r="JP26" s="1">
        <v>2033.438356164384</v>
      </c>
      <c r="JQ26" s="1">
        <v>2034.8904109589041</v>
      </c>
      <c r="JR26" s="1">
        <v>2036.1643835616439</v>
      </c>
      <c r="JS26" s="1"/>
      <c r="JT26" s="1">
        <v>2037.58904109589</v>
      </c>
      <c r="JU26" s="1">
        <v>2037.3561643835619</v>
      </c>
      <c r="JV26" s="1"/>
      <c r="JW26" s="1">
        <v>2031.6849315068489</v>
      </c>
      <c r="JX26" s="1"/>
      <c r="JY26" s="1">
        <v>2032.753424657534</v>
      </c>
      <c r="JZ26" s="1"/>
      <c r="KA26" s="1">
        <v>2035.534246575342</v>
      </c>
      <c r="KB26" s="1"/>
      <c r="KC26" s="1">
        <v>2032.794520547945</v>
      </c>
      <c r="KD26" s="1">
        <v>2031.424657534247</v>
      </c>
      <c r="KE26" s="1"/>
      <c r="KF26" s="1"/>
      <c r="KG26" s="1">
        <v>2031.7123287671229</v>
      </c>
      <c r="KH26" s="1"/>
      <c r="KI26" s="1"/>
      <c r="KJ26" s="1">
        <v>2033.3835616438359</v>
      </c>
      <c r="KK26" s="1"/>
      <c r="KL26" s="1"/>
      <c r="KM26" s="1"/>
      <c r="KN26" s="1">
        <v>2036.8493150684931</v>
      </c>
      <c r="KO26" s="1"/>
      <c r="KP26" s="1"/>
      <c r="KQ26" s="1"/>
      <c r="KR26" s="1">
        <v>2036.561643835616</v>
      </c>
      <c r="KS26" s="1"/>
    </row>
    <row r="27" spans="1:305" x14ac:dyDescent="0.25">
      <c r="A27" s="1" t="s">
        <v>18</v>
      </c>
      <c r="B27" s="1" t="s">
        <v>10</v>
      </c>
      <c r="C27" s="2">
        <v>5764896213</v>
      </c>
      <c r="D27" s="1" t="s">
        <v>16</v>
      </c>
      <c r="E27" s="1" t="s">
        <v>13</v>
      </c>
      <c r="F27" s="1"/>
      <c r="G27" s="1"/>
      <c r="H27" s="1"/>
      <c r="I27" s="1"/>
      <c r="J27" s="1">
        <v>2037.9452054794519</v>
      </c>
      <c r="K27" s="1">
        <v>2039.013698630137</v>
      </c>
      <c r="L27" s="1"/>
      <c r="M27" s="1"/>
      <c r="N27" s="1"/>
      <c r="O27" s="1"/>
      <c r="P27" s="1"/>
      <c r="Q27" s="1">
        <v>2040.424657534247</v>
      </c>
      <c r="R27" s="1">
        <v>2033.3287671232879</v>
      </c>
      <c r="S27" s="1">
        <v>2037.561643835616</v>
      </c>
      <c r="T27" s="1"/>
      <c r="U27" s="1"/>
      <c r="V27" s="1">
        <v>2035.438356164384</v>
      </c>
      <c r="W27" s="1"/>
      <c r="X27" s="1"/>
      <c r="Y27" s="1">
        <v>2035.6849315068489</v>
      </c>
      <c r="Z27" s="1"/>
      <c r="AA27" s="1">
        <v>2038.767123287671</v>
      </c>
      <c r="AB27" s="1">
        <v>2035.1506849315069</v>
      </c>
      <c r="AC27" s="1"/>
      <c r="AD27" s="1"/>
      <c r="AE27" s="1"/>
      <c r="AF27" s="1"/>
      <c r="AG27" s="1"/>
      <c r="AH27" s="1">
        <v>2037.8904109589041</v>
      </c>
      <c r="AI27" s="1">
        <v>2037.6301369863011</v>
      </c>
      <c r="AJ27" s="1"/>
      <c r="AK27" s="1">
        <v>2038.479452054795</v>
      </c>
      <c r="AL27" s="1">
        <v>2031.9315068493149</v>
      </c>
      <c r="AM27" s="1">
        <v>2033.808219178082</v>
      </c>
      <c r="AN27" s="1"/>
      <c r="AO27" s="1">
        <v>2040.0958904109591</v>
      </c>
      <c r="AP27" s="1"/>
      <c r="AQ27" s="1"/>
      <c r="AR27" s="1"/>
      <c r="AS27" s="1"/>
      <c r="AT27" s="1">
        <v>2034.1643835616439</v>
      </c>
      <c r="AU27" s="1">
        <v>2038.561643835616</v>
      </c>
      <c r="AV27" s="1"/>
      <c r="AW27" s="1">
        <v>2032.9041095890409</v>
      </c>
      <c r="AX27" s="1"/>
      <c r="AY27" s="1">
        <v>2039.8630136986301</v>
      </c>
      <c r="AZ27" s="1"/>
      <c r="BA27" s="1"/>
      <c r="BB27" s="1">
        <v>2041</v>
      </c>
      <c r="BC27" s="1">
        <v>2038.8630136986301</v>
      </c>
      <c r="BD27" s="1"/>
      <c r="BE27" s="1"/>
      <c r="BF27" s="1">
        <v>2039.424657534247</v>
      </c>
      <c r="BG27" s="1"/>
      <c r="BH27" s="1"/>
      <c r="BI27" s="1"/>
      <c r="BJ27" s="1"/>
      <c r="BK27" s="1">
        <v>2037.260273972603</v>
      </c>
      <c r="BL27" s="1"/>
      <c r="BM27" s="1">
        <v>2039.6849315068489</v>
      </c>
      <c r="BN27" s="1"/>
      <c r="BO27" s="1"/>
      <c r="BP27" s="1"/>
      <c r="BQ27" s="1"/>
      <c r="BR27" s="1">
        <v>2039.3013698630141</v>
      </c>
      <c r="BS27" s="1"/>
      <c r="BT27" s="1">
        <v>2038.6164383561641</v>
      </c>
      <c r="BU27" s="1"/>
      <c r="BV27" s="1"/>
      <c r="BW27" s="1"/>
      <c r="BX27" s="1"/>
      <c r="BY27" s="1"/>
      <c r="BZ27" s="1"/>
      <c r="CA27" s="1"/>
      <c r="CB27" s="1">
        <v>2038.3835616438359</v>
      </c>
      <c r="CC27" s="1"/>
      <c r="CD27" s="1"/>
      <c r="CE27" s="1">
        <v>2039.1643835616439</v>
      </c>
      <c r="CF27" s="1"/>
      <c r="CG27" s="1"/>
      <c r="CH27" s="1">
        <v>2036.9041095890409</v>
      </c>
      <c r="CI27" s="1"/>
      <c r="CJ27" s="1">
        <v>2033.8630136986301</v>
      </c>
      <c r="CK27" s="1">
        <v>2035.1095890410959</v>
      </c>
      <c r="CL27" s="1">
        <v>2039.794520547945</v>
      </c>
      <c r="CM27" s="1">
        <v>2037.013698630137</v>
      </c>
      <c r="CN27" s="1"/>
      <c r="CO27" s="1"/>
      <c r="CP27" s="1"/>
      <c r="CQ27" s="1"/>
      <c r="CR27" s="1"/>
      <c r="CS27" s="1"/>
      <c r="CT27" s="1"/>
      <c r="CU27" s="1">
        <v>2039.3561643835619</v>
      </c>
      <c r="CV27" s="1">
        <v>2033.3150684931511</v>
      </c>
      <c r="CW27" s="1"/>
      <c r="CX27" s="1"/>
      <c r="CY27" s="1"/>
      <c r="CZ27" s="1">
        <v>2034.013698630137</v>
      </c>
      <c r="DA27" s="1"/>
      <c r="DB27" s="1"/>
      <c r="DC27" s="1">
        <v>2037.0547945205481</v>
      </c>
      <c r="DD27" s="1"/>
      <c r="DE27" s="1"/>
      <c r="DF27" s="1"/>
      <c r="DG27" s="1"/>
      <c r="DH27" s="1">
        <v>2033.8630136986301</v>
      </c>
      <c r="DI27" s="1"/>
      <c r="DJ27" s="1"/>
      <c r="DK27" s="1"/>
      <c r="DL27" s="1"/>
      <c r="DM27" s="1"/>
      <c r="DN27" s="1">
        <v>2039.8630136986301</v>
      </c>
      <c r="DO27" s="1">
        <v>2031.739726027397</v>
      </c>
      <c r="DP27" s="1"/>
      <c r="DQ27" s="1"/>
      <c r="DR27" s="1"/>
      <c r="DS27" s="1">
        <v>2033.3561643835619</v>
      </c>
      <c r="DT27" s="1">
        <v>2034.7123287671229</v>
      </c>
      <c r="DU27" s="1"/>
      <c r="DV27" s="1"/>
      <c r="DW27" s="1">
        <v>2037.9041095890409</v>
      </c>
      <c r="DX27" s="1"/>
      <c r="DY27" s="1"/>
      <c r="DZ27" s="1"/>
      <c r="EA27" s="1"/>
      <c r="EB27" s="1"/>
      <c r="EC27" s="1"/>
      <c r="ED27" s="1"/>
      <c r="EE27" s="1"/>
      <c r="EF27" s="1">
        <v>2040.6301369863011</v>
      </c>
      <c r="EG27" s="1"/>
      <c r="EH27" s="1">
        <v>2037.0821917808221</v>
      </c>
      <c r="EI27" s="1"/>
      <c r="EJ27" s="1">
        <v>2036.246575342466</v>
      </c>
      <c r="EK27" s="1"/>
      <c r="EL27" s="1"/>
      <c r="EM27" s="1"/>
      <c r="EN27" s="1"/>
      <c r="EO27" s="1"/>
      <c r="EP27" s="1"/>
      <c r="EQ27" s="1"/>
      <c r="ER27" s="1"/>
      <c r="ES27" s="1">
        <v>2038.739726027397</v>
      </c>
      <c r="ET27" s="1">
        <v>2037.9452054794519</v>
      </c>
      <c r="EU27" s="1"/>
      <c r="EV27" s="1"/>
      <c r="EW27" s="1">
        <v>2038.520547945205</v>
      </c>
      <c r="EX27" s="1"/>
      <c r="EY27" s="1">
        <v>2038.424657534247</v>
      </c>
      <c r="EZ27" s="1"/>
      <c r="FA27" s="1"/>
      <c r="FB27" s="1">
        <v>2041</v>
      </c>
      <c r="FC27" s="1"/>
      <c r="FD27" s="1">
        <v>2035.013698630137</v>
      </c>
      <c r="FE27" s="1">
        <v>2034.520547945205</v>
      </c>
      <c r="FF27" s="1"/>
      <c r="FG27" s="1"/>
      <c r="FH27" s="1"/>
      <c r="FI27" s="1"/>
      <c r="FJ27" s="1">
        <v>2037.575342465753</v>
      </c>
      <c r="FK27" s="1"/>
      <c r="FL27" s="1"/>
      <c r="FM27" s="1">
        <v>2033.6438356164381</v>
      </c>
      <c r="FN27" s="1"/>
      <c r="FO27" s="1">
        <v>2040.0958904109591</v>
      </c>
      <c r="FP27" s="1"/>
      <c r="FQ27" s="1">
        <v>2039.027397260274</v>
      </c>
      <c r="FR27" s="1"/>
      <c r="FS27" s="1"/>
      <c r="FT27" s="1"/>
      <c r="FU27" s="1"/>
      <c r="FV27" s="1"/>
      <c r="FW27" s="1"/>
      <c r="FX27" s="1">
        <v>2039.6575342465751</v>
      </c>
      <c r="FY27" s="1"/>
      <c r="FZ27" s="1"/>
      <c r="GA27" s="1"/>
      <c r="GB27" s="1"/>
      <c r="GC27" s="1"/>
      <c r="GD27" s="1"/>
      <c r="GE27" s="1"/>
      <c r="GF27" s="1">
        <v>2037.219178082192</v>
      </c>
      <c r="GG27" s="1">
        <v>2040</v>
      </c>
      <c r="GH27" s="1"/>
      <c r="GI27" s="1">
        <v>2034.0958904109591</v>
      </c>
      <c r="GJ27" s="1">
        <v>2034.041095890411</v>
      </c>
      <c r="GK27" s="1"/>
      <c r="GL27" s="1"/>
      <c r="GM27" s="1">
        <v>2040.1643835616439</v>
      </c>
      <c r="GN27" s="1"/>
      <c r="GO27" s="1">
        <v>2040.6438356164381</v>
      </c>
      <c r="GP27" s="1"/>
      <c r="GQ27" s="1"/>
      <c r="GR27" s="1"/>
      <c r="GS27" s="1">
        <v>2037.260273972603</v>
      </c>
      <c r="GT27" s="1"/>
      <c r="GU27" s="1"/>
      <c r="GV27" s="1"/>
      <c r="GW27" s="1">
        <v>2033.547945205479</v>
      </c>
      <c r="GX27" s="1">
        <v>2036.0547945205481</v>
      </c>
      <c r="GY27" s="1"/>
      <c r="GZ27" s="1"/>
      <c r="HA27" s="1"/>
      <c r="HB27" s="1"/>
      <c r="HC27" s="1"/>
      <c r="HD27" s="1">
        <v>2039.534246575342</v>
      </c>
      <c r="HE27" s="1"/>
      <c r="HF27" s="1">
        <v>2034.0684931506851</v>
      </c>
      <c r="HG27" s="1">
        <v>2039.424657534247</v>
      </c>
      <c r="HH27" s="1"/>
      <c r="HI27" s="1">
        <v>2036.191780821918</v>
      </c>
      <c r="HJ27" s="1"/>
      <c r="HK27" s="1"/>
      <c r="HL27" s="1"/>
      <c r="HM27" s="1"/>
      <c r="HN27" s="1"/>
      <c r="HO27" s="1"/>
      <c r="HP27" s="1"/>
      <c r="HQ27" s="1"/>
      <c r="HR27" s="1">
        <v>2035.205479452055</v>
      </c>
      <c r="HS27" s="1"/>
      <c r="HT27" s="1"/>
      <c r="HU27" s="1">
        <v>2037.5068493150679</v>
      </c>
      <c r="HV27" s="1">
        <v>2033.3698630136989</v>
      </c>
      <c r="HW27" s="1">
        <v>2038.9178082191779</v>
      </c>
      <c r="HX27" s="1">
        <v>2038.794520547945</v>
      </c>
      <c r="HY27" s="1">
        <v>2040.780821917808</v>
      </c>
      <c r="HZ27" s="1"/>
      <c r="IA27" s="1"/>
      <c r="IB27" s="1">
        <v>2035.6712328767121</v>
      </c>
      <c r="IC27" s="1">
        <v>2034.3287671232879</v>
      </c>
      <c r="ID27" s="1"/>
      <c r="IE27" s="1"/>
      <c r="IF27" s="1">
        <v>2036.424657534247</v>
      </c>
      <c r="IG27" s="1">
        <v>2033.479452054795</v>
      </c>
      <c r="IH27" s="1">
        <v>2038.986301369863</v>
      </c>
      <c r="II27" s="1"/>
      <c r="IJ27" s="1"/>
      <c r="IK27" s="1"/>
      <c r="IL27" s="1"/>
      <c r="IM27" s="1">
        <v>2035.534246575342</v>
      </c>
      <c r="IN27" s="1"/>
      <c r="IO27" s="1"/>
      <c r="IP27" s="1"/>
      <c r="IQ27" s="1">
        <v>2035.767123287671</v>
      </c>
      <c r="IR27" s="1"/>
      <c r="IS27" s="1">
        <v>2033.6575342465751</v>
      </c>
      <c r="IT27" s="1"/>
      <c r="IU27" s="1">
        <v>2033.6575342465751</v>
      </c>
      <c r="IV27" s="1"/>
      <c r="IW27" s="1">
        <v>2034.397260273973</v>
      </c>
      <c r="IX27" s="1"/>
      <c r="IY27" s="1">
        <v>2038.575342465753</v>
      </c>
      <c r="IZ27" s="1">
        <v>2040.986301369863</v>
      </c>
      <c r="JA27" s="1"/>
      <c r="JB27" s="1"/>
      <c r="JC27" s="1">
        <v>2040.972602739726</v>
      </c>
      <c r="JD27" s="1">
        <v>2038.9315068493149</v>
      </c>
      <c r="JE27" s="1"/>
      <c r="JF27" s="1"/>
      <c r="JG27" s="1"/>
      <c r="JH27" s="1"/>
      <c r="JI27" s="1"/>
      <c r="JJ27" s="1"/>
      <c r="JK27" s="1"/>
      <c r="JL27" s="1">
        <v>2040.821917808219</v>
      </c>
      <c r="JM27" s="1"/>
      <c r="JN27" s="1"/>
      <c r="JO27" s="1"/>
      <c r="JP27" s="1">
        <v>2034.767123287671</v>
      </c>
      <c r="JQ27" s="1">
        <v>2035.191780821918</v>
      </c>
      <c r="JR27" s="1">
        <v>2037.1095890410959</v>
      </c>
      <c r="JS27" s="1"/>
      <c r="JT27" s="1">
        <v>2039.0958904109591</v>
      </c>
      <c r="JU27" s="1">
        <v>2039.027397260274</v>
      </c>
      <c r="JV27" s="1"/>
      <c r="JW27" s="1">
        <v>2033.780821917808</v>
      </c>
      <c r="JX27" s="1"/>
      <c r="JY27" s="1">
        <v>2033.178082191781</v>
      </c>
      <c r="JZ27" s="1"/>
      <c r="KA27" s="1">
        <v>2035.7260273972599</v>
      </c>
      <c r="KB27" s="1"/>
      <c r="KC27" s="1">
        <v>2035.1232876712329</v>
      </c>
      <c r="KD27" s="1">
        <v>2032.3561643835619</v>
      </c>
      <c r="KE27" s="1"/>
      <c r="KF27" s="1"/>
      <c r="KG27" s="1">
        <v>2032.6712328767121</v>
      </c>
      <c r="KH27" s="1"/>
      <c r="KI27" s="1"/>
      <c r="KJ27" s="1">
        <v>2035.3698630136989</v>
      </c>
      <c r="KK27" s="1"/>
      <c r="KL27" s="1"/>
      <c r="KM27" s="1"/>
      <c r="KN27" s="1">
        <v>2037.6575342465751</v>
      </c>
      <c r="KO27" s="1"/>
      <c r="KP27" s="1"/>
      <c r="KQ27" s="1"/>
      <c r="KR27" s="1">
        <v>2038.0547945205481</v>
      </c>
      <c r="KS27" s="1"/>
    </row>
    <row r="28" spans="1:305" x14ac:dyDescent="0.25">
      <c r="A28" s="1" t="s">
        <v>18</v>
      </c>
      <c r="B28" s="1" t="s">
        <v>10</v>
      </c>
      <c r="C28" s="2">
        <v>5764928166.4888582</v>
      </c>
      <c r="D28" s="1" t="s">
        <v>16</v>
      </c>
      <c r="E28" s="1" t="s">
        <v>14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</row>
    <row r="29" spans="1:305" x14ac:dyDescent="0.25">
      <c r="A29" s="1" t="s">
        <v>18</v>
      </c>
      <c r="B29" s="1" t="s">
        <v>17</v>
      </c>
      <c r="C29" s="2">
        <v>362936874</v>
      </c>
      <c r="D29" s="1" t="s">
        <v>11</v>
      </c>
      <c r="E29" s="1" t="s">
        <v>12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>
        <v>2039.575342465753</v>
      </c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>
        <v>2040.972602739726</v>
      </c>
      <c r="KQ29" s="1"/>
      <c r="KR29" s="1"/>
      <c r="KS29" s="1"/>
    </row>
    <row r="30" spans="1:305" x14ac:dyDescent="0.25">
      <c r="A30" s="1" t="s">
        <v>18</v>
      </c>
      <c r="B30" s="1" t="s">
        <v>17</v>
      </c>
      <c r="C30" s="2">
        <v>1770133930</v>
      </c>
      <c r="D30" s="1" t="s">
        <v>11</v>
      </c>
      <c r="E30" s="1" t="s">
        <v>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</row>
    <row r="31" spans="1:305" x14ac:dyDescent="0.25">
      <c r="A31" s="1" t="s">
        <v>18</v>
      </c>
      <c r="B31" s="1" t="s">
        <v>17</v>
      </c>
      <c r="C31" s="2">
        <v>1770144165.7304749</v>
      </c>
      <c r="D31" s="1" t="s">
        <v>11</v>
      </c>
      <c r="E31" s="1" t="s">
        <v>14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>
        <v>2021.6849315068489</v>
      </c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>
        <v>2033</v>
      </c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</row>
    <row r="32" spans="1:305" x14ac:dyDescent="0.25">
      <c r="A32" s="1" t="s">
        <v>18</v>
      </c>
      <c r="B32" s="1" t="s">
        <v>17</v>
      </c>
      <c r="C32" s="2">
        <v>362936874</v>
      </c>
      <c r="D32" s="1" t="s">
        <v>15</v>
      </c>
      <c r="E32" s="1" t="s">
        <v>12</v>
      </c>
      <c r="F32" s="1">
        <v>2039.205479452055</v>
      </c>
      <c r="G32" s="1"/>
      <c r="H32" s="1"/>
      <c r="I32" s="1"/>
      <c r="J32" s="1">
        <v>2030.8630136986301</v>
      </c>
      <c r="K32" s="1">
        <v>2038.58904109589</v>
      </c>
      <c r="L32" s="1"/>
      <c r="M32" s="1"/>
      <c r="N32" s="1">
        <v>2040.2876712328771</v>
      </c>
      <c r="O32" s="1"/>
      <c r="P32" s="1">
        <v>2034.534246575342</v>
      </c>
      <c r="Q32" s="1">
        <v>2038.246575342466</v>
      </c>
      <c r="R32" s="1"/>
      <c r="S32" s="1">
        <v>2032.3013698630141</v>
      </c>
      <c r="T32" s="1"/>
      <c r="U32" s="1"/>
      <c r="V32" s="1">
        <v>2030.9452054794519</v>
      </c>
      <c r="W32" s="1">
        <v>2040.808219178082</v>
      </c>
      <c r="X32" s="1">
        <v>2038.479452054795</v>
      </c>
      <c r="Y32" s="1">
        <v>2031.191780821918</v>
      </c>
      <c r="Z32" s="1">
        <v>2036.986301369863</v>
      </c>
      <c r="AA32" s="1"/>
      <c r="AB32" s="1">
        <v>2035.465753424658</v>
      </c>
      <c r="AC32" s="1"/>
      <c r="AD32" s="1"/>
      <c r="AE32" s="1"/>
      <c r="AF32" s="1">
        <v>2033.452054794521</v>
      </c>
      <c r="AG32" s="1"/>
      <c r="AH32" s="1">
        <v>2032.6575342465751</v>
      </c>
      <c r="AI32" s="1">
        <v>2030.958904109589</v>
      </c>
      <c r="AJ32" s="1">
        <v>2032.8356164383561</v>
      </c>
      <c r="AK32" s="1">
        <v>2034.397260273973</v>
      </c>
      <c r="AL32" s="1">
        <v>2032.8356164383561</v>
      </c>
      <c r="AM32" s="1">
        <v>2031.465753424658</v>
      </c>
      <c r="AN32" s="1">
        <v>2035.6986301369859</v>
      </c>
      <c r="AO32" s="1"/>
      <c r="AP32" s="1">
        <v>2035.8630136986301</v>
      </c>
      <c r="AQ32" s="1">
        <v>2033.424657534247</v>
      </c>
      <c r="AR32" s="1">
        <v>2033.5068493150679</v>
      </c>
      <c r="AS32" s="1">
        <v>2037.219178082192</v>
      </c>
      <c r="AT32" s="1">
        <v>2032.9041095890409</v>
      </c>
      <c r="AU32" s="1">
        <v>2033.8493150684931</v>
      </c>
      <c r="AV32" s="1">
        <v>2035.397260273973</v>
      </c>
      <c r="AW32" s="1"/>
      <c r="AX32" s="1">
        <v>2037.821917808219</v>
      </c>
      <c r="AY32" s="1">
        <v>2036.479452054795</v>
      </c>
      <c r="AZ32" s="1"/>
      <c r="BA32" s="1">
        <v>2034.986301369863</v>
      </c>
      <c r="BB32" s="1"/>
      <c r="BC32" s="1">
        <v>2031.41095890411</v>
      </c>
      <c r="BD32" s="1">
        <v>2039.6301369863011</v>
      </c>
      <c r="BE32" s="1"/>
      <c r="BF32" s="1">
        <v>2032.534246575342</v>
      </c>
      <c r="BG32" s="1">
        <v>2031.178082191781</v>
      </c>
      <c r="BH32" s="1"/>
      <c r="BI32" s="1">
        <v>2034.1369863013699</v>
      </c>
      <c r="BJ32" s="1"/>
      <c r="BK32" s="1">
        <v>2030.821917808219</v>
      </c>
      <c r="BL32" s="1"/>
      <c r="BM32" s="1">
        <v>2033.972602739726</v>
      </c>
      <c r="BN32" s="1"/>
      <c r="BO32" s="1">
        <v>2035.6575342465751</v>
      </c>
      <c r="BP32" s="1"/>
      <c r="BQ32" s="1"/>
      <c r="BR32" s="1">
        <v>2035.602739726027</v>
      </c>
      <c r="BS32" s="1"/>
      <c r="BT32" s="1">
        <v>2039.013698630137</v>
      </c>
      <c r="BU32" s="1"/>
      <c r="BV32" s="1">
        <v>2029.972602739726</v>
      </c>
      <c r="BW32" s="1">
        <v>2039.41095890411</v>
      </c>
      <c r="BX32" s="1">
        <v>2034.438356164384</v>
      </c>
      <c r="BY32" s="1">
        <v>2038.8356164383561</v>
      </c>
      <c r="BZ32" s="1"/>
      <c r="CA32" s="1"/>
      <c r="CB32" s="1">
        <v>2031.8356164383561</v>
      </c>
      <c r="CC32" s="1"/>
      <c r="CD32" s="1">
        <v>2039.8493150684931</v>
      </c>
      <c r="CE32" s="1">
        <v>2034.452054794521</v>
      </c>
      <c r="CF32" s="1"/>
      <c r="CG32" s="1"/>
      <c r="CH32" s="1"/>
      <c r="CI32" s="1">
        <v>2031.260273972603</v>
      </c>
      <c r="CJ32" s="1"/>
      <c r="CK32" s="1">
        <v>2036.561643835616</v>
      </c>
      <c r="CL32" s="1">
        <v>2032.8493150684931</v>
      </c>
      <c r="CM32" s="1">
        <v>2034.0547945205481</v>
      </c>
      <c r="CN32" s="1">
        <v>2035.479452054795</v>
      </c>
      <c r="CO32" s="1">
        <v>2039.780821917808</v>
      </c>
      <c r="CP32" s="1"/>
      <c r="CQ32" s="1"/>
      <c r="CR32" s="1"/>
      <c r="CS32" s="1"/>
      <c r="CT32" s="1"/>
      <c r="CU32" s="1"/>
      <c r="CV32" s="1">
        <v>2031.972602739726</v>
      </c>
      <c r="CW32" s="1"/>
      <c r="CX32" s="1">
        <v>2037.561643835616</v>
      </c>
      <c r="CY32" s="1"/>
      <c r="CZ32" s="1">
        <v>2033.438356164384</v>
      </c>
      <c r="DA32" s="1">
        <v>2039.0547945205481</v>
      </c>
      <c r="DB32" s="1">
        <v>2037.753424657534</v>
      </c>
      <c r="DC32" s="1">
        <v>2031.6986301369859</v>
      </c>
      <c r="DD32" s="1">
        <v>2036</v>
      </c>
      <c r="DE32" s="1">
        <v>2032.0684931506851</v>
      </c>
      <c r="DF32" s="1">
        <v>2040.397260273973</v>
      </c>
      <c r="DG32" s="1">
        <v>2037.794520547945</v>
      </c>
      <c r="DH32" s="1">
        <v>2033.191780821918</v>
      </c>
      <c r="DI32" s="1">
        <v>2035.0821917808221</v>
      </c>
      <c r="DJ32" s="1">
        <v>2039.547945205479</v>
      </c>
      <c r="DK32" s="1"/>
      <c r="DL32" s="1"/>
      <c r="DM32" s="1"/>
      <c r="DN32" s="1"/>
      <c r="DO32" s="1">
        <v>2029.6301369863011</v>
      </c>
      <c r="DP32" s="1"/>
      <c r="DQ32" s="1">
        <v>2035.397260273973</v>
      </c>
      <c r="DR32" s="1"/>
      <c r="DS32" s="1"/>
      <c r="DT32" s="1">
        <v>2032.1095890410959</v>
      </c>
      <c r="DU32" s="1">
        <v>2032.739726027397</v>
      </c>
      <c r="DV32" s="1">
        <v>2035.260273972603</v>
      </c>
      <c r="DW32" s="1">
        <v>2033.8767123287671</v>
      </c>
      <c r="DX32" s="1">
        <v>2038.2739726027401</v>
      </c>
      <c r="DY32" s="1">
        <v>2036.424657534247</v>
      </c>
      <c r="DZ32" s="1"/>
      <c r="EA32" s="1"/>
      <c r="EB32" s="1">
        <v>2032.3150684931511</v>
      </c>
      <c r="EC32" s="1">
        <v>2032.6849315068489</v>
      </c>
      <c r="ED32" s="1"/>
      <c r="EE32" s="1">
        <v>2033.575342465753</v>
      </c>
      <c r="EF32" s="1">
        <v>2032.575342465753</v>
      </c>
      <c r="EG32" s="1">
        <v>2038.1643835616439</v>
      </c>
      <c r="EH32" s="1">
        <v>2035.7260273972599</v>
      </c>
      <c r="EI32" s="1">
        <v>2030.4931506849321</v>
      </c>
      <c r="EJ32" s="1"/>
      <c r="EK32" s="1"/>
      <c r="EL32" s="1">
        <v>2037.8356164383561</v>
      </c>
      <c r="EM32" s="1">
        <v>2035.1232876712329</v>
      </c>
      <c r="EN32" s="1"/>
      <c r="EO32" s="1">
        <v>2039.438356164384</v>
      </c>
      <c r="EP32" s="1">
        <v>2032.7123287671229</v>
      </c>
      <c r="EQ32" s="1"/>
      <c r="ER32" s="1"/>
      <c r="ES32" s="1">
        <v>2032.808219178082</v>
      </c>
      <c r="ET32" s="1">
        <v>2037.027397260274</v>
      </c>
      <c r="EU32" s="1"/>
      <c r="EV32" s="1"/>
      <c r="EW32" s="1"/>
      <c r="EX32" s="1">
        <v>2036.178082191781</v>
      </c>
      <c r="EY32" s="1">
        <v>2040.808219178082</v>
      </c>
      <c r="EZ32" s="1"/>
      <c r="FA32" s="1">
        <v>2037.794520547945</v>
      </c>
      <c r="FB32" s="1">
        <v>2037.0821917808221</v>
      </c>
      <c r="FC32" s="1">
        <v>2038.7123287671229</v>
      </c>
      <c r="FD32" s="1">
        <v>2032.8630136986301</v>
      </c>
      <c r="FE32" s="1">
        <v>2033.534246575342</v>
      </c>
      <c r="FF32" s="1">
        <v>2039.4931506849321</v>
      </c>
      <c r="FG32" s="1">
        <v>2040.191780821918</v>
      </c>
      <c r="FH32" s="1"/>
      <c r="FI32" s="1">
        <v>2034.575342465753</v>
      </c>
      <c r="FJ32" s="1">
        <v>2037.9315068493149</v>
      </c>
      <c r="FK32" s="1">
        <v>2035.0547945205481</v>
      </c>
      <c r="FL32" s="1">
        <v>2037.013698630137</v>
      </c>
      <c r="FM32" s="1">
        <v>2032.3287671232879</v>
      </c>
      <c r="FN32" s="1">
        <v>2034.6164383561641</v>
      </c>
      <c r="FO32" s="1">
        <v>2037.1506849315069</v>
      </c>
      <c r="FP32" s="1">
        <v>2039.8493150684931</v>
      </c>
      <c r="FQ32" s="1">
        <v>2038.3287671232879</v>
      </c>
      <c r="FR32" s="1"/>
      <c r="FS32" s="1">
        <v>2032.6986301369859</v>
      </c>
      <c r="FT32" s="1"/>
      <c r="FU32" s="1">
        <v>2034.8767123287671</v>
      </c>
      <c r="FV32" s="1"/>
      <c r="FW32" s="1">
        <v>2033.260273972603</v>
      </c>
      <c r="FX32" s="1">
        <v>2034.520547945205</v>
      </c>
      <c r="FY32" s="1">
        <v>2036.1232876712329</v>
      </c>
      <c r="FZ32" s="1">
        <v>2030.780821917808</v>
      </c>
      <c r="GA32" s="1">
        <v>2036.2876712328771</v>
      </c>
      <c r="GB32" s="1"/>
      <c r="GC32" s="1"/>
      <c r="GD32" s="1"/>
      <c r="GE32" s="1">
        <v>2036.602739726027</v>
      </c>
      <c r="GF32" s="1">
        <v>2033.219178082192</v>
      </c>
      <c r="GG32" s="1">
        <v>2036.7123287671229</v>
      </c>
      <c r="GH32" s="1"/>
      <c r="GI32" s="1"/>
      <c r="GJ32" s="1">
        <v>2033.41095890411</v>
      </c>
      <c r="GK32" s="1"/>
      <c r="GL32" s="1"/>
      <c r="GM32" s="1">
        <v>2037.561643835616</v>
      </c>
      <c r="GN32" s="1">
        <v>2037.178082191781</v>
      </c>
      <c r="GO32" s="1">
        <v>2039.8493150684931</v>
      </c>
      <c r="GP32" s="1"/>
      <c r="GQ32" s="1">
        <v>2038.8630136986301</v>
      </c>
      <c r="GR32" s="1"/>
      <c r="GS32" s="1">
        <v>2033.1232876712329</v>
      </c>
      <c r="GT32" s="1"/>
      <c r="GU32" s="1">
        <v>2033.8767123287671</v>
      </c>
      <c r="GV32" s="1">
        <v>2030.3424657534249</v>
      </c>
      <c r="GW32" s="1">
        <v>2037.6301369863011</v>
      </c>
      <c r="GX32" s="1"/>
      <c r="GY32" s="1">
        <v>2034.520547945205</v>
      </c>
      <c r="GZ32" s="1">
        <v>2032.958904109589</v>
      </c>
      <c r="HA32" s="1"/>
      <c r="HB32" s="1">
        <v>2039.6438356164381</v>
      </c>
      <c r="HC32" s="1"/>
      <c r="HD32" s="1">
        <v>2035.41095890411</v>
      </c>
      <c r="HE32" s="1"/>
      <c r="HF32" s="1">
        <v>2032.602739726027</v>
      </c>
      <c r="HG32" s="1">
        <v>2034.2876712328771</v>
      </c>
      <c r="HH32" s="1"/>
      <c r="HI32" s="1"/>
      <c r="HJ32" s="1">
        <v>2034.753424657534</v>
      </c>
      <c r="HK32" s="1"/>
      <c r="HL32" s="1">
        <v>2034.3287671232879</v>
      </c>
      <c r="HM32" s="1"/>
      <c r="HN32" s="1">
        <v>2036.3013698630141</v>
      </c>
      <c r="HO32" s="1">
        <v>2032.8630136986301</v>
      </c>
      <c r="HP32" s="1">
        <v>2040.6712328767121</v>
      </c>
      <c r="HQ32" s="1">
        <v>2035.452054794521</v>
      </c>
      <c r="HR32" s="1">
        <v>2030.8630136986301</v>
      </c>
      <c r="HS32" s="1"/>
      <c r="HT32" s="1"/>
      <c r="HU32" s="1">
        <v>2035.6301369863011</v>
      </c>
      <c r="HV32" s="1">
        <v>2033.205479452055</v>
      </c>
      <c r="HW32" s="1"/>
      <c r="HX32" s="1">
        <v>2034.767123287671</v>
      </c>
      <c r="HY32" s="1"/>
      <c r="HZ32" s="1">
        <v>2036.7123287671229</v>
      </c>
      <c r="IA32" s="1"/>
      <c r="IB32" s="1">
        <v>2034.986301369863</v>
      </c>
      <c r="IC32" s="1">
        <v>2029.3698630136989</v>
      </c>
      <c r="ID32" s="1">
        <v>2035.3561643835619</v>
      </c>
      <c r="IE32" s="1"/>
      <c r="IF32" s="1">
        <v>2032.58904109589</v>
      </c>
      <c r="IG32" s="1">
        <v>2037.3835616438359</v>
      </c>
      <c r="IH32" s="1">
        <v>2033.780821917808</v>
      </c>
      <c r="II32" s="1"/>
      <c r="IJ32" s="1">
        <v>2038.958904109589</v>
      </c>
      <c r="IK32" s="1"/>
      <c r="IL32" s="1">
        <v>2040.767123287671</v>
      </c>
      <c r="IM32" s="1">
        <v>2036.561643835616</v>
      </c>
      <c r="IN32" s="1">
        <v>2038.0684931506851</v>
      </c>
      <c r="IO32" s="1"/>
      <c r="IP32" s="1">
        <v>2030.0958904109591</v>
      </c>
      <c r="IQ32" s="1">
        <v>2037.0958904109591</v>
      </c>
      <c r="IR32" s="1"/>
      <c r="IS32" s="1">
        <v>2031.397260273973</v>
      </c>
      <c r="IT32" s="1">
        <v>2036.6301369863011</v>
      </c>
      <c r="IU32" s="1">
        <v>2031.1369863013699</v>
      </c>
      <c r="IV32" s="1">
        <v>2032.9315068493149</v>
      </c>
      <c r="IW32" s="1">
        <v>2040.1369863013699</v>
      </c>
      <c r="IX32" s="1">
        <v>2032.3150684931511</v>
      </c>
      <c r="IY32" s="1">
        <v>2032.602739726027</v>
      </c>
      <c r="IZ32" s="1">
        <v>2036.6575342465751</v>
      </c>
      <c r="JA32" s="1"/>
      <c r="JB32" s="1">
        <v>2036.191780821918</v>
      </c>
      <c r="JC32" s="1">
        <v>2040.1369863013699</v>
      </c>
      <c r="JD32" s="1">
        <v>2036.739726027397</v>
      </c>
      <c r="JE32" s="1">
        <v>2039.972602739726</v>
      </c>
      <c r="JF32" s="1">
        <v>2040.013698630137</v>
      </c>
      <c r="JG32" s="1">
        <v>2036.0684931506851</v>
      </c>
      <c r="JH32" s="1"/>
      <c r="JI32" s="1">
        <v>2036.821917808219</v>
      </c>
      <c r="JJ32" s="1">
        <v>2039.2739726027401</v>
      </c>
      <c r="JK32" s="1">
        <v>2038.191780821918</v>
      </c>
      <c r="JL32" s="1">
        <v>2033.767123287671</v>
      </c>
      <c r="JM32" s="1"/>
      <c r="JN32" s="1">
        <v>2039.6849315068489</v>
      </c>
      <c r="JO32" s="1">
        <v>2040.6301369863011</v>
      </c>
      <c r="JP32" s="1">
        <v>2033.561643835616</v>
      </c>
      <c r="JQ32" s="1">
        <v>2032.1369863013699</v>
      </c>
      <c r="JR32" s="1">
        <v>2030.6575342465751</v>
      </c>
      <c r="JS32" s="1"/>
      <c r="JT32" s="1">
        <v>2034.534246575342</v>
      </c>
      <c r="JU32" s="1">
        <v>2032.739726027397</v>
      </c>
      <c r="JV32" s="1"/>
      <c r="JW32" s="1">
        <v>2029.6301369863011</v>
      </c>
      <c r="JX32" s="1">
        <v>2038.1232876712329</v>
      </c>
      <c r="JY32" s="1">
        <v>2035.260273972603</v>
      </c>
      <c r="JZ32" s="1">
        <v>2028.8767123287671</v>
      </c>
      <c r="KA32" s="1"/>
      <c r="KB32" s="1">
        <v>2036.753424657534</v>
      </c>
      <c r="KC32" s="1">
        <v>2031.602739726027</v>
      </c>
      <c r="KD32" s="1">
        <v>2031.0547945205481</v>
      </c>
      <c r="KE32" s="1">
        <v>2039.575342465753</v>
      </c>
      <c r="KF32" s="1"/>
      <c r="KG32" s="1">
        <v>2035.041095890411</v>
      </c>
      <c r="KH32" s="1"/>
      <c r="KI32" s="1"/>
      <c r="KJ32" s="1">
        <v>2030.753424657534</v>
      </c>
      <c r="KK32" s="1">
        <v>2033.246575342466</v>
      </c>
      <c r="KL32" s="1">
        <v>2034.1095890410959</v>
      </c>
      <c r="KM32" s="1"/>
      <c r="KN32" s="1">
        <v>2035.767123287671</v>
      </c>
      <c r="KO32" s="1">
        <v>2033.3424657534249</v>
      </c>
      <c r="KP32" s="1">
        <v>2028.3561643835619</v>
      </c>
      <c r="KQ32" s="1">
        <v>2037.205479452055</v>
      </c>
      <c r="KR32" s="1">
        <v>2040</v>
      </c>
      <c r="KS32" s="1">
        <v>2033.3698630136989</v>
      </c>
    </row>
    <row r="33" spans="1:305" x14ac:dyDescent="0.25">
      <c r="A33" s="1" t="s">
        <v>18</v>
      </c>
      <c r="B33" s="1" t="s">
        <v>17</v>
      </c>
      <c r="C33" s="2">
        <v>1770133930</v>
      </c>
      <c r="D33" s="1" t="s">
        <v>15</v>
      </c>
      <c r="E33" s="1" t="s">
        <v>13</v>
      </c>
      <c r="F33" s="1">
        <v>2040.767123287671</v>
      </c>
      <c r="G33" s="1"/>
      <c r="H33" s="1"/>
      <c r="I33" s="1"/>
      <c r="J33" s="1">
        <v>2033.2739726027401</v>
      </c>
      <c r="K33" s="1">
        <v>2040.3287671232879</v>
      </c>
      <c r="L33" s="1"/>
      <c r="M33" s="1"/>
      <c r="N33" s="1"/>
      <c r="O33" s="1"/>
      <c r="P33" s="1">
        <v>2035.2876712328771</v>
      </c>
      <c r="Q33" s="1">
        <v>2038.3561643835619</v>
      </c>
      <c r="R33" s="1"/>
      <c r="S33" s="1">
        <v>2037.780821917808</v>
      </c>
      <c r="T33" s="1"/>
      <c r="U33" s="1"/>
      <c r="V33" s="1">
        <v>2031.520547945205</v>
      </c>
      <c r="W33" s="1"/>
      <c r="X33" s="1"/>
      <c r="Y33" s="1">
        <v>2035.534246575342</v>
      </c>
      <c r="Z33" s="1">
        <v>2037.794520547945</v>
      </c>
      <c r="AA33" s="1"/>
      <c r="AB33" s="1">
        <v>2035.767123287671</v>
      </c>
      <c r="AC33" s="1"/>
      <c r="AD33" s="1"/>
      <c r="AE33" s="1"/>
      <c r="AF33" s="1">
        <v>2036.808219178082</v>
      </c>
      <c r="AG33" s="1"/>
      <c r="AH33" s="1">
        <v>2034.808219178082</v>
      </c>
      <c r="AI33" s="1">
        <v>2034.41095890411</v>
      </c>
      <c r="AJ33" s="1">
        <v>2034.794520547945</v>
      </c>
      <c r="AK33" s="1">
        <v>2034.58904109589</v>
      </c>
      <c r="AL33" s="1">
        <v>2033.3561643835619</v>
      </c>
      <c r="AM33" s="1">
        <v>2032.6986301369859</v>
      </c>
      <c r="AN33" s="1">
        <v>2040.219178082192</v>
      </c>
      <c r="AO33" s="1"/>
      <c r="AP33" s="1">
        <v>2035.9452054794519</v>
      </c>
      <c r="AQ33" s="1">
        <v>2033.561643835616</v>
      </c>
      <c r="AR33" s="1">
        <v>2034.6438356164381</v>
      </c>
      <c r="AS33" s="1"/>
      <c r="AT33" s="1">
        <v>2034.3287671232879</v>
      </c>
      <c r="AU33" s="1">
        <v>2035</v>
      </c>
      <c r="AV33" s="1">
        <v>2036.561643835616</v>
      </c>
      <c r="AW33" s="1"/>
      <c r="AX33" s="1">
        <v>2039.7123287671229</v>
      </c>
      <c r="AY33" s="1">
        <v>2036.780821917808</v>
      </c>
      <c r="AZ33" s="1"/>
      <c r="BA33" s="1">
        <v>2037.3835616438359</v>
      </c>
      <c r="BB33" s="1"/>
      <c r="BC33" s="1">
        <v>2032.246575342466</v>
      </c>
      <c r="BD33" s="1">
        <v>2040.041095890411</v>
      </c>
      <c r="BE33" s="1"/>
      <c r="BF33" s="1">
        <v>2033.3424657534249</v>
      </c>
      <c r="BG33" s="1">
        <v>2036.013698630137</v>
      </c>
      <c r="BH33" s="1"/>
      <c r="BI33" s="1"/>
      <c r="BJ33" s="1"/>
      <c r="BK33" s="1">
        <v>2033.9041095890409</v>
      </c>
      <c r="BL33" s="1"/>
      <c r="BM33" s="1">
        <v>2034.4931506849321</v>
      </c>
      <c r="BN33" s="1"/>
      <c r="BO33" s="1"/>
      <c r="BP33" s="1"/>
      <c r="BQ33" s="1"/>
      <c r="BR33" s="1">
        <v>2037.6301369863011</v>
      </c>
      <c r="BS33" s="1"/>
      <c r="BT33" s="1"/>
      <c r="BU33" s="1"/>
      <c r="BV33" s="1">
        <v>2032.013698630137</v>
      </c>
      <c r="BW33" s="1"/>
      <c r="BX33" s="1">
        <v>2036.0958904109591</v>
      </c>
      <c r="BY33" s="1">
        <v>2040.3150684931511</v>
      </c>
      <c r="BZ33" s="1"/>
      <c r="CA33" s="1"/>
      <c r="CB33" s="1">
        <v>2032.547945205479</v>
      </c>
      <c r="CC33" s="1"/>
      <c r="CD33" s="1"/>
      <c r="CE33" s="1">
        <v>2035.7260273972599</v>
      </c>
      <c r="CF33" s="1"/>
      <c r="CG33" s="1"/>
      <c r="CH33" s="1"/>
      <c r="CI33" s="1">
        <v>2033.8630136986301</v>
      </c>
      <c r="CJ33" s="1"/>
      <c r="CK33" s="1">
        <v>2038.0547945205481</v>
      </c>
      <c r="CL33" s="1">
        <v>2034.575342465753</v>
      </c>
      <c r="CM33" s="1">
        <v>2034.0684931506851</v>
      </c>
      <c r="CN33" s="1">
        <v>2036.6301369863011</v>
      </c>
      <c r="CO33" s="1"/>
      <c r="CP33" s="1"/>
      <c r="CQ33" s="1"/>
      <c r="CR33" s="1"/>
      <c r="CS33" s="1"/>
      <c r="CT33" s="1"/>
      <c r="CU33" s="1"/>
      <c r="CV33" s="1"/>
      <c r="CW33" s="1"/>
      <c r="CX33" s="1">
        <v>2039.424657534247</v>
      </c>
      <c r="CY33" s="1"/>
      <c r="CZ33" s="1">
        <v>2033.739726027397</v>
      </c>
      <c r="DA33" s="1">
        <v>2040.205479452055</v>
      </c>
      <c r="DB33" s="1">
        <v>2037.821917808219</v>
      </c>
      <c r="DC33" s="1">
        <v>2031.8904109589041</v>
      </c>
      <c r="DD33" s="1"/>
      <c r="DE33" s="1">
        <v>2032.6712328767121</v>
      </c>
      <c r="DF33" s="1"/>
      <c r="DG33" s="1">
        <v>2039</v>
      </c>
      <c r="DH33" s="1">
        <v>2033.972602739726</v>
      </c>
      <c r="DI33" s="1">
        <v>2036.739726027397</v>
      </c>
      <c r="DJ33" s="1"/>
      <c r="DK33" s="1"/>
      <c r="DL33" s="1"/>
      <c r="DM33" s="1"/>
      <c r="DN33" s="1"/>
      <c r="DO33" s="1">
        <v>2030.58904109589</v>
      </c>
      <c r="DP33" s="1"/>
      <c r="DQ33" s="1">
        <v>2036.6301369863011</v>
      </c>
      <c r="DR33" s="1"/>
      <c r="DS33" s="1"/>
      <c r="DT33" s="1">
        <v>2033.7123287671229</v>
      </c>
      <c r="DU33" s="1">
        <v>2032.780821917808</v>
      </c>
      <c r="DV33" s="1">
        <v>2035.986301369863</v>
      </c>
      <c r="DW33" s="1">
        <v>2033.8904109589041</v>
      </c>
      <c r="DX33" s="1">
        <v>2038.3013698630141</v>
      </c>
      <c r="DY33" s="1">
        <v>2037.3287671232879</v>
      </c>
      <c r="DZ33" s="1"/>
      <c r="EA33" s="1"/>
      <c r="EB33" s="1">
        <v>2040.767123287671</v>
      </c>
      <c r="EC33" s="1">
        <v>2032.8767123287671</v>
      </c>
      <c r="ED33" s="1"/>
      <c r="EE33" s="1">
        <v>2034.3561643835619</v>
      </c>
      <c r="EF33" s="1">
        <v>2035.3150684931511</v>
      </c>
      <c r="EG33" s="1"/>
      <c r="EH33" s="1">
        <v>2036.1232876712329</v>
      </c>
      <c r="EI33" s="1">
        <v>2033.753424657534</v>
      </c>
      <c r="EJ33" s="1"/>
      <c r="EK33" s="1"/>
      <c r="EL33" s="1">
        <v>2040.58904109589</v>
      </c>
      <c r="EM33" s="1">
        <v>2039.972602739726</v>
      </c>
      <c r="EN33" s="1"/>
      <c r="EO33" s="1"/>
      <c r="EP33" s="1">
        <v>2033.958904109589</v>
      </c>
      <c r="EQ33" s="1"/>
      <c r="ER33" s="1"/>
      <c r="ES33" s="1">
        <v>2034.397260273973</v>
      </c>
      <c r="ET33" s="1">
        <v>2040.013698630137</v>
      </c>
      <c r="EU33" s="1"/>
      <c r="EV33" s="1"/>
      <c r="EW33" s="1"/>
      <c r="EX33" s="1">
        <v>2037.972602739726</v>
      </c>
      <c r="EY33" s="1"/>
      <c r="EZ33" s="1"/>
      <c r="FA33" s="1"/>
      <c r="FB33" s="1">
        <v>2037.0958904109591</v>
      </c>
      <c r="FC33" s="1">
        <v>2040.9041095890409</v>
      </c>
      <c r="FD33" s="1">
        <v>2040.2739726027401</v>
      </c>
      <c r="FE33" s="1">
        <v>2034.8767123287671</v>
      </c>
      <c r="FF33" s="1"/>
      <c r="FG33" s="1"/>
      <c r="FH33" s="1"/>
      <c r="FI33" s="1">
        <v>2038.1506849315069</v>
      </c>
      <c r="FJ33" s="1"/>
      <c r="FK33" s="1">
        <v>2036.780821917808</v>
      </c>
      <c r="FL33" s="1">
        <v>2038.397260273973</v>
      </c>
      <c r="FM33" s="1">
        <v>2032.9452054794519</v>
      </c>
      <c r="FN33" s="1">
        <v>2036.534246575342</v>
      </c>
      <c r="FO33" s="1">
        <v>2039.808219178082</v>
      </c>
      <c r="FP33" s="1"/>
      <c r="FQ33" s="1"/>
      <c r="FR33" s="1"/>
      <c r="FS33" s="1">
        <v>2032.808219178082</v>
      </c>
      <c r="FT33" s="1"/>
      <c r="FU33" s="1">
        <v>2035.0958904109591</v>
      </c>
      <c r="FV33" s="1"/>
      <c r="FW33" s="1">
        <v>2034.6575342465751</v>
      </c>
      <c r="FX33" s="1">
        <v>2034.6301369863011</v>
      </c>
      <c r="FY33" s="1">
        <v>2039</v>
      </c>
      <c r="FZ33" s="1">
        <v>2032.041095890411</v>
      </c>
      <c r="GA33" s="1">
        <v>2036.9315068493149</v>
      </c>
      <c r="GB33" s="1"/>
      <c r="GC33" s="1"/>
      <c r="GD33" s="1"/>
      <c r="GE33" s="1">
        <v>2038.041095890411</v>
      </c>
      <c r="GF33" s="1">
        <v>2033.6712328767121</v>
      </c>
      <c r="GG33" s="1">
        <v>2040</v>
      </c>
      <c r="GH33" s="1"/>
      <c r="GI33" s="1"/>
      <c r="GJ33" s="1">
        <v>2036.205479452055</v>
      </c>
      <c r="GK33" s="1"/>
      <c r="GL33" s="1"/>
      <c r="GM33" s="1">
        <v>2038.3013698630141</v>
      </c>
      <c r="GN33" s="1">
        <v>2037.397260273973</v>
      </c>
      <c r="GO33" s="1"/>
      <c r="GP33" s="1"/>
      <c r="GQ33" s="1"/>
      <c r="GR33" s="1"/>
      <c r="GS33" s="1">
        <v>2035.602739726027</v>
      </c>
      <c r="GT33" s="1"/>
      <c r="GU33" s="1">
        <v>2034.520547945205</v>
      </c>
      <c r="GV33" s="1">
        <v>2033.2876712328771</v>
      </c>
      <c r="GW33" s="1">
        <v>2039.8904109589041</v>
      </c>
      <c r="GX33" s="1"/>
      <c r="GY33" s="1">
        <v>2034.794520547945</v>
      </c>
      <c r="GZ33" s="1"/>
      <c r="HA33" s="1"/>
      <c r="HB33" s="1"/>
      <c r="HC33" s="1"/>
      <c r="HD33" s="1">
        <v>2037</v>
      </c>
      <c r="HE33" s="1"/>
      <c r="HF33" s="1">
        <v>2033.6164383561641</v>
      </c>
      <c r="HG33" s="1">
        <v>2040.5068493150679</v>
      </c>
      <c r="HH33" s="1"/>
      <c r="HI33" s="1"/>
      <c r="HJ33" s="1">
        <v>2035.9315068493149</v>
      </c>
      <c r="HK33" s="1"/>
      <c r="HL33" s="1">
        <v>2035.7123287671229</v>
      </c>
      <c r="HM33" s="1"/>
      <c r="HN33" s="1"/>
      <c r="HO33" s="1">
        <v>2033.780821917808</v>
      </c>
      <c r="HP33" s="1"/>
      <c r="HQ33" s="1">
        <v>2038.219178082192</v>
      </c>
      <c r="HR33" s="1">
        <v>2035.1643835616439</v>
      </c>
      <c r="HS33" s="1"/>
      <c r="HT33" s="1"/>
      <c r="HU33" s="1">
        <v>2036.397260273973</v>
      </c>
      <c r="HV33" s="1">
        <v>2036.0958904109591</v>
      </c>
      <c r="HW33" s="1"/>
      <c r="HX33" s="1">
        <v>2035.3561643835619</v>
      </c>
      <c r="HY33" s="1"/>
      <c r="HZ33" s="1"/>
      <c r="IA33" s="1"/>
      <c r="IB33" s="1">
        <v>2035.739726027397</v>
      </c>
      <c r="IC33" s="1">
        <v>2030.397260273973</v>
      </c>
      <c r="ID33" s="1">
        <v>2038.219178082192</v>
      </c>
      <c r="IE33" s="1"/>
      <c r="IF33" s="1">
        <v>2033.9041095890409</v>
      </c>
      <c r="IG33" s="1">
        <v>2038.452054794521</v>
      </c>
      <c r="IH33" s="1">
        <v>2035.8904109589041</v>
      </c>
      <c r="II33" s="1"/>
      <c r="IJ33" s="1">
        <v>2040.438356164384</v>
      </c>
      <c r="IK33" s="1"/>
      <c r="IL33" s="1"/>
      <c r="IM33" s="1">
        <v>2037.602739726027</v>
      </c>
      <c r="IN33" s="1">
        <v>2038.9041095890409</v>
      </c>
      <c r="IO33" s="1"/>
      <c r="IP33" s="1">
        <v>2031.7123287671229</v>
      </c>
      <c r="IQ33" s="1">
        <v>2040.452054794521</v>
      </c>
      <c r="IR33" s="1"/>
      <c r="IS33" s="1">
        <v>2032.6849315068489</v>
      </c>
      <c r="IT33" s="1">
        <v>2039.602739726027</v>
      </c>
      <c r="IU33" s="1">
        <v>2037.9178082191779</v>
      </c>
      <c r="IV33" s="1">
        <v>2034.808219178082</v>
      </c>
      <c r="IW33" s="1">
        <v>2040.1643835616439</v>
      </c>
      <c r="IX33" s="1">
        <v>2036.232876712329</v>
      </c>
      <c r="IY33" s="1">
        <v>2034.561643835616</v>
      </c>
      <c r="IZ33" s="1">
        <v>2037.41095890411</v>
      </c>
      <c r="JA33" s="1"/>
      <c r="JB33" s="1">
        <v>2037.3287671232879</v>
      </c>
      <c r="JC33" s="1">
        <v>2040.3698630136989</v>
      </c>
      <c r="JD33" s="1">
        <v>2039.8630136986301</v>
      </c>
      <c r="JE33" s="1"/>
      <c r="JF33" s="1">
        <v>2040.1095890410959</v>
      </c>
      <c r="JG33" s="1">
        <v>2037.767123287671</v>
      </c>
      <c r="JH33" s="1"/>
      <c r="JI33" s="1">
        <v>2037.479452054795</v>
      </c>
      <c r="JJ33" s="1"/>
      <c r="JK33" s="1">
        <v>2039.1506849315069</v>
      </c>
      <c r="JL33" s="1">
        <v>2033.958904109589</v>
      </c>
      <c r="JM33" s="1"/>
      <c r="JN33" s="1"/>
      <c r="JO33" s="1"/>
      <c r="JP33" s="1">
        <v>2034.3150684931511</v>
      </c>
      <c r="JQ33" s="1">
        <v>2033.1643835616439</v>
      </c>
      <c r="JR33" s="1">
        <v>2033.6164383561641</v>
      </c>
      <c r="JS33" s="1"/>
      <c r="JT33" s="1">
        <v>2037.6301369863011</v>
      </c>
      <c r="JU33" s="1">
        <v>2034.0958904109591</v>
      </c>
      <c r="JV33" s="1"/>
      <c r="JW33" s="1">
        <v>2036.575342465753</v>
      </c>
      <c r="JX33" s="1">
        <v>2038.808219178082</v>
      </c>
      <c r="JY33" s="1">
        <v>2036.6301369863011</v>
      </c>
      <c r="JZ33" s="1">
        <v>2035.178082191781</v>
      </c>
      <c r="KA33" s="1"/>
      <c r="KB33" s="1">
        <v>2037.958904109589</v>
      </c>
      <c r="KC33" s="1">
        <v>2032.1643835616439</v>
      </c>
      <c r="KD33" s="1">
        <v>2033.41095890411</v>
      </c>
      <c r="KE33" s="1">
        <v>2040.575342465753</v>
      </c>
      <c r="KF33" s="1"/>
      <c r="KG33" s="1">
        <v>2036.58904109589</v>
      </c>
      <c r="KH33" s="1"/>
      <c r="KI33" s="1"/>
      <c r="KJ33" s="1">
        <v>2032.1095890410959</v>
      </c>
      <c r="KK33" s="1">
        <v>2033.534246575342</v>
      </c>
      <c r="KL33" s="1">
        <v>2038.260273972603</v>
      </c>
      <c r="KM33" s="1"/>
      <c r="KN33" s="1">
        <v>2036.0958904109591</v>
      </c>
      <c r="KO33" s="1"/>
      <c r="KP33" s="1">
        <v>2029.479452054795</v>
      </c>
      <c r="KQ33" s="1"/>
      <c r="KR33" s="1">
        <v>2040.6438356164381</v>
      </c>
      <c r="KS33" s="1">
        <v>2039.986301369863</v>
      </c>
    </row>
    <row r="34" spans="1:305" x14ac:dyDescent="0.25">
      <c r="A34" s="1" t="s">
        <v>18</v>
      </c>
      <c r="B34" s="1" t="s">
        <v>17</v>
      </c>
      <c r="C34" s="2">
        <v>1770144165.7304749</v>
      </c>
      <c r="D34" s="1" t="s">
        <v>15</v>
      </c>
      <c r="E34" s="1" t="s">
        <v>14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>
        <v>2021.6849315068489</v>
      </c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>
        <v>2023.8493150684931</v>
      </c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</row>
    <row r="35" spans="1:305" x14ac:dyDescent="0.25">
      <c r="A35" s="1" t="s">
        <v>18</v>
      </c>
      <c r="B35" s="1" t="s">
        <v>17</v>
      </c>
      <c r="C35" s="2">
        <v>362936874</v>
      </c>
      <c r="D35" s="1" t="s">
        <v>16</v>
      </c>
      <c r="E35" s="1" t="s">
        <v>12</v>
      </c>
      <c r="F35" s="1">
        <v>2032.452054794521</v>
      </c>
      <c r="G35" s="1"/>
      <c r="H35" s="1">
        <v>2040.6712328767121</v>
      </c>
      <c r="I35" s="1">
        <v>2036.438356164384</v>
      </c>
      <c r="J35" s="1">
        <v>2035.1643835616439</v>
      </c>
      <c r="K35" s="1">
        <v>2035.9041095890409</v>
      </c>
      <c r="L35" s="1"/>
      <c r="M35" s="1"/>
      <c r="N35" s="1">
        <v>2036.821917808219</v>
      </c>
      <c r="O35" s="1"/>
      <c r="P35" s="1">
        <v>2034.041095890411</v>
      </c>
      <c r="Q35" s="1">
        <v>2033.0958904109591</v>
      </c>
      <c r="R35" s="1"/>
      <c r="S35" s="1">
        <v>2031.8493150684931</v>
      </c>
      <c r="T35" s="1">
        <v>2031.6575342465751</v>
      </c>
      <c r="U35" s="1"/>
      <c r="V35" s="1">
        <v>2030.246575342466</v>
      </c>
      <c r="W35" s="1">
        <v>2031.246575342466</v>
      </c>
      <c r="X35" s="1">
        <v>2034.6438356164381</v>
      </c>
      <c r="Y35" s="1">
        <v>2033.397260273973</v>
      </c>
      <c r="Z35" s="1">
        <v>2033.8356164383561</v>
      </c>
      <c r="AA35" s="1"/>
      <c r="AB35" s="1">
        <v>2030.6438356164381</v>
      </c>
      <c r="AC35" s="1">
        <v>2035</v>
      </c>
      <c r="AD35" s="1"/>
      <c r="AE35" s="1"/>
      <c r="AF35" s="1"/>
      <c r="AG35" s="1"/>
      <c r="AH35" s="1">
        <v>2032.205479452055</v>
      </c>
      <c r="AI35" s="1">
        <v>2031.6575342465751</v>
      </c>
      <c r="AJ35" s="1">
        <v>2030.9178082191779</v>
      </c>
      <c r="AK35" s="1">
        <v>2037.6575342465751</v>
      </c>
      <c r="AL35" s="1">
        <v>2031.2876712328771</v>
      </c>
      <c r="AM35" s="1">
        <v>2034.972602739726</v>
      </c>
      <c r="AN35" s="1">
        <v>2034.3287671232879</v>
      </c>
      <c r="AO35" s="1"/>
      <c r="AP35" s="1">
        <v>2039.3013698630141</v>
      </c>
      <c r="AQ35" s="1">
        <v>2031.1095890410959</v>
      </c>
      <c r="AR35" s="1">
        <v>2033.9041095890409</v>
      </c>
      <c r="AS35" s="1">
        <v>2030.6301369863011</v>
      </c>
      <c r="AT35" s="1">
        <v>2035.3013698630141</v>
      </c>
      <c r="AU35" s="1">
        <v>2034.260273972603</v>
      </c>
      <c r="AV35" s="1">
        <v>2038.5068493150679</v>
      </c>
      <c r="AW35" s="1"/>
      <c r="AX35" s="1">
        <v>2032.6986301369859</v>
      </c>
      <c r="AY35" s="1">
        <v>2036.465753424658</v>
      </c>
      <c r="AZ35" s="1"/>
      <c r="BA35" s="1">
        <v>2032.219178082192</v>
      </c>
      <c r="BB35" s="1">
        <v>2035.561643835616</v>
      </c>
      <c r="BC35" s="1">
        <v>2030.575342465753</v>
      </c>
      <c r="BD35" s="1">
        <v>2038</v>
      </c>
      <c r="BE35" s="1">
        <v>2037.58904109589</v>
      </c>
      <c r="BF35" s="1">
        <v>2034.191780821918</v>
      </c>
      <c r="BG35" s="1">
        <v>2031.8356164383561</v>
      </c>
      <c r="BH35" s="1"/>
      <c r="BI35" s="1">
        <v>2036.7260273972599</v>
      </c>
      <c r="BJ35" s="1"/>
      <c r="BK35" s="1">
        <v>2034.561643835616</v>
      </c>
      <c r="BL35" s="1">
        <v>2035.6849315068489</v>
      </c>
      <c r="BM35" s="1">
        <v>2032.602739726027</v>
      </c>
      <c r="BN35" s="1"/>
      <c r="BO35" s="1">
        <v>2035.6438356164381</v>
      </c>
      <c r="BP35" s="1"/>
      <c r="BQ35" s="1">
        <v>2039.6849315068489</v>
      </c>
      <c r="BR35" s="1"/>
      <c r="BS35" s="1">
        <v>2037.0821917808221</v>
      </c>
      <c r="BT35" s="1">
        <v>2031.7123287671229</v>
      </c>
      <c r="BU35" s="1"/>
      <c r="BV35" s="1">
        <v>2027.8493150684931</v>
      </c>
      <c r="BW35" s="1">
        <v>2035.739726027397</v>
      </c>
      <c r="BX35" s="1">
        <v>2034.561643835616</v>
      </c>
      <c r="BY35" s="1"/>
      <c r="BZ35" s="1">
        <v>2039.452054794521</v>
      </c>
      <c r="CA35" s="1">
        <v>2039.3835616438359</v>
      </c>
      <c r="CB35" s="1">
        <v>2030.58904109589</v>
      </c>
      <c r="CC35" s="1">
        <v>2032.767123287671</v>
      </c>
      <c r="CD35" s="1">
        <v>2039.8904109589041</v>
      </c>
      <c r="CE35" s="1">
        <v>2032.9041095890409</v>
      </c>
      <c r="CF35" s="1"/>
      <c r="CG35" s="1">
        <v>2037.1506849315069</v>
      </c>
      <c r="CH35" s="1"/>
      <c r="CI35" s="1">
        <v>2031.6164383561641</v>
      </c>
      <c r="CJ35" s="1"/>
      <c r="CK35" s="1">
        <v>2028.958904109589</v>
      </c>
      <c r="CL35" s="1">
        <v>2036.0684931506851</v>
      </c>
      <c r="CM35" s="1">
        <v>2032.232876712329</v>
      </c>
      <c r="CN35" s="1">
        <v>2035.9315068493149</v>
      </c>
      <c r="CO35" s="1">
        <v>2038.6301369863011</v>
      </c>
      <c r="CP35" s="1"/>
      <c r="CQ35" s="1"/>
      <c r="CR35" s="1"/>
      <c r="CS35" s="1"/>
      <c r="CT35" s="1">
        <v>2035.1643835616439</v>
      </c>
      <c r="CU35" s="1"/>
      <c r="CV35" s="1">
        <v>2031.8767123287671</v>
      </c>
      <c r="CW35" s="1">
        <v>2039.178082191781</v>
      </c>
      <c r="CX35" s="1">
        <v>2037.561643835616</v>
      </c>
      <c r="CY35" s="1"/>
      <c r="CZ35" s="1">
        <v>2031.0821917808221</v>
      </c>
      <c r="DA35" s="1">
        <v>2035.58904109589</v>
      </c>
      <c r="DB35" s="1">
        <v>2030.1369863013699</v>
      </c>
      <c r="DC35" s="1">
        <v>2036.246575342466</v>
      </c>
      <c r="DD35" s="1">
        <v>2033.821917808219</v>
      </c>
      <c r="DE35" s="1">
        <v>2037.6575342465751</v>
      </c>
      <c r="DF35" s="1">
        <v>2032.397260273973</v>
      </c>
      <c r="DG35" s="1">
        <v>2031.0684931506851</v>
      </c>
      <c r="DH35" s="1">
        <v>2027.6301369863011</v>
      </c>
      <c r="DI35" s="1">
        <v>2036.8493150684931</v>
      </c>
      <c r="DJ35" s="1">
        <v>2034.027397260274</v>
      </c>
      <c r="DK35" s="1">
        <v>2040.424657534247</v>
      </c>
      <c r="DL35" s="1"/>
      <c r="DM35" s="1"/>
      <c r="DN35" s="1"/>
      <c r="DO35" s="1">
        <v>2029.0958904109591</v>
      </c>
      <c r="DP35" s="1"/>
      <c r="DQ35" s="1">
        <v>2036.6849315068489</v>
      </c>
      <c r="DR35" s="1">
        <v>2035.246575342466</v>
      </c>
      <c r="DS35" s="1"/>
      <c r="DT35" s="1">
        <v>2032.780821917808</v>
      </c>
      <c r="DU35" s="1">
        <v>2036.8493150684931</v>
      </c>
      <c r="DV35" s="1">
        <v>2033.808219178082</v>
      </c>
      <c r="DW35" s="1">
        <v>2030</v>
      </c>
      <c r="DX35" s="1"/>
      <c r="DY35" s="1">
        <v>2038.4931506849321</v>
      </c>
      <c r="DZ35" s="1">
        <v>2040.547945205479</v>
      </c>
      <c r="EA35" s="1"/>
      <c r="EB35" s="1">
        <v>2029.780821917808</v>
      </c>
      <c r="EC35" s="1">
        <v>2036.1506849315069</v>
      </c>
      <c r="ED35" s="1"/>
      <c r="EE35" s="1">
        <v>2031.6575342465751</v>
      </c>
      <c r="EF35" s="1">
        <v>2030.3287671232879</v>
      </c>
      <c r="EG35" s="1">
        <v>2038.547945205479</v>
      </c>
      <c r="EH35" s="1">
        <v>2031.2739726027401</v>
      </c>
      <c r="EI35" s="1">
        <v>2027.232876712329</v>
      </c>
      <c r="EJ35" s="1"/>
      <c r="EK35" s="1"/>
      <c r="EL35" s="1">
        <v>2039.397260273973</v>
      </c>
      <c r="EM35" s="1">
        <v>2040.260273972603</v>
      </c>
      <c r="EN35" s="1">
        <v>2039.0547945205481</v>
      </c>
      <c r="EO35" s="1">
        <v>2031.1369863013699</v>
      </c>
      <c r="EP35" s="1"/>
      <c r="EQ35" s="1">
        <v>2039.808219178082</v>
      </c>
      <c r="ER35" s="1">
        <v>2036.9178082191779</v>
      </c>
      <c r="ES35" s="1">
        <v>2031.5068493150679</v>
      </c>
      <c r="ET35" s="1">
        <v>2035.479452054795</v>
      </c>
      <c r="EU35" s="1"/>
      <c r="EV35" s="1">
        <v>2035.8493150684931</v>
      </c>
      <c r="EW35" s="1">
        <v>2034.6575342465751</v>
      </c>
      <c r="EX35" s="1"/>
      <c r="EY35" s="1">
        <v>2036.6849315068489</v>
      </c>
      <c r="EZ35" s="1"/>
      <c r="FA35" s="1">
        <v>2035.575342465753</v>
      </c>
      <c r="FB35" s="1">
        <v>2033.232876712329</v>
      </c>
      <c r="FC35" s="1">
        <v>2033.821917808219</v>
      </c>
      <c r="FD35" s="1">
        <v>2031.452054794521</v>
      </c>
      <c r="FE35" s="1">
        <v>2031.8493150684931</v>
      </c>
      <c r="FF35" s="1">
        <v>2034.9178082191779</v>
      </c>
      <c r="FG35" s="1">
        <v>2036.6849315068489</v>
      </c>
      <c r="FH35" s="1">
        <v>2037.808219178082</v>
      </c>
      <c r="FI35" s="1">
        <v>2028.7260273972599</v>
      </c>
      <c r="FJ35" s="1">
        <v>2036.479452054795</v>
      </c>
      <c r="FK35" s="1">
        <v>2033.397260273973</v>
      </c>
      <c r="FL35" s="1">
        <v>2036.986301369863</v>
      </c>
      <c r="FM35" s="1">
        <v>2035.3150684931511</v>
      </c>
      <c r="FN35" s="1">
        <v>2031.7260273972599</v>
      </c>
      <c r="FO35" s="1">
        <v>2030.8356164383561</v>
      </c>
      <c r="FP35" s="1">
        <v>2035.3150684931511</v>
      </c>
      <c r="FQ35" s="1">
        <v>2033.0958904109591</v>
      </c>
      <c r="FR35" s="1"/>
      <c r="FS35" s="1">
        <v>2034.013698630137</v>
      </c>
      <c r="FT35" s="1"/>
      <c r="FU35" s="1">
        <v>2040.424657534247</v>
      </c>
      <c r="FV35" s="1">
        <v>2039.41095890411</v>
      </c>
      <c r="FW35" s="1">
        <v>2032.438356164384</v>
      </c>
      <c r="FX35" s="1"/>
      <c r="FY35" s="1">
        <v>2030.5068493150679</v>
      </c>
      <c r="FZ35" s="1">
        <v>2034.4931506849321</v>
      </c>
      <c r="GA35" s="1">
        <v>2034.561643835616</v>
      </c>
      <c r="GB35" s="1"/>
      <c r="GC35" s="1"/>
      <c r="GD35" s="1"/>
      <c r="GE35" s="1">
        <v>2033.6575342465751</v>
      </c>
      <c r="GF35" s="1">
        <v>2029.780821917808</v>
      </c>
      <c r="GG35" s="1">
        <v>2035.219178082192</v>
      </c>
      <c r="GH35" s="1"/>
      <c r="GI35" s="1"/>
      <c r="GJ35" s="1">
        <v>2030.7260273972599</v>
      </c>
      <c r="GK35" s="1"/>
      <c r="GL35" s="1"/>
      <c r="GM35" s="1">
        <v>2030.8767123287671</v>
      </c>
      <c r="GN35" s="1">
        <v>2033.753424657534</v>
      </c>
      <c r="GO35" s="1">
        <v>2036.41095890411</v>
      </c>
      <c r="GP35" s="1">
        <v>2036.986301369863</v>
      </c>
      <c r="GQ35" s="1">
        <v>2038.6301369863011</v>
      </c>
      <c r="GR35" s="1"/>
      <c r="GS35" s="1">
        <v>2036.8630136986301</v>
      </c>
      <c r="GT35" s="1"/>
      <c r="GU35" s="1">
        <v>2038.041095890411</v>
      </c>
      <c r="GV35" s="1">
        <v>2034.1232876712329</v>
      </c>
      <c r="GW35" s="1">
        <v>2037.027397260274</v>
      </c>
      <c r="GX35" s="1"/>
      <c r="GY35" s="1">
        <v>2031.3013698630141</v>
      </c>
      <c r="GZ35" s="1">
        <v>2033.7260273972599</v>
      </c>
      <c r="HA35" s="1"/>
      <c r="HB35" s="1">
        <v>2032.205479452055</v>
      </c>
      <c r="HC35" s="1"/>
      <c r="HD35" s="1"/>
      <c r="HE35" s="1">
        <v>2034.821917808219</v>
      </c>
      <c r="HF35" s="1">
        <v>2029.9315068493149</v>
      </c>
      <c r="HG35" s="1">
        <v>2035.0684931506851</v>
      </c>
      <c r="HH35" s="1"/>
      <c r="HI35" s="1">
        <v>2040.6438356164381</v>
      </c>
      <c r="HJ35" s="1">
        <v>2035.2739726027401</v>
      </c>
      <c r="HK35" s="1"/>
      <c r="HL35" s="1"/>
      <c r="HM35" s="1"/>
      <c r="HN35" s="1">
        <v>2039.219178082192</v>
      </c>
      <c r="HO35" s="1">
        <v>2032.8630136986301</v>
      </c>
      <c r="HP35" s="1"/>
      <c r="HQ35" s="1">
        <v>2034.7260273972599</v>
      </c>
      <c r="HR35" s="1">
        <v>2031.602739726027</v>
      </c>
      <c r="HS35" s="1"/>
      <c r="HT35" s="1">
        <v>2032.6712328767121</v>
      </c>
      <c r="HU35" s="1">
        <v>2028.9452054794519</v>
      </c>
      <c r="HV35" s="1">
        <v>2029.1232876712329</v>
      </c>
      <c r="HW35" s="1">
        <v>2031.6438356164381</v>
      </c>
      <c r="HX35" s="1">
        <v>2031.8493150684931</v>
      </c>
      <c r="HY35" s="1"/>
      <c r="HZ35" s="1">
        <v>2040.232876712329</v>
      </c>
      <c r="IA35" s="1">
        <v>2034.3287671232879</v>
      </c>
      <c r="IB35" s="1">
        <v>2032.041095890411</v>
      </c>
      <c r="IC35" s="1">
        <v>2031.9452054794519</v>
      </c>
      <c r="ID35" s="1">
        <v>2032.3424657534249</v>
      </c>
      <c r="IE35" s="1">
        <v>2039.6301369863011</v>
      </c>
      <c r="IF35" s="1">
        <v>2030.8356164383561</v>
      </c>
      <c r="IG35" s="1"/>
      <c r="IH35" s="1">
        <v>2033.246575342466</v>
      </c>
      <c r="II35" s="1">
        <v>2035.8904109589041</v>
      </c>
      <c r="IJ35" s="1"/>
      <c r="IK35" s="1"/>
      <c r="IL35" s="1">
        <v>2039.6301369863011</v>
      </c>
      <c r="IM35" s="1">
        <v>2036.178082191781</v>
      </c>
      <c r="IN35" s="1">
        <v>2036.0547945205481</v>
      </c>
      <c r="IO35" s="1"/>
      <c r="IP35" s="1">
        <v>2030.8630136986301</v>
      </c>
      <c r="IQ35" s="1">
        <v>2029.561643835616</v>
      </c>
      <c r="IR35" s="1"/>
      <c r="IS35" s="1">
        <v>2031.753424657534</v>
      </c>
      <c r="IT35" s="1">
        <v>2037.3150684931511</v>
      </c>
      <c r="IU35" s="1">
        <v>2029.8356164383561</v>
      </c>
      <c r="IV35" s="1">
        <v>2033.547945205479</v>
      </c>
      <c r="IW35" s="1">
        <v>2038.479452054795</v>
      </c>
      <c r="IX35" s="1">
        <v>2040.547945205479</v>
      </c>
      <c r="IY35" s="1">
        <v>2032.0684931506851</v>
      </c>
      <c r="IZ35" s="1">
        <v>2034.465753424658</v>
      </c>
      <c r="JA35" s="1"/>
      <c r="JB35" s="1">
        <v>2033.534246575342</v>
      </c>
      <c r="JC35" s="1">
        <v>2040.1369863013699</v>
      </c>
      <c r="JD35" s="1">
        <v>2033.1643835616439</v>
      </c>
      <c r="JE35" s="1">
        <v>2037.3424657534249</v>
      </c>
      <c r="JF35" s="1"/>
      <c r="JG35" s="1">
        <v>2036.465753424658</v>
      </c>
      <c r="JH35" s="1"/>
      <c r="JI35" s="1"/>
      <c r="JJ35" s="1">
        <v>2035</v>
      </c>
      <c r="JK35" s="1">
        <v>2033.452054794521</v>
      </c>
      <c r="JL35" s="1">
        <v>2033.767123287671</v>
      </c>
      <c r="JM35" s="1"/>
      <c r="JN35" s="1">
        <v>2039.246575342466</v>
      </c>
      <c r="JO35" s="1"/>
      <c r="JP35" s="1">
        <v>2029.4931506849321</v>
      </c>
      <c r="JQ35" s="1">
        <v>2031.986301369863</v>
      </c>
      <c r="JR35" s="1">
        <v>2036.8767123287671</v>
      </c>
      <c r="JS35" s="1"/>
      <c r="JT35" s="1">
        <v>2036.6575342465751</v>
      </c>
      <c r="JU35" s="1">
        <v>2030.986301369863</v>
      </c>
      <c r="JV35" s="1"/>
      <c r="JW35" s="1">
        <v>2033.452054794521</v>
      </c>
      <c r="JX35" s="1">
        <v>2037.465753424658</v>
      </c>
      <c r="JY35" s="1">
        <v>2031.3013698630141</v>
      </c>
      <c r="JZ35" s="1">
        <v>2028.260273972603</v>
      </c>
      <c r="KA35" s="1"/>
      <c r="KB35" s="1">
        <v>2034.3287671232879</v>
      </c>
      <c r="KC35" s="1">
        <v>2030.1643835616439</v>
      </c>
      <c r="KD35" s="1">
        <v>2027.452054794521</v>
      </c>
      <c r="KE35" s="1"/>
      <c r="KF35" s="1"/>
      <c r="KG35" s="1">
        <v>2031.260273972603</v>
      </c>
      <c r="KH35" s="1">
        <v>2040.767123287671</v>
      </c>
      <c r="KI35" s="1"/>
      <c r="KJ35" s="1">
        <v>2031.7123287671229</v>
      </c>
      <c r="KK35" s="1">
        <v>2035.0958904109591</v>
      </c>
      <c r="KL35" s="1">
        <v>2033.027397260274</v>
      </c>
      <c r="KM35" s="1">
        <v>2037.205479452055</v>
      </c>
      <c r="KN35" s="1">
        <v>2035.767123287671</v>
      </c>
      <c r="KO35" s="1">
        <v>2037.534246575342</v>
      </c>
      <c r="KP35" s="1">
        <v>2030.821917808219</v>
      </c>
      <c r="KQ35" s="1">
        <v>2038.9452054794519</v>
      </c>
      <c r="KR35" s="1">
        <v>2033.7123287671229</v>
      </c>
      <c r="KS35" s="1">
        <v>2035.1506849315069</v>
      </c>
    </row>
    <row r="36" spans="1:305" x14ac:dyDescent="0.25">
      <c r="A36" s="1" t="s">
        <v>18</v>
      </c>
      <c r="B36" s="1" t="s">
        <v>17</v>
      </c>
      <c r="C36" s="2">
        <v>1770133930</v>
      </c>
      <c r="D36" s="1" t="s">
        <v>16</v>
      </c>
      <c r="E36" s="1" t="s">
        <v>13</v>
      </c>
      <c r="F36" s="1">
        <v>2033.958904109589</v>
      </c>
      <c r="G36" s="1"/>
      <c r="H36" s="1">
        <v>2040.6849315068489</v>
      </c>
      <c r="I36" s="1">
        <v>2036.465753424658</v>
      </c>
      <c r="J36" s="1">
        <v>2038.0821917808221</v>
      </c>
      <c r="K36" s="1">
        <v>2037.479452054795</v>
      </c>
      <c r="L36" s="1"/>
      <c r="M36" s="1"/>
      <c r="N36" s="1">
        <v>2037.986301369863</v>
      </c>
      <c r="O36" s="1"/>
      <c r="P36" s="1">
        <v>2034.534246575342</v>
      </c>
      <c r="Q36" s="1">
        <v>2034.041095890411</v>
      </c>
      <c r="R36" s="1"/>
      <c r="S36" s="1">
        <v>2034.205479452055</v>
      </c>
      <c r="T36" s="1">
        <v>2034.6849315068489</v>
      </c>
      <c r="U36" s="1"/>
      <c r="V36" s="1">
        <v>2030.438356164384</v>
      </c>
      <c r="W36" s="1">
        <v>2032.575342465753</v>
      </c>
      <c r="X36" s="1">
        <v>2035.520547945205</v>
      </c>
      <c r="Y36" s="1">
        <v>2033.8904109589041</v>
      </c>
      <c r="Z36" s="1">
        <v>2035.6849315068489</v>
      </c>
      <c r="AA36" s="1"/>
      <c r="AB36" s="1">
        <v>2034</v>
      </c>
      <c r="AC36" s="1">
        <v>2039.424657534247</v>
      </c>
      <c r="AD36" s="1"/>
      <c r="AE36" s="1"/>
      <c r="AF36" s="1"/>
      <c r="AG36" s="1"/>
      <c r="AH36" s="1">
        <v>2033.5068493150679</v>
      </c>
      <c r="AI36" s="1">
        <v>2032.219178082192</v>
      </c>
      <c r="AJ36" s="1">
        <v>2032.986301369863</v>
      </c>
      <c r="AK36" s="1">
        <v>2038.465753424658</v>
      </c>
      <c r="AL36" s="1">
        <v>2031.3150684931511</v>
      </c>
      <c r="AM36" s="1">
        <v>2035.6712328767121</v>
      </c>
      <c r="AN36" s="1">
        <v>2037.972602739726</v>
      </c>
      <c r="AO36" s="1"/>
      <c r="AP36" s="1">
        <v>2039.6164383561641</v>
      </c>
      <c r="AQ36" s="1">
        <v>2032.232876712329</v>
      </c>
      <c r="AR36" s="1">
        <v>2034.3150684931511</v>
      </c>
      <c r="AS36" s="1">
        <v>2034.8356164383561</v>
      </c>
      <c r="AT36" s="1">
        <v>2035.8356164383561</v>
      </c>
      <c r="AU36" s="1">
        <v>2035.246575342466</v>
      </c>
      <c r="AV36" s="1">
        <v>2040.0958904109591</v>
      </c>
      <c r="AW36" s="1"/>
      <c r="AX36" s="1">
        <v>2032.821917808219</v>
      </c>
      <c r="AY36" s="1">
        <v>2038.260273972603</v>
      </c>
      <c r="AZ36" s="1"/>
      <c r="BA36" s="1">
        <v>2032.602739726027</v>
      </c>
      <c r="BB36" s="1">
        <v>2036.2739726027401</v>
      </c>
      <c r="BC36" s="1">
        <v>2031.0958904109591</v>
      </c>
      <c r="BD36" s="1">
        <v>2038.191780821918</v>
      </c>
      <c r="BE36" s="1">
        <v>2039.0684931506851</v>
      </c>
      <c r="BF36" s="1">
        <v>2034.753424657534</v>
      </c>
      <c r="BG36" s="1">
        <v>2031.8630136986301</v>
      </c>
      <c r="BH36" s="1"/>
      <c r="BI36" s="1">
        <v>2037.9041095890409</v>
      </c>
      <c r="BJ36" s="1"/>
      <c r="BK36" s="1">
        <v>2035.0821917808221</v>
      </c>
      <c r="BL36" s="1">
        <v>2038.6986301369859</v>
      </c>
      <c r="BM36" s="1">
        <v>2032.8493150684931</v>
      </c>
      <c r="BN36" s="1"/>
      <c r="BO36" s="1">
        <v>2036.780821917808</v>
      </c>
      <c r="BP36" s="1"/>
      <c r="BQ36" s="1">
        <v>2040.1643835616439</v>
      </c>
      <c r="BR36" s="1"/>
      <c r="BS36" s="1"/>
      <c r="BT36" s="1">
        <v>2033.260273972603</v>
      </c>
      <c r="BU36" s="1"/>
      <c r="BV36" s="1">
        <v>2028.452054794521</v>
      </c>
      <c r="BW36" s="1">
        <v>2036.205479452055</v>
      </c>
      <c r="BX36" s="1">
        <v>2036.780821917808</v>
      </c>
      <c r="BY36" s="1"/>
      <c r="BZ36" s="1">
        <v>2039.739726027397</v>
      </c>
      <c r="CA36" s="1">
        <v>2039.8493150684931</v>
      </c>
      <c r="CB36" s="1">
        <v>2032.794520547945</v>
      </c>
      <c r="CC36" s="1">
        <v>2033.780821917808</v>
      </c>
      <c r="CD36" s="1">
        <v>2040.6849315068489</v>
      </c>
      <c r="CE36" s="1">
        <v>2034.0684931506851</v>
      </c>
      <c r="CF36" s="1"/>
      <c r="CG36" s="1">
        <v>2039.479452054795</v>
      </c>
      <c r="CH36" s="1"/>
      <c r="CI36" s="1">
        <v>2033</v>
      </c>
      <c r="CJ36" s="1"/>
      <c r="CK36" s="1">
        <v>2029.753424657534</v>
      </c>
      <c r="CL36" s="1">
        <v>2036.972602739726</v>
      </c>
      <c r="CM36" s="1">
        <v>2032.780821917808</v>
      </c>
      <c r="CN36" s="1">
        <v>2036.602739726027</v>
      </c>
      <c r="CO36" s="1">
        <v>2038.8767123287671</v>
      </c>
      <c r="CP36" s="1"/>
      <c r="CQ36" s="1"/>
      <c r="CR36" s="1"/>
      <c r="CS36" s="1"/>
      <c r="CT36" s="1">
        <v>2035.767123287671</v>
      </c>
      <c r="CU36" s="1"/>
      <c r="CV36" s="1">
        <v>2033.1095890410959</v>
      </c>
      <c r="CW36" s="1">
        <v>2040.1369863013699</v>
      </c>
      <c r="CX36" s="1">
        <v>2039.424657534247</v>
      </c>
      <c r="CY36" s="1"/>
      <c r="CZ36" s="1">
        <v>2032.013698630137</v>
      </c>
      <c r="DA36" s="1"/>
      <c r="DB36" s="1">
        <v>2036.465753424658</v>
      </c>
      <c r="DC36" s="1">
        <v>2037.0958904109591</v>
      </c>
      <c r="DD36" s="1">
        <v>2040.1095890410959</v>
      </c>
      <c r="DE36" s="1">
        <v>2038.9315068493149</v>
      </c>
      <c r="DF36" s="1">
        <v>2033.438356164384</v>
      </c>
      <c r="DG36" s="1">
        <v>2031.41095890411</v>
      </c>
      <c r="DH36" s="1">
        <v>2028.027397260274</v>
      </c>
      <c r="DI36" s="1">
        <v>2037.3835616438359</v>
      </c>
      <c r="DJ36" s="1">
        <v>2035.0821917808221</v>
      </c>
      <c r="DK36" s="1"/>
      <c r="DL36" s="1"/>
      <c r="DM36" s="1"/>
      <c r="DN36" s="1"/>
      <c r="DO36" s="1">
        <v>2030.479452054795</v>
      </c>
      <c r="DP36" s="1"/>
      <c r="DQ36" s="1">
        <v>2037.479452054795</v>
      </c>
      <c r="DR36" s="1">
        <v>2035.7260273972599</v>
      </c>
      <c r="DS36" s="1"/>
      <c r="DT36" s="1">
        <v>2033.3424657534249</v>
      </c>
      <c r="DU36" s="1">
        <v>2037.561643835616</v>
      </c>
      <c r="DV36" s="1">
        <v>2034.191780821918</v>
      </c>
      <c r="DW36" s="1">
        <v>2031.2876712328771</v>
      </c>
      <c r="DX36" s="1"/>
      <c r="DY36" s="1">
        <v>2038.520547945205</v>
      </c>
      <c r="DZ36" s="1"/>
      <c r="EA36" s="1"/>
      <c r="EB36" s="1">
        <v>2030.232876712329</v>
      </c>
      <c r="EC36" s="1">
        <v>2037.3835616438359</v>
      </c>
      <c r="ED36" s="1"/>
      <c r="EE36" s="1">
        <v>2032.3287671232879</v>
      </c>
      <c r="EF36" s="1">
        <v>2031.0958904109591</v>
      </c>
      <c r="EG36" s="1"/>
      <c r="EH36" s="1">
        <v>2034.3698630136989</v>
      </c>
      <c r="EI36" s="1">
        <v>2028.9178082191779</v>
      </c>
      <c r="EJ36" s="1"/>
      <c r="EK36" s="1"/>
      <c r="EL36" s="1"/>
      <c r="EM36" s="1"/>
      <c r="EN36" s="1">
        <v>2039.1095890410959</v>
      </c>
      <c r="EO36" s="1">
        <v>2033.5068493150679</v>
      </c>
      <c r="EP36" s="1"/>
      <c r="EQ36" s="1"/>
      <c r="ER36" s="1">
        <v>2037.397260273973</v>
      </c>
      <c r="ES36" s="1">
        <v>2033.8356164383561</v>
      </c>
      <c r="ET36" s="1">
        <v>2036.191780821918</v>
      </c>
      <c r="EU36" s="1"/>
      <c r="EV36" s="1">
        <v>2036.9452054794519</v>
      </c>
      <c r="EW36" s="1">
        <v>2035.479452054795</v>
      </c>
      <c r="EX36" s="1"/>
      <c r="EY36" s="1">
        <v>2036.8767123287671</v>
      </c>
      <c r="EZ36" s="1"/>
      <c r="FA36" s="1"/>
      <c r="FB36" s="1">
        <v>2033.465753424658</v>
      </c>
      <c r="FC36" s="1">
        <v>2034.753424657534</v>
      </c>
      <c r="FD36" s="1">
        <v>2032.0684931506851</v>
      </c>
      <c r="FE36" s="1">
        <v>2032.452054794521</v>
      </c>
      <c r="FF36" s="1">
        <v>2035.41095890411</v>
      </c>
      <c r="FG36" s="1">
        <v>2038.465753424658</v>
      </c>
      <c r="FH36" s="1">
        <v>2038.438356164384</v>
      </c>
      <c r="FI36" s="1">
        <v>2030.821917808219</v>
      </c>
      <c r="FJ36" s="1">
        <v>2038.219178082192</v>
      </c>
      <c r="FK36" s="1">
        <v>2034.8767123287671</v>
      </c>
      <c r="FL36" s="1">
        <v>2037.0958904109591</v>
      </c>
      <c r="FM36" s="1">
        <v>2037.205479452055</v>
      </c>
      <c r="FN36" s="1">
        <v>2032.6849315068489</v>
      </c>
      <c r="FO36" s="1">
        <v>2031.013698630137</v>
      </c>
      <c r="FP36" s="1">
        <v>2036.7260273972599</v>
      </c>
      <c r="FQ36" s="1">
        <v>2035.3561643835619</v>
      </c>
      <c r="FR36" s="1"/>
      <c r="FS36" s="1">
        <v>2034.191780821918</v>
      </c>
      <c r="FT36" s="1"/>
      <c r="FU36" s="1">
        <v>2040.465753424658</v>
      </c>
      <c r="FV36" s="1"/>
      <c r="FW36" s="1">
        <v>2033.9315068493149</v>
      </c>
      <c r="FX36" s="1"/>
      <c r="FY36" s="1">
        <v>2032.1369863013699</v>
      </c>
      <c r="FZ36" s="1">
        <v>2036.178082191781</v>
      </c>
      <c r="GA36" s="1">
        <v>2037.246575342466</v>
      </c>
      <c r="GB36" s="1"/>
      <c r="GC36" s="1"/>
      <c r="GD36" s="1"/>
      <c r="GE36" s="1">
        <v>2034.3835616438359</v>
      </c>
      <c r="GF36" s="1">
        <v>2030.547945205479</v>
      </c>
      <c r="GG36" s="1">
        <v>2036.3561643835619</v>
      </c>
      <c r="GH36" s="1"/>
      <c r="GI36" s="1"/>
      <c r="GJ36" s="1">
        <v>2030.9178082191779</v>
      </c>
      <c r="GK36" s="1"/>
      <c r="GL36" s="1"/>
      <c r="GM36" s="1">
        <v>2035.8630136986301</v>
      </c>
      <c r="GN36" s="1">
        <v>2035.178082191781</v>
      </c>
      <c r="GO36" s="1"/>
      <c r="GP36" s="1">
        <v>2037.1369863013699</v>
      </c>
      <c r="GQ36" s="1">
        <v>2040.0821917808221</v>
      </c>
      <c r="GR36" s="1"/>
      <c r="GS36" s="1"/>
      <c r="GT36" s="1"/>
      <c r="GU36" s="1">
        <v>2038.0821917808221</v>
      </c>
      <c r="GV36" s="1">
        <v>2035.2876712328771</v>
      </c>
      <c r="GW36" s="1">
        <v>2037.8904109589041</v>
      </c>
      <c r="GX36" s="1"/>
      <c r="GY36" s="1">
        <v>2034.794520547945</v>
      </c>
      <c r="GZ36" s="1">
        <v>2034.246575342466</v>
      </c>
      <c r="HA36" s="1"/>
      <c r="HB36" s="1">
        <v>2033.260273972603</v>
      </c>
      <c r="HC36" s="1"/>
      <c r="HD36" s="1"/>
      <c r="HE36" s="1">
        <v>2035.6575342465751</v>
      </c>
      <c r="HF36" s="1">
        <v>2030.465753424658</v>
      </c>
      <c r="HG36" s="1">
        <v>2038.191780821918</v>
      </c>
      <c r="HH36" s="1"/>
      <c r="HI36" s="1"/>
      <c r="HJ36" s="1">
        <v>2036.1643835616439</v>
      </c>
      <c r="HK36" s="1"/>
      <c r="HL36" s="1"/>
      <c r="HM36" s="1"/>
      <c r="HN36" s="1">
        <v>2039.7123287671229</v>
      </c>
      <c r="HO36" s="1">
        <v>2033.780821917808</v>
      </c>
      <c r="HP36" s="1"/>
      <c r="HQ36" s="1">
        <v>2037.780821917808</v>
      </c>
      <c r="HR36" s="1">
        <v>2031.9178082191779</v>
      </c>
      <c r="HS36" s="1"/>
      <c r="HT36" s="1">
        <v>2033.972602739726</v>
      </c>
      <c r="HU36" s="1">
        <v>2028.958904109589</v>
      </c>
      <c r="HV36" s="1">
        <v>2031.246575342466</v>
      </c>
      <c r="HW36" s="1">
        <v>2037.178082191781</v>
      </c>
      <c r="HX36" s="1">
        <v>2033.8493150684931</v>
      </c>
      <c r="HY36" s="1"/>
      <c r="HZ36" s="1"/>
      <c r="IA36" s="1">
        <v>2035.8493150684931</v>
      </c>
      <c r="IB36" s="1">
        <v>2032.438356164384</v>
      </c>
      <c r="IC36" s="1">
        <v>2035.547945205479</v>
      </c>
      <c r="ID36" s="1">
        <v>2033.6301369863011</v>
      </c>
      <c r="IE36" s="1">
        <v>2040.178082191781</v>
      </c>
      <c r="IF36" s="1">
        <v>2032.465753424658</v>
      </c>
      <c r="IG36" s="1"/>
      <c r="IH36" s="1">
        <v>2033.6712328767121</v>
      </c>
      <c r="II36" s="1">
        <v>2036.3561643835619</v>
      </c>
      <c r="IJ36" s="1"/>
      <c r="IK36" s="1"/>
      <c r="IL36" s="1">
        <v>2040.3698630136989</v>
      </c>
      <c r="IM36" s="1">
        <v>2037.3150684931511</v>
      </c>
      <c r="IN36" s="1">
        <v>2036.520547945205</v>
      </c>
      <c r="IO36" s="1"/>
      <c r="IP36" s="1">
        <v>2032.219178082192</v>
      </c>
      <c r="IQ36" s="1">
        <v>2031.0684931506851</v>
      </c>
      <c r="IR36" s="1"/>
      <c r="IS36" s="1">
        <v>2031.780821917808</v>
      </c>
      <c r="IT36" s="1">
        <v>2037.3561643835619</v>
      </c>
      <c r="IU36" s="1">
        <v>2031.6849315068489</v>
      </c>
      <c r="IV36" s="1">
        <v>2034.3561643835619</v>
      </c>
      <c r="IW36" s="1">
        <v>2039.1095890410959</v>
      </c>
      <c r="IX36" s="1">
        <v>2040.602739726027</v>
      </c>
      <c r="IY36" s="1">
        <v>2034.6849315068489</v>
      </c>
      <c r="IZ36" s="1">
        <v>2034.780821917808</v>
      </c>
      <c r="JA36" s="1"/>
      <c r="JB36" s="1">
        <v>2036.4931506849321</v>
      </c>
      <c r="JC36" s="1"/>
      <c r="JD36" s="1">
        <v>2033.6301369863011</v>
      </c>
      <c r="JE36" s="1">
        <v>2039.3424657534249</v>
      </c>
      <c r="JF36" s="1"/>
      <c r="JG36" s="1">
        <v>2037.3835616438359</v>
      </c>
      <c r="JH36" s="1"/>
      <c r="JI36" s="1"/>
      <c r="JJ36" s="1">
        <v>2036.232876712329</v>
      </c>
      <c r="JK36" s="1">
        <v>2034.561643835616</v>
      </c>
      <c r="JL36" s="1">
        <v>2035.438356164384</v>
      </c>
      <c r="JM36" s="1"/>
      <c r="JN36" s="1">
        <v>2039.9452054794519</v>
      </c>
      <c r="JO36" s="1"/>
      <c r="JP36" s="1">
        <v>2030.8904109589041</v>
      </c>
      <c r="JQ36" s="1">
        <v>2033.794520547945</v>
      </c>
      <c r="JR36" s="1">
        <v>2037.397260273973</v>
      </c>
      <c r="JS36" s="1"/>
      <c r="JT36" s="1">
        <v>2038.6849315068489</v>
      </c>
      <c r="JU36" s="1">
        <v>2032.753424657534</v>
      </c>
      <c r="JV36" s="1"/>
      <c r="JW36" s="1">
        <v>2034.1506849315069</v>
      </c>
      <c r="JX36" s="1">
        <v>2038.1369863013699</v>
      </c>
      <c r="JY36" s="1">
        <v>2031.3561643835619</v>
      </c>
      <c r="JZ36" s="1">
        <v>2028.739726027397</v>
      </c>
      <c r="KA36" s="1"/>
      <c r="KB36" s="1">
        <v>2036.232876712329</v>
      </c>
      <c r="KC36" s="1">
        <v>2030.808219178082</v>
      </c>
      <c r="KD36" s="1">
        <v>2029.780821917808</v>
      </c>
      <c r="KE36" s="1"/>
      <c r="KF36" s="1"/>
      <c r="KG36" s="1">
        <v>2032.178082191781</v>
      </c>
      <c r="KH36" s="1"/>
      <c r="KI36" s="1"/>
      <c r="KJ36" s="1">
        <v>2033.2876712328771</v>
      </c>
      <c r="KK36" s="1">
        <v>2036.958904109589</v>
      </c>
      <c r="KL36" s="1">
        <v>2040.6986301369859</v>
      </c>
      <c r="KM36" s="1">
        <v>2040.232876712329</v>
      </c>
      <c r="KN36" s="1">
        <v>2036.0958904109591</v>
      </c>
      <c r="KO36" s="1">
        <v>2039.465753424658</v>
      </c>
      <c r="KP36" s="1">
        <v>2030.8356164383561</v>
      </c>
      <c r="KQ36" s="1"/>
      <c r="KR36" s="1">
        <v>2034.041095890411</v>
      </c>
      <c r="KS36" s="1">
        <v>2036.8630136986301</v>
      </c>
    </row>
    <row r="37" spans="1:305" x14ac:dyDescent="0.25">
      <c r="A37" s="1" t="s">
        <v>18</v>
      </c>
      <c r="B37" s="1" t="s">
        <v>17</v>
      </c>
      <c r="C37" s="2">
        <v>1770144165.7304749</v>
      </c>
      <c r="D37" s="1" t="s">
        <v>16</v>
      </c>
      <c r="E37" s="1" t="s">
        <v>14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>
        <v>2021.6849315068489</v>
      </c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>
        <v>2023.8493150684931</v>
      </c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</row>
    <row r="38" spans="1:305" x14ac:dyDescent="0.25">
      <c r="A38" s="1" t="s">
        <v>19</v>
      </c>
      <c r="B38" s="1" t="s">
        <v>10</v>
      </c>
      <c r="C38" s="2">
        <v>628933909</v>
      </c>
      <c r="D38" s="1" t="s">
        <v>11</v>
      </c>
      <c r="E38" s="1" t="s">
        <v>12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</row>
    <row r="39" spans="1:305" x14ac:dyDescent="0.25">
      <c r="A39" s="1" t="s">
        <v>19</v>
      </c>
      <c r="B39" s="1" t="s">
        <v>10</v>
      </c>
      <c r="C39" s="2">
        <v>2845819225</v>
      </c>
      <c r="D39" s="1" t="s">
        <v>11</v>
      </c>
      <c r="E39" s="1" t="s">
        <v>13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</row>
    <row r="40" spans="1:305" x14ac:dyDescent="0.25">
      <c r="A40" s="1" t="s">
        <v>19</v>
      </c>
      <c r="B40" s="1" t="s">
        <v>10</v>
      </c>
      <c r="C40" s="2">
        <v>2845821882.5398569</v>
      </c>
      <c r="D40" s="1" t="s">
        <v>11</v>
      </c>
      <c r="E40" s="1" t="s">
        <v>14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</row>
    <row r="41" spans="1:305" x14ac:dyDescent="0.25">
      <c r="A41" s="1" t="s">
        <v>19</v>
      </c>
      <c r="B41" s="1" t="s">
        <v>10</v>
      </c>
      <c r="C41" s="2">
        <v>628933909</v>
      </c>
      <c r="D41" s="1" t="s">
        <v>15</v>
      </c>
      <c r="E41" s="1" t="s">
        <v>12</v>
      </c>
      <c r="F41" s="1"/>
      <c r="G41" s="1"/>
      <c r="H41" s="1">
        <v>2039.6712328767121</v>
      </c>
      <c r="I41" s="1"/>
      <c r="J41" s="1">
        <v>2034.739726027397</v>
      </c>
      <c r="K41" s="1"/>
      <c r="L41" s="1">
        <v>2038.972602739726</v>
      </c>
      <c r="M41" s="1"/>
      <c r="N41" s="1"/>
      <c r="O41" s="1"/>
      <c r="P41" s="1">
        <v>2035.9178082191779</v>
      </c>
      <c r="Q41" s="1"/>
      <c r="R41" s="1">
        <v>2034.013698630137</v>
      </c>
      <c r="S41" s="1"/>
      <c r="T41" s="1"/>
      <c r="U41" s="1">
        <v>2037.780821917808</v>
      </c>
      <c r="V41" s="1"/>
      <c r="W41" s="1"/>
      <c r="X41" s="1">
        <v>2036.972602739726</v>
      </c>
      <c r="Y41" s="1">
        <v>2039</v>
      </c>
      <c r="Z41" s="1"/>
      <c r="AA41" s="1"/>
      <c r="AB41" s="1"/>
      <c r="AC41" s="1">
        <v>2037.6575342465751</v>
      </c>
      <c r="AD41" s="1"/>
      <c r="AE41" s="1"/>
      <c r="AF41" s="1"/>
      <c r="AG41" s="1"/>
      <c r="AH41" s="1">
        <v>2039.0958904109591</v>
      </c>
      <c r="AI41" s="1">
        <v>2037.958904109589</v>
      </c>
      <c r="AJ41" s="1"/>
      <c r="AK41" s="1">
        <v>2038.753424657534</v>
      </c>
      <c r="AL41" s="1"/>
      <c r="AM41" s="1"/>
      <c r="AN41" s="1"/>
      <c r="AO41" s="1"/>
      <c r="AP41" s="1"/>
      <c r="AQ41" s="1">
        <v>2034.9041095890409</v>
      </c>
      <c r="AR41" s="1">
        <v>2036.808219178082</v>
      </c>
      <c r="AS41" s="1">
        <v>2034.1369863013699</v>
      </c>
      <c r="AT41" s="1">
        <v>2039.8356164383561</v>
      </c>
      <c r="AU41" s="1"/>
      <c r="AV41" s="1">
        <v>2036.1095890410959</v>
      </c>
      <c r="AW41" s="1">
        <v>2036.178082191781</v>
      </c>
      <c r="AX41" s="1"/>
      <c r="AY41" s="1"/>
      <c r="AZ41" s="1">
        <v>2039.8767123287671</v>
      </c>
      <c r="BA41" s="1">
        <v>2037.6986301369859</v>
      </c>
      <c r="BB41" s="1">
        <v>2036.3424657534249</v>
      </c>
      <c r="BC41" s="1"/>
      <c r="BD41" s="1"/>
      <c r="BE41" s="1"/>
      <c r="BF41" s="1"/>
      <c r="BG41" s="1"/>
      <c r="BH41" s="1"/>
      <c r="BI41" s="1">
        <v>2035.6712328767121</v>
      </c>
      <c r="BJ41" s="1"/>
      <c r="BK41" s="1"/>
      <c r="BL41" s="1"/>
      <c r="BM41" s="1">
        <v>2037.6164383561641</v>
      </c>
      <c r="BN41" s="1"/>
      <c r="BO41" s="1"/>
      <c r="BP41" s="1"/>
      <c r="BQ41" s="1"/>
      <c r="BR41" s="1"/>
      <c r="BS41" s="1"/>
      <c r="BT41" s="1"/>
      <c r="BU41" s="1">
        <v>2038.8904109589041</v>
      </c>
      <c r="BV41" s="1">
        <v>2040.739726027397</v>
      </c>
      <c r="BW41" s="1"/>
      <c r="BX41" s="1">
        <v>2040.9041095890409</v>
      </c>
      <c r="BY41" s="1"/>
      <c r="BZ41" s="1"/>
      <c r="CA41" s="1"/>
      <c r="CB41" s="1"/>
      <c r="CC41" s="1"/>
      <c r="CD41" s="1">
        <v>2033.6712328767121</v>
      </c>
      <c r="CE41" s="1"/>
      <c r="CF41" s="1"/>
      <c r="CG41" s="1"/>
      <c r="CH41" s="1"/>
      <c r="CI41" s="1">
        <v>2032.739726027397</v>
      </c>
      <c r="CJ41" s="1">
        <v>2034.397260273973</v>
      </c>
      <c r="CK41" s="1"/>
      <c r="CL41" s="1"/>
      <c r="CM41" s="1"/>
      <c r="CN41" s="1">
        <v>2037.821917808219</v>
      </c>
      <c r="CO41" s="1"/>
      <c r="CP41" s="1">
        <v>2036.0821917808221</v>
      </c>
      <c r="CQ41" s="1">
        <v>2040.8356164383561</v>
      </c>
      <c r="CR41" s="1">
        <v>2035.3013698630141</v>
      </c>
      <c r="CS41" s="1"/>
      <c r="CT41" s="1"/>
      <c r="CU41" s="1"/>
      <c r="CV41" s="1"/>
      <c r="CW41" s="1"/>
      <c r="CX41" s="1"/>
      <c r="CY41" s="1"/>
      <c r="CZ41" s="1">
        <v>2038.986301369863</v>
      </c>
      <c r="DA41" s="1">
        <v>2036.9178082191779</v>
      </c>
      <c r="DB41" s="1"/>
      <c r="DC41" s="1"/>
      <c r="DD41" s="1"/>
      <c r="DE41" s="1"/>
      <c r="DF41" s="1"/>
      <c r="DG41" s="1">
        <v>2034.027397260274</v>
      </c>
      <c r="DH41" s="1"/>
      <c r="DI41" s="1"/>
      <c r="DJ41" s="1">
        <v>2038.575342465753</v>
      </c>
      <c r="DK41" s="1"/>
      <c r="DL41" s="1">
        <v>2036.013698630137</v>
      </c>
      <c r="DM41" s="1">
        <v>2038.561643835616</v>
      </c>
      <c r="DN41" s="1"/>
      <c r="DO41" s="1"/>
      <c r="DP41" s="1"/>
      <c r="DQ41" s="1">
        <v>2034.8767123287671</v>
      </c>
      <c r="DR41" s="1"/>
      <c r="DS41" s="1"/>
      <c r="DT41" s="1">
        <v>2039.520547945205</v>
      </c>
      <c r="DU41" s="1"/>
      <c r="DV41" s="1"/>
      <c r="DW41" s="1"/>
      <c r="DX41" s="1"/>
      <c r="DY41" s="1"/>
      <c r="DZ41" s="1"/>
      <c r="EA41" s="1"/>
      <c r="EB41" s="1"/>
      <c r="EC41" s="1">
        <v>2035.602739726027</v>
      </c>
      <c r="ED41" s="1"/>
      <c r="EE41" s="1"/>
      <c r="EF41" s="1"/>
      <c r="EG41" s="1"/>
      <c r="EH41" s="1">
        <v>2038.1506849315069</v>
      </c>
      <c r="EI41" s="1"/>
      <c r="EJ41" s="1">
        <v>2037.013698630137</v>
      </c>
      <c r="EK41" s="1">
        <v>2039.780821917808</v>
      </c>
      <c r="EL41" s="1"/>
      <c r="EM41" s="1"/>
      <c r="EN41" s="1"/>
      <c r="EO41" s="1"/>
      <c r="EP41" s="1"/>
      <c r="EQ41" s="1"/>
      <c r="ER41" s="1"/>
      <c r="ES41" s="1"/>
      <c r="ET41" s="1"/>
      <c r="EU41" s="1">
        <v>2033.6301369863011</v>
      </c>
      <c r="EV41" s="1"/>
      <c r="EW41" s="1"/>
      <c r="EX41" s="1"/>
      <c r="EY41" s="1"/>
      <c r="EZ41" s="1"/>
      <c r="FA41" s="1"/>
      <c r="FB41" s="1"/>
      <c r="FC41" s="1"/>
      <c r="FD41" s="1">
        <v>2039.6575342465751</v>
      </c>
      <c r="FE41" s="1">
        <v>2038.58904109589</v>
      </c>
      <c r="FF41" s="1"/>
      <c r="FG41" s="1">
        <v>2037.6301369863011</v>
      </c>
      <c r="FH41" s="1"/>
      <c r="FI41" s="1"/>
      <c r="FJ41" s="1"/>
      <c r="FK41" s="1">
        <v>2038.9452054794519</v>
      </c>
      <c r="FL41" s="1"/>
      <c r="FM41" s="1"/>
      <c r="FN41" s="1"/>
      <c r="FO41" s="1">
        <v>2038.41095890411</v>
      </c>
      <c r="FP41" s="1"/>
      <c r="FQ41" s="1"/>
      <c r="FR41" s="1"/>
      <c r="FS41" s="1">
        <v>2034.232876712329</v>
      </c>
      <c r="FT41" s="1"/>
      <c r="FU41" s="1">
        <v>2038.7123287671229</v>
      </c>
      <c r="FV41" s="1"/>
      <c r="FW41" s="1"/>
      <c r="FX41" s="1"/>
      <c r="FY41" s="1"/>
      <c r="FZ41" s="1"/>
      <c r="GA41" s="1"/>
      <c r="GB41" s="1"/>
      <c r="GC41" s="1">
        <v>2038.027397260274</v>
      </c>
      <c r="GD41" s="1"/>
      <c r="GE41" s="1"/>
      <c r="GF41" s="1">
        <v>2035.7123287671229</v>
      </c>
      <c r="GG41" s="1"/>
      <c r="GH41" s="1"/>
      <c r="GI41" s="1"/>
      <c r="GJ41" s="1"/>
      <c r="GK41" s="1">
        <v>2038.6164383561641</v>
      </c>
      <c r="GL41" s="1"/>
      <c r="GM41" s="1"/>
      <c r="GN41" s="1"/>
      <c r="GO41" s="1"/>
      <c r="GP41" s="1"/>
      <c r="GQ41" s="1"/>
      <c r="GR41" s="1"/>
      <c r="GS41" s="1">
        <v>2039.8904109589041</v>
      </c>
      <c r="GT41" s="1"/>
      <c r="GU41" s="1"/>
      <c r="GV41" s="1"/>
      <c r="GW41" s="1"/>
      <c r="GX41" s="1"/>
      <c r="GY41" s="1">
        <v>2039.6849315068489</v>
      </c>
      <c r="GZ41" s="1"/>
      <c r="HA41" s="1"/>
      <c r="HB41" s="1"/>
      <c r="HC41" s="1">
        <v>2036.602739726027</v>
      </c>
      <c r="HD41" s="1"/>
      <c r="HE41" s="1">
        <v>2038.3287671232879</v>
      </c>
      <c r="HF41" s="1"/>
      <c r="HG41" s="1"/>
      <c r="HH41" s="1"/>
      <c r="HI41" s="1">
        <v>2036.5068493150679</v>
      </c>
      <c r="HJ41" s="1"/>
      <c r="HK41" s="1"/>
      <c r="HL41" s="1"/>
      <c r="HM41" s="1">
        <v>2036.561643835616</v>
      </c>
      <c r="HN41" s="1"/>
      <c r="HO41" s="1">
        <v>2035.986301369863</v>
      </c>
      <c r="HP41" s="1">
        <v>2039.465753424658</v>
      </c>
      <c r="HQ41" s="1"/>
      <c r="HR41" s="1">
        <v>2034.205479452055</v>
      </c>
      <c r="HS41" s="1"/>
      <c r="HT41" s="1"/>
      <c r="HU41" s="1"/>
      <c r="HV41" s="1"/>
      <c r="HW41" s="1"/>
      <c r="HX41" s="1"/>
      <c r="HY41" s="1"/>
      <c r="HZ41" s="1">
        <v>2033.4931506849321</v>
      </c>
      <c r="IA41" s="1"/>
      <c r="IB41" s="1"/>
      <c r="IC41" s="1"/>
      <c r="ID41" s="1"/>
      <c r="IE41" s="1">
        <v>2040.5068493150679</v>
      </c>
      <c r="IF41" s="1">
        <v>2035.0821917808221</v>
      </c>
      <c r="IG41" s="1"/>
      <c r="IH41" s="1"/>
      <c r="II41" s="1"/>
      <c r="IJ41" s="1">
        <v>2039.027397260274</v>
      </c>
      <c r="IK41" s="1"/>
      <c r="IL41" s="1"/>
      <c r="IM41" s="1"/>
      <c r="IN41" s="1"/>
      <c r="IO41" s="1">
        <v>2040.958904109589</v>
      </c>
      <c r="IP41" s="1">
        <v>2033.8630136986301</v>
      </c>
      <c r="IQ41" s="1"/>
      <c r="IR41" s="1"/>
      <c r="IS41" s="1"/>
      <c r="IT41" s="1"/>
      <c r="IU41" s="1"/>
      <c r="IV41" s="1">
        <v>2037.465753424658</v>
      </c>
      <c r="IW41" s="1"/>
      <c r="IX41" s="1"/>
      <c r="IY41" s="1"/>
      <c r="IZ41" s="1">
        <v>2034.6575342465751</v>
      </c>
      <c r="JA41" s="1"/>
      <c r="JB41" s="1"/>
      <c r="JC41" s="1">
        <v>2037.246575342466</v>
      </c>
      <c r="JD41" s="1"/>
      <c r="JE41" s="1"/>
      <c r="JF41" s="1"/>
      <c r="JG41" s="1"/>
      <c r="JH41" s="1">
        <v>2039.027397260274</v>
      </c>
      <c r="JI41" s="1">
        <v>2035.027397260274</v>
      </c>
      <c r="JJ41" s="1">
        <v>2040.3561643835619</v>
      </c>
      <c r="JK41" s="1"/>
      <c r="JL41" s="1"/>
      <c r="JM41" s="1"/>
      <c r="JN41" s="1">
        <v>2039.41095890411</v>
      </c>
      <c r="JO41" s="1"/>
      <c r="JP41" s="1"/>
      <c r="JQ41" s="1"/>
      <c r="JR41" s="1"/>
      <c r="JS41" s="1"/>
      <c r="JT41" s="1">
        <v>2038.9041095890409</v>
      </c>
      <c r="JU41" s="1">
        <v>2038.438356164384</v>
      </c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>
        <v>2039.1369863013699</v>
      </c>
      <c r="KG41" s="1">
        <v>2032.9178082191779</v>
      </c>
      <c r="KH41" s="1"/>
      <c r="KI41" s="1"/>
      <c r="KJ41" s="1">
        <v>2037.438356164384</v>
      </c>
      <c r="KK41" s="1"/>
      <c r="KL41" s="1"/>
      <c r="KM41" s="1"/>
      <c r="KN41" s="1"/>
      <c r="KO41" s="1">
        <v>2037.8767123287671</v>
      </c>
      <c r="KP41" s="1">
        <v>2039.6712328767121</v>
      </c>
      <c r="KQ41" s="1"/>
      <c r="KR41" s="1">
        <v>2035.3013698630141</v>
      </c>
      <c r="KS41" s="1"/>
    </row>
    <row r="42" spans="1:305" x14ac:dyDescent="0.25">
      <c r="A42" s="1" t="s">
        <v>19</v>
      </c>
      <c r="B42" s="1" t="s">
        <v>10</v>
      </c>
      <c r="C42" s="2">
        <v>2845819225</v>
      </c>
      <c r="D42" s="1" t="s">
        <v>15</v>
      </c>
      <c r="E42" s="1" t="s">
        <v>13</v>
      </c>
      <c r="F42" s="1"/>
      <c r="G42" s="1"/>
      <c r="H42" s="1">
        <v>2040.58904109589</v>
      </c>
      <c r="I42" s="1"/>
      <c r="J42" s="1">
        <v>2035.986301369863</v>
      </c>
      <c r="K42" s="1"/>
      <c r="L42" s="1"/>
      <c r="M42" s="1"/>
      <c r="N42" s="1"/>
      <c r="O42" s="1"/>
      <c r="P42" s="1">
        <v>2037.479452054795</v>
      </c>
      <c r="Q42" s="1"/>
      <c r="R42" s="1">
        <v>2034.9041095890409</v>
      </c>
      <c r="S42" s="1"/>
      <c r="T42" s="1"/>
      <c r="U42" s="1">
        <v>2037.972602739726</v>
      </c>
      <c r="V42" s="1"/>
      <c r="W42" s="1"/>
      <c r="X42" s="1">
        <v>2038.6164383561641</v>
      </c>
      <c r="Y42" s="1">
        <v>2039.7123287671229</v>
      </c>
      <c r="Z42" s="1"/>
      <c r="AA42" s="1"/>
      <c r="AB42" s="1"/>
      <c r="AC42" s="1">
        <v>2038.3013698630141</v>
      </c>
      <c r="AD42" s="1"/>
      <c r="AE42" s="1"/>
      <c r="AF42" s="1"/>
      <c r="AG42" s="1"/>
      <c r="AH42" s="1">
        <v>2039.397260273973</v>
      </c>
      <c r="AI42" s="1">
        <v>2039.3013698630141</v>
      </c>
      <c r="AJ42" s="1"/>
      <c r="AK42" s="1">
        <v>2040.178082191781</v>
      </c>
      <c r="AL42" s="1"/>
      <c r="AM42" s="1"/>
      <c r="AN42" s="1"/>
      <c r="AO42" s="1"/>
      <c r="AP42" s="1"/>
      <c r="AQ42" s="1">
        <v>2040.191780821918</v>
      </c>
      <c r="AR42" s="1">
        <v>2037.986301369863</v>
      </c>
      <c r="AS42" s="1">
        <v>2034.9315068493149</v>
      </c>
      <c r="AT42" s="1"/>
      <c r="AU42" s="1"/>
      <c r="AV42" s="1">
        <v>2037.602739726027</v>
      </c>
      <c r="AW42" s="1">
        <v>2036.205479452055</v>
      </c>
      <c r="AX42" s="1"/>
      <c r="AY42" s="1"/>
      <c r="AZ42" s="1"/>
      <c r="BA42" s="1"/>
      <c r="BB42" s="1">
        <v>2036.3561643835619</v>
      </c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>
        <v>2038.794520547945</v>
      </c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>
        <v>2034.0958904109591</v>
      </c>
      <c r="CE42" s="1"/>
      <c r="CF42" s="1"/>
      <c r="CG42" s="1"/>
      <c r="CH42" s="1"/>
      <c r="CI42" s="1">
        <v>2034.6438356164381</v>
      </c>
      <c r="CJ42" s="1">
        <v>2035.7260273972599</v>
      </c>
      <c r="CK42" s="1"/>
      <c r="CL42" s="1"/>
      <c r="CM42" s="1"/>
      <c r="CN42" s="1">
        <v>2038.013698630137</v>
      </c>
      <c r="CO42" s="1"/>
      <c r="CP42" s="1">
        <v>2036.465753424658</v>
      </c>
      <c r="CQ42" s="1"/>
      <c r="CR42" s="1">
        <v>2040.3013698630141</v>
      </c>
      <c r="CS42" s="1"/>
      <c r="CT42" s="1"/>
      <c r="CU42" s="1"/>
      <c r="CV42" s="1"/>
      <c r="CW42" s="1"/>
      <c r="CX42" s="1"/>
      <c r="CY42" s="1"/>
      <c r="CZ42" s="1">
        <v>2039.041095890411</v>
      </c>
      <c r="DA42" s="1">
        <v>2040.972602739726</v>
      </c>
      <c r="DB42" s="1"/>
      <c r="DC42" s="1"/>
      <c r="DD42" s="1"/>
      <c r="DE42" s="1"/>
      <c r="DF42" s="1"/>
      <c r="DG42" s="1">
        <v>2037.739726027397</v>
      </c>
      <c r="DH42" s="1"/>
      <c r="DI42" s="1"/>
      <c r="DJ42" s="1">
        <v>2039.58904109589</v>
      </c>
      <c r="DK42" s="1"/>
      <c r="DL42" s="1">
        <v>2036.027397260274</v>
      </c>
      <c r="DM42" s="1">
        <v>2039.5068493150679</v>
      </c>
      <c r="DN42" s="1"/>
      <c r="DO42" s="1"/>
      <c r="DP42" s="1"/>
      <c r="DQ42" s="1">
        <v>2034.9041095890409</v>
      </c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>
        <v>2035.6164383561641</v>
      </c>
      <c r="ED42" s="1"/>
      <c r="EE42" s="1"/>
      <c r="EF42" s="1"/>
      <c r="EG42" s="1"/>
      <c r="EH42" s="1">
        <v>2039.1095890410959</v>
      </c>
      <c r="EI42" s="1"/>
      <c r="EJ42" s="1">
        <v>2037.547945205479</v>
      </c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>
        <v>2036.9178082191779</v>
      </c>
      <c r="EV42" s="1"/>
      <c r="EW42" s="1"/>
      <c r="EX42" s="1"/>
      <c r="EY42" s="1"/>
      <c r="EZ42" s="1"/>
      <c r="FA42" s="1"/>
      <c r="FB42" s="1"/>
      <c r="FC42" s="1"/>
      <c r="FD42" s="1"/>
      <c r="FE42" s="1">
        <v>2039.424657534247</v>
      </c>
      <c r="FF42" s="1"/>
      <c r="FG42" s="1">
        <v>2038.794520547945</v>
      </c>
      <c r="FH42" s="1"/>
      <c r="FI42" s="1"/>
      <c r="FJ42" s="1"/>
      <c r="FK42" s="1"/>
      <c r="FL42" s="1"/>
      <c r="FM42" s="1"/>
      <c r="FN42" s="1"/>
      <c r="FO42" s="1">
        <v>2039.0547945205481</v>
      </c>
      <c r="FP42" s="1"/>
      <c r="FQ42" s="1"/>
      <c r="FR42" s="1"/>
      <c r="FS42" s="1">
        <v>2036.178082191781</v>
      </c>
      <c r="FT42" s="1"/>
      <c r="FU42" s="1">
        <v>2039.1232876712329</v>
      </c>
      <c r="FV42" s="1"/>
      <c r="FW42" s="1"/>
      <c r="FX42" s="1"/>
      <c r="FY42" s="1"/>
      <c r="FZ42" s="1"/>
      <c r="GA42" s="1"/>
      <c r="GB42" s="1"/>
      <c r="GC42" s="1">
        <v>2038.041095890411</v>
      </c>
      <c r="GD42" s="1"/>
      <c r="GE42" s="1"/>
      <c r="GF42" s="1">
        <v>2036.4931506849321</v>
      </c>
      <c r="GG42" s="1"/>
      <c r="GH42" s="1"/>
      <c r="GI42" s="1"/>
      <c r="GJ42" s="1"/>
      <c r="GK42" s="1">
        <v>2039.8630136986301</v>
      </c>
      <c r="GL42" s="1"/>
      <c r="GM42" s="1"/>
      <c r="GN42" s="1"/>
      <c r="GO42" s="1"/>
      <c r="GP42" s="1"/>
      <c r="GQ42" s="1"/>
      <c r="GR42" s="1"/>
      <c r="GS42" s="1">
        <v>2040.2876712328771</v>
      </c>
      <c r="GT42" s="1"/>
      <c r="GU42" s="1"/>
      <c r="GV42" s="1"/>
      <c r="GW42" s="1"/>
      <c r="GX42" s="1"/>
      <c r="GY42" s="1">
        <v>2040.191780821918</v>
      </c>
      <c r="GZ42" s="1"/>
      <c r="HA42" s="1"/>
      <c r="HB42" s="1"/>
      <c r="HC42" s="1"/>
      <c r="HD42" s="1"/>
      <c r="HE42" s="1">
        <v>2039.424657534247</v>
      </c>
      <c r="HF42" s="1"/>
      <c r="HG42" s="1"/>
      <c r="HH42" s="1"/>
      <c r="HI42" s="1">
        <v>2037.1643835616439</v>
      </c>
      <c r="HJ42" s="1"/>
      <c r="HK42" s="1"/>
      <c r="HL42" s="1"/>
      <c r="HM42" s="1">
        <v>2037.8493150684931</v>
      </c>
      <c r="HN42" s="1"/>
      <c r="HO42" s="1">
        <v>2036.013698630137</v>
      </c>
      <c r="HP42" s="1"/>
      <c r="HQ42" s="1"/>
      <c r="HR42" s="1">
        <v>2034.794520547945</v>
      </c>
      <c r="HS42" s="1"/>
      <c r="HT42" s="1"/>
      <c r="HU42" s="1"/>
      <c r="HV42" s="1"/>
      <c r="HW42" s="1"/>
      <c r="HX42" s="1"/>
      <c r="HY42" s="1"/>
      <c r="HZ42" s="1">
        <v>2034.424657534247</v>
      </c>
      <c r="IA42" s="1"/>
      <c r="IB42" s="1"/>
      <c r="IC42" s="1"/>
      <c r="ID42" s="1"/>
      <c r="IE42" s="1"/>
      <c r="IF42" s="1">
        <v>2037.246575342466</v>
      </c>
      <c r="IG42" s="1"/>
      <c r="IH42" s="1"/>
      <c r="II42" s="1"/>
      <c r="IJ42" s="1"/>
      <c r="IK42" s="1"/>
      <c r="IL42" s="1"/>
      <c r="IM42" s="1"/>
      <c r="IN42" s="1"/>
      <c r="IO42" s="1"/>
      <c r="IP42" s="1">
        <v>2034.1506849315069</v>
      </c>
      <c r="IQ42" s="1"/>
      <c r="IR42" s="1"/>
      <c r="IS42" s="1"/>
      <c r="IT42" s="1"/>
      <c r="IU42" s="1"/>
      <c r="IV42" s="1">
        <v>2038.520547945205</v>
      </c>
      <c r="IW42" s="1"/>
      <c r="IX42" s="1"/>
      <c r="IY42" s="1"/>
      <c r="IZ42" s="1">
        <v>2036.986301369863</v>
      </c>
      <c r="JA42" s="1"/>
      <c r="JB42" s="1"/>
      <c r="JC42" s="1">
        <v>2037.2876712328771</v>
      </c>
      <c r="JD42" s="1"/>
      <c r="JE42" s="1"/>
      <c r="JF42" s="1"/>
      <c r="JG42" s="1"/>
      <c r="JH42" s="1">
        <v>2040.1232876712329</v>
      </c>
      <c r="JI42" s="1">
        <v>2036.9452054794519</v>
      </c>
      <c r="JJ42" s="1">
        <v>2040.58904109589</v>
      </c>
      <c r="JK42" s="1"/>
      <c r="JL42" s="1"/>
      <c r="JM42" s="1"/>
      <c r="JN42" s="1">
        <v>2040.424657534247</v>
      </c>
      <c r="JO42" s="1"/>
      <c r="JP42" s="1"/>
      <c r="JQ42" s="1"/>
      <c r="JR42" s="1"/>
      <c r="JS42" s="1"/>
      <c r="JT42" s="1"/>
      <c r="JU42" s="1">
        <v>2039.191780821918</v>
      </c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>
        <v>2040.958904109589</v>
      </c>
      <c r="KG42" s="1">
        <v>2034.0684931506851</v>
      </c>
      <c r="KH42" s="1"/>
      <c r="KI42" s="1"/>
      <c r="KJ42" s="1">
        <v>2040.8904109589041</v>
      </c>
      <c r="KK42" s="1"/>
      <c r="KL42" s="1"/>
      <c r="KM42" s="1"/>
      <c r="KN42" s="1"/>
      <c r="KO42" s="1">
        <v>2038.6164383561641</v>
      </c>
      <c r="KP42" s="1"/>
      <c r="KQ42" s="1"/>
      <c r="KR42" s="1">
        <v>2036.3150684931511</v>
      </c>
      <c r="KS42" s="1"/>
    </row>
    <row r="43" spans="1:305" x14ac:dyDescent="0.25">
      <c r="A43" s="1" t="s">
        <v>19</v>
      </c>
      <c r="B43" s="1" t="s">
        <v>10</v>
      </c>
      <c r="C43" s="2">
        <v>2845821882.5398569</v>
      </c>
      <c r="D43" s="1" t="s">
        <v>15</v>
      </c>
      <c r="E43" s="1" t="s">
        <v>14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</row>
    <row r="44" spans="1:305" x14ac:dyDescent="0.25">
      <c r="A44" s="1" t="s">
        <v>19</v>
      </c>
      <c r="B44" s="1" t="s">
        <v>10</v>
      </c>
      <c r="C44" s="2">
        <v>628933909</v>
      </c>
      <c r="D44" s="1" t="s">
        <v>16</v>
      </c>
      <c r="E44" s="1" t="s">
        <v>12</v>
      </c>
      <c r="F44" s="1"/>
      <c r="G44" s="1"/>
      <c r="H44" s="1">
        <v>2033.3013698630141</v>
      </c>
      <c r="I44" s="1"/>
      <c r="J44" s="1">
        <v>2032.4931506849321</v>
      </c>
      <c r="K44" s="1"/>
      <c r="L44" s="1">
        <v>2035.191780821918</v>
      </c>
      <c r="M44" s="1">
        <v>2034</v>
      </c>
      <c r="N44" s="1"/>
      <c r="O44" s="1">
        <v>2037.479452054795</v>
      </c>
      <c r="P44" s="1">
        <v>2033.219178082192</v>
      </c>
      <c r="Q44" s="1"/>
      <c r="R44" s="1">
        <v>2038.8493150684931</v>
      </c>
      <c r="S44" s="1"/>
      <c r="T44" s="1">
        <v>2037.8356164383561</v>
      </c>
      <c r="U44" s="1">
        <v>2040.8493150684931</v>
      </c>
      <c r="V44" s="1">
        <v>2039.9041095890409</v>
      </c>
      <c r="W44" s="1"/>
      <c r="X44" s="1">
        <v>2035.561643835616</v>
      </c>
      <c r="Y44" s="1">
        <v>2035.0958904109591</v>
      </c>
      <c r="Z44" s="1"/>
      <c r="AA44" s="1"/>
      <c r="AB44" s="1">
        <v>2037.753424657534</v>
      </c>
      <c r="AC44" s="1"/>
      <c r="AD44" s="1">
        <v>2040.3287671232879</v>
      </c>
      <c r="AE44" s="1"/>
      <c r="AF44" s="1"/>
      <c r="AG44" s="1">
        <v>2040.8630136986301</v>
      </c>
      <c r="AH44" s="1">
        <v>2036.3150684931511</v>
      </c>
      <c r="AI44" s="1">
        <v>2034.602739726027</v>
      </c>
      <c r="AJ44" s="1"/>
      <c r="AK44" s="1">
        <v>2037.602739726027</v>
      </c>
      <c r="AL44" s="1"/>
      <c r="AM44" s="1"/>
      <c r="AN44" s="1"/>
      <c r="AO44" s="1"/>
      <c r="AP44" s="1"/>
      <c r="AQ44" s="1">
        <v>2031.972602739726</v>
      </c>
      <c r="AR44" s="1">
        <v>2034.753424657534</v>
      </c>
      <c r="AS44" s="1"/>
      <c r="AT44" s="1">
        <v>2034.561643835616</v>
      </c>
      <c r="AU44" s="1">
        <v>2038.780821917808</v>
      </c>
      <c r="AV44" s="1">
        <v>2035.3287671232879</v>
      </c>
      <c r="AW44" s="1">
        <v>2035.3013698630141</v>
      </c>
      <c r="AX44" s="1">
        <v>2040.6438356164381</v>
      </c>
      <c r="AY44" s="1">
        <v>2037.013698630137</v>
      </c>
      <c r="AZ44" s="1">
        <v>2040.6575342465751</v>
      </c>
      <c r="BA44" s="1"/>
      <c r="BB44" s="1">
        <v>2032.575342465753</v>
      </c>
      <c r="BC44" s="1"/>
      <c r="BD44" s="1"/>
      <c r="BE44" s="1"/>
      <c r="BF44" s="1"/>
      <c r="BG44" s="1"/>
      <c r="BH44" s="1">
        <v>2040.1643835616439</v>
      </c>
      <c r="BI44" s="1">
        <v>2034.8630136986301</v>
      </c>
      <c r="BJ44" s="1"/>
      <c r="BK44" s="1">
        <v>2036.9178082191779</v>
      </c>
      <c r="BL44" s="1"/>
      <c r="BM44" s="1">
        <v>2039.520547945205</v>
      </c>
      <c r="BN44" s="1"/>
      <c r="BO44" s="1"/>
      <c r="BP44" s="1">
        <v>2033.0821917808221</v>
      </c>
      <c r="BQ44" s="1"/>
      <c r="BR44" s="1">
        <v>2038.1232876712329</v>
      </c>
      <c r="BS44" s="1"/>
      <c r="BT44" s="1"/>
      <c r="BU44" s="1">
        <v>2036.1506849315069</v>
      </c>
      <c r="BV44" s="1">
        <v>2038.808219178082</v>
      </c>
      <c r="BW44" s="1"/>
      <c r="BX44" s="1"/>
      <c r="BY44" s="1"/>
      <c r="BZ44" s="1"/>
      <c r="CA44" s="1"/>
      <c r="CB44" s="1">
        <v>2036.1506849315069</v>
      </c>
      <c r="CC44" s="1"/>
      <c r="CD44" s="1">
        <v>2031.0547945205481</v>
      </c>
      <c r="CE44" s="1"/>
      <c r="CF44" s="1">
        <v>2039.7260273972599</v>
      </c>
      <c r="CG44" s="1"/>
      <c r="CH44" s="1"/>
      <c r="CI44" s="1">
        <v>2030.6575342465751</v>
      </c>
      <c r="CJ44" s="1"/>
      <c r="CK44" s="1">
        <v>2036.780821917808</v>
      </c>
      <c r="CL44" s="1"/>
      <c r="CM44" s="1"/>
      <c r="CN44" s="1">
        <v>2031.1232876712329</v>
      </c>
      <c r="CO44" s="1"/>
      <c r="CP44" s="1">
        <v>2034.780821917808</v>
      </c>
      <c r="CQ44" s="1">
        <v>2035.1369863013699</v>
      </c>
      <c r="CR44" s="1">
        <v>2033.9452054794519</v>
      </c>
      <c r="CS44" s="1"/>
      <c r="CT44" s="1"/>
      <c r="CU44" s="1"/>
      <c r="CV44" s="1">
        <v>2038.6301369863011</v>
      </c>
      <c r="CW44" s="1"/>
      <c r="CX44" s="1"/>
      <c r="CY44" s="1">
        <v>2031.191780821918</v>
      </c>
      <c r="CZ44" s="1">
        <v>2039.5068493150679</v>
      </c>
      <c r="DA44" s="1">
        <v>2038.8630136986301</v>
      </c>
      <c r="DB44" s="1">
        <v>2034.1095890410959</v>
      </c>
      <c r="DC44" s="1">
        <v>2034</v>
      </c>
      <c r="DD44" s="1">
        <v>2040.6575342465751</v>
      </c>
      <c r="DE44" s="1">
        <v>2031.6575342465751</v>
      </c>
      <c r="DF44" s="1"/>
      <c r="DG44" s="1">
        <v>2037.972602739726</v>
      </c>
      <c r="DH44" s="1"/>
      <c r="DI44" s="1">
        <v>2036.6712328767121</v>
      </c>
      <c r="DJ44" s="1">
        <v>2035.58904109589</v>
      </c>
      <c r="DK44" s="1">
        <v>2040.6438356164381</v>
      </c>
      <c r="DL44" s="1">
        <v>2032.821917808219</v>
      </c>
      <c r="DM44" s="1">
        <v>2037.8356164383561</v>
      </c>
      <c r="DN44" s="1"/>
      <c r="DO44" s="1">
        <v>2038.7260273972599</v>
      </c>
      <c r="DP44" s="1"/>
      <c r="DQ44" s="1">
        <v>2033.8630136986301</v>
      </c>
      <c r="DR44" s="1"/>
      <c r="DS44" s="1"/>
      <c r="DT44" s="1">
        <v>2032.739726027397</v>
      </c>
      <c r="DU44" s="1">
        <v>2032.2876712328771</v>
      </c>
      <c r="DV44" s="1"/>
      <c r="DW44" s="1"/>
      <c r="DX44" s="1"/>
      <c r="DY44" s="1"/>
      <c r="DZ44" s="1"/>
      <c r="EA44" s="1"/>
      <c r="EB44" s="1">
        <v>2029.0821917808221</v>
      </c>
      <c r="EC44" s="1">
        <v>2037.205479452055</v>
      </c>
      <c r="ED44" s="1"/>
      <c r="EE44" s="1">
        <v>2034.8493150684931</v>
      </c>
      <c r="EF44" s="1">
        <v>2039.8904109589041</v>
      </c>
      <c r="EG44" s="1">
        <v>2040.246575342466</v>
      </c>
      <c r="EH44" s="1">
        <v>2034.9041095890409</v>
      </c>
      <c r="EI44" s="1"/>
      <c r="EJ44" s="1">
        <v>2032.219178082192</v>
      </c>
      <c r="EK44" s="1">
        <v>2038.1095890410959</v>
      </c>
      <c r="EL44" s="1">
        <v>2037.027397260274</v>
      </c>
      <c r="EM44" s="1">
        <v>2039.808219178082</v>
      </c>
      <c r="EN44" s="1"/>
      <c r="EO44" s="1"/>
      <c r="EP44" s="1"/>
      <c r="EQ44" s="1"/>
      <c r="ER44" s="1">
        <v>2039.232876712329</v>
      </c>
      <c r="ES44" s="1">
        <v>2033.9041095890409</v>
      </c>
      <c r="ET44" s="1"/>
      <c r="EU44" s="1">
        <v>2037.465753424658</v>
      </c>
      <c r="EV44" s="1">
        <v>2037.6438356164381</v>
      </c>
      <c r="EW44" s="1">
        <v>2039.8767123287671</v>
      </c>
      <c r="EX44" s="1"/>
      <c r="EY44" s="1"/>
      <c r="EZ44" s="1"/>
      <c r="FA44" s="1"/>
      <c r="FB44" s="1"/>
      <c r="FC44" s="1">
        <v>2037.2876712328771</v>
      </c>
      <c r="FD44" s="1">
        <v>2034.0547945205481</v>
      </c>
      <c r="FE44" s="1">
        <v>2036.821917808219</v>
      </c>
      <c r="FF44" s="1"/>
      <c r="FG44" s="1">
        <v>2032.438356164384</v>
      </c>
      <c r="FH44" s="1">
        <v>2040.794520547945</v>
      </c>
      <c r="FI44" s="1">
        <v>2039.520547945205</v>
      </c>
      <c r="FJ44" s="1">
        <v>2039.0958904109591</v>
      </c>
      <c r="FK44" s="1">
        <v>2037.767123287671</v>
      </c>
      <c r="FL44" s="1"/>
      <c r="FM44" s="1"/>
      <c r="FN44" s="1"/>
      <c r="FO44" s="1">
        <v>2034.1232876712329</v>
      </c>
      <c r="FP44" s="1"/>
      <c r="FQ44" s="1"/>
      <c r="FR44" s="1"/>
      <c r="FS44" s="1">
        <v>2031.753424657534</v>
      </c>
      <c r="FT44" s="1"/>
      <c r="FU44" s="1">
        <v>2033.58904109589</v>
      </c>
      <c r="FV44" s="1">
        <v>2038.8356164383561</v>
      </c>
      <c r="FW44" s="1">
        <v>2036.575342465753</v>
      </c>
      <c r="FX44" s="1"/>
      <c r="FY44" s="1"/>
      <c r="FZ44" s="1"/>
      <c r="GA44" s="1"/>
      <c r="GB44" s="1">
        <v>2038.0821917808221</v>
      </c>
      <c r="GC44" s="1">
        <v>2038.1095890410959</v>
      </c>
      <c r="GD44" s="1">
        <v>2034.8493150684931</v>
      </c>
      <c r="GE44" s="1"/>
      <c r="GF44" s="1">
        <v>2033.9315068493149</v>
      </c>
      <c r="GG44" s="1">
        <v>2034.6712328767121</v>
      </c>
      <c r="GH44" s="1"/>
      <c r="GI44" s="1">
        <v>2039</v>
      </c>
      <c r="GJ44" s="1"/>
      <c r="GK44" s="1"/>
      <c r="GL44" s="1"/>
      <c r="GM44" s="1"/>
      <c r="GN44" s="1"/>
      <c r="GO44" s="1">
        <v>2034.739726027397</v>
      </c>
      <c r="GP44" s="1"/>
      <c r="GQ44" s="1"/>
      <c r="GR44" s="1"/>
      <c r="GS44" s="1"/>
      <c r="GT44" s="1"/>
      <c r="GU44" s="1"/>
      <c r="GV44" s="1">
        <v>2038.0684931506851</v>
      </c>
      <c r="GW44" s="1"/>
      <c r="GX44" s="1"/>
      <c r="GY44" s="1">
        <v>2034.1095890410959</v>
      </c>
      <c r="GZ44" s="1">
        <v>2039.753424657534</v>
      </c>
      <c r="HA44" s="1"/>
      <c r="HB44" s="1"/>
      <c r="HC44" s="1">
        <v>2034.547945205479</v>
      </c>
      <c r="HD44" s="1"/>
      <c r="HE44" s="1"/>
      <c r="HF44" s="1">
        <v>2039.547945205479</v>
      </c>
      <c r="HG44" s="1"/>
      <c r="HH44" s="1">
        <v>2038.246575342466</v>
      </c>
      <c r="HI44" s="1">
        <v>2033.3835616438359</v>
      </c>
      <c r="HJ44" s="1"/>
      <c r="HK44" s="1"/>
      <c r="HL44" s="1">
        <v>2040.246575342466</v>
      </c>
      <c r="HM44" s="1">
        <v>2033.6164383561641</v>
      </c>
      <c r="HN44" s="1"/>
      <c r="HO44" s="1">
        <v>2036.958904109589</v>
      </c>
      <c r="HP44" s="1">
        <v>2038.013698630137</v>
      </c>
      <c r="HQ44" s="1">
        <v>2035.6712328767121</v>
      </c>
      <c r="HR44" s="1">
        <v>2032.465753424658</v>
      </c>
      <c r="HS44" s="1"/>
      <c r="HT44" s="1"/>
      <c r="HU44" s="1"/>
      <c r="HV44" s="1">
        <v>2038.0547945205481</v>
      </c>
      <c r="HW44" s="1">
        <v>2040.9315068493149</v>
      </c>
      <c r="HX44" s="1"/>
      <c r="HY44" s="1">
        <v>2033.9178082191779</v>
      </c>
      <c r="HZ44" s="1">
        <v>2037.9178082191779</v>
      </c>
      <c r="IA44" s="1"/>
      <c r="IB44" s="1">
        <v>2034.246575342466</v>
      </c>
      <c r="IC44" s="1"/>
      <c r="ID44" s="1"/>
      <c r="IE44" s="1">
        <v>2034.2739726027401</v>
      </c>
      <c r="IF44" s="1">
        <v>2033.9041095890409</v>
      </c>
      <c r="IG44" s="1"/>
      <c r="IH44" s="1">
        <v>2034.013698630137</v>
      </c>
      <c r="II44" s="1"/>
      <c r="IJ44" s="1">
        <v>2035.438356164384</v>
      </c>
      <c r="IK44" s="1"/>
      <c r="IL44" s="1"/>
      <c r="IM44" s="1"/>
      <c r="IN44" s="1">
        <v>2033.424657534247</v>
      </c>
      <c r="IO44" s="1">
        <v>2037.547945205479</v>
      </c>
      <c r="IP44" s="1">
        <v>2033.7260273972599</v>
      </c>
      <c r="IQ44" s="1"/>
      <c r="IR44" s="1"/>
      <c r="IS44" s="1"/>
      <c r="IT44" s="1"/>
      <c r="IU44" s="1"/>
      <c r="IV44" s="1">
        <v>2039.438356164384</v>
      </c>
      <c r="IW44" s="1"/>
      <c r="IX44" s="1"/>
      <c r="IY44" s="1"/>
      <c r="IZ44" s="1">
        <v>2033.260273972603</v>
      </c>
      <c r="JA44" s="1"/>
      <c r="JB44" s="1"/>
      <c r="JC44" s="1"/>
      <c r="JD44" s="1">
        <v>2035.9452054794519</v>
      </c>
      <c r="JE44" s="1">
        <v>2036.6164383561641</v>
      </c>
      <c r="JF44" s="1">
        <v>2036.8493150684931</v>
      </c>
      <c r="JG44" s="1"/>
      <c r="JH44" s="1">
        <v>2032.0958904109591</v>
      </c>
      <c r="JI44" s="1">
        <v>2039.9452054794519</v>
      </c>
      <c r="JJ44" s="1">
        <v>2033.986301369863</v>
      </c>
      <c r="JK44" s="1"/>
      <c r="JL44" s="1"/>
      <c r="JM44" s="1"/>
      <c r="JN44" s="1">
        <v>2036.438356164384</v>
      </c>
      <c r="JO44" s="1"/>
      <c r="JP44" s="1"/>
      <c r="JQ44" s="1"/>
      <c r="JR44" s="1">
        <v>2040.6712328767121</v>
      </c>
      <c r="JS44" s="1">
        <v>2040.3561643835619</v>
      </c>
      <c r="JT44" s="1">
        <v>2039.9452054794519</v>
      </c>
      <c r="JU44" s="1">
        <v>2034.41095890411</v>
      </c>
      <c r="JV44" s="1"/>
      <c r="JW44" s="1"/>
      <c r="JX44" s="1">
        <v>2039.5068493150679</v>
      </c>
      <c r="JY44" s="1"/>
      <c r="JZ44" s="1"/>
      <c r="KA44" s="1"/>
      <c r="KB44" s="1">
        <v>2036.958904109589</v>
      </c>
      <c r="KC44" s="1"/>
      <c r="KD44" s="1"/>
      <c r="KE44" s="1"/>
      <c r="KF44" s="1">
        <v>2033.0958904109591</v>
      </c>
      <c r="KG44" s="1">
        <v>2034.424657534247</v>
      </c>
      <c r="KH44" s="1"/>
      <c r="KI44" s="1">
        <v>2039.8493150684931</v>
      </c>
      <c r="KJ44" s="1">
        <v>2038.2739726027401</v>
      </c>
      <c r="KK44" s="1"/>
      <c r="KL44" s="1">
        <v>2039.6575342465751</v>
      </c>
      <c r="KM44" s="1"/>
      <c r="KN44" s="1"/>
      <c r="KO44" s="1"/>
      <c r="KP44" s="1">
        <v>2034.972602739726</v>
      </c>
      <c r="KQ44" s="1">
        <v>2039.602739726027</v>
      </c>
      <c r="KR44" s="1">
        <v>2033.972602739726</v>
      </c>
      <c r="KS44" s="1">
        <v>2040.178082191781</v>
      </c>
    </row>
    <row r="45" spans="1:305" x14ac:dyDescent="0.25">
      <c r="A45" s="1" t="s">
        <v>19</v>
      </c>
      <c r="B45" s="1" t="s">
        <v>10</v>
      </c>
      <c r="C45" s="2">
        <v>2845819225</v>
      </c>
      <c r="D45" s="1" t="s">
        <v>16</v>
      </c>
      <c r="E45" s="1" t="s">
        <v>13</v>
      </c>
      <c r="F45" s="1"/>
      <c r="G45" s="1"/>
      <c r="H45" s="1">
        <v>2033.3287671232879</v>
      </c>
      <c r="I45" s="1"/>
      <c r="J45" s="1">
        <v>2034.205479452055</v>
      </c>
      <c r="K45" s="1"/>
      <c r="L45" s="1">
        <v>2036.013698630137</v>
      </c>
      <c r="M45" s="1">
        <v>2034.767123287671</v>
      </c>
      <c r="N45" s="1"/>
      <c r="O45" s="1">
        <v>2038.3287671232879</v>
      </c>
      <c r="P45" s="1">
        <v>2037.027397260274</v>
      </c>
      <c r="Q45" s="1"/>
      <c r="R45" s="1">
        <v>2039.3561643835619</v>
      </c>
      <c r="S45" s="1"/>
      <c r="T45" s="1">
        <v>2038.6986301369859</v>
      </c>
      <c r="U45" s="1"/>
      <c r="V45" s="1">
        <v>2040.1643835616439</v>
      </c>
      <c r="W45" s="1"/>
      <c r="X45" s="1">
        <v>2035.739726027397</v>
      </c>
      <c r="Y45" s="1">
        <v>2036.808219178082</v>
      </c>
      <c r="Z45" s="1"/>
      <c r="AA45" s="1"/>
      <c r="AB45" s="1">
        <v>2040.397260273973</v>
      </c>
      <c r="AC45" s="1"/>
      <c r="AD45" s="1">
        <v>2040.3424657534249</v>
      </c>
      <c r="AE45" s="1"/>
      <c r="AF45" s="1"/>
      <c r="AG45" s="1"/>
      <c r="AH45" s="1">
        <v>2036.780821917808</v>
      </c>
      <c r="AI45" s="1">
        <v>2034.6301369863011</v>
      </c>
      <c r="AJ45" s="1"/>
      <c r="AK45" s="1">
        <v>2038.7123287671229</v>
      </c>
      <c r="AL45" s="1"/>
      <c r="AM45" s="1"/>
      <c r="AN45" s="1"/>
      <c r="AO45" s="1"/>
      <c r="AP45" s="1"/>
      <c r="AQ45" s="1">
        <v>2032.767123287671</v>
      </c>
      <c r="AR45" s="1">
        <v>2035.6301369863011</v>
      </c>
      <c r="AS45" s="1"/>
      <c r="AT45" s="1">
        <v>2035.6301369863011</v>
      </c>
      <c r="AU45" s="1">
        <v>2040.041095890411</v>
      </c>
      <c r="AV45" s="1">
        <v>2036.219178082192</v>
      </c>
      <c r="AW45" s="1">
        <v>2035.6849315068489</v>
      </c>
      <c r="AX45" s="1"/>
      <c r="AY45" s="1">
        <v>2037.6986301369859</v>
      </c>
      <c r="AZ45" s="1"/>
      <c r="BA45" s="1"/>
      <c r="BB45" s="1">
        <v>2033.547945205479</v>
      </c>
      <c r="BC45" s="1"/>
      <c r="BD45" s="1"/>
      <c r="BE45" s="1"/>
      <c r="BF45" s="1"/>
      <c r="BG45" s="1"/>
      <c r="BH45" s="1"/>
      <c r="BI45" s="1">
        <v>2035.260273972603</v>
      </c>
      <c r="BJ45" s="1"/>
      <c r="BK45" s="1">
        <v>2037.027397260274</v>
      </c>
      <c r="BL45" s="1"/>
      <c r="BM45" s="1">
        <v>2040.397260273973</v>
      </c>
      <c r="BN45" s="1"/>
      <c r="BO45" s="1"/>
      <c r="BP45" s="1">
        <v>2034.9315068493149</v>
      </c>
      <c r="BQ45" s="1"/>
      <c r="BR45" s="1">
        <v>2040</v>
      </c>
      <c r="BS45" s="1"/>
      <c r="BT45" s="1"/>
      <c r="BU45" s="1">
        <v>2036.191780821918</v>
      </c>
      <c r="BV45" s="1">
        <v>2040.8356164383561</v>
      </c>
      <c r="BW45" s="1"/>
      <c r="BX45" s="1"/>
      <c r="BY45" s="1"/>
      <c r="BZ45" s="1"/>
      <c r="CA45" s="1"/>
      <c r="CB45" s="1">
        <v>2039.780821917808</v>
      </c>
      <c r="CC45" s="1"/>
      <c r="CD45" s="1">
        <v>2031.1095890410959</v>
      </c>
      <c r="CE45" s="1"/>
      <c r="CF45" s="1">
        <v>2039.8904109589041</v>
      </c>
      <c r="CG45" s="1"/>
      <c r="CH45" s="1"/>
      <c r="CI45" s="1">
        <v>2032.0821917808221</v>
      </c>
      <c r="CJ45" s="1"/>
      <c r="CK45" s="1"/>
      <c r="CL45" s="1"/>
      <c r="CM45" s="1"/>
      <c r="CN45" s="1">
        <v>2033.0684931506851</v>
      </c>
      <c r="CO45" s="1"/>
      <c r="CP45" s="1">
        <v>2038.438356164384</v>
      </c>
      <c r="CQ45" s="1">
        <v>2036.1643835616439</v>
      </c>
      <c r="CR45" s="1">
        <v>2035.3424657534249</v>
      </c>
      <c r="CS45" s="1"/>
      <c r="CT45" s="1"/>
      <c r="CU45" s="1"/>
      <c r="CV45" s="1"/>
      <c r="CW45" s="1"/>
      <c r="CX45" s="1"/>
      <c r="CY45" s="1">
        <v>2033.9452054794519</v>
      </c>
      <c r="CZ45" s="1">
        <v>2039.6849315068489</v>
      </c>
      <c r="DA45" s="1">
        <v>2039.561643835616</v>
      </c>
      <c r="DB45" s="1">
        <v>2034.534246575342</v>
      </c>
      <c r="DC45" s="1">
        <v>2034.7123287671229</v>
      </c>
      <c r="DD45" s="1"/>
      <c r="DE45" s="1">
        <v>2034.438356164384</v>
      </c>
      <c r="DF45" s="1"/>
      <c r="DG45" s="1">
        <v>2039.191780821918</v>
      </c>
      <c r="DH45" s="1"/>
      <c r="DI45" s="1">
        <v>2038.205479452055</v>
      </c>
      <c r="DJ45" s="1">
        <v>2036.1643835616439</v>
      </c>
      <c r="DK45" s="1"/>
      <c r="DL45" s="1">
        <v>2032.8630136986301</v>
      </c>
      <c r="DM45" s="1"/>
      <c r="DN45" s="1"/>
      <c r="DO45" s="1">
        <v>2039.397260273973</v>
      </c>
      <c r="DP45" s="1"/>
      <c r="DQ45" s="1">
        <v>2034.3835616438359</v>
      </c>
      <c r="DR45" s="1"/>
      <c r="DS45" s="1"/>
      <c r="DT45" s="1">
        <v>2033.027397260274</v>
      </c>
      <c r="DU45" s="1">
        <v>2034.5068493150679</v>
      </c>
      <c r="DV45" s="1"/>
      <c r="DW45" s="1"/>
      <c r="DX45" s="1"/>
      <c r="DY45" s="1"/>
      <c r="DZ45" s="1"/>
      <c r="EA45" s="1"/>
      <c r="EB45" s="1">
        <v>2030</v>
      </c>
      <c r="EC45" s="1">
        <v>2037.246575342466</v>
      </c>
      <c r="ED45" s="1"/>
      <c r="EE45" s="1">
        <v>2038.3287671232879</v>
      </c>
      <c r="EF45" s="1"/>
      <c r="EG45" s="1"/>
      <c r="EH45" s="1">
        <v>2034.9178082191779</v>
      </c>
      <c r="EI45" s="1"/>
      <c r="EJ45" s="1">
        <v>2033.0958904109591</v>
      </c>
      <c r="EK45" s="1">
        <v>2038.191780821918</v>
      </c>
      <c r="EL45" s="1">
        <v>2038.1506849315069</v>
      </c>
      <c r="EM45" s="1">
        <v>2040.260273972603</v>
      </c>
      <c r="EN45" s="1"/>
      <c r="EO45" s="1"/>
      <c r="EP45" s="1"/>
      <c r="EQ45" s="1"/>
      <c r="ER45" s="1">
        <v>2040.808219178082</v>
      </c>
      <c r="ES45" s="1">
        <v>2034.479452054795</v>
      </c>
      <c r="ET45" s="1"/>
      <c r="EU45" s="1">
        <v>2038.3424657534249</v>
      </c>
      <c r="EV45" s="1">
        <v>2038.8493150684931</v>
      </c>
      <c r="EW45" s="1">
        <v>2040.452054794521</v>
      </c>
      <c r="EX45" s="1"/>
      <c r="EY45" s="1"/>
      <c r="EZ45" s="1"/>
      <c r="FA45" s="1"/>
      <c r="FB45" s="1"/>
      <c r="FC45" s="1">
        <v>2038.178082191781</v>
      </c>
      <c r="FD45" s="1">
        <v>2034.0821917808221</v>
      </c>
      <c r="FE45" s="1">
        <v>2037.0958904109591</v>
      </c>
      <c r="FF45" s="1"/>
      <c r="FG45" s="1">
        <v>2033.41095890411</v>
      </c>
      <c r="FH45" s="1"/>
      <c r="FI45" s="1">
        <v>2040.0547945205481</v>
      </c>
      <c r="FJ45" s="1"/>
      <c r="FK45" s="1">
        <v>2038.232876712329</v>
      </c>
      <c r="FL45" s="1"/>
      <c r="FM45" s="1"/>
      <c r="FN45" s="1"/>
      <c r="FO45" s="1">
        <v>2034.3013698630141</v>
      </c>
      <c r="FP45" s="1"/>
      <c r="FQ45" s="1"/>
      <c r="FR45" s="1"/>
      <c r="FS45" s="1">
        <v>2032.9041095890409</v>
      </c>
      <c r="FT45" s="1"/>
      <c r="FU45" s="1">
        <v>2035.3013698630141</v>
      </c>
      <c r="FV45" s="1">
        <v>2039.41095890411</v>
      </c>
      <c r="FW45" s="1">
        <v>2039.219178082192</v>
      </c>
      <c r="FX45" s="1"/>
      <c r="FY45" s="1"/>
      <c r="FZ45" s="1"/>
      <c r="GA45" s="1"/>
      <c r="GB45" s="1">
        <v>2039.041095890411</v>
      </c>
      <c r="GC45" s="1">
        <v>2039.3698630136989</v>
      </c>
      <c r="GD45" s="1">
        <v>2035.465753424658</v>
      </c>
      <c r="GE45" s="1"/>
      <c r="GF45" s="1">
        <v>2034.9452054794519</v>
      </c>
      <c r="GG45" s="1">
        <v>2036.8767123287671</v>
      </c>
      <c r="GH45" s="1"/>
      <c r="GI45" s="1"/>
      <c r="GJ45" s="1"/>
      <c r="GK45" s="1"/>
      <c r="GL45" s="1"/>
      <c r="GM45" s="1"/>
      <c r="GN45" s="1"/>
      <c r="GO45" s="1">
        <v>2035.1095890410959</v>
      </c>
      <c r="GP45" s="1"/>
      <c r="GQ45" s="1"/>
      <c r="GR45" s="1"/>
      <c r="GS45" s="1"/>
      <c r="GT45" s="1"/>
      <c r="GU45" s="1"/>
      <c r="GV45" s="1">
        <v>2040.479452054795</v>
      </c>
      <c r="GW45" s="1"/>
      <c r="GX45" s="1"/>
      <c r="GY45" s="1">
        <v>2034.958904109589</v>
      </c>
      <c r="GZ45" s="1"/>
      <c r="HA45" s="1"/>
      <c r="HB45" s="1"/>
      <c r="HC45" s="1">
        <v>2036.6712328767121</v>
      </c>
      <c r="HD45" s="1"/>
      <c r="HE45" s="1"/>
      <c r="HF45" s="1">
        <v>2040.58904109589</v>
      </c>
      <c r="HG45" s="1"/>
      <c r="HH45" s="1">
        <v>2040.6301369863011</v>
      </c>
      <c r="HI45" s="1">
        <v>2033.424657534247</v>
      </c>
      <c r="HJ45" s="1"/>
      <c r="HK45" s="1"/>
      <c r="HL45" s="1"/>
      <c r="HM45" s="1">
        <v>2035.3698630136989</v>
      </c>
      <c r="HN45" s="1"/>
      <c r="HO45" s="1">
        <v>2037.3835616438359</v>
      </c>
      <c r="HP45" s="1"/>
      <c r="HQ45" s="1">
        <v>2036.794520547945</v>
      </c>
      <c r="HR45" s="1">
        <v>2035.6301369863011</v>
      </c>
      <c r="HS45" s="1"/>
      <c r="HT45" s="1"/>
      <c r="HU45" s="1"/>
      <c r="HV45" s="1">
        <v>2039.027397260274</v>
      </c>
      <c r="HW45" s="1"/>
      <c r="HX45" s="1"/>
      <c r="HY45" s="1">
        <v>2037.986301369863</v>
      </c>
      <c r="HZ45" s="1">
        <v>2038.6438356164381</v>
      </c>
      <c r="IA45" s="1"/>
      <c r="IB45" s="1">
        <v>2036.013698630137</v>
      </c>
      <c r="IC45" s="1"/>
      <c r="ID45" s="1"/>
      <c r="IE45" s="1">
        <v>2035.6712328767121</v>
      </c>
      <c r="IF45" s="1">
        <v>2034.1369863013699</v>
      </c>
      <c r="IG45" s="1"/>
      <c r="IH45" s="1">
        <v>2036.027397260274</v>
      </c>
      <c r="II45" s="1"/>
      <c r="IJ45" s="1">
        <v>2037.3835616438359</v>
      </c>
      <c r="IK45" s="1"/>
      <c r="IL45" s="1"/>
      <c r="IM45" s="1"/>
      <c r="IN45" s="1">
        <v>2034.041095890411</v>
      </c>
      <c r="IO45" s="1">
        <v>2039.986301369863</v>
      </c>
      <c r="IP45" s="1">
        <v>2034.6438356164381</v>
      </c>
      <c r="IQ45" s="1"/>
      <c r="IR45" s="1"/>
      <c r="IS45" s="1"/>
      <c r="IT45" s="1"/>
      <c r="IU45" s="1"/>
      <c r="IV45" s="1"/>
      <c r="IW45" s="1"/>
      <c r="IX45" s="1"/>
      <c r="IY45" s="1"/>
      <c r="IZ45" s="1">
        <v>2033.465753424658</v>
      </c>
      <c r="JA45" s="1"/>
      <c r="JB45" s="1"/>
      <c r="JC45" s="1"/>
      <c r="JD45" s="1">
        <v>2037.1369863013699</v>
      </c>
      <c r="JE45" s="1">
        <v>2036.767123287671</v>
      </c>
      <c r="JF45" s="1">
        <v>2038.8356164383561</v>
      </c>
      <c r="JG45" s="1"/>
      <c r="JH45" s="1">
        <v>2032.1232876712329</v>
      </c>
      <c r="JI45" s="1">
        <v>2039.958904109589</v>
      </c>
      <c r="JJ45" s="1">
        <v>2034.520547945205</v>
      </c>
      <c r="JK45" s="1"/>
      <c r="JL45" s="1"/>
      <c r="JM45" s="1"/>
      <c r="JN45" s="1">
        <v>2037.5068493150679</v>
      </c>
      <c r="JO45" s="1"/>
      <c r="JP45" s="1"/>
      <c r="JQ45" s="1"/>
      <c r="JR45" s="1"/>
      <c r="JS45" s="1"/>
      <c r="JT45" s="1"/>
      <c r="JU45" s="1">
        <v>2035.0684931506851</v>
      </c>
      <c r="JV45" s="1"/>
      <c r="JW45" s="1"/>
      <c r="JX45" s="1">
        <v>2040.013698630137</v>
      </c>
      <c r="JY45" s="1"/>
      <c r="JZ45" s="1"/>
      <c r="KA45" s="1"/>
      <c r="KB45" s="1"/>
      <c r="KC45" s="1"/>
      <c r="KD45" s="1"/>
      <c r="KE45" s="1"/>
      <c r="KF45" s="1">
        <v>2033.438356164384</v>
      </c>
      <c r="KG45" s="1">
        <v>2034.6575342465751</v>
      </c>
      <c r="KH45" s="1"/>
      <c r="KI45" s="1">
        <v>2040.9452054794519</v>
      </c>
      <c r="KJ45" s="1">
        <v>2038.6849315068489</v>
      </c>
      <c r="KK45" s="1"/>
      <c r="KL45" s="1">
        <v>2040.561643835616</v>
      </c>
      <c r="KM45" s="1"/>
      <c r="KN45" s="1"/>
      <c r="KO45" s="1"/>
      <c r="KP45" s="1">
        <v>2035.9315068493149</v>
      </c>
      <c r="KQ45" s="1">
        <v>2039.6164383561641</v>
      </c>
      <c r="KR45" s="1">
        <v>2034.1095890410959</v>
      </c>
      <c r="KS45" s="1"/>
    </row>
    <row r="46" spans="1:305" x14ac:dyDescent="0.25">
      <c r="A46" s="1" t="s">
        <v>19</v>
      </c>
      <c r="B46" s="1" t="s">
        <v>10</v>
      </c>
      <c r="C46" s="2">
        <v>2845821882.5398569</v>
      </c>
      <c r="D46" s="1" t="s">
        <v>16</v>
      </c>
      <c r="E46" s="1" t="s">
        <v>14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</row>
    <row r="47" spans="1:305" x14ac:dyDescent="0.25">
      <c r="A47" s="1" t="s">
        <v>19</v>
      </c>
      <c r="B47" s="1" t="s">
        <v>17</v>
      </c>
      <c r="C47" s="2">
        <v>104320504</v>
      </c>
      <c r="D47" s="1" t="s">
        <v>11</v>
      </c>
      <c r="E47" s="1" t="s">
        <v>12</v>
      </c>
      <c r="F47" s="1"/>
      <c r="G47" s="1"/>
      <c r="H47" s="1">
        <v>2040.9041095890409</v>
      </c>
      <c r="I47" s="1"/>
      <c r="J47" s="1"/>
      <c r="K47" s="1"/>
      <c r="L47" s="1"/>
      <c r="M47" s="1">
        <v>2030.821917808219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>
        <v>2036.561643835616</v>
      </c>
      <c r="AT47" s="1">
        <v>2038.821917808219</v>
      </c>
      <c r="AU47" s="1"/>
      <c r="AV47" s="1"/>
      <c r="AW47" s="1"/>
      <c r="AX47" s="1"/>
      <c r="AY47" s="1">
        <v>2031.6849315068489</v>
      </c>
      <c r="AZ47" s="1"/>
      <c r="BA47" s="1">
        <v>2034.4931506849321</v>
      </c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>
        <v>2030.534246575342</v>
      </c>
      <c r="BP47" s="1"/>
      <c r="BQ47" s="1"/>
      <c r="BR47" s="1"/>
      <c r="BS47" s="1"/>
      <c r="BT47" s="1"/>
      <c r="BU47" s="1"/>
      <c r="BV47" s="1"/>
      <c r="BW47" s="1">
        <v>2036.246575342466</v>
      </c>
      <c r="BX47" s="1"/>
      <c r="BY47" s="1"/>
      <c r="BZ47" s="1">
        <v>2039.534246575342</v>
      </c>
      <c r="CA47" s="1">
        <v>2035.6575342465751</v>
      </c>
      <c r="CB47" s="1"/>
      <c r="CC47" s="1"/>
      <c r="CD47" s="1"/>
      <c r="CE47" s="1"/>
      <c r="CF47" s="1"/>
      <c r="CG47" s="1"/>
      <c r="CH47" s="1"/>
      <c r="CI47" s="1"/>
      <c r="CJ47" s="1">
        <v>2035.2739726027401</v>
      </c>
      <c r="CK47" s="1">
        <v>2034.041095890411</v>
      </c>
      <c r="CL47" s="1">
        <v>2037.0821917808221</v>
      </c>
      <c r="CM47" s="1"/>
      <c r="CN47" s="1"/>
      <c r="CO47" s="1"/>
      <c r="CP47" s="1">
        <v>2035.9041095890409</v>
      </c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>
        <v>2033.041095890411</v>
      </c>
      <c r="DN47" s="1"/>
      <c r="DO47" s="1"/>
      <c r="DP47" s="1"/>
      <c r="DQ47" s="1"/>
      <c r="DR47" s="1"/>
      <c r="DS47" s="1">
        <v>2033.520547945205</v>
      </c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>
        <v>2040.780821917808</v>
      </c>
      <c r="EE47" s="1">
        <v>2031.561643835616</v>
      </c>
      <c r="EF47" s="1"/>
      <c r="EG47" s="1"/>
      <c r="EH47" s="1"/>
      <c r="EI47" s="1">
        <v>2040.191780821918</v>
      </c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>
        <v>2040.8904109589041</v>
      </c>
      <c r="EU47" s="1"/>
      <c r="EV47" s="1"/>
      <c r="EW47" s="1"/>
      <c r="EX47" s="1"/>
      <c r="EY47" s="1"/>
      <c r="EZ47" s="1"/>
      <c r="FA47" s="1"/>
      <c r="FB47" s="1"/>
      <c r="FC47" s="1"/>
      <c r="FD47" s="1">
        <v>2040.205479452055</v>
      </c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>
        <v>2036.794520547945</v>
      </c>
      <c r="GB47" s="1">
        <v>2038.7123287671229</v>
      </c>
      <c r="GC47" s="1"/>
      <c r="GD47" s="1">
        <v>2027.9315068493149</v>
      </c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>
        <v>2040.767123287671</v>
      </c>
      <c r="GS47" s="1"/>
      <c r="GT47" s="1"/>
      <c r="GU47" s="1"/>
      <c r="GV47" s="1"/>
      <c r="GW47" s="1"/>
      <c r="GX47" s="1"/>
      <c r="GY47" s="1">
        <v>2031.808219178082</v>
      </c>
      <c r="GZ47" s="1"/>
      <c r="HA47" s="1"/>
      <c r="HB47" s="1"/>
      <c r="HC47" s="1"/>
      <c r="HD47" s="1"/>
      <c r="HE47" s="1"/>
      <c r="HF47" s="1"/>
      <c r="HG47" s="1">
        <v>2040.6712328767121</v>
      </c>
      <c r="HH47" s="1"/>
      <c r="HI47" s="1"/>
      <c r="HJ47" s="1"/>
      <c r="HK47" s="1"/>
      <c r="HL47" s="1">
        <v>2038.6849315068489</v>
      </c>
      <c r="HM47" s="1"/>
      <c r="HN47" s="1"/>
      <c r="HO47" s="1"/>
      <c r="HP47" s="1"/>
      <c r="HQ47" s="1"/>
      <c r="HR47" s="1">
        <v>2035.6575342465751</v>
      </c>
      <c r="HS47" s="1"/>
      <c r="HT47" s="1"/>
      <c r="HU47" s="1"/>
      <c r="HV47" s="1"/>
      <c r="HW47" s="1"/>
      <c r="HX47" s="1"/>
      <c r="HY47" s="1">
        <v>2038.9315068493149</v>
      </c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>
        <v>2039.1095890410959</v>
      </c>
      <c r="IK47" s="1"/>
      <c r="IL47" s="1"/>
      <c r="IM47" s="1"/>
      <c r="IN47" s="1">
        <v>2032.58904109589</v>
      </c>
      <c r="IO47" s="1"/>
      <c r="IP47" s="1">
        <v>2038.6301369863011</v>
      </c>
      <c r="IQ47" s="1"/>
      <c r="IR47" s="1"/>
      <c r="IS47" s="1"/>
      <c r="IT47" s="1"/>
      <c r="IU47" s="1"/>
      <c r="IV47" s="1"/>
      <c r="IW47" s="1">
        <v>2035.1369863013699</v>
      </c>
      <c r="IX47" s="1"/>
      <c r="IY47" s="1"/>
      <c r="IZ47" s="1"/>
      <c r="JA47" s="1"/>
      <c r="JB47" s="1"/>
      <c r="JC47" s="1"/>
      <c r="JD47" s="1">
        <v>2040.753424657534</v>
      </c>
      <c r="JE47" s="1"/>
      <c r="JF47" s="1"/>
      <c r="JG47" s="1"/>
      <c r="JH47" s="1"/>
      <c r="JI47" s="1"/>
      <c r="JJ47" s="1">
        <v>2035.534246575342</v>
      </c>
      <c r="JK47" s="1"/>
      <c r="JL47" s="1"/>
      <c r="JM47" s="1">
        <v>2037.8356164383561</v>
      </c>
      <c r="JN47" s="1"/>
      <c r="JO47" s="1"/>
      <c r="JP47" s="1"/>
      <c r="JQ47" s="1"/>
      <c r="JR47" s="1"/>
      <c r="JS47" s="1">
        <v>2037.6712328767121</v>
      </c>
      <c r="JT47" s="1"/>
      <c r="JU47" s="1"/>
      <c r="JV47" s="1">
        <v>2039.3698630136989</v>
      </c>
      <c r="JW47" s="1"/>
      <c r="JX47" s="1">
        <v>2036.0684931506851</v>
      </c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</row>
    <row r="48" spans="1:305" x14ac:dyDescent="0.25">
      <c r="A48" s="1" t="s">
        <v>19</v>
      </c>
      <c r="B48" s="1" t="s">
        <v>17</v>
      </c>
      <c r="C48" s="2">
        <v>518735518</v>
      </c>
      <c r="D48" s="1" t="s">
        <v>11</v>
      </c>
      <c r="E48" s="1" t="s">
        <v>13</v>
      </c>
      <c r="F48" s="1"/>
      <c r="G48" s="1"/>
      <c r="H48" s="1"/>
      <c r="I48" s="1"/>
      <c r="J48" s="1"/>
      <c r="K48" s="1"/>
      <c r="L48" s="1"/>
      <c r="M48" s="1">
        <v>2034.424657534247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>
        <v>2040.6301369863011</v>
      </c>
      <c r="AT48" s="1">
        <v>2039.260273972603</v>
      </c>
      <c r="AU48" s="1"/>
      <c r="AV48" s="1"/>
      <c r="AW48" s="1"/>
      <c r="AX48" s="1"/>
      <c r="AY48" s="1">
        <v>2031.8904109589041</v>
      </c>
      <c r="AZ48" s="1"/>
      <c r="BA48" s="1">
        <v>2036.8767123287671</v>
      </c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>
        <v>2033.1506849315069</v>
      </c>
      <c r="BP48" s="1"/>
      <c r="BQ48" s="1"/>
      <c r="BR48" s="1"/>
      <c r="BS48" s="1"/>
      <c r="BT48" s="1"/>
      <c r="BU48" s="1"/>
      <c r="BV48" s="1"/>
      <c r="BW48" s="1">
        <v>2036.767123287671</v>
      </c>
      <c r="BX48" s="1"/>
      <c r="BY48" s="1"/>
      <c r="BZ48" s="1"/>
      <c r="CA48" s="1">
        <v>2038.205479452055</v>
      </c>
      <c r="CB48" s="1"/>
      <c r="CC48" s="1"/>
      <c r="CD48" s="1"/>
      <c r="CE48" s="1"/>
      <c r="CF48" s="1"/>
      <c r="CG48" s="1"/>
      <c r="CH48" s="1"/>
      <c r="CI48" s="1"/>
      <c r="CJ48" s="1">
        <v>2036.178082191781</v>
      </c>
      <c r="CK48" s="1"/>
      <c r="CL48" s="1"/>
      <c r="CM48" s="1"/>
      <c r="CN48" s="1"/>
      <c r="CO48" s="1"/>
      <c r="CP48" s="1">
        <v>2038.986301369863</v>
      </c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>
        <v>2033.205479452055</v>
      </c>
      <c r="DN48" s="1"/>
      <c r="DO48" s="1"/>
      <c r="DP48" s="1"/>
      <c r="DQ48" s="1"/>
      <c r="DR48" s="1"/>
      <c r="DS48" s="1">
        <v>2034.8493150684931</v>
      </c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>
        <v>2031.8630136986301</v>
      </c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>
        <v>2038.3150684931511</v>
      </c>
      <c r="GB48" s="1">
        <v>2040.3150684931511</v>
      </c>
      <c r="GC48" s="1"/>
      <c r="GD48" s="1">
        <v>2028.397260273973</v>
      </c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>
        <v>2040.780821917808</v>
      </c>
      <c r="GS48" s="1"/>
      <c r="GT48" s="1"/>
      <c r="GU48" s="1"/>
      <c r="GV48" s="1"/>
      <c r="GW48" s="1"/>
      <c r="GX48" s="1"/>
      <c r="GY48" s="1">
        <v>2034.6986301369859</v>
      </c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>
        <v>2037.3561643835619</v>
      </c>
      <c r="HS48" s="1"/>
      <c r="HT48" s="1"/>
      <c r="HU48" s="1"/>
      <c r="HV48" s="1"/>
      <c r="HW48" s="1"/>
      <c r="HX48" s="1"/>
      <c r="HY48" s="1">
        <v>2040.205479452055</v>
      </c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>
        <v>2039.397260273973</v>
      </c>
      <c r="IK48" s="1"/>
      <c r="IL48" s="1"/>
      <c r="IM48" s="1"/>
      <c r="IN48" s="1">
        <v>2032.9178082191779</v>
      </c>
      <c r="IO48" s="1"/>
      <c r="IP48" s="1"/>
      <c r="IQ48" s="1"/>
      <c r="IR48" s="1"/>
      <c r="IS48" s="1"/>
      <c r="IT48" s="1"/>
      <c r="IU48" s="1"/>
      <c r="IV48" s="1"/>
      <c r="IW48" s="1">
        <v>2039.027397260274</v>
      </c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>
        <v>2039.3835616438359</v>
      </c>
      <c r="JN48" s="1"/>
      <c r="JO48" s="1"/>
      <c r="JP48" s="1"/>
      <c r="JQ48" s="1"/>
      <c r="JR48" s="1"/>
      <c r="JS48" s="1">
        <v>2038.205479452055</v>
      </c>
      <c r="JT48" s="1"/>
      <c r="JU48" s="1"/>
      <c r="JV48" s="1"/>
      <c r="JW48" s="1"/>
      <c r="JX48" s="1">
        <v>2037</v>
      </c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</row>
    <row r="49" spans="1:305" x14ac:dyDescent="0.25">
      <c r="A49" s="1" t="s">
        <v>19</v>
      </c>
      <c r="B49" s="1" t="s">
        <v>17</v>
      </c>
      <c r="C49" s="2">
        <v>518736116.34434313</v>
      </c>
      <c r="D49" s="1" t="s">
        <v>11</v>
      </c>
      <c r="E49" s="1" t="s">
        <v>14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</row>
    <row r="50" spans="1:305" x14ac:dyDescent="0.25">
      <c r="A50" s="1" t="s">
        <v>19</v>
      </c>
      <c r="B50" s="1" t="s">
        <v>17</v>
      </c>
      <c r="C50" s="2">
        <v>104320504</v>
      </c>
      <c r="D50" s="1" t="s">
        <v>15</v>
      </c>
      <c r="E50" s="1" t="s">
        <v>12</v>
      </c>
      <c r="F50" s="1">
        <v>2036.1643835616439</v>
      </c>
      <c r="G50" s="1">
        <v>2036.246575342466</v>
      </c>
      <c r="H50" s="1">
        <v>2031.808219178082</v>
      </c>
      <c r="I50" s="1">
        <v>2035.8630136986301</v>
      </c>
      <c r="J50" s="1">
        <v>2034.9452054794519</v>
      </c>
      <c r="K50" s="1">
        <v>2039.191780821918</v>
      </c>
      <c r="L50" s="1">
        <v>2035.6986301369859</v>
      </c>
      <c r="M50" s="1">
        <v>2031.452054794521</v>
      </c>
      <c r="N50" s="1"/>
      <c r="O50" s="1">
        <v>2031.58904109589</v>
      </c>
      <c r="P50" s="1"/>
      <c r="Q50" s="1">
        <v>2035.753424657534</v>
      </c>
      <c r="R50" s="1">
        <v>2033.575342465753</v>
      </c>
      <c r="S50" s="1">
        <v>2031.958904109589</v>
      </c>
      <c r="T50" s="1"/>
      <c r="U50" s="1">
        <v>2035.178082191781</v>
      </c>
      <c r="V50" s="1">
        <v>2030.9178082191779</v>
      </c>
      <c r="W50" s="1"/>
      <c r="X50" s="1">
        <v>2040.41095890411</v>
      </c>
      <c r="Y50" s="1">
        <v>2039.0684931506851</v>
      </c>
      <c r="Z50" s="1">
        <v>2034.1643835616439</v>
      </c>
      <c r="AA50" s="1"/>
      <c r="AB50" s="1">
        <v>2030.58904109589</v>
      </c>
      <c r="AC50" s="1"/>
      <c r="AD50" s="1">
        <v>2037.767123287671</v>
      </c>
      <c r="AE50" s="1">
        <v>2032.4931506849321</v>
      </c>
      <c r="AF50" s="1">
        <v>2031.397260273973</v>
      </c>
      <c r="AG50" s="1">
        <v>2039.6712328767121</v>
      </c>
      <c r="AH50" s="1">
        <v>2030.6986301369859</v>
      </c>
      <c r="AI50" s="1">
        <v>2033.0684931506851</v>
      </c>
      <c r="AJ50" s="1">
        <v>2034.3698630136989</v>
      </c>
      <c r="AK50" s="1">
        <v>2035.767123287671</v>
      </c>
      <c r="AL50" s="1">
        <v>2040.0684931506851</v>
      </c>
      <c r="AM50" s="1">
        <v>2031.561643835616</v>
      </c>
      <c r="AN50" s="1">
        <v>2029.7123287671229</v>
      </c>
      <c r="AO50" s="1"/>
      <c r="AP50" s="1">
        <v>2039.575342465753</v>
      </c>
      <c r="AQ50" s="1">
        <v>2034.2739726027401</v>
      </c>
      <c r="AR50" s="1">
        <v>2031.1643835616439</v>
      </c>
      <c r="AS50" s="1">
        <v>2030.0958904109591</v>
      </c>
      <c r="AT50" s="1">
        <v>2034.958904109589</v>
      </c>
      <c r="AU50" s="1">
        <v>2028.9041095890409</v>
      </c>
      <c r="AV50" s="1">
        <v>2034.780821917808</v>
      </c>
      <c r="AW50" s="1">
        <v>2032.958904109589</v>
      </c>
      <c r="AX50" s="1"/>
      <c r="AY50" s="1">
        <v>2026.1095890410959</v>
      </c>
      <c r="AZ50" s="1">
        <v>2030.8356164383561</v>
      </c>
      <c r="BA50" s="1">
        <v>2032.8904109589041</v>
      </c>
      <c r="BB50" s="1">
        <v>2032.3561643835619</v>
      </c>
      <c r="BC50" s="1">
        <v>2036.6301369863011</v>
      </c>
      <c r="BD50" s="1"/>
      <c r="BE50" s="1"/>
      <c r="BF50" s="1">
        <v>2035.9178082191779</v>
      </c>
      <c r="BG50" s="1">
        <v>2031.452054794521</v>
      </c>
      <c r="BH50" s="1">
        <v>2037.4931506849321</v>
      </c>
      <c r="BI50" s="1">
        <v>2034.205479452055</v>
      </c>
      <c r="BJ50" s="1">
        <v>2032.205479452055</v>
      </c>
      <c r="BK50" s="1">
        <v>2032.7123287671229</v>
      </c>
      <c r="BL50" s="1">
        <v>2039.6301369863011</v>
      </c>
      <c r="BM50" s="1"/>
      <c r="BN50" s="1">
        <v>2036.8767123287671</v>
      </c>
      <c r="BO50" s="1">
        <v>2027.8356164383561</v>
      </c>
      <c r="BP50" s="1">
        <v>2029.2876712328771</v>
      </c>
      <c r="BQ50" s="1">
        <v>2038.1095890410959</v>
      </c>
      <c r="BR50" s="1">
        <v>2033.780821917808</v>
      </c>
      <c r="BS50" s="1">
        <v>2039.041095890411</v>
      </c>
      <c r="BT50" s="1">
        <v>2032.0821917808221</v>
      </c>
      <c r="BU50" s="1">
        <v>2031.0684931506851</v>
      </c>
      <c r="BV50" s="1">
        <v>2040.4931506849321</v>
      </c>
      <c r="BW50" s="1">
        <v>2031.424657534247</v>
      </c>
      <c r="BX50" s="1">
        <v>2037.9452054794519</v>
      </c>
      <c r="BY50" s="1"/>
      <c r="BZ50" s="1">
        <v>2029.0547945205481</v>
      </c>
      <c r="CA50" s="1">
        <v>2030.1643835616439</v>
      </c>
      <c r="CB50" s="1">
        <v>2033.972602739726</v>
      </c>
      <c r="CC50" s="1">
        <v>2035.821917808219</v>
      </c>
      <c r="CD50" s="1"/>
      <c r="CE50" s="1">
        <v>2030.780821917808</v>
      </c>
      <c r="CF50" s="1">
        <v>2031.6712328767121</v>
      </c>
      <c r="CG50" s="1">
        <v>2034.9041095890409</v>
      </c>
      <c r="CH50" s="1">
        <v>2040.602739726027</v>
      </c>
      <c r="CI50" s="1">
        <v>2032.2876712328771</v>
      </c>
      <c r="CJ50" s="1">
        <v>2031.534246575342</v>
      </c>
      <c r="CK50" s="1">
        <v>2028.547945205479</v>
      </c>
      <c r="CL50" s="1">
        <v>2035.1506849315069</v>
      </c>
      <c r="CM50" s="1">
        <v>2034.0684931506851</v>
      </c>
      <c r="CN50" s="1">
        <v>2033.8356164383561</v>
      </c>
      <c r="CO50" s="1"/>
      <c r="CP50" s="1">
        <v>2034.808219178082</v>
      </c>
      <c r="CQ50" s="1">
        <v>2031.821917808219</v>
      </c>
      <c r="CR50" s="1">
        <v>2031.178082191781</v>
      </c>
      <c r="CS50" s="1">
        <v>2033.1095890410959</v>
      </c>
      <c r="CT50" s="1">
        <v>2035.041095890411</v>
      </c>
      <c r="CU50" s="1">
        <v>2028.794520547945</v>
      </c>
      <c r="CV50" s="1">
        <v>2040.6986301369859</v>
      </c>
      <c r="CW50" s="1">
        <v>2031.972602739726</v>
      </c>
      <c r="CX50" s="1">
        <v>2034.8493150684931</v>
      </c>
      <c r="CY50" s="1">
        <v>2036.3561643835619</v>
      </c>
      <c r="CZ50" s="1">
        <v>2036.8356164383561</v>
      </c>
      <c r="DA50" s="1">
        <v>2031.986301369863</v>
      </c>
      <c r="DB50" s="1">
        <v>2029.780821917808</v>
      </c>
      <c r="DC50" s="1">
        <v>2027.9178082191779</v>
      </c>
      <c r="DD50" s="1">
        <v>2039.0547945205481</v>
      </c>
      <c r="DE50" s="1">
        <v>2034.3424657534249</v>
      </c>
      <c r="DF50" s="1">
        <v>2040.780821917808</v>
      </c>
      <c r="DG50" s="1">
        <v>2039.1232876712329</v>
      </c>
      <c r="DH50" s="1"/>
      <c r="DI50" s="1"/>
      <c r="DJ50" s="1"/>
      <c r="DK50" s="1">
        <v>2038.3698630136989</v>
      </c>
      <c r="DL50" s="1">
        <v>2037.219178082192</v>
      </c>
      <c r="DM50" s="1">
        <v>2029.027397260274</v>
      </c>
      <c r="DN50" s="1">
        <v>2031.424657534247</v>
      </c>
      <c r="DO50" s="1">
        <v>2037.986301369863</v>
      </c>
      <c r="DP50" s="1">
        <v>2035.6986301369859</v>
      </c>
      <c r="DQ50" s="1">
        <v>2028.753424657534</v>
      </c>
      <c r="DR50" s="1">
        <v>2039.9041095890409</v>
      </c>
      <c r="DS50" s="1">
        <v>2028.958904109589</v>
      </c>
      <c r="DT50" s="1"/>
      <c r="DU50" s="1">
        <v>2040.0547945205481</v>
      </c>
      <c r="DV50" s="1">
        <v>2038.178082191781</v>
      </c>
      <c r="DW50" s="1">
        <v>2037.8767123287671</v>
      </c>
      <c r="DX50" s="1">
        <v>2034.767123287671</v>
      </c>
      <c r="DY50" s="1">
        <v>2039.8356164383561</v>
      </c>
      <c r="DZ50" s="1">
        <v>2037.794520547945</v>
      </c>
      <c r="EA50" s="1">
        <v>2037.780821917808</v>
      </c>
      <c r="EB50" s="1">
        <v>2031.1506849315069</v>
      </c>
      <c r="EC50" s="1">
        <v>2038.8493150684931</v>
      </c>
      <c r="ED50" s="1">
        <v>2034.739726027397</v>
      </c>
      <c r="EE50" s="1">
        <v>2028.3561643835619</v>
      </c>
      <c r="EF50" s="1">
        <v>2032.3150684931511</v>
      </c>
      <c r="EG50" s="1">
        <v>2038.986301369863</v>
      </c>
      <c r="EH50" s="1">
        <v>2036.0958904109591</v>
      </c>
      <c r="EI50" s="1">
        <v>2031.6301369863011</v>
      </c>
      <c r="EJ50" s="1"/>
      <c r="EK50" s="1">
        <v>2040.3013698630141</v>
      </c>
      <c r="EL50" s="1">
        <v>2033.452054794521</v>
      </c>
      <c r="EM50" s="1">
        <v>2037.739726027397</v>
      </c>
      <c r="EN50" s="1">
        <v>2040.3013698630141</v>
      </c>
      <c r="EO50" s="1"/>
      <c r="EP50" s="1"/>
      <c r="EQ50" s="1">
        <v>2030.520547945205</v>
      </c>
      <c r="ER50" s="1"/>
      <c r="ES50" s="1">
        <v>2029.8356164383561</v>
      </c>
      <c r="ET50" s="1">
        <v>2033.041095890411</v>
      </c>
      <c r="EU50" s="1">
        <v>2027</v>
      </c>
      <c r="EV50" s="1"/>
      <c r="EW50" s="1"/>
      <c r="EX50" s="1">
        <v>2039.479452054795</v>
      </c>
      <c r="EY50" s="1">
        <v>2040.013698630137</v>
      </c>
      <c r="EZ50" s="1">
        <v>2037.808219178082</v>
      </c>
      <c r="FA50" s="1">
        <v>2029.1643835616439</v>
      </c>
      <c r="FB50" s="1"/>
      <c r="FC50" s="1">
        <v>2030.739726027397</v>
      </c>
      <c r="FD50" s="1">
        <v>2027.794520547945</v>
      </c>
      <c r="FE50" s="1">
        <v>2031.2739726027401</v>
      </c>
      <c r="FF50" s="1">
        <v>2032.972602739726</v>
      </c>
      <c r="FG50" s="1">
        <v>2033.6301369863011</v>
      </c>
      <c r="FH50" s="1">
        <v>2036.0684931506851</v>
      </c>
      <c r="FI50" s="1">
        <v>2030.6438356164381</v>
      </c>
      <c r="FJ50" s="1">
        <v>2034.5068493150679</v>
      </c>
      <c r="FK50" s="1">
        <v>2029.602739726027</v>
      </c>
      <c r="FL50" s="1"/>
      <c r="FM50" s="1">
        <v>2033.58904109589</v>
      </c>
      <c r="FN50" s="1">
        <v>2027.972602739726</v>
      </c>
      <c r="FO50" s="1">
        <v>2029.6164383561641</v>
      </c>
      <c r="FP50" s="1">
        <v>2031.9315068493149</v>
      </c>
      <c r="FQ50" s="1"/>
      <c r="FR50" s="1">
        <v>2031.8356164383561</v>
      </c>
      <c r="FS50" s="1">
        <v>2032.561643835616</v>
      </c>
      <c r="FT50" s="1">
        <v>2029.9178082191779</v>
      </c>
      <c r="FU50" s="1">
        <v>2031.5068493150679</v>
      </c>
      <c r="FV50" s="1">
        <v>2039.1506849315069</v>
      </c>
      <c r="FW50" s="1">
        <v>2032.958904109589</v>
      </c>
      <c r="FX50" s="1">
        <v>2030.561643835616</v>
      </c>
      <c r="FY50" s="1">
        <v>2037.780821917808</v>
      </c>
      <c r="FZ50" s="1">
        <v>2033.232876712329</v>
      </c>
      <c r="GA50" s="1">
        <v>2029.8767123287671</v>
      </c>
      <c r="GB50" s="1">
        <v>2032.232876712329</v>
      </c>
      <c r="GC50" s="1">
        <v>2030.8767123287671</v>
      </c>
      <c r="GD50" s="1">
        <v>2029.0547945205481</v>
      </c>
      <c r="GE50" s="1">
        <v>2040.0958904109591</v>
      </c>
      <c r="GF50" s="1">
        <v>2031.794520547945</v>
      </c>
      <c r="GG50" s="1">
        <v>2033.8493150684931</v>
      </c>
      <c r="GH50" s="1">
        <v>2028.6986301369859</v>
      </c>
      <c r="GI50" s="1">
        <v>2031.232876712329</v>
      </c>
      <c r="GJ50" s="1">
        <v>2029.9315068493149</v>
      </c>
      <c r="GK50" s="1">
        <v>2039.397260273973</v>
      </c>
      <c r="GL50" s="1">
        <v>2032.7260273972599</v>
      </c>
      <c r="GM50" s="1">
        <v>2032.547945205479</v>
      </c>
      <c r="GN50" s="1"/>
      <c r="GO50" s="1">
        <v>2039.219178082192</v>
      </c>
      <c r="GP50" s="1">
        <v>2037.246575342466</v>
      </c>
      <c r="GQ50" s="1"/>
      <c r="GR50" s="1">
        <v>2033.0821917808221</v>
      </c>
      <c r="GS50" s="1">
        <v>2036.1506849315069</v>
      </c>
      <c r="GT50" s="1">
        <v>2033.8493150684931</v>
      </c>
      <c r="GU50" s="1">
        <v>2030.3013698630141</v>
      </c>
      <c r="GV50" s="1">
        <v>2037.547945205479</v>
      </c>
      <c r="GW50" s="1">
        <v>2031.8630136986301</v>
      </c>
      <c r="GX50" s="1">
        <v>2031.452054794521</v>
      </c>
      <c r="GY50" s="1">
        <v>2032.8767123287671</v>
      </c>
      <c r="GZ50" s="1">
        <v>2032.9452054794519</v>
      </c>
      <c r="HA50" s="1"/>
      <c r="HB50" s="1"/>
      <c r="HC50" s="1">
        <v>2034.6849315068489</v>
      </c>
      <c r="HD50" s="1">
        <v>2036.520547945205</v>
      </c>
      <c r="HE50" s="1"/>
      <c r="HF50" s="1">
        <v>2035.232876712329</v>
      </c>
      <c r="HG50" s="1">
        <v>2035.027397260274</v>
      </c>
      <c r="HH50" s="1">
        <v>2035.780821917808</v>
      </c>
      <c r="HI50" s="1">
        <v>2031.3150684931511</v>
      </c>
      <c r="HJ50" s="1">
        <v>2035.1232876712329</v>
      </c>
      <c r="HK50" s="1">
        <v>2039.547945205479</v>
      </c>
      <c r="HL50" s="1">
        <v>2036.027397260274</v>
      </c>
      <c r="HM50" s="1">
        <v>2031.534246575342</v>
      </c>
      <c r="HN50" s="1"/>
      <c r="HO50" s="1">
        <v>2030.767123287671</v>
      </c>
      <c r="HP50" s="1">
        <v>2034.575342465753</v>
      </c>
      <c r="HQ50" s="1">
        <v>2031.3150684931511</v>
      </c>
      <c r="HR50" s="1">
        <v>2028.191780821918</v>
      </c>
      <c r="HS50" s="1">
        <v>2033.3835616438359</v>
      </c>
      <c r="HT50" s="1">
        <v>2030.8904109589041</v>
      </c>
      <c r="HU50" s="1"/>
      <c r="HV50" s="1">
        <v>2031.1506849315069</v>
      </c>
      <c r="HW50" s="1">
        <v>2030.780821917808</v>
      </c>
      <c r="HX50" s="1">
        <v>2034.958904109589</v>
      </c>
      <c r="HY50" s="1">
        <v>2033.821917808219</v>
      </c>
      <c r="HZ50" s="1">
        <v>2037.8356164383561</v>
      </c>
      <c r="IA50" s="1">
        <v>2031.1506849315069</v>
      </c>
      <c r="IB50" s="1">
        <v>2040.1506849315069</v>
      </c>
      <c r="IC50" s="1">
        <v>2033.6164383561641</v>
      </c>
      <c r="ID50" s="1">
        <v>2031.438356164384</v>
      </c>
      <c r="IE50" s="1"/>
      <c r="IF50" s="1">
        <v>2040.808219178082</v>
      </c>
      <c r="IG50" s="1"/>
      <c r="IH50" s="1">
        <v>2037.6301369863011</v>
      </c>
      <c r="II50" s="1">
        <v>2037.821917808219</v>
      </c>
      <c r="IJ50" s="1">
        <v>2038.465753424658</v>
      </c>
      <c r="IK50" s="1">
        <v>2035.8767123287671</v>
      </c>
      <c r="IL50" s="1">
        <v>2030.0958904109591</v>
      </c>
      <c r="IM50" s="1">
        <v>2038.753424657534</v>
      </c>
      <c r="IN50" s="1">
        <v>2026.739726027397</v>
      </c>
      <c r="IO50" s="1">
        <v>2033.6986301369859</v>
      </c>
      <c r="IP50" s="1">
        <v>2036.3561643835619</v>
      </c>
      <c r="IQ50" s="1">
        <v>2032.438356164384</v>
      </c>
      <c r="IR50" s="1"/>
      <c r="IS50" s="1">
        <v>2031.6712328767121</v>
      </c>
      <c r="IT50" s="1">
        <v>2037.808219178082</v>
      </c>
      <c r="IU50" s="1">
        <v>2033.6986301369859</v>
      </c>
      <c r="IV50" s="1">
        <v>2032.808219178082</v>
      </c>
      <c r="IW50" s="1">
        <v>2035.219178082192</v>
      </c>
      <c r="IX50" s="1"/>
      <c r="IY50" s="1">
        <v>2034.9041095890409</v>
      </c>
      <c r="IZ50" s="1">
        <v>2038.958904109589</v>
      </c>
      <c r="JA50" s="1">
        <v>2033.575342465753</v>
      </c>
      <c r="JB50" s="1">
        <v>2028.0547945205481</v>
      </c>
      <c r="JC50" s="1">
        <v>2035.6712328767121</v>
      </c>
      <c r="JD50" s="1"/>
      <c r="JE50" s="1">
        <v>2033.7123287671229</v>
      </c>
      <c r="JF50" s="1">
        <v>2031.3287671232879</v>
      </c>
      <c r="JG50" s="1">
        <v>2036.1095890410959</v>
      </c>
      <c r="JH50" s="1">
        <v>2034.438356164384</v>
      </c>
      <c r="JI50" s="1">
        <v>2032.794520547945</v>
      </c>
      <c r="JJ50" s="1">
        <v>2035.1643835616439</v>
      </c>
      <c r="JK50" s="1"/>
      <c r="JL50" s="1">
        <v>2035.452054794521</v>
      </c>
      <c r="JM50" s="1">
        <v>2039.424657534247</v>
      </c>
      <c r="JN50" s="1">
        <v>2033.013698630137</v>
      </c>
      <c r="JO50" s="1"/>
      <c r="JP50" s="1">
        <v>2033.602739726027</v>
      </c>
      <c r="JQ50" s="1">
        <v>2031.452054794521</v>
      </c>
      <c r="JR50" s="1">
        <v>2030.821917808219</v>
      </c>
      <c r="JS50" s="1">
        <v>2029.5068493150679</v>
      </c>
      <c r="JT50" s="1">
        <v>2038.479452054795</v>
      </c>
      <c r="JU50" s="1">
        <v>2031.6301369863011</v>
      </c>
      <c r="JV50" s="1">
        <v>2032.3698630136989</v>
      </c>
      <c r="JW50" s="1"/>
      <c r="JX50" s="1">
        <v>2033.547945205479</v>
      </c>
      <c r="JY50" s="1"/>
      <c r="JZ50" s="1">
        <v>2033.0547945205481</v>
      </c>
      <c r="KA50" s="1">
        <v>2039.5068493150679</v>
      </c>
      <c r="KB50" s="1">
        <v>2038.178082191781</v>
      </c>
      <c r="KC50" s="1">
        <v>2040.219178082192</v>
      </c>
      <c r="KD50" s="1"/>
      <c r="KE50" s="1">
        <v>2032.780821917808</v>
      </c>
      <c r="KF50" s="1">
        <v>2035.3561643835619</v>
      </c>
      <c r="KG50" s="1">
        <v>2032.479452054795</v>
      </c>
      <c r="KH50" s="1">
        <v>2038.2739726027401</v>
      </c>
      <c r="KI50" s="1">
        <v>2038.767123287671</v>
      </c>
      <c r="KJ50" s="1">
        <v>2036.0684931506851</v>
      </c>
      <c r="KK50" s="1">
        <v>2036.986301369863</v>
      </c>
      <c r="KL50" s="1">
        <v>2037.6438356164381</v>
      </c>
      <c r="KM50" s="1">
        <v>2041</v>
      </c>
      <c r="KN50" s="1">
        <v>2033.794520547945</v>
      </c>
      <c r="KO50" s="1">
        <v>2038.821917808219</v>
      </c>
      <c r="KP50" s="1">
        <v>2038.027397260274</v>
      </c>
      <c r="KQ50" s="1"/>
      <c r="KR50" s="1">
        <v>2031.780821917808</v>
      </c>
      <c r="KS50" s="1">
        <v>2040.58904109589</v>
      </c>
    </row>
    <row r="51" spans="1:305" x14ac:dyDescent="0.25">
      <c r="A51" s="1" t="s">
        <v>19</v>
      </c>
      <c r="B51" s="1" t="s">
        <v>17</v>
      </c>
      <c r="C51" s="2">
        <v>518735518</v>
      </c>
      <c r="D51" s="1" t="s">
        <v>15</v>
      </c>
      <c r="E51" s="1" t="s">
        <v>13</v>
      </c>
      <c r="F51" s="1">
        <v>2037.1232876712329</v>
      </c>
      <c r="G51" s="1">
        <v>2037.7123287671229</v>
      </c>
      <c r="H51" s="1">
        <v>2032.9041095890409</v>
      </c>
      <c r="I51" s="1">
        <v>2037.9452054794519</v>
      </c>
      <c r="J51" s="1">
        <v>2035</v>
      </c>
      <c r="K51" s="1"/>
      <c r="L51" s="1">
        <v>2040.479452054795</v>
      </c>
      <c r="M51" s="1">
        <v>2038.465753424658</v>
      </c>
      <c r="N51" s="1"/>
      <c r="O51" s="1">
        <v>2033</v>
      </c>
      <c r="P51" s="1"/>
      <c r="Q51" s="1">
        <v>2036.58904109589</v>
      </c>
      <c r="R51" s="1">
        <v>2035.232876712329</v>
      </c>
      <c r="S51" s="1">
        <v>2036.0547945205481</v>
      </c>
      <c r="T51" s="1"/>
      <c r="U51" s="1">
        <v>2037.191780821918</v>
      </c>
      <c r="V51" s="1">
        <v>2034.575342465753</v>
      </c>
      <c r="W51" s="1"/>
      <c r="X51" s="1"/>
      <c r="Y51" s="1">
        <v>2040.4931506849321</v>
      </c>
      <c r="Z51" s="1">
        <v>2035.547945205479</v>
      </c>
      <c r="AA51" s="1"/>
      <c r="AB51" s="1">
        <v>2039.191780821918</v>
      </c>
      <c r="AC51" s="1"/>
      <c r="AD51" s="1">
        <v>2038.8493150684931</v>
      </c>
      <c r="AE51" s="1">
        <v>2034.6438356164381</v>
      </c>
      <c r="AF51" s="1">
        <v>2031.41095890411</v>
      </c>
      <c r="AG51" s="1"/>
      <c r="AH51" s="1">
        <v>2031.232876712329</v>
      </c>
      <c r="AI51" s="1">
        <v>2034.808219178082</v>
      </c>
      <c r="AJ51" s="1"/>
      <c r="AK51" s="1">
        <v>2036.397260273973</v>
      </c>
      <c r="AL51" s="1">
        <v>2040.8493150684931</v>
      </c>
      <c r="AM51" s="1">
        <v>2032.753424657534</v>
      </c>
      <c r="AN51" s="1">
        <v>2032.1643835616439</v>
      </c>
      <c r="AO51" s="1"/>
      <c r="AP51" s="1"/>
      <c r="AQ51" s="1">
        <v>2034.8904109589041</v>
      </c>
      <c r="AR51" s="1">
        <v>2031.6438356164381</v>
      </c>
      <c r="AS51" s="1">
        <v>2030.3561643835619</v>
      </c>
      <c r="AT51" s="1">
        <v>2037.602739726027</v>
      </c>
      <c r="AU51" s="1">
        <v>2033.1232876712329</v>
      </c>
      <c r="AV51" s="1">
        <v>2037.2739726027401</v>
      </c>
      <c r="AW51" s="1">
        <v>2036.602739726027</v>
      </c>
      <c r="AX51" s="1"/>
      <c r="AY51" s="1">
        <v>2026.575342465753</v>
      </c>
      <c r="AZ51" s="1">
        <v>2032.520547945205</v>
      </c>
      <c r="BA51" s="1">
        <v>2035.767123287671</v>
      </c>
      <c r="BB51" s="1">
        <v>2033.027397260274</v>
      </c>
      <c r="BC51" s="1">
        <v>2040.9315068493149</v>
      </c>
      <c r="BD51" s="1"/>
      <c r="BE51" s="1"/>
      <c r="BF51" s="1">
        <v>2036.3013698630141</v>
      </c>
      <c r="BG51" s="1">
        <v>2037.986301369863</v>
      </c>
      <c r="BH51" s="1">
        <v>2038.7123287671229</v>
      </c>
      <c r="BI51" s="1">
        <v>2035.1232876712329</v>
      </c>
      <c r="BJ51" s="1">
        <v>2034.178082191781</v>
      </c>
      <c r="BK51" s="1">
        <v>2035.4931506849321</v>
      </c>
      <c r="BL51" s="1"/>
      <c r="BM51" s="1"/>
      <c r="BN51" s="1">
        <v>2037.424657534247</v>
      </c>
      <c r="BO51" s="1">
        <v>2032.602739726027</v>
      </c>
      <c r="BP51" s="1">
        <v>2030.3150684931511</v>
      </c>
      <c r="BQ51" s="1"/>
      <c r="BR51" s="1">
        <v>2033.8767123287671</v>
      </c>
      <c r="BS51" s="1">
        <v>2040.986301369863</v>
      </c>
      <c r="BT51" s="1">
        <v>2032.972602739726</v>
      </c>
      <c r="BU51" s="1">
        <v>2031.6301369863011</v>
      </c>
      <c r="BV51" s="1"/>
      <c r="BW51" s="1">
        <v>2031.6986301369859</v>
      </c>
      <c r="BX51" s="1"/>
      <c r="BY51" s="1"/>
      <c r="BZ51" s="1">
        <v>2030.465753424658</v>
      </c>
      <c r="CA51" s="1">
        <v>2030.41095890411</v>
      </c>
      <c r="CB51" s="1">
        <v>2033.986301369863</v>
      </c>
      <c r="CC51" s="1">
        <v>2039.3561643835619</v>
      </c>
      <c r="CD51" s="1"/>
      <c r="CE51" s="1">
        <v>2035.0684931506851</v>
      </c>
      <c r="CF51" s="1">
        <v>2033.4931506849321</v>
      </c>
      <c r="CG51" s="1">
        <v>2036.219178082192</v>
      </c>
      <c r="CH51" s="1"/>
      <c r="CI51" s="1">
        <v>2033.8630136986301</v>
      </c>
      <c r="CJ51" s="1">
        <v>2033.041095890411</v>
      </c>
      <c r="CK51" s="1">
        <v>2029.8767123287671</v>
      </c>
      <c r="CL51" s="1"/>
      <c r="CM51" s="1">
        <v>2035.3698630136989</v>
      </c>
      <c r="CN51" s="1">
        <v>2037.3698630136989</v>
      </c>
      <c r="CO51" s="1"/>
      <c r="CP51" s="1">
        <v>2037.1506849315069</v>
      </c>
      <c r="CQ51" s="1">
        <v>2032.8904109589041</v>
      </c>
      <c r="CR51" s="1">
        <v>2031.739726027397</v>
      </c>
      <c r="CS51" s="1">
        <v>2034.424657534247</v>
      </c>
      <c r="CT51" s="1">
        <v>2035.958904109589</v>
      </c>
      <c r="CU51" s="1">
        <v>2029.2876712328771</v>
      </c>
      <c r="CV51" s="1"/>
      <c r="CW51" s="1">
        <v>2033.1643835616439</v>
      </c>
      <c r="CX51" s="1"/>
      <c r="CY51" s="1">
        <v>2038.534246575342</v>
      </c>
      <c r="CZ51" s="1"/>
      <c r="DA51" s="1">
        <v>2033.4931506849321</v>
      </c>
      <c r="DB51" s="1">
        <v>2035.8493150684931</v>
      </c>
      <c r="DC51" s="1">
        <v>2028.972602739726</v>
      </c>
      <c r="DD51" s="1"/>
      <c r="DE51" s="1">
        <v>2035.7123287671229</v>
      </c>
      <c r="DF51" s="1"/>
      <c r="DG51" s="1"/>
      <c r="DH51" s="1"/>
      <c r="DI51" s="1"/>
      <c r="DJ51" s="1"/>
      <c r="DK51" s="1">
        <v>2040.753424657534</v>
      </c>
      <c r="DL51" s="1">
        <v>2038.6438356164381</v>
      </c>
      <c r="DM51" s="1">
        <v>2033.0958904109591</v>
      </c>
      <c r="DN51" s="1">
        <v>2032</v>
      </c>
      <c r="DO51" s="1">
        <v>2039.479452054795</v>
      </c>
      <c r="DP51" s="1">
        <v>2038.4931506849321</v>
      </c>
      <c r="DQ51" s="1">
        <v>2030.424657534247</v>
      </c>
      <c r="DR51" s="1"/>
      <c r="DS51" s="1">
        <v>2029.561643835616</v>
      </c>
      <c r="DT51" s="1"/>
      <c r="DU51" s="1"/>
      <c r="DV51" s="1">
        <v>2039.3698630136989</v>
      </c>
      <c r="DW51" s="1">
        <v>2038.3698630136989</v>
      </c>
      <c r="DX51" s="1">
        <v>2035.6849315068489</v>
      </c>
      <c r="DY51" s="1">
        <v>2040.013698630137</v>
      </c>
      <c r="DZ51" s="1">
        <v>2039.6575342465751</v>
      </c>
      <c r="EA51" s="1">
        <v>2039.520547945205</v>
      </c>
      <c r="EB51" s="1">
        <v>2034.739726027397</v>
      </c>
      <c r="EC51" s="1">
        <v>2039.041095890411</v>
      </c>
      <c r="ED51" s="1">
        <v>2034.958904109589</v>
      </c>
      <c r="EE51" s="1">
        <v>2028.397260273973</v>
      </c>
      <c r="EF51" s="1">
        <v>2032.3287671232879</v>
      </c>
      <c r="EG51" s="1"/>
      <c r="EH51" s="1">
        <v>2036.1369863013699</v>
      </c>
      <c r="EI51" s="1">
        <v>2032.8904109589041</v>
      </c>
      <c r="EJ51" s="1"/>
      <c r="EK51" s="1">
        <v>2040.972602739726</v>
      </c>
      <c r="EL51" s="1">
        <v>2037.2739726027401</v>
      </c>
      <c r="EM51" s="1"/>
      <c r="EN51" s="1"/>
      <c r="EO51" s="1"/>
      <c r="EP51" s="1"/>
      <c r="EQ51" s="1">
        <v>2037.232876712329</v>
      </c>
      <c r="ER51" s="1"/>
      <c r="ES51" s="1">
        <v>2036.8356164383561</v>
      </c>
      <c r="ET51" s="1">
        <v>2033.9452054794519</v>
      </c>
      <c r="EU51" s="1">
        <v>2030.7123287671229</v>
      </c>
      <c r="EV51" s="1"/>
      <c r="EW51" s="1"/>
      <c r="EX51" s="1"/>
      <c r="EY51" s="1"/>
      <c r="EZ51" s="1">
        <v>2038.561643835616</v>
      </c>
      <c r="FA51" s="1"/>
      <c r="FB51" s="1"/>
      <c r="FC51" s="1">
        <v>2031.0821917808221</v>
      </c>
      <c r="FD51" s="1">
        <v>2028.1369863013699</v>
      </c>
      <c r="FE51" s="1">
        <v>2034.438356164384</v>
      </c>
      <c r="FF51" s="1">
        <v>2034.3150684931511</v>
      </c>
      <c r="FG51" s="1">
        <v>2034.465753424658</v>
      </c>
      <c r="FH51" s="1">
        <v>2036.0958904109591</v>
      </c>
      <c r="FI51" s="1">
        <v>2032.3013698630141</v>
      </c>
      <c r="FJ51" s="1">
        <v>2035.1232876712329</v>
      </c>
      <c r="FK51" s="1">
        <v>2032.6712328767121</v>
      </c>
      <c r="FL51" s="1"/>
      <c r="FM51" s="1"/>
      <c r="FN51" s="1">
        <v>2028.794520547945</v>
      </c>
      <c r="FO51" s="1">
        <v>2030.6575342465751</v>
      </c>
      <c r="FP51" s="1">
        <v>2032.9315068493149</v>
      </c>
      <c r="FQ51" s="1"/>
      <c r="FR51" s="1">
        <v>2034.1095890410959</v>
      </c>
      <c r="FS51" s="1">
        <v>2032.575342465753</v>
      </c>
      <c r="FT51" s="1">
        <v>2033.808219178082</v>
      </c>
      <c r="FU51" s="1">
        <v>2031.8356164383561</v>
      </c>
      <c r="FV51" s="1">
        <v>2039.178082191781</v>
      </c>
      <c r="FW51" s="1">
        <v>2034.438356164384</v>
      </c>
      <c r="FX51" s="1">
        <v>2031.780821917808</v>
      </c>
      <c r="FY51" s="1">
        <v>2040.3698630136989</v>
      </c>
      <c r="FZ51" s="1"/>
      <c r="GA51" s="1">
        <v>2030.1643835616439</v>
      </c>
      <c r="GB51" s="1"/>
      <c r="GC51" s="1">
        <v>2031.561643835616</v>
      </c>
      <c r="GD51" s="1">
        <v>2029.767123287671</v>
      </c>
      <c r="GE51" s="1"/>
      <c r="GF51" s="1">
        <v>2033.5068493150679</v>
      </c>
      <c r="GG51" s="1">
        <v>2037.3561643835619</v>
      </c>
      <c r="GH51" s="1">
        <v>2029.424657534247</v>
      </c>
      <c r="GI51" s="1">
        <v>2033.547945205479</v>
      </c>
      <c r="GJ51" s="1">
        <v>2040.8493150684931</v>
      </c>
      <c r="GK51" s="1"/>
      <c r="GL51" s="1">
        <v>2034.6575342465751</v>
      </c>
      <c r="GM51" s="1">
        <v>2034.9178082191779</v>
      </c>
      <c r="GN51" s="1"/>
      <c r="GO51" s="1">
        <v>2040.1369863013699</v>
      </c>
      <c r="GP51" s="1">
        <v>2037.260273972603</v>
      </c>
      <c r="GQ51" s="1"/>
      <c r="GR51" s="1">
        <v>2033.3561643835619</v>
      </c>
      <c r="GS51" s="1">
        <v>2037.520547945205</v>
      </c>
      <c r="GT51" s="1">
        <v>2034.8630136986301</v>
      </c>
      <c r="GU51" s="1">
        <v>2031.465753424658</v>
      </c>
      <c r="GV51" s="1">
        <v>2040.808219178082</v>
      </c>
      <c r="GW51" s="1">
        <v>2034.260273972603</v>
      </c>
      <c r="GX51" s="1">
        <v>2032.424657534247</v>
      </c>
      <c r="GY51" s="1">
        <v>2035.178082191781</v>
      </c>
      <c r="GZ51" s="1">
        <v>2033.986301369863</v>
      </c>
      <c r="HA51" s="1"/>
      <c r="HB51" s="1"/>
      <c r="HC51" s="1">
        <v>2035.8356164383561</v>
      </c>
      <c r="HD51" s="1"/>
      <c r="HE51" s="1"/>
      <c r="HF51" s="1">
        <v>2040.5068493150679</v>
      </c>
      <c r="HG51" s="1">
        <v>2039.9452054794519</v>
      </c>
      <c r="HH51" s="1">
        <v>2038</v>
      </c>
      <c r="HI51" s="1">
        <v>2031.3424657534249</v>
      </c>
      <c r="HJ51" s="1">
        <v>2035.821917808219</v>
      </c>
      <c r="HK51" s="1"/>
      <c r="HL51" s="1">
        <v>2039.780821917808</v>
      </c>
      <c r="HM51" s="1">
        <v>2034.8630136986301</v>
      </c>
      <c r="HN51" s="1"/>
      <c r="HO51" s="1">
        <v>2031.232876712329</v>
      </c>
      <c r="HP51" s="1">
        <v>2035.9452054794519</v>
      </c>
      <c r="HQ51" s="1">
        <v>2031.479452054795</v>
      </c>
      <c r="HR51" s="1">
        <v>2028.6712328767121</v>
      </c>
      <c r="HS51" s="1"/>
      <c r="HT51" s="1">
        <v>2034.7123287671229</v>
      </c>
      <c r="HU51" s="1"/>
      <c r="HV51" s="1">
        <v>2033.767123287671</v>
      </c>
      <c r="HW51" s="1">
        <v>2031.821917808219</v>
      </c>
      <c r="HX51" s="1">
        <v>2036.41095890411</v>
      </c>
      <c r="HY51" s="1">
        <v>2034.0684931506851</v>
      </c>
      <c r="HZ51" s="1">
        <v>2038.58904109589</v>
      </c>
      <c r="IA51" s="1">
        <v>2031.178082191781</v>
      </c>
      <c r="IB51" s="1"/>
      <c r="IC51" s="1">
        <v>2036.246575342466</v>
      </c>
      <c r="ID51" s="1">
        <v>2033.246575342466</v>
      </c>
      <c r="IE51" s="1"/>
      <c r="IF51" s="1"/>
      <c r="IG51" s="1"/>
      <c r="IH51" s="1"/>
      <c r="II51" s="1">
        <v>2039.3698630136989</v>
      </c>
      <c r="IJ51" s="1">
        <v>2040.1643835616439</v>
      </c>
      <c r="IK51" s="1">
        <v>2039.0547945205481</v>
      </c>
      <c r="IL51" s="1">
        <v>2030.1506849315069</v>
      </c>
      <c r="IM51" s="1">
        <v>2039.753424657534</v>
      </c>
      <c r="IN51" s="1">
        <v>2026.767123287671</v>
      </c>
      <c r="IO51" s="1">
        <v>2034.479452054795</v>
      </c>
      <c r="IP51" s="1"/>
      <c r="IQ51" s="1">
        <v>2032.5068493150679</v>
      </c>
      <c r="IR51" s="1"/>
      <c r="IS51" s="1">
        <v>2032.753424657534</v>
      </c>
      <c r="IT51" s="1"/>
      <c r="IU51" s="1">
        <v>2037.027397260274</v>
      </c>
      <c r="IV51" s="1">
        <v>2035.219178082192</v>
      </c>
      <c r="IW51" s="1">
        <v>2037.9178082191779</v>
      </c>
      <c r="IX51" s="1"/>
      <c r="IY51" s="1">
        <v>2036.1506849315069</v>
      </c>
      <c r="IZ51" s="1"/>
      <c r="JA51" s="1">
        <v>2034.6301369863011</v>
      </c>
      <c r="JB51" s="1">
        <v>2029.6301369863011</v>
      </c>
      <c r="JC51" s="1">
        <v>2037.2876712328771</v>
      </c>
      <c r="JD51" s="1"/>
      <c r="JE51" s="1">
        <v>2035.767123287671</v>
      </c>
      <c r="JF51" s="1">
        <v>2033.780821917808</v>
      </c>
      <c r="JG51" s="1">
        <v>2038.5068493150679</v>
      </c>
      <c r="JH51" s="1">
        <v>2037.8630136986301</v>
      </c>
      <c r="JI51" s="1">
        <v>2033.602739726027</v>
      </c>
      <c r="JJ51" s="1">
        <v>2036.3698630136989</v>
      </c>
      <c r="JK51" s="1"/>
      <c r="JL51" s="1">
        <v>2035.6575342465751</v>
      </c>
      <c r="JM51" s="1">
        <v>2040.6986301369859</v>
      </c>
      <c r="JN51" s="1">
        <v>2034.0958904109591</v>
      </c>
      <c r="JO51" s="1"/>
      <c r="JP51" s="1">
        <v>2034.41095890411</v>
      </c>
      <c r="JQ51" s="1">
        <v>2038.219178082192</v>
      </c>
      <c r="JR51" s="1">
        <v>2033.6438356164381</v>
      </c>
      <c r="JS51" s="1">
        <v>2029.534246575342</v>
      </c>
      <c r="JT51" s="1">
        <v>2040.205479452055</v>
      </c>
      <c r="JU51" s="1">
        <v>2032.205479452055</v>
      </c>
      <c r="JV51" s="1">
        <v>2039.575342465753</v>
      </c>
      <c r="JW51" s="1"/>
      <c r="JX51" s="1">
        <v>2033.575342465753</v>
      </c>
      <c r="JY51" s="1"/>
      <c r="JZ51" s="1">
        <v>2033.5068493150679</v>
      </c>
      <c r="KA51" s="1"/>
      <c r="KB51" s="1"/>
      <c r="KC51" s="1"/>
      <c r="KD51" s="1"/>
      <c r="KE51" s="1">
        <v>2034.6301369863011</v>
      </c>
      <c r="KF51" s="1">
        <v>2036.0547945205481</v>
      </c>
      <c r="KG51" s="1">
        <v>2034.767123287671</v>
      </c>
      <c r="KH51" s="1">
        <v>2039.6301369863011</v>
      </c>
      <c r="KI51" s="1"/>
      <c r="KJ51" s="1">
        <v>2039.205479452055</v>
      </c>
      <c r="KK51" s="1">
        <v>2038.2876712328771</v>
      </c>
      <c r="KL51" s="1"/>
      <c r="KM51" s="1"/>
      <c r="KN51" s="1">
        <v>2038.1506849315069</v>
      </c>
      <c r="KO51" s="1">
        <v>2039.3835616438359</v>
      </c>
      <c r="KP51" s="1"/>
      <c r="KQ51" s="1"/>
      <c r="KR51" s="1">
        <v>2031.9041095890409</v>
      </c>
      <c r="KS51" s="1">
        <v>2040.602739726027</v>
      </c>
    </row>
    <row r="52" spans="1:305" x14ac:dyDescent="0.25">
      <c r="A52" s="1" t="s">
        <v>19</v>
      </c>
      <c r="B52" s="1" t="s">
        <v>17</v>
      </c>
      <c r="C52" s="2">
        <v>518736116.34434313</v>
      </c>
      <c r="D52" s="1" t="s">
        <v>15</v>
      </c>
      <c r="E52" s="1" t="s">
        <v>14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</row>
    <row r="53" spans="1:305" x14ac:dyDescent="0.25">
      <c r="A53" s="1" t="s">
        <v>19</v>
      </c>
      <c r="B53" s="1" t="s">
        <v>17</v>
      </c>
      <c r="C53" s="2">
        <v>104320504</v>
      </c>
      <c r="D53" s="1" t="s">
        <v>16</v>
      </c>
      <c r="E53" s="1" t="s">
        <v>12</v>
      </c>
      <c r="F53" s="1">
        <v>2031.424657534247</v>
      </c>
      <c r="G53" s="1">
        <v>2034.424657534247</v>
      </c>
      <c r="H53" s="1">
        <v>2028.7260273972599</v>
      </c>
      <c r="I53" s="1">
        <v>2028.41095890411</v>
      </c>
      <c r="J53" s="1">
        <v>2029.808219178082</v>
      </c>
      <c r="K53" s="1">
        <v>2034.178082191781</v>
      </c>
      <c r="L53" s="1">
        <v>2034.0547945205481</v>
      </c>
      <c r="M53" s="1">
        <v>2027.9452054794519</v>
      </c>
      <c r="N53" s="1">
        <v>2035.479452054795</v>
      </c>
      <c r="O53" s="1">
        <v>2027.6164383561641</v>
      </c>
      <c r="P53" s="1">
        <v>2040.753424657534</v>
      </c>
      <c r="Q53" s="1">
        <v>2029.575342465753</v>
      </c>
      <c r="R53" s="1">
        <v>2028.3150684931511</v>
      </c>
      <c r="S53" s="1">
        <v>2034.260273972603</v>
      </c>
      <c r="T53" s="1">
        <v>2030.3150684931511</v>
      </c>
      <c r="U53" s="1">
        <v>2035.7123287671229</v>
      </c>
      <c r="V53" s="1">
        <v>2039.534246575342</v>
      </c>
      <c r="W53" s="1">
        <v>2031.1232876712329</v>
      </c>
      <c r="X53" s="1">
        <v>2027.6712328767121</v>
      </c>
      <c r="Y53" s="1"/>
      <c r="Z53" s="1">
        <v>2040.7123287671229</v>
      </c>
      <c r="AA53" s="1">
        <v>2039.013698630137</v>
      </c>
      <c r="AB53" s="1">
        <v>2034.794520547945</v>
      </c>
      <c r="AC53" s="1">
        <v>2035.027397260274</v>
      </c>
      <c r="AD53" s="1">
        <v>2033.6575342465751</v>
      </c>
      <c r="AE53" s="1">
        <v>2033</v>
      </c>
      <c r="AF53" s="1">
        <v>2032.575342465753</v>
      </c>
      <c r="AG53" s="1">
        <v>2036.8767123287671</v>
      </c>
      <c r="AH53" s="1"/>
      <c r="AI53" s="1">
        <v>2032.808219178082</v>
      </c>
      <c r="AJ53" s="1">
        <v>2038.246575342466</v>
      </c>
      <c r="AK53" s="1">
        <v>2032.6438356164381</v>
      </c>
      <c r="AL53" s="1">
        <v>2034.958904109589</v>
      </c>
      <c r="AM53" s="1">
        <v>2027.808219178082</v>
      </c>
      <c r="AN53" s="1">
        <v>2031.6438356164381</v>
      </c>
      <c r="AO53" s="1">
        <v>2035.191780821918</v>
      </c>
      <c r="AP53" s="1">
        <v>2033.3150684931511</v>
      </c>
      <c r="AQ53" s="1">
        <v>2033.452054794521</v>
      </c>
      <c r="AR53" s="1">
        <v>2031.753424657534</v>
      </c>
      <c r="AS53" s="1">
        <v>2028.6438356164381</v>
      </c>
      <c r="AT53" s="1">
        <v>2031.6575342465751</v>
      </c>
      <c r="AU53" s="1">
        <v>2033.753424657534</v>
      </c>
      <c r="AV53" s="1">
        <v>2032.6438356164381</v>
      </c>
      <c r="AW53" s="1">
        <v>2028.8493150684931</v>
      </c>
      <c r="AX53" s="1">
        <v>2034.6575342465751</v>
      </c>
      <c r="AY53" s="1">
        <v>2028.1506849315069</v>
      </c>
      <c r="AZ53" s="1">
        <v>2027.3150684931511</v>
      </c>
      <c r="BA53" s="1">
        <v>2030.013698630137</v>
      </c>
      <c r="BB53" s="1">
        <v>2032</v>
      </c>
      <c r="BC53" s="1">
        <v>2031.794520547945</v>
      </c>
      <c r="BD53" s="1"/>
      <c r="BE53" s="1"/>
      <c r="BF53" s="1">
        <v>2034.794520547945</v>
      </c>
      <c r="BG53" s="1">
        <v>2036.6301369863011</v>
      </c>
      <c r="BH53" s="1">
        <v>2030.041095890411</v>
      </c>
      <c r="BI53" s="1">
        <v>2033.739726027397</v>
      </c>
      <c r="BJ53" s="1">
        <v>2028.7260273972599</v>
      </c>
      <c r="BK53" s="1">
        <v>2034.753424657534</v>
      </c>
      <c r="BL53" s="1"/>
      <c r="BM53" s="1">
        <v>2032.8904109589041</v>
      </c>
      <c r="BN53" s="1">
        <v>2029.821917808219</v>
      </c>
      <c r="BO53" s="1">
        <v>2026.9041095890409</v>
      </c>
      <c r="BP53" s="1">
        <v>2030.753424657534</v>
      </c>
      <c r="BQ53" s="1">
        <v>2041</v>
      </c>
      <c r="BR53" s="1">
        <v>2031.547945205479</v>
      </c>
      <c r="BS53" s="1">
        <v>2040.0821917808221</v>
      </c>
      <c r="BT53" s="1">
        <v>2031.1506849315069</v>
      </c>
      <c r="BU53" s="1">
        <v>2032.7260273972599</v>
      </c>
      <c r="BV53" s="1">
        <v>2039.178082191781</v>
      </c>
      <c r="BW53" s="1">
        <v>2026.41095890411</v>
      </c>
      <c r="BX53" s="1">
        <v>2031.547945205479</v>
      </c>
      <c r="BY53" s="1">
        <v>2033.8904109589041</v>
      </c>
      <c r="BZ53" s="1">
        <v>2040.452054794521</v>
      </c>
      <c r="CA53" s="1">
        <v>2030.6301369863011</v>
      </c>
      <c r="CB53" s="1">
        <v>2038.1232876712329</v>
      </c>
      <c r="CC53" s="1">
        <v>2032.1643835616439</v>
      </c>
      <c r="CD53" s="1">
        <v>2038.178082191781</v>
      </c>
      <c r="CE53" s="1">
        <v>2034.8356164383561</v>
      </c>
      <c r="CF53" s="1">
        <v>2032.602739726027</v>
      </c>
      <c r="CG53" s="1">
        <v>2040.1232876712329</v>
      </c>
      <c r="CH53" s="1">
        <v>2033.794520547945</v>
      </c>
      <c r="CI53" s="1">
        <v>2033.246575342466</v>
      </c>
      <c r="CJ53" s="1">
        <v>2027.6986301369859</v>
      </c>
      <c r="CK53" s="1">
        <v>2027.6849315068489</v>
      </c>
      <c r="CL53" s="1">
        <v>2029.1369863013699</v>
      </c>
      <c r="CM53" s="1">
        <v>2033.534246575342</v>
      </c>
      <c r="CN53" s="1">
        <v>2036.452054794521</v>
      </c>
      <c r="CO53" s="1">
        <v>2039.6438356164381</v>
      </c>
      <c r="CP53" s="1">
        <v>2031.9315068493149</v>
      </c>
      <c r="CQ53" s="1">
        <v>2034.178082191781</v>
      </c>
      <c r="CR53" s="1">
        <v>2035.5068493150679</v>
      </c>
      <c r="CS53" s="1">
        <v>2026.3150684931511</v>
      </c>
      <c r="CT53" s="1">
        <v>2035.575342465753</v>
      </c>
      <c r="CU53" s="1">
        <v>2026.8630136986301</v>
      </c>
      <c r="CV53" s="1">
        <v>2037.6301369863011</v>
      </c>
      <c r="CW53" s="1">
        <v>2027.6849315068489</v>
      </c>
      <c r="CX53" s="1">
        <v>2039.767123287671</v>
      </c>
      <c r="CY53" s="1">
        <v>2034.397260273973</v>
      </c>
      <c r="CZ53" s="1">
        <v>2036.0958904109591</v>
      </c>
      <c r="DA53" s="1">
        <v>2035.767123287671</v>
      </c>
      <c r="DB53" s="1">
        <v>2034.6986301369859</v>
      </c>
      <c r="DC53" s="1">
        <v>2030.397260273973</v>
      </c>
      <c r="DD53" s="1">
        <v>2036.8904109589041</v>
      </c>
      <c r="DE53" s="1">
        <v>2033.2739726027401</v>
      </c>
      <c r="DF53" s="1">
        <v>2033.027397260274</v>
      </c>
      <c r="DG53" s="1">
        <v>2028.246575342466</v>
      </c>
      <c r="DH53" s="1">
        <v>2035.58904109589</v>
      </c>
      <c r="DI53" s="1"/>
      <c r="DJ53" s="1">
        <v>2037.821917808219</v>
      </c>
      <c r="DK53" s="1">
        <v>2035.602739726027</v>
      </c>
      <c r="DL53" s="1">
        <v>2031.3287671232879</v>
      </c>
      <c r="DM53" s="1">
        <v>2028.1506849315069</v>
      </c>
      <c r="DN53" s="1">
        <v>2028.9315068493149</v>
      </c>
      <c r="DO53" s="1">
        <v>2030.9178082191779</v>
      </c>
      <c r="DP53" s="1">
        <v>2036.534246575342</v>
      </c>
      <c r="DQ53" s="1">
        <v>2029.753424657534</v>
      </c>
      <c r="DR53" s="1">
        <v>2032.780821917808</v>
      </c>
      <c r="DS53" s="1">
        <v>2028.58904109589</v>
      </c>
      <c r="DT53" s="1">
        <v>2040.7123287671229</v>
      </c>
      <c r="DU53" s="1">
        <v>2030.8493150684931</v>
      </c>
      <c r="DV53" s="1">
        <v>2034.7123287671229</v>
      </c>
      <c r="DW53" s="1">
        <v>2031.8356164383561</v>
      </c>
      <c r="DX53" s="1">
        <v>2031.547945205479</v>
      </c>
      <c r="DY53" s="1">
        <v>2031.6849315068489</v>
      </c>
      <c r="DZ53" s="1">
        <v>2031.438356164384</v>
      </c>
      <c r="EA53" s="1"/>
      <c r="EB53" s="1">
        <v>2031.2876712328771</v>
      </c>
      <c r="EC53" s="1">
        <v>2034.4931506849321</v>
      </c>
      <c r="ED53" s="1">
        <v>2030</v>
      </c>
      <c r="EE53" s="1">
        <v>2028.3561643835619</v>
      </c>
      <c r="EF53" s="1">
        <v>2029.986301369863</v>
      </c>
      <c r="EG53" s="1">
        <v>2033.178082191781</v>
      </c>
      <c r="EH53" s="1">
        <v>2031.767123287671</v>
      </c>
      <c r="EI53" s="1">
        <v>2029.9315068493149</v>
      </c>
      <c r="EJ53" s="1">
        <v>2033.794520547945</v>
      </c>
      <c r="EK53" s="1">
        <v>2033.1643835616439</v>
      </c>
      <c r="EL53" s="1">
        <v>2032.219178082192</v>
      </c>
      <c r="EM53" s="1">
        <v>2031.972602739726</v>
      </c>
      <c r="EN53" s="1">
        <v>2031.8493150684931</v>
      </c>
      <c r="EO53" s="1">
        <v>2038.8630136986301</v>
      </c>
      <c r="EP53" s="1">
        <v>2036.9452054794519</v>
      </c>
      <c r="EQ53" s="1">
        <v>2031.6849315068489</v>
      </c>
      <c r="ER53" s="1">
        <v>2033.9452054794519</v>
      </c>
      <c r="ES53" s="1">
        <v>2032.2876712328771</v>
      </c>
      <c r="ET53" s="1">
        <v>2034.821917808219</v>
      </c>
      <c r="EU53" s="1">
        <v>2027.7260273972599</v>
      </c>
      <c r="EV53" s="1">
        <v>2032.8356164383561</v>
      </c>
      <c r="EW53" s="1">
        <v>2032.547945205479</v>
      </c>
      <c r="EX53" s="1">
        <v>2038.232876712329</v>
      </c>
      <c r="EY53" s="1">
        <v>2038.8356164383561</v>
      </c>
      <c r="EZ53" s="1">
        <v>2029.958904109589</v>
      </c>
      <c r="FA53" s="1">
        <v>2028.41095890411</v>
      </c>
      <c r="FB53" s="1">
        <v>2034.8904109589041</v>
      </c>
      <c r="FC53" s="1">
        <v>2033.958904109589</v>
      </c>
      <c r="FD53" s="1">
        <v>2027.9452054794519</v>
      </c>
      <c r="FE53" s="1">
        <v>2029.6712328767121</v>
      </c>
      <c r="FF53" s="1">
        <v>2034.3835616438359</v>
      </c>
      <c r="FG53" s="1">
        <v>2027.41095890411</v>
      </c>
      <c r="FH53" s="1">
        <v>2035.5068493150679</v>
      </c>
      <c r="FI53" s="1">
        <v>2033.6712328767121</v>
      </c>
      <c r="FJ53" s="1">
        <v>2032.520547945205</v>
      </c>
      <c r="FK53" s="1">
        <v>2031.7123287671229</v>
      </c>
      <c r="FL53" s="1">
        <v>2027.9041095890409</v>
      </c>
      <c r="FM53" s="1">
        <v>2036.260273972603</v>
      </c>
      <c r="FN53" s="1">
        <v>2028.794520547945</v>
      </c>
      <c r="FO53" s="1">
        <v>2028.479452054795</v>
      </c>
      <c r="FP53" s="1">
        <v>2030.424657534247</v>
      </c>
      <c r="FQ53" s="1">
        <v>2031.8767123287671</v>
      </c>
      <c r="FR53" s="1">
        <v>2032.575342465753</v>
      </c>
      <c r="FS53" s="1">
        <v>2035.1232876712329</v>
      </c>
      <c r="FT53" s="1">
        <v>2029.6438356164381</v>
      </c>
      <c r="FU53" s="1">
        <v>2030.9041095890409</v>
      </c>
      <c r="FV53" s="1">
        <v>2032.602739726027</v>
      </c>
      <c r="FW53" s="1">
        <v>2029.6849315068489</v>
      </c>
      <c r="FX53" s="1">
        <v>2032.8630136986301</v>
      </c>
      <c r="FY53" s="1">
        <v>2027.3287671232879</v>
      </c>
      <c r="FZ53" s="1">
        <v>2032.972602739726</v>
      </c>
      <c r="GA53" s="1">
        <v>2032.3835616438359</v>
      </c>
      <c r="GB53" s="1">
        <v>2028.260273972603</v>
      </c>
      <c r="GC53" s="1">
        <v>2028.986301369863</v>
      </c>
      <c r="GD53" s="1">
        <v>2027.794520547945</v>
      </c>
      <c r="GE53" s="1">
        <v>2031.0547945205481</v>
      </c>
      <c r="GF53" s="1">
        <v>2033.7260273972599</v>
      </c>
      <c r="GG53" s="1">
        <v>2029.1095890410959</v>
      </c>
      <c r="GH53" s="1">
        <v>2029.9041095890409</v>
      </c>
      <c r="GI53" s="1">
        <v>2030.575342465753</v>
      </c>
      <c r="GJ53" s="1">
        <v>2034.191780821918</v>
      </c>
      <c r="GK53" s="1">
        <v>2033.3698630136989</v>
      </c>
      <c r="GL53" s="1">
        <v>2030.41095890411</v>
      </c>
      <c r="GM53" s="1">
        <v>2031.6575342465751</v>
      </c>
      <c r="GN53" s="1">
        <v>2039.2739726027401</v>
      </c>
      <c r="GO53" s="1"/>
      <c r="GP53" s="1">
        <v>2032.6849315068489</v>
      </c>
      <c r="GQ53" s="1">
        <v>2033.1643835616439</v>
      </c>
      <c r="GR53" s="1">
        <v>2029.3013698630141</v>
      </c>
      <c r="GS53" s="1">
        <v>2029.602739726027</v>
      </c>
      <c r="GT53" s="1">
        <v>2032.3287671232879</v>
      </c>
      <c r="GU53" s="1">
        <v>2028.3287671232879</v>
      </c>
      <c r="GV53" s="1">
        <v>2027.9041095890409</v>
      </c>
      <c r="GW53" s="1">
        <v>2031.7260273972599</v>
      </c>
      <c r="GX53" s="1">
        <v>2033.3561643835619</v>
      </c>
      <c r="GY53" s="1">
        <v>2026.3424657534249</v>
      </c>
      <c r="GZ53" s="1">
        <v>2037.260273972603</v>
      </c>
      <c r="HA53" s="1">
        <v>2034.4931506849321</v>
      </c>
      <c r="HB53" s="1">
        <v>2039.6438356164381</v>
      </c>
      <c r="HC53" s="1">
        <v>2031.575342465753</v>
      </c>
      <c r="HD53" s="1">
        <v>2032.041095890411</v>
      </c>
      <c r="HE53" s="1">
        <v>2031.8356164383561</v>
      </c>
      <c r="HF53" s="1">
        <v>2031.602739726027</v>
      </c>
      <c r="HG53" s="1">
        <v>2037.6438356164381</v>
      </c>
      <c r="HH53" s="1">
        <v>2028.4931506849321</v>
      </c>
      <c r="HI53" s="1">
        <v>2033.575342465753</v>
      </c>
      <c r="HJ53" s="1">
        <v>2030.753424657534</v>
      </c>
      <c r="HK53" s="1">
        <v>2036.3424657534249</v>
      </c>
      <c r="HL53" s="1">
        <v>2030.780821917808</v>
      </c>
      <c r="HM53" s="1">
        <v>2030.534246575342</v>
      </c>
      <c r="HN53" s="1">
        <v>2032.246575342466</v>
      </c>
      <c r="HO53" s="1">
        <v>2030</v>
      </c>
      <c r="HP53" s="1">
        <v>2036.58904109589</v>
      </c>
      <c r="HQ53" s="1">
        <v>2035.602739726027</v>
      </c>
      <c r="HR53" s="1">
        <v>2027.8356164383561</v>
      </c>
      <c r="HS53" s="1">
        <v>2036.465753424658</v>
      </c>
      <c r="HT53" s="1">
        <v>2031.1643835616439</v>
      </c>
      <c r="HU53" s="1">
        <v>2030.6712328767121</v>
      </c>
      <c r="HV53" s="1">
        <v>2030.986301369863</v>
      </c>
      <c r="HW53" s="1">
        <v>2035.013698630137</v>
      </c>
      <c r="HX53" s="1">
        <v>2030.958904109589</v>
      </c>
      <c r="HY53" s="1">
        <v>2030.260273972603</v>
      </c>
      <c r="HZ53" s="1">
        <v>2030.7123287671229</v>
      </c>
      <c r="IA53" s="1">
        <v>2029.452054794521</v>
      </c>
      <c r="IB53" s="1">
        <v>2035.561643835616</v>
      </c>
      <c r="IC53" s="1">
        <v>2031.013698630137</v>
      </c>
      <c r="ID53" s="1">
        <v>2028.041095890411</v>
      </c>
      <c r="IE53" s="1">
        <v>2029.1506849315069</v>
      </c>
      <c r="IF53" s="1">
        <v>2040.808219178082</v>
      </c>
      <c r="IG53" s="1"/>
      <c r="IH53" s="1">
        <v>2036.3561643835619</v>
      </c>
      <c r="II53" s="1">
        <v>2039.0684931506851</v>
      </c>
      <c r="IJ53" s="1">
        <v>2031.0821917808221</v>
      </c>
      <c r="IK53" s="1">
        <v>2039.9041095890409</v>
      </c>
      <c r="IL53" s="1">
        <v>2029.6438356164381</v>
      </c>
      <c r="IM53" s="1">
        <v>2028.602739726027</v>
      </c>
      <c r="IN53" s="1">
        <v>2026.438356164384</v>
      </c>
      <c r="IO53" s="1"/>
      <c r="IP53" s="1">
        <v>2034.986301369863</v>
      </c>
      <c r="IQ53" s="1">
        <v>2030.8493150684931</v>
      </c>
      <c r="IR53" s="1">
        <v>2031.767123287671</v>
      </c>
      <c r="IS53" s="1">
        <v>2030.424657534247</v>
      </c>
      <c r="IT53" s="1">
        <v>2039.465753424658</v>
      </c>
      <c r="IU53" s="1">
        <v>2035.3698630136989</v>
      </c>
      <c r="IV53" s="1">
        <v>2031.8630136986301</v>
      </c>
      <c r="IW53" s="1">
        <v>2029.6712328767121</v>
      </c>
      <c r="IX53" s="1"/>
      <c r="IY53" s="1"/>
      <c r="IZ53" s="1">
        <v>2036.205479452055</v>
      </c>
      <c r="JA53" s="1">
        <v>2033.4931506849321</v>
      </c>
      <c r="JB53" s="1">
        <v>2031.7123287671229</v>
      </c>
      <c r="JC53" s="1">
        <v>2031.8630136986301</v>
      </c>
      <c r="JD53" s="1">
        <v>2035.794520547945</v>
      </c>
      <c r="JE53" s="1">
        <v>2033.6986301369859</v>
      </c>
      <c r="JF53" s="1">
        <v>2033.5068493150679</v>
      </c>
      <c r="JG53" s="1">
        <v>2040.424657534247</v>
      </c>
      <c r="JH53" s="1">
        <v>2033.602739726027</v>
      </c>
      <c r="JI53" s="1">
        <v>2029.986301369863</v>
      </c>
      <c r="JJ53" s="1">
        <v>2025.232876712329</v>
      </c>
      <c r="JK53" s="1">
        <v>2034.1369863013699</v>
      </c>
      <c r="JL53" s="1"/>
      <c r="JM53" s="1">
        <v>2035.3287671232879</v>
      </c>
      <c r="JN53" s="1">
        <v>2030.013698630137</v>
      </c>
      <c r="JO53" s="1">
        <v>2040.561643835616</v>
      </c>
      <c r="JP53" s="1">
        <v>2030.205479452055</v>
      </c>
      <c r="JQ53" s="1">
        <v>2033.575342465753</v>
      </c>
      <c r="JR53" s="1">
        <v>2030.3424657534249</v>
      </c>
      <c r="JS53" s="1">
        <v>2031.041095890411</v>
      </c>
      <c r="JT53" s="1">
        <v>2035.9041095890409</v>
      </c>
      <c r="JU53" s="1">
        <v>2030.0547945205481</v>
      </c>
      <c r="JV53" s="1">
        <v>2029.739726027397</v>
      </c>
      <c r="JW53" s="1"/>
      <c r="JX53" s="1">
        <v>2030.41095890411</v>
      </c>
      <c r="JY53" s="1"/>
      <c r="JZ53" s="1">
        <v>2031.808219178082</v>
      </c>
      <c r="KA53" s="1">
        <v>2031.6712328767121</v>
      </c>
      <c r="KB53" s="1">
        <v>2033.013698630137</v>
      </c>
      <c r="KC53" s="1"/>
      <c r="KD53" s="1">
        <v>2034.0547945205481</v>
      </c>
      <c r="KE53" s="1">
        <v>2030.9452054794519</v>
      </c>
      <c r="KF53" s="1">
        <v>2036.547945205479</v>
      </c>
      <c r="KG53" s="1">
        <v>2030.767123287671</v>
      </c>
      <c r="KH53" s="1">
        <v>2033.4931506849321</v>
      </c>
      <c r="KI53" s="1">
        <v>2029.575342465753</v>
      </c>
      <c r="KJ53" s="1">
        <v>2030.4931506849321</v>
      </c>
      <c r="KK53" s="1">
        <v>2030.3150684931511</v>
      </c>
      <c r="KL53" s="1"/>
      <c r="KM53" s="1"/>
      <c r="KN53" s="1">
        <v>2034.9041095890409</v>
      </c>
      <c r="KO53" s="1">
        <v>2027.8767123287671</v>
      </c>
      <c r="KP53" s="1">
        <v>2034.6575342465751</v>
      </c>
      <c r="KQ53" s="1">
        <v>2032.260273972603</v>
      </c>
      <c r="KR53" s="1">
        <v>2031.479452054795</v>
      </c>
      <c r="KS53" s="1">
        <v>2031.0821917808221</v>
      </c>
    </row>
    <row r="54" spans="1:305" x14ac:dyDescent="0.25">
      <c r="A54" s="1" t="s">
        <v>19</v>
      </c>
      <c r="B54" s="1" t="s">
        <v>17</v>
      </c>
      <c r="C54" s="2">
        <v>518735518</v>
      </c>
      <c r="D54" s="1" t="s">
        <v>16</v>
      </c>
      <c r="E54" s="1" t="s">
        <v>13</v>
      </c>
      <c r="F54" s="1">
        <v>2032.8493150684931</v>
      </c>
      <c r="G54" s="1">
        <v>2037.6712328767121</v>
      </c>
      <c r="H54" s="1">
        <v>2029.58904109589</v>
      </c>
      <c r="I54" s="1">
        <v>2029.3013698630141</v>
      </c>
      <c r="J54" s="1">
        <v>2030.6849315068489</v>
      </c>
      <c r="K54" s="1">
        <v>2035.8767123287671</v>
      </c>
      <c r="L54" s="1">
        <v>2034.452054794521</v>
      </c>
      <c r="M54" s="1">
        <v>2029.8767123287671</v>
      </c>
      <c r="N54" s="1">
        <v>2039.8493150684931</v>
      </c>
      <c r="O54" s="1">
        <v>2028.808219178082</v>
      </c>
      <c r="P54" s="1"/>
      <c r="Q54" s="1">
        <v>2030.7123287671229</v>
      </c>
      <c r="R54" s="1">
        <v>2028.452054794521</v>
      </c>
      <c r="S54" s="1">
        <v>2034.9178082191779</v>
      </c>
      <c r="T54" s="1">
        <v>2031.191780821918</v>
      </c>
      <c r="U54" s="1">
        <v>2036.41095890411</v>
      </c>
      <c r="V54" s="1">
        <v>2040.9178082191779</v>
      </c>
      <c r="W54" s="1">
        <v>2033.6438356164381</v>
      </c>
      <c r="X54" s="1">
        <v>2029.3698630136989</v>
      </c>
      <c r="Y54" s="1"/>
      <c r="Z54" s="1"/>
      <c r="AA54" s="1">
        <v>2040.6301369863011</v>
      </c>
      <c r="AB54" s="1">
        <v>2034.8356164383561</v>
      </c>
      <c r="AC54" s="1">
        <v>2035.0547945205481</v>
      </c>
      <c r="AD54" s="1">
        <v>2036.9452054794519</v>
      </c>
      <c r="AE54" s="1">
        <v>2034.424657534247</v>
      </c>
      <c r="AF54" s="1">
        <v>2033.3287671232879</v>
      </c>
      <c r="AG54" s="1"/>
      <c r="AH54" s="1"/>
      <c r="AI54" s="1">
        <v>2033.8630136986301</v>
      </c>
      <c r="AJ54" s="1">
        <v>2039.0547945205481</v>
      </c>
      <c r="AK54" s="1">
        <v>2034.1369863013699</v>
      </c>
      <c r="AL54" s="1">
        <v>2035.739726027397</v>
      </c>
      <c r="AM54" s="1">
        <v>2029.1369863013699</v>
      </c>
      <c r="AN54" s="1">
        <v>2033.6575342465751</v>
      </c>
      <c r="AO54" s="1">
        <v>2037.1369863013699</v>
      </c>
      <c r="AP54" s="1">
        <v>2035.6301369863011</v>
      </c>
      <c r="AQ54" s="1">
        <v>2036.520547945205</v>
      </c>
      <c r="AR54" s="1">
        <v>2032.58904109589</v>
      </c>
      <c r="AS54" s="1">
        <v>2029.3561643835619</v>
      </c>
      <c r="AT54" s="1">
        <v>2033.602739726027</v>
      </c>
      <c r="AU54" s="1">
        <v>2034.041095890411</v>
      </c>
      <c r="AV54" s="1">
        <v>2033.1095890410959</v>
      </c>
      <c r="AW54" s="1">
        <v>2031.0958904109591</v>
      </c>
      <c r="AX54" s="1">
        <v>2038.972602739726</v>
      </c>
      <c r="AY54" s="1">
        <v>2028.575342465753</v>
      </c>
      <c r="AZ54" s="1">
        <v>2028.397260273973</v>
      </c>
      <c r="BA54" s="1">
        <v>2030.027397260274</v>
      </c>
      <c r="BB54" s="1">
        <v>2034.547945205479</v>
      </c>
      <c r="BC54" s="1">
        <v>2034.424657534247</v>
      </c>
      <c r="BD54" s="1"/>
      <c r="BE54" s="1"/>
      <c r="BF54" s="1">
        <v>2035.6986301369859</v>
      </c>
      <c r="BG54" s="1">
        <v>2036.794520547945</v>
      </c>
      <c r="BH54" s="1">
        <v>2030.958904109589</v>
      </c>
      <c r="BI54" s="1">
        <v>2034.3835616438359</v>
      </c>
      <c r="BJ54" s="1">
        <v>2031.205479452055</v>
      </c>
      <c r="BK54" s="1">
        <v>2037.0547945205481</v>
      </c>
      <c r="BL54" s="1"/>
      <c r="BM54" s="1">
        <v>2038.58904109589</v>
      </c>
      <c r="BN54" s="1">
        <v>2031.205479452055</v>
      </c>
      <c r="BO54" s="1">
        <v>2027.41095890411</v>
      </c>
      <c r="BP54" s="1">
        <v>2032.8767123287671</v>
      </c>
      <c r="BQ54" s="1"/>
      <c r="BR54" s="1">
        <v>2032.0547945205481</v>
      </c>
      <c r="BS54" s="1"/>
      <c r="BT54" s="1">
        <v>2031.986301369863</v>
      </c>
      <c r="BU54" s="1">
        <v>2036.1232876712329</v>
      </c>
      <c r="BV54" s="1"/>
      <c r="BW54" s="1">
        <v>2026.739726027397</v>
      </c>
      <c r="BX54" s="1">
        <v>2033.7123287671229</v>
      </c>
      <c r="BY54" s="1">
        <v>2034.808219178082</v>
      </c>
      <c r="BZ54" s="1">
        <v>2040.1232876712329</v>
      </c>
      <c r="CA54" s="1">
        <v>2032.260273972603</v>
      </c>
      <c r="CB54" s="1">
        <v>2038.1369863013699</v>
      </c>
      <c r="CC54" s="1">
        <v>2035.397260273973</v>
      </c>
      <c r="CD54" s="1">
        <v>2040.6164383561641</v>
      </c>
      <c r="CE54" s="1">
        <v>2035.219178082192</v>
      </c>
      <c r="CF54" s="1">
        <v>2033.58904109589</v>
      </c>
      <c r="CG54" s="1"/>
      <c r="CH54" s="1">
        <v>2036.9041095890409</v>
      </c>
      <c r="CI54" s="1">
        <v>2034.465753424658</v>
      </c>
      <c r="CJ54" s="1">
        <v>2028.575342465753</v>
      </c>
      <c r="CK54" s="1">
        <v>2029.041095890411</v>
      </c>
      <c r="CL54" s="1">
        <v>2029.465753424658</v>
      </c>
      <c r="CM54" s="1">
        <v>2034.6164383561641</v>
      </c>
      <c r="CN54" s="1">
        <v>2036.479452054795</v>
      </c>
      <c r="CO54" s="1"/>
      <c r="CP54" s="1">
        <v>2033.6438356164381</v>
      </c>
      <c r="CQ54" s="1">
        <v>2040.1369863013699</v>
      </c>
      <c r="CR54" s="1">
        <v>2036.479452054795</v>
      </c>
      <c r="CS54" s="1">
        <v>2027.424657534247</v>
      </c>
      <c r="CT54" s="1">
        <v>2037.041095890411</v>
      </c>
      <c r="CU54" s="1">
        <v>2032.465753424658</v>
      </c>
      <c r="CV54" s="1">
        <v>2038.2739726027401</v>
      </c>
      <c r="CW54" s="1">
        <v>2029.986301369863</v>
      </c>
      <c r="CX54" s="1">
        <v>2040.424657534247</v>
      </c>
      <c r="CY54" s="1">
        <v>2035.3561643835619</v>
      </c>
      <c r="CZ54" s="1">
        <v>2037.7260273972599</v>
      </c>
      <c r="DA54" s="1">
        <v>2039.424657534247</v>
      </c>
      <c r="DB54" s="1">
        <v>2038.41095890411</v>
      </c>
      <c r="DC54" s="1">
        <v>2032.0958904109591</v>
      </c>
      <c r="DD54" s="1">
        <v>2037.6986301369859</v>
      </c>
      <c r="DE54" s="1">
        <v>2035.9452054794519</v>
      </c>
      <c r="DF54" s="1">
        <v>2033.438356164384</v>
      </c>
      <c r="DG54" s="1">
        <v>2030.6301369863011</v>
      </c>
      <c r="DH54" s="1">
        <v>2036.1095890410959</v>
      </c>
      <c r="DI54" s="1"/>
      <c r="DJ54" s="1">
        <v>2039.6986301369859</v>
      </c>
      <c r="DK54" s="1">
        <v>2036.58904109589</v>
      </c>
      <c r="DL54" s="1">
        <v>2033.6301369863011</v>
      </c>
      <c r="DM54" s="1">
        <v>2029.027397260274</v>
      </c>
      <c r="DN54" s="1">
        <v>2030.547945205479</v>
      </c>
      <c r="DO54" s="1">
        <v>2032.3424657534249</v>
      </c>
      <c r="DP54" s="1">
        <v>2037.8493150684931</v>
      </c>
      <c r="DQ54" s="1">
        <v>2029.767123287671</v>
      </c>
      <c r="DR54" s="1">
        <v>2032.794520547945</v>
      </c>
      <c r="DS54" s="1">
        <v>2028.602739726027</v>
      </c>
      <c r="DT54" s="1"/>
      <c r="DU54" s="1">
        <v>2032.9041095890409</v>
      </c>
      <c r="DV54" s="1">
        <v>2035.5068493150679</v>
      </c>
      <c r="DW54" s="1">
        <v>2031.9041095890409</v>
      </c>
      <c r="DX54" s="1">
        <v>2032.3561643835619</v>
      </c>
      <c r="DY54" s="1">
        <v>2032.6164383561641</v>
      </c>
      <c r="DZ54" s="1">
        <v>2035.205479452055</v>
      </c>
      <c r="EA54" s="1"/>
      <c r="EB54" s="1">
        <v>2033.178082191781</v>
      </c>
      <c r="EC54" s="1">
        <v>2034.6575342465751</v>
      </c>
      <c r="ED54" s="1">
        <v>2030.602739726027</v>
      </c>
      <c r="EE54" s="1">
        <v>2028.397260273973</v>
      </c>
      <c r="EF54" s="1">
        <v>2031.0958904109591</v>
      </c>
      <c r="EG54" s="1"/>
      <c r="EH54" s="1">
        <v>2034.041095890411</v>
      </c>
      <c r="EI54" s="1">
        <v>2032.9452054794519</v>
      </c>
      <c r="EJ54" s="1">
        <v>2034.520547945205</v>
      </c>
      <c r="EK54" s="1">
        <v>2033.6438356164381</v>
      </c>
      <c r="EL54" s="1">
        <v>2034.972602739726</v>
      </c>
      <c r="EM54" s="1">
        <v>2033.3698630136989</v>
      </c>
      <c r="EN54" s="1">
        <v>2032.575342465753</v>
      </c>
      <c r="EO54" s="1"/>
      <c r="EP54" s="1">
        <v>2038.232876712329</v>
      </c>
      <c r="EQ54" s="1">
        <v>2033.3424657534249</v>
      </c>
      <c r="ER54" s="1">
        <v>2036.780821917808</v>
      </c>
      <c r="ES54" s="1">
        <v>2036.6164383561641</v>
      </c>
      <c r="ET54" s="1">
        <v>2035.8767123287671</v>
      </c>
      <c r="EU54" s="1">
        <v>2030.219178082192</v>
      </c>
      <c r="EV54" s="1">
        <v>2034.6164383561641</v>
      </c>
      <c r="EW54" s="1">
        <v>2033.3287671232879</v>
      </c>
      <c r="EX54" s="1">
        <v>2038.8493150684931</v>
      </c>
      <c r="EY54" s="1">
        <v>2040.397260273973</v>
      </c>
      <c r="EZ54" s="1">
        <v>2031.6849315068489</v>
      </c>
      <c r="FA54" s="1">
        <v>2028.602739726027</v>
      </c>
      <c r="FB54" s="1">
        <v>2038.178082191781</v>
      </c>
      <c r="FC54" s="1">
        <v>2035.2876712328771</v>
      </c>
      <c r="FD54" s="1">
        <v>2028.1232876712329</v>
      </c>
      <c r="FE54" s="1">
        <v>2029.8630136986301</v>
      </c>
      <c r="FF54" s="1">
        <v>2037.575342465753</v>
      </c>
      <c r="FG54" s="1">
        <v>2031.397260273973</v>
      </c>
      <c r="FH54" s="1">
        <v>2036.767123287671</v>
      </c>
      <c r="FI54" s="1">
        <v>2034.534246575342</v>
      </c>
      <c r="FJ54" s="1">
        <v>2032.58904109589</v>
      </c>
      <c r="FK54" s="1">
        <v>2032.013698630137</v>
      </c>
      <c r="FL54" s="1">
        <v>2030.2739726027401</v>
      </c>
      <c r="FM54" s="1">
        <v>2036.2739726027401</v>
      </c>
      <c r="FN54" s="1">
        <v>2028.986301369863</v>
      </c>
      <c r="FO54" s="1">
        <v>2030.041095890411</v>
      </c>
      <c r="FP54" s="1">
        <v>2030.821917808219</v>
      </c>
      <c r="FQ54" s="1">
        <v>2035</v>
      </c>
      <c r="FR54" s="1">
        <v>2032.8767123287671</v>
      </c>
      <c r="FS54" s="1">
        <v>2035.3287671232879</v>
      </c>
      <c r="FT54" s="1">
        <v>2031.1369863013699</v>
      </c>
      <c r="FU54" s="1">
        <v>2031.246575342466</v>
      </c>
      <c r="FV54" s="1">
        <v>2034.602739726027</v>
      </c>
      <c r="FW54" s="1">
        <v>2034.9178082191779</v>
      </c>
      <c r="FX54" s="1">
        <v>2033.1506849315069</v>
      </c>
      <c r="FY54" s="1">
        <v>2028.6712328767121</v>
      </c>
      <c r="FZ54" s="1">
        <v>2033.4931506849321</v>
      </c>
      <c r="GA54" s="1">
        <v>2033.6712328767121</v>
      </c>
      <c r="GB54" s="1">
        <v>2030.027397260274</v>
      </c>
      <c r="GC54" s="1">
        <v>2030.1506849315069</v>
      </c>
      <c r="GD54" s="1">
        <v>2028.3013698630141</v>
      </c>
      <c r="GE54" s="1">
        <v>2034.7123287671229</v>
      </c>
      <c r="GF54" s="1">
        <v>2034.1232876712329</v>
      </c>
      <c r="GG54" s="1">
        <v>2029.3424657534249</v>
      </c>
      <c r="GH54" s="1">
        <v>2031.3150684931511</v>
      </c>
      <c r="GI54" s="1">
        <v>2032.5068493150679</v>
      </c>
      <c r="GJ54" s="1">
        <v>2036.6438356164381</v>
      </c>
      <c r="GK54" s="1">
        <v>2037.0547945205481</v>
      </c>
      <c r="GL54" s="1">
        <v>2033.1232876712329</v>
      </c>
      <c r="GM54" s="1">
        <v>2034.452054794521</v>
      </c>
      <c r="GN54" s="1">
        <v>2039.986301369863</v>
      </c>
      <c r="GO54" s="1"/>
      <c r="GP54" s="1">
        <v>2038.397260273973</v>
      </c>
      <c r="GQ54" s="1">
        <v>2036.452054794521</v>
      </c>
      <c r="GR54" s="1">
        <v>2030.3013698630141</v>
      </c>
      <c r="GS54" s="1">
        <v>2035.479452054795</v>
      </c>
      <c r="GT54" s="1">
        <v>2032.6712328767121</v>
      </c>
      <c r="GU54" s="1">
        <v>2030.602739726027</v>
      </c>
      <c r="GV54" s="1">
        <v>2029.6849315068489</v>
      </c>
      <c r="GW54" s="1">
        <v>2035.1506849315069</v>
      </c>
      <c r="GX54" s="1">
        <v>2034.1095890410959</v>
      </c>
      <c r="GY54" s="1">
        <v>2028.178082191781</v>
      </c>
      <c r="GZ54" s="1">
        <v>2037.2739726027401</v>
      </c>
      <c r="HA54" s="1">
        <v>2037.013698630137</v>
      </c>
      <c r="HB54" s="1">
        <v>2040.1232876712329</v>
      </c>
      <c r="HC54" s="1">
        <v>2032.7260273972599</v>
      </c>
      <c r="HD54" s="1">
        <v>2035.8630136986301</v>
      </c>
      <c r="HE54" s="1">
        <v>2033.41095890411</v>
      </c>
      <c r="HF54" s="1">
        <v>2031.986301369863</v>
      </c>
      <c r="HG54" s="1">
        <v>2038.520547945205</v>
      </c>
      <c r="HH54" s="1">
        <v>2029.2739726027401</v>
      </c>
      <c r="HI54" s="1">
        <v>2034.780821917808</v>
      </c>
      <c r="HJ54" s="1">
        <v>2032.3698630136989</v>
      </c>
      <c r="HK54" s="1">
        <v>2036.547945205479</v>
      </c>
      <c r="HL54" s="1">
        <v>2032.41095890411</v>
      </c>
      <c r="HM54" s="1">
        <v>2033.260273972603</v>
      </c>
      <c r="HN54" s="1">
        <v>2038.1643835616439</v>
      </c>
      <c r="HO54" s="1">
        <v>2030.6301369863011</v>
      </c>
      <c r="HP54" s="1">
        <v>2037.8904109589041</v>
      </c>
      <c r="HQ54" s="1">
        <v>2036.7260273972599</v>
      </c>
      <c r="HR54" s="1">
        <v>2028.9041095890409</v>
      </c>
      <c r="HS54" s="1">
        <v>2038.438356164384</v>
      </c>
      <c r="HT54" s="1">
        <v>2031.3287671232879</v>
      </c>
      <c r="HU54" s="1">
        <v>2031.561643835616</v>
      </c>
      <c r="HV54" s="1">
        <v>2032.041095890411</v>
      </c>
      <c r="HW54" s="1">
        <v>2035.246575342466</v>
      </c>
      <c r="HX54" s="1">
        <v>2036.602739726027</v>
      </c>
      <c r="HY54" s="1">
        <v>2032.3013698630141</v>
      </c>
      <c r="HZ54" s="1">
        <v>2034.452054794521</v>
      </c>
      <c r="IA54" s="1">
        <v>2029.465753424658</v>
      </c>
      <c r="IB54" s="1">
        <v>2036.547945205479</v>
      </c>
      <c r="IC54" s="1">
        <v>2034.1095890410959</v>
      </c>
      <c r="ID54" s="1">
        <v>2028.9315068493149</v>
      </c>
      <c r="IE54" s="1">
        <v>2031.575342465753</v>
      </c>
      <c r="IF54" s="1"/>
      <c r="IG54" s="1"/>
      <c r="IH54" s="1">
        <v>2037.5068493150679</v>
      </c>
      <c r="II54" s="1"/>
      <c r="IJ54" s="1">
        <v>2032.6986301369859</v>
      </c>
      <c r="IK54" s="1"/>
      <c r="IL54" s="1">
        <v>2029.972602739726</v>
      </c>
      <c r="IM54" s="1">
        <v>2031.8630136986301</v>
      </c>
      <c r="IN54" s="1">
        <v>2027.1506849315069</v>
      </c>
      <c r="IO54" s="1"/>
      <c r="IP54" s="1">
        <v>2039.2739726027401</v>
      </c>
      <c r="IQ54" s="1">
        <v>2031.547945205479</v>
      </c>
      <c r="IR54" s="1">
        <v>2033.1643835616439</v>
      </c>
      <c r="IS54" s="1">
        <v>2031.452054794521</v>
      </c>
      <c r="IT54" s="1">
        <v>2039.9315068493149</v>
      </c>
      <c r="IU54" s="1">
        <v>2039.3561643835619</v>
      </c>
      <c r="IV54" s="1">
        <v>2032.780821917808</v>
      </c>
      <c r="IW54" s="1">
        <v>2032.3835616438359</v>
      </c>
      <c r="IX54" s="1"/>
      <c r="IY54" s="1"/>
      <c r="IZ54" s="1">
        <v>2038.6575342465751</v>
      </c>
      <c r="JA54" s="1">
        <v>2033.5068493150679</v>
      </c>
      <c r="JB54" s="1">
        <v>2032.3150684931511</v>
      </c>
      <c r="JC54" s="1">
        <v>2032.767123287671</v>
      </c>
      <c r="JD54" s="1">
        <v>2036.821917808219</v>
      </c>
      <c r="JE54" s="1">
        <v>2034.1095890410959</v>
      </c>
      <c r="JF54" s="1">
        <v>2037.6712328767121</v>
      </c>
      <c r="JG54" s="1"/>
      <c r="JH54" s="1">
        <v>2033.58904109589</v>
      </c>
      <c r="JI54" s="1">
        <v>2030.958904109589</v>
      </c>
      <c r="JJ54" s="1">
        <v>2029.41095890411</v>
      </c>
      <c r="JK54" s="1"/>
      <c r="JL54" s="1"/>
      <c r="JM54" s="1">
        <v>2035.821917808219</v>
      </c>
      <c r="JN54" s="1">
        <v>2031.438356164384</v>
      </c>
      <c r="JO54" s="1"/>
      <c r="JP54" s="1">
        <v>2031.0684931506851</v>
      </c>
      <c r="JQ54" s="1">
        <v>2035.6164383561641</v>
      </c>
      <c r="JR54" s="1">
        <v>2031.438356164384</v>
      </c>
      <c r="JS54" s="1">
        <v>2031.0684931506851</v>
      </c>
      <c r="JT54" s="1">
        <v>2037.3287671232879</v>
      </c>
      <c r="JU54" s="1">
        <v>2030.3424657534249</v>
      </c>
      <c r="JV54" s="1">
        <v>2031.6986301369859</v>
      </c>
      <c r="JW54" s="1"/>
      <c r="JX54" s="1">
        <v>2031.246575342466</v>
      </c>
      <c r="JY54" s="1"/>
      <c r="JZ54" s="1">
        <v>2035.9315068493149</v>
      </c>
      <c r="KA54" s="1">
        <v>2037.41095890411</v>
      </c>
      <c r="KB54" s="1">
        <v>2033.561643835616</v>
      </c>
      <c r="KC54" s="1"/>
      <c r="KD54" s="1"/>
      <c r="KE54" s="1">
        <v>2032.739726027397</v>
      </c>
      <c r="KF54" s="1">
        <v>2037.6438356164381</v>
      </c>
      <c r="KG54" s="1">
        <v>2033.438356164384</v>
      </c>
      <c r="KH54" s="1">
        <v>2035.3150684931511</v>
      </c>
      <c r="KI54" s="1">
        <v>2031.739726027397</v>
      </c>
      <c r="KJ54" s="1">
        <v>2031.3561643835619</v>
      </c>
      <c r="KK54" s="1">
        <v>2032.739726027397</v>
      </c>
      <c r="KL54" s="1"/>
      <c r="KM54" s="1"/>
      <c r="KN54" s="1">
        <v>2034.958904109589</v>
      </c>
      <c r="KO54" s="1">
        <v>2030.0684931506851</v>
      </c>
      <c r="KP54" s="1">
        <v>2034.6986301369859</v>
      </c>
      <c r="KQ54" s="1">
        <v>2033.9178082191779</v>
      </c>
      <c r="KR54" s="1">
        <v>2032.6301369863011</v>
      </c>
      <c r="KS54" s="1">
        <v>2032.739726027397</v>
      </c>
    </row>
    <row r="55" spans="1:305" x14ac:dyDescent="0.25">
      <c r="A55" s="1" t="s">
        <v>19</v>
      </c>
      <c r="B55" s="1" t="s">
        <v>17</v>
      </c>
      <c r="C55" s="2">
        <v>518736116.34434313</v>
      </c>
      <c r="D55" s="1" t="s">
        <v>16</v>
      </c>
      <c r="E55" s="1" t="s">
        <v>14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</row>
    <row r="56" spans="1:305" x14ac:dyDescent="0.25">
      <c r="A56" s="1" t="s">
        <v>20</v>
      </c>
      <c r="B56" s="1" t="s">
        <v>10</v>
      </c>
      <c r="C56" s="2">
        <v>1740232911</v>
      </c>
      <c r="D56" s="1" t="s">
        <v>11</v>
      </c>
      <c r="E56" s="1" t="s">
        <v>12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</row>
    <row r="57" spans="1:305" x14ac:dyDescent="0.25">
      <c r="A57" s="1" t="s">
        <v>20</v>
      </c>
      <c r="B57" s="1" t="s">
        <v>10</v>
      </c>
      <c r="C57" s="2">
        <v>7840781518</v>
      </c>
      <c r="D57" s="1" t="s">
        <v>11</v>
      </c>
      <c r="E57" s="1" t="s">
        <v>13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</row>
    <row r="58" spans="1:305" x14ac:dyDescent="0.25">
      <c r="A58" s="1" t="s">
        <v>20</v>
      </c>
      <c r="B58" s="1" t="s">
        <v>10</v>
      </c>
      <c r="C58" s="2">
        <v>7840785462.419549</v>
      </c>
      <c r="D58" s="1" t="s">
        <v>11</v>
      </c>
      <c r="E58" s="1" t="s">
        <v>14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</row>
    <row r="59" spans="1:305" x14ac:dyDescent="0.25">
      <c r="A59" s="1" t="s">
        <v>20</v>
      </c>
      <c r="B59" s="1" t="s">
        <v>10</v>
      </c>
      <c r="C59" s="2">
        <v>1740232911</v>
      </c>
      <c r="D59" s="1" t="s">
        <v>15</v>
      </c>
      <c r="E59" s="1" t="s">
        <v>12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2037.8630136986301</v>
      </c>
      <c r="R59" s="1">
        <v>2039.739726027397</v>
      </c>
      <c r="S59" s="1"/>
      <c r="T59" s="1"/>
      <c r="U59" s="1"/>
      <c r="V59" s="1"/>
      <c r="W59" s="1"/>
      <c r="X59" s="1"/>
      <c r="Y59" s="1"/>
      <c r="Z59" s="1"/>
      <c r="AA59" s="1"/>
      <c r="AB59" s="1">
        <v>2038.7123287671229</v>
      </c>
      <c r="AC59" s="1"/>
      <c r="AD59" s="1"/>
      <c r="AE59" s="1"/>
      <c r="AF59" s="1"/>
      <c r="AG59" s="1"/>
      <c r="AH59" s="1"/>
      <c r="AI59" s="1"/>
      <c r="AJ59" s="1">
        <v>2039.9452054794519</v>
      </c>
      <c r="AK59" s="1"/>
      <c r="AL59" s="1">
        <v>2036</v>
      </c>
      <c r="AM59" s="1"/>
      <c r="AN59" s="1"/>
      <c r="AO59" s="1"/>
      <c r="AP59" s="1"/>
      <c r="AQ59" s="1">
        <v>2037.1369863013699</v>
      </c>
      <c r="AR59" s="1">
        <v>2040.520547945205</v>
      </c>
      <c r="AS59" s="1"/>
      <c r="AT59" s="1">
        <v>2037.1232876712329</v>
      </c>
      <c r="AU59" s="1"/>
      <c r="AV59" s="1"/>
      <c r="AW59" s="1"/>
      <c r="AX59" s="1"/>
      <c r="AY59" s="1"/>
      <c r="AZ59" s="1"/>
      <c r="BA59" s="1">
        <v>2039.1095890410959</v>
      </c>
      <c r="BB59" s="1"/>
      <c r="BC59" s="1"/>
      <c r="BD59" s="1"/>
      <c r="BE59" s="1"/>
      <c r="BF59" s="1"/>
      <c r="BG59" s="1"/>
      <c r="BH59" s="1"/>
      <c r="BI59" s="1"/>
      <c r="BJ59" s="1"/>
      <c r="BK59" s="1">
        <v>2039.041095890411</v>
      </c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>
        <v>2039.602739726027</v>
      </c>
      <c r="BY59" s="1"/>
      <c r="BZ59" s="1"/>
      <c r="CA59" s="1"/>
      <c r="CB59" s="1">
        <v>2040.6164383561641</v>
      </c>
      <c r="CC59" s="1"/>
      <c r="CD59" s="1"/>
      <c r="CE59" s="1"/>
      <c r="CF59" s="1"/>
      <c r="CG59" s="1"/>
      <c r="CH59" s="1"/>
      <c r="CI59" s="1"/>
      <c r="CJ59" s="1"/>
      <c r="CK59" s="1">
        <v>2040.232876712329</v>
      </c>
      <c r="CL59" s="1"/>
      <c r="CM59" s="1"/>
      <c r="CN59" s="1"/>
      <c r="CO59" s="1"/>
      <c r="CP59" s="1"/>
      <c r="CQ59" s="1"/>
      <c r="CR59" s="1"/>
      <c r="CS59" s="1"/>
      <c r="CT59" s="1"/>
      <c r="CU59" s="1">
        <v>2037.438356164384</v>
      </c>
      <c r="CV59" s="1">
        <v>2035.1506849315069</v>
      </c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>
        <v>2034.9452054794519</v>
      </c>
      <c r="DI59" s="1"/>
      <c r="DJ59" s="1"/>
      <c r="DK59" s="1"/>
      <c r="DL59" s="1"/>
      <c r="DM59" s="1"/>
      <c r="DN59" s="1">
        <v>2038.9452054794519</v>
      </c>
      <c r="DO59" s="1">
        <v>2033.7260273972599</v>
      </c>
      <c r="DP59" s="1"/>
      <c r="DQ59" s="1"/>
      <c r="DR59" s="1"/>
      <c r="DS59" s="1"/>
      <c r="DT59" s="1"/>
      <c r="DU59" s="1"/>
      <c r="DV59" s="1">
        <v>2038.3150684931511</v>
      </c>
      <c r="DW59" s="1">
        <v>2039.3698630136989</v>
      </c>
      <c r="DX59" s="1"/>
      <c r="DY59" s="1"/>
      <c r="DZ59" s="1"/>
      <c r="EA59" s="1"/>
      <c r="EB59" s="1"/>
      <c r="EC59" s="1"/>
      <c r="ED59" s="1"/>
      <c r="EE59" s="1"/>
      <c r="EF59" s="1">
        <v>2036.0684931506851</v>
      </c>
      <c r="EG59" s="1"/>
      <c r="EH59" s="1">
        <v>2039.6438356164381</v>
      </c>
      <c r="EI59" s="1"/>
      <c r="EJ59" s="1">
        <v>2040.3424657534249</v>
      </c>
      <c r="EK59" s="1"/>
      <c r="EL59" s="1"/>
      <c r="EM59" s="1"/>
      <c r="EN59" s="1"/>
      <c r="EO59" s="1"/>
      <c r="EP59" s="1"/>
      <c r="EQ59" s="1"/>
      <c r="ER59" s="1"/>
      <c r="ES59" s="1">
        <v>2039.9041095890409</v>
      </c>
      <c r="ET59" s="1"/>
      <c r="EU59" s="1"/>
      <c r="EV59" s="1"/>
      <c r="EW59" s="1"/>
      <c r="EX59" s="1"/>
      <c r="EY59" s="1"/>
      <c r="EZ59" s="1"/>
      <c r="FA59" s="1"/>
      <c r="FB59" s="1">
        <v>2040.767123287671</v>
      </c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>
        <v>2039.1369863013699</v>
      </c>
      <c r="FN59" s="1"/>
      <c r="FO59" s="1">
        <v>2037.1643835616439</v>
      </c>
      <c r="FP59" s="1"/>
      <c r="FQ59" s="1">
        <v>2037.232876712329</v>
      </c>
      <c r="FR59" s="1"/>
      <c r="FS59" s="1">
        <v>2037.424657534247</v>
      </c>
      <c r="FT59" s="1"/>
      <c r="FU59" s="1"/>
      <c r="FV59" s="1"/>
      <c r="FW59" s="1">
        <v>2039.6849315068489</v>
      </c>
      <c r="FX59" s="1"/>
      <c r="FY59" s="1"/>
      <c r="FZ59" s="1">
        <v>2035.9315068493149</v>
      </c>
      <c r="GA59" s="1">
        <v>2038.520547945205</v>
      </c>
      <c r="GB59" s="1"/>
      <c r="GC59" s="1"/>
      <c r="GD59" s="1"/>
      <c r="GE59" s="1"/>
      <c r="GF59" s="1">
        <v>2039.520547945205</v>
      </c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>
        <v>2040.013698630137</v>
      </c>
      <c r="GZ59" s="1"/>
      <c r="HA59" s="1"/>
      <c r="HB59" s="1">
        <v>2037.1232876712329</v>
      </c>
      <c r="HC59" s="1"/>
      <c r="HD59" s="1">
        <v>2034.602739726027</v>
      </c>
      <c r="HE59" s="1"/>
      <c r="HF59" s="1"/>
      <c r="HG59" s="1">
        <v>2035.8493150684931</v>
      </c>
      <c r="HH59" s="1"/>
      <c r="HI59" s="1"/>
      <c r="HJ59" s="1"/>
      <c r="HK59" s="1"/>
      <c r="HL59" s="1"/>
      <c r="HM59" s="1"/>
      <c r="HN59" s="1">
        <v>2037.1232876712329</v>
      </c>
      <c r="HO59" s="1"/>
      <c r="HP59" s="1"/>
      <c r="HQ59" s="1"/>
      <c r="HR59" s="1"/>
      <c r="HS59" s="1"/>
      <c r="HT59" s="1"/>
      <c r="HU59" s="1"/>
      <c r="HV59" s="1">
        <v>2038.397260273973</v>
      </c>
      <c r="HW59" s="1"/>
      <c r="HX59" s="1">
        <v>2038.958904109589</v>
      </c>
      <c r="HY59" s="1"/>
      <c r="HZ59" s="1"/>
      <c r="IA59" s="1"/>
      <c r="IB59" s="1">
        <v>2034.479452054795</v>
      </c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>
        <v>2040.191780821918</v>
      </c>
      <c r="IV59" s="1"/>
      <c r="IW59" s="1">
        <v>2039.547945205479</v>
      </c>
      <c r="IX59" s="1"/>
      <c r="IY59" s="1"/>
      <c r="IZ59" s="1"/>
      <c r="JA59" s="1"/>
      <c r="JB59" s="1">
        <v>2040.2739726027401</v>
      </c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>
        <v>2037.561643835616</v>
      </c>
      <c r="JV59" s="1"/>
      <c r="JW59" s="1"/>
      <c r="JX59" s="1"/>
      <c r="JY59" s="1"/>
      <c r="JZ59" s="1"/>
      <c r="KA59" s="1"/>
      <c r="KB59" s="1"/>
      <c r="KC59" s="1">
        <v>2038.041095890411</v>
      </c>
      <c r="KD59" s="1">
        <v>2033.0684931506851</v>
      </c>
      <c r="KE59" s="1"/>
      <c r="KF59" s="1"/>
      <c r="KG59" s="1">
        <v>2035.9452054794519</v>
      </c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</row>
    <row r="60" spans="1:305" x14ac:dyDescent="0.25">
      <c r="A60" s="1" t="s">
        <v>20</v>
      </c>
      <c r="B60" s="1" t="s">
        <v>10</v>
      </c>
      <c r="C60" s="2">
        <v>7840781518</v>
      </c>
      <c r="D60" s="1" t="s">
        <v>15</v>
      </c>
      <c r="E60" s="1" t="s">
        <v>13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2040.013698630137</v>
      </c>
      <c r="R60" s="1">
        <v>2039.767123287671</v>
      </c>
      <c r="S60" s="1"/>
      <c r="T60" s="1"/>
      <c r="U60" s="1"/>
      <c r="V60" s="1"/>
      <c r="W60" s="1"/>
      <c r="X60" s="1"/>
      <c r="Y60" s="1"/>
      <c r="Z60" s="1"/>
      <c r="AA60" s="1"/>
      <c r="AB60" s="1">
        <v>2039.1232876712329</v>
      </c>
      <c r="AC60" s="1"/>
      <c r="AD60" s="1"/>
      <c r="AE60" s="1"/>
      <c r="AF60" s="1"/>
      <c r="AG60" s="1"/>
      <c r="AH60" s="1"/>
      <c r="AI60" s="1"/>
      <c r="AJ60" s="1"/>
      <c r="AK60" s="1"/>
      <c r="AL60" s="1">
        <v>2036.6164383561641</v>
      </c>
      <c r="AM60" s="1"/>
      <c r="AN60" s="1"/>
      <c r="AO60" s="1"/>
      <c r="AP60" s="1"/>
      <c r="AQ60" s="1">
        <v>2038.3835616438359</v>
      </c>
      <c r="AR60" s="1">
        <v>2040.958904109589</v>
      </c>
      <c r="AS60" s="1"/>
      <c r="AT60" s="1">
        <v>2038.7260273972599</v>
      </c>
      <c r="AU60" s="1"/>
      <c r="AV60" s="1"/>
      <c r="AW60" s="1"/>
      <c r="AX60" s="1"/>
      <c r="AY60" s="1"/>
      <c r="AZ60" s="1"/>
      <c r="BA60" s="1">
        <v>2039.3013698630141</v>
      </c>
      <c r="BB60" s="1"/>
      <c r="BC60" s="1"/>
      <c r="BD60" s="1"/>
      <c r="BE60" s="1"/>
      <c r="BF60" s="1"/>
      <c r="BG60" s="1"/>
      <c r="BH60" s="1"/>
      <c r="BI60" s="1"/>
      <c r="BJ60" s="1"/>
      <c r="BK60" s="1">
        <v>2040.260273972603</v>
      </c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>
        <v>2040.753424657534</v>
      </c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>
        <v>2035.561643835616</v>
      </c>
      <c r="DI60" s="1"/>
      <c r="DJ60" s="1"/>
      <c r="DK60" s="1"/>
      <c r="DL60" s="1"/>
      <c r="DM60" s="1"/>
      <c r="DN60" s="1">
        <v>2039.232876712329</v>
      </c>
      <c r="DO60" s="1">
        <v>2034.232876712329</v>
      </c>
      <c r="DP60" s="1"/>
      <c r="DQ60" s="1"/>
      <c r="DR60" s="1"/>
      <c r="DS60" s="1"/>
      <c r="DT60" s="1"/>
      <c r="DU60" s="1"/>
      <c r="DV60" s="1"/>
      <c r="DW60" s="1">
        <v>2039.958904109589</v>
      </c>
      <c r="DX60" s="1"/>
      <c r="DY60" s="1"/>
      <c r="DZ60" s="1"/>
      <c r="EA60" s="1"/>
      <c r="EB60" s="1"/>
      <c r="EC60" s="1"/>
      <c r="ED60" s="1"/>
      <c r="EE60" s="1"/>
      <c r="EF60" s="1">
        <v>2038.3424657534249</v>
      </c>
      <c r="EG60" s="1"/>
      <c r="EH60" s="1"/>
      <c r="EI60" s="1"/>
      <c r="EJ60" s="1">
        <v>2041</v>
      </c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>
        <v>2039.1506849315069</v>
      </c>
      <c r="FN60" s="1"/>
      <c r="FO60" s="1">
        <v>2037.6575342465751</v>
      </c>
      <c r="FP60" s="1"/>
      <c r="FQ60" s="1">
        <v>2038.547945205479</v>
      </c>
      <c r="FR60" s="1"/>
      <c r="FS60" s="1">
        <v>2038.205479452055</v>
      </c>
      <c r="FT60" s="1"/>
      <c r="FU60" s="1"/>
      <c r="FV60" s="1"/>
      <c r="FW60" s="1">
        <v>2040.452054794521</v>
      </c>
      <c r="FX60" s="1"/>
      <c r="FY60" s="1"/>
      <c r="FZ60" s="1"/>
      <c r="GA60" s="1">
        <v>2039.780821917808</v>
      </c>
      <c r="GB60" s="1"/>
      <c r="GC60" s="1"/>
      <c r="GD60" s="1"/>
      <c r="GE60" s="1"/>
      <c r="GF60" s="1">
        <v>2040.3835616438359</v>
      </c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>
        <v>2040.575342465753</v>
      </c>
      <c r="GZ60" s="1"/>
      <c r="HA60" s="1"/>
      <c r="HB60" s="1">
        <v>2037.575342465753</v>
      </c>
      <c r="HC60" s="1"/>
      <c r="HD60" s="1">
        <v>2036.3835616438359</v>
      </c>
      <c r="HE60" s="1"/>
      <c r="HF60" s="1"/>
      <c r="HG60" s="1">
        <v>2036.3013698630141</v>
      </c>
      <c r="HH60" s="1"/>
      <c r="HI60" s="1"/>
      <c r="HJ60" s="1"/>
      <c r="HK60" s="1"/>
      <c r="HL60" s="1"/>
      <c r="HM60" s="1"/>
      <c r="HN60" s="1">
        <v>2038.205479452055</v>
      </c>
      <c r="HO60" s="1"/>
      <c r="HP60" s="1"/>
      <c r="HQ60" s="1"/>
      <c r="HR60" s="1"/>
      <c r="HS60" s="1"/>
      <c r="HT60" s="1"/>
      <c r="HU60" s="1"/>
      <c r="HV60" s="1"/>
      <c r="HW60" s="1"/>
      <c r="HX60" s="1">
        <v>2040.1369863013699</v>
      </c>
      <c r="HY60" s="1"/>
      <c r="HZ60" s="1"/>
      <c r="IA60" s="1"/>
      <c r="IB60" s="1">
        <v>2036.7260273972599</v>
      </c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>
        <v>2040.575342465753</v>
      </c>
      <c r="IX60" s="1"/>
      <c r="IY60" s="1"/>
      <c r="IZ60" s="1"/>
      <c r="JA60" s="1"/>
      <c r="JB60" s="1">
        <v>2041</v>
      </c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>
        <v>2038.1232876712329</v>
      </c>
      <c r="JV60" s="1"/>
      <c r="JW60" s="1"/>
      <c r="JX60" s="1"/>
      <c r="JY60" s="1"/>
      <c r="JZ60" s="1"/>
      <c r="KA60" s="1"/>
      <c r="KB60" s="1"/>
      <c r="KC60" s="1">
        <v>2040.0684931506851</v>
      </c>
      <c r="KD60" s="1">
        <v>2033.6438356164381</v>
      </c>
      <c r="KE60" s="1"/>
      <c r="KF60" s="1"/>
      <c r="KG60" s="1">
        <v>2036.3424657534249</v>
      </c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</row>
    <row r="61" spans="1:305" x14ac:dyDescent="0.25">
      <c r="A61" s="1" t="s">
        <v>20</v>
      </c>
      <c r="B61" s="1" t="s">
        <v>10</v>
      </c>
      <c r="C61" s="2">
        <v>7840785462.419549</v>
      </c>
      <c r="D61" s="1" t="s">
        <v>15</v>
      </c>
      <c r="E61" s="1" t="s">
        <v>14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</row>
    <row r="62" spans="1:305" x14ac:dyDescent="0.25">
      <c r="A62" s="1" t="s">
        <v>20</v>
      </c>
      <c r="B62" s="1" t="s">
        <v>10</v>
      </c>
      <c r="C62" s="2">
        <v>1740232911</v>
      </c>
      <c r="D62" s="1" t="s">
        <v>16</v>
      </c>
      <c r="E62" s="1" t="s">
        <v>12</v>
      </c>
      <c r="F62" s="1">
        <v>2037.1643835616439</v>
      </c>
      <c r="G62" s="1">
        <v>2037.246575342466</v>
      </c>
      <c r="H62" s="1">
        <v>2036.1232876712329</v>
      </c>
      <c r="I62" s="1"/>
      <c r="J62" s="1"/>
      <c r="K62" s="1"/>
      <c r="L62" s="1"/>
      <c r="M62" s="1"/>
      <c r="N62" s="1"/>
      <c r="O62" s="1"/>
      <c r="P62" s="1"/>
      <c r="Q62" s="1">
        <v>2031.58904109589</v>
      </c>
      <c r="R62" s="1">
        <v>2032.520547945205</v>
      </c>
      <c r="S62" s="1"/>
      <c r="T62" s="1"/>
      <c r="U62" s="1"/>
      <c r="V62" s="1">
        <v>2035.58904109589</v>
      </c>
      <c r="W62" s="1"/>
      <c r="X62" s="1">
        <v>2040.9041095890409</v>
      </c>
      <c r="Y62" s="1">
        <v>2033.808219178082</v>
      </c>
      <c r="Z62" s="1">
        <v>2038.1232876712329</v>
      </c>
      <c r="AA62" s="1">
        <v>2036.0958904109591</v>
      </c>
      <c r="AB62" s="1"/>
      <c r="AC62" s="1"/>
      <c r="AD62" s="1"/>
      <c r="AE62" s="1"/>
      <c r="AF62" s="1"/>
      <c r="AG62" s="1"/>
      <c r="AH62" s="1"/>
      <c r="AI62" s="1"/>
      <c r="AJ62" s="1">
        <v>2033.9315068493149</v>
      </c>
      <c r="AK62" s="1"/>
      <c r="AL62" s="1">
        <v>2032.7123287671229</v>
      </c>
      <c r="AM62" s="1"/>
      <c r="AN62" s="1"/>
      <c r="AO62" s="1"/>
      <c r="AP62" s="1"/>
      <c r="AQ62" s="1">
        <v>2035.8904109589041</v>
      </c>
      <c r="AR62" s="1">
        <v>2034.013698630137</v>
      </c>
      <c r="AS62" s="1"/>
      <c r="AT62" s="1">
        <v>2038.7260273972599</v>
      </c>
      <c r="AU62" s="1"/>
      <c r="AV62" s="1">
        <v>2038.041095890411</v>
      </c>
      <c r="AW62" s="1">
        <v>2031.6164383561641</v>
      </c>
      <c r="AX62" s="1"/>
      <c r="AY62" s="1">
        <v>2038.9041095890409</v>
      </c>
      <c r="AZ62" s="1"/>
      <c r="BA62" s="1">
        <v>2038.780821917808</v>
      </c>
      <c r="BB62" s="1"/>
      <c r="BC62" s="1"/>
      <c r="BD62" s="1"/>
      <c r="BE62" s="1"/>
      <c r="BF62" s="1"/>
      <c r="BG62" s="1">
        <v>2035.58904109589</v>
      </c>
      <c r="BH62" s="1"/>
      <c r="BI62" s="1"/>
      <c r="BJ62" s="1"/>
      <c r="BK62" s="1">
        <v>2035.0547945205481</v>
      </c>
      <c r="BL62" s="1"/>
      <c r="BM62" s="1">
        <v>2039.3835616438359</v>
      </c>
      <c r="BN62" s="1"/>
      <c r="BO62" s="1">
        <v>2037.178082191781</v>
      </c>
      <c r="BP62" s="1"/>
      <c r="BQ62" s="1"/>
      <c r="BR62" s="1"/>
      <c r="BS62" s="1"/>
      <c r="BT62" s="1"/>
      <c r="BU62" s="1"/>
      <c r="BV62" s="1"/>
      <c r="BW62" s="1"/>
      <c r="BX62" s="1">
        <v>2037.8904109589041</v>
      </c>
      <c r="BY62" s="1"/>
      <c r="BZ62" s="1"/>
      <c r="CA62" s="1"/>
      <c r="CB62" s="1">
        <v>2035.6575342465751</v>
      </c>
      <c r="CC62" s="1">
        <v>2039.6986301369859</v>
      </c>
      <c r="CD62" s="1"/>
      <c r="CE62" s="1"/>
      <c r="CF62" s="1"/>
      <c r="CG62" s="1"/>
      <c r="CH62" s="1"/>
      <c r="CI62" s="1"/>
      <c r="CJ62" s="1"/>
      <c r="CK62" s="1">
        <v>2036.575342465753</v>
      </c>
      <c r="CL62" s="1">
        <v>2037.9315068493149</v>
      </c>
      <c r="CM62" s="1"/>
      <c r="CN62" s="1"/>
      <c r="CO62" s="1"/>
      <c r="CP62" s="1"/>
      <c r="CQ62" s="1"/>
      <c r="CR62" s="1"/>
      <c r="CS62" s="1"/>
      <c r="CT62" s="1"/>
      <c r="CU62" s="1"/>
      <c r="CV62" s="1">
        <v>2033</v>
      </c>
      <c r="CW62" s="1"/>
      <c r="CX62" s="1"/>
      <c r="CY62" s="1"/>
      <c r="CZ62" s="1"/>
      <c r="DA62" s="1"/>
      <c r="DB62" s="1"/>
      <c r="DC62" s="1"/>
      <c r="DD62" s="1">
        <v>2037.6164383561641</v>
      </c>
      <c r="DE62" s="1">
        <v>2040.027397260274</v>
      </c>
      <c r="DF62" s="1"/>
      <c r="DG62" s="1"/>
      <c r="DH62" s="1">
        <v>2037.3150684931511</v>
      </c>
      <c r="DI62" s="1"/>
      <c r="DJ62" s="1"/>
      <c r="DK62" s="1"/>
      <c r="DL62" s="1"/>
      <c r="DM62" s="1"/>
      <c r="DN62" s="1">
        <v>2037.575342465753</v>
      </c>
      <c r="DO62" s="1">
        <v>2033.465753424658</v>
      </c>
      <c r="DP62" s="1"/>
      <c r="DQ62" s="1"/>
      <c r="DR62" s="1"/>
      <c r="DS62" s="1"/>
      <c r="DT62" s="1"/>
      <c r="DU62" s="1">
        <v>2036.9041095890409</v>
      </c>
      <c r="DV62" s="1">
        <v>2037.013698630137</v>
      </c>
      <c r="DW62" s="1">
        <v>2037.438356164384</v>
      </c>
      <c r="DX62" s="1"/>
      <c r="DY62" s="1">
        <v>2037.6849315068489</v>
      </c>
      <c r="DZ62" s="1"/>
      <c r="EA62" s="1"/>
      <c r="EB62" s="1">
        <v>2034.0684931506851</v>
      </c>
      <c r="EC62" s="1"/>
      <c r="ED62" s="1"/>
      <c r="EE62" s="1"/>
      <c r="EF62" s="1">
        <v>2033.219178082192</v>
      </c>
      <c r="EG62" s="1">
        <v>2038.7123287671229</v>
      </c>
      <c r="EH62" s="1">
        <v>2037.6301369863011</v>
      </c>
      <c r="EI62" s="1"/>
      <c r="EJ62" s="1">
        <v>2033.602739726027</v>
      </c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>
        <v>2039.9178082191779</v>
      </c>
      <c r="EW62" s="1"/>
      <c r="EX62" s="1"/>
      <c r="EY62" s="1">
        <v>2040.8904109589041</v>
      </c>
      <c r="EZ62" s="1"/>
      <c r="FA62" s="1"/>
      <c r="FB62" s="1"/>
      <c r="FC62" s="1"/>
      <c r="FD62" s="1">
        <v>2033.767123287671</v>
      </c>
      <c r="FE62" s="1"/>
      <c r="FF62" s="1"/>
      <c r="FG62" s="1"/>
      <c r="FH62" s="1"/>
      <c r="FI62" s="1"/>
      <c r="FJ62" s="1">
        <v>2038.219178082192</v>
      </c>
      <c r="FK62" s="1"/>
      <c r="FL62" s="1"/>
      <c r="FM62" s="1">
        <v>2039.1369863013699</v>
      </c>
      <c r="FN62" s="1">
        <v>2039.1369863013699</v>
      </c>
      <c r="FO62" s="1"/>
      <c r="FP62" s="1">
        <v>2031.219178082192</v>
      </c>
      <c r="FQ62" s="1">
        <v>2035.6712328767121</v>
      </c>
      <c r="FR62" s="1"/>
      <c r="FS62" s="1"/>
      <c r="FT62" s="1"/>
      <c r="FU62" s="1"/>
      <c r="FV62" s="1"/>
      <c r="FW62" s="1"/>
      <c r="FX62" s="1">
        <v>2033.452054794521</v>
      </c>
      <c r="FY62" s="1"/>
      <c r="FZ62" s="1"/>
      <c r="GA62" s="1">
        <v>2039.8630136986301</v>
      </c>
      <c r="GB62" s="1">
        <v>2038.0547945205481</v>
      </c>
      <c r="GC62" s="1"/>
      <c r="GD62" s="1"/>
      <c r="GE62" s="1"/>
      <c r="GF62" s="1">
        <v>2030.958904109589</v>
      </c>
      <c r="GG62" s="1"/>
      <c r="GH62" s="1"/>
      <c r="GI62" s="1"/>
      <c r="GJ62" s="1"/>
      <c r="GK62" s="1"/>
      <c r="GL62" s="1"/>
      <c r="GM62" s="1">
        <v>2033.9041095890409</v>
      </c>
      <c r="GN62" s="1"/>
      <c r="GO62" s="1">
        <v>2037.6986301369859</v>
      </c>
      <c r="GP62" s="1"/>
      <c r="GQ62" s="1">
        <v>2035.8904109589041</v>
      </c>
      <c r="GR62" s="1"/>
      <c r="GS62" s="1">
        <v>2036.753424657534</v>
      </c>
      <c r="GT62" s="1"/>
      <c r="GU62" s="1"/>
      <c r="GV62" s="1">
        <v>2036.8493150684931</v>
      </c>
      <c r="GW62" s="1"/>
      <c r="GX62" s="1"/>
      <c r="GY62" s="1">
        <v>2035.958904109589</v>
      </c>
      <c r="GZ62" s="1"/>
      <c r="HA62" s="1"/>
      <c r="HB62" s="1"/>
      <c r="HC62" s="1"/>
      <c r="HD62" s="1">
        <v>2034.1643835616439</v>
      </c>
      <c r="HE62" s="1"/>
      <c r="HF62" s="1"/>
      <c r="HG62" s="1">
        <v>2032.986301369863</v>
      </c>
      <c r="HH62" s="1"/>
      <c r="HI62" s="1"/>
      <c r="HJ62" s="1"/>
      <c r="HK62" s="1"/>
      <c r="HL62" s="1"/>
      <c r="HM62" s="1"/>
      <c r="HN62" s="1"/>
      <c r="HO62" s="1">
        <v>2039.027397260274</v>
      </c>
      <c r="HP62" s="1"/>
      <c r="HQ62" s="1"/>
      <c r="HR62" s="1">
        <v>2033.7260273972599</v>
      </c>
      <c r="HS62" s="1"/>
      <c r="HT62" s="1"/>
      <c r="HU62" s="1">
        <v>2034.6986301369859</v>
      </c>
      <c r="HV62" s="1">
        <v>2034.808219178082</v>
      </c>
      <c r="HW62" s="1"/>
      <c r="HX62" s="1">
        <v>2034.9178082191779</v>
      </c>
      <c r="HY62" s="1"/>
      <c r="HZ62" s="1"/>
      <c r="IA62" s="1"/>
      <c r="IB62" s="1">
        <v>2034.8630136986301</v>
      </c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>
        <v>2038.041095890411</v>
      </c>
      <c r="IQ62" s="1"/>
      <c r="IR62" s="1"/>
      <c r="IS62" s="1"/>
      <c r="IT62" s="1">
        <v>2036.58904109589</v>
      </c>
      <c r="IU62" s="1">
        <v>2035.780821917808</v>
      </c>
      <c r="IV62" s="1"/>
      <c r="IW62" s="1"/>
      <c r="IX62" s="1"/>
      <c r="IY62" s="1">
        <v>2037.753424657534</v>
      </c>
      <c r="IZ62" s="1"/>
      <c r="JA62" s="1"/>
      <c r="JB62" s="1"/>
      <c r="JC62" s="1">
        <v>2034.219178082192</v>
      </c>
      <c r="JD62" s="1">
        <v>2039.794520547945</v>
      </c>
      <c r="JE62" s="1"/>
      <c r="JF62" s="1"/>
      <c r="JG62" s="1"/>
      <c r="JH62" s="1"/>
      <c r="JI62" s="1"/>
      <c r="JJ62" s="1"/>
      <c r="JK62" s="1">
        <v>2036.397260273973</v>
      </c>
      <c r="JL62" s="1"/>
      <c r="JM62" s="1"/>
      <c r="JN62" s="1"/>
      <c r="JO62" s="1"/>
      <c r="JP62" s="1">
        <v>2032.8493150684931</v>
      </c>
      <c r="JQ62" s="1"/>
      <c r="JR62" s="1">
        <v>2039.178082191781</v>
      </c>
      <c r="JS62" s="1"/>
      <c r="JT62" s="1"/>
      <c r="JU62" s="1">
        <v>2036.547945205479</v>
      </c>
      <c r="JV62" s="1"/>
      <c r="JW62" s="1"/>
      <c r="JX62" s="1"/>
      <c r="JY62" s="1"/>
      <c r="JZ62" s="1"/>
      <c r="KA62" s="1">
        <v>2031.958904109589</v>
      </c>
      <c r="KB62" s="1"/>
      <c r="KC62" s="1">
        <v>2031.1506849315069</v>
      </c>
      <c r="KD62" s="1">
        <v>2029.794520547945</v>
      </c>
      <c r="KE62" s="1"/>
      <c r="KF62" s="1"/>
      <c r="KG62" s="1">
        <v>2030.452054794521</v>
      </c>
      <c r="KH62" s="1"/>
      <c r="KI62" s="1"/>
      <c r="KJ62" s="1"/>
      <c r="KK62" s="1"/>
      <c r="KL62" s="1">
        <v>2036.8493150684931</v>
      </c>
      <c r="KM62" s="1"/>
      <c r="KN62" s="1"/>
      <c r="KO62" s="1"/>
      <c r="KP62" s="1"/>
      <c r="KQ62" s="1">
        <v>2039.479452054795</v>
      </c>
      <c r="KR62" s="1"/>
      <c r="KS62" s="1"/>
    </row>
    <row r="63" spans="1:305" x14ac:dyDescent="0.25">
      <c r="A63" s="1" t="s">
        <v>20</v>
      </c>
      <c r="B63" s="1" t="s">
        <v>10</v>
      </c>
      <c r="C63" s="2">
        <v>7840781518</v>
      </c>
      <c r="D63" s="1" t="s">
        <v>16</v>
      </c>
      <c r="E63" s="1" t="s">
        <v>13</v>
      </c>
      <c r="F63" s="1">
        <v>2038.2876712328771</v>
      </c>
      <c r="G63" s="1">
        <v>2038.1232876712329</v>
      </c>
      <c r="H63" s="1">
        <v>2036.1506849315069</v>
      </c>
      <c r="I63" s="1"/>
      <c r="J63" s="1"/>
      <c r="K63" s="1"/>
      <c r="L63" s="1"/>
      <c r="M63" s="1"/>
      <c r="N63" s="1"/>
      <c r="O63" s="1"/>
      <c r="P63" s="1"/>
      <c r="Q63" s="1">
        <v>2033.4931506849321</v>
      </c>
      <c r="R63" s="1">
        <v>2033.0821917808221</v>
      </c>
      <c r="S63" s="1"/>
      <c r="T63" s="1"/>
      <c r="U63" s="1"/>
      <c r="V63" s="1">
        <v>2037.6849315068489</v>
      </c>
      <c r="W63" s="1"/>
      <c r="X63" s="1"/>
      <c r="Y63" s="1">
        <v>2034.041095890411</v>
      </c>
      <c r="Z63" s="1"/>
      <c r="AA63" s="1">
        <v>2037.547945205479</v>
      </c>
      <c r="AB63" s="1"/>
      <c r="AC63" s="1"/>
      <c r="AD63" s="1"/>
      <c r="AE63" s="1"/>
      <c r="AF63" s="1"/>
      <c r="AG63" s="1"/>
      <c r="AH63" s="1"/>
      <c r="AI63" s="1"/>
      <c r="AJ63" s="1">
        <v>2035.027397260274</v>
      </c>
      <c r="AK63" s="1"/>
      <c r="AL63" s="1">
        <v>2034.479452054795</v>
      </c>
      <c r="AM63" s="1"/>
      <c r="AN63" s="1"/>
      <c r="AO63" s="1"/>
      <c r="AP63" s="1"/>
      <c r="AQ63" s="1">
        <v>2036.1506849315069</v>
      </c>
      <c r="AR63" s="1">
        <v>2035.452054794521</v>
      </c>
      <c r="AS63" s="1"/>
      <c r="AT63" s="1">
        <v>2040.780821917808</v>
      </c>
      <c r="AU63" s="1"/>
      <c r="AV63" s="1">
        <v>2040.0821917808221</v>
      </c>
      <c r="AW63" s="1">
        <v>2032.575342465753</v>
      </c>
      <c r="AX63" s="1"/>
      <c r="AY63" s="1">
        <v>2038.9178082191779</v>
      </c>
      <c r="AZ63" s="1"/>
      <c r="BA63" s="1"/>
      <c r="BB63" s="1"/>
      <c r="BC63" s="1"/>
      <c r="BD63" s="1"/>
      <c r="BE63" s="1"/>
      <c r="BF63" s="1"/>
      <c r="BG63" s="1">
        <v>2035.8493150684931</v>
      </c>
      <c r="BH63" s="1"/>
      <c r="BI63" s="1"/>
      <c r="BJ63" s="1"/>
      <c r="BK63" s="1">
        <v>2036.0958904109591</v>
      </c>
      <c r="BL63" s="1"/>
      <c r="BM63" s="1"/>
      <c r="BN63" s="1"/>
      <c r="BO63" s="1">
        <v>2038.3698630136989</v>
      </c>
      <c r="BP63" s="1"/>
      <c r="BQ63" s="1"/>
      <c r="BR63" s="1"/>
      <c r="BS63" s="1"/>
      <c r="BT63" s="1"/>
      <c r="BU63" s="1"/>
      <c r="BV63" s="1"/>
      <c r="BW63" s="1"/>
      <c r="BX63" s="1">
        <v>2040.6986301369859</v>
      </c>
      <c r="BY63" s="1"/>
      <c r="BZ63" s="1"/>
      <c r="CA63" s="1"/>
      <c r="CB63" s="1">
        <v>2038.3424657534249</v>
      </c>
      <c r="CC63" s="1">
        <v>2040.260273972603</v>
      </c>
      <c r="CD63" s="1"/>
      <c r="CE63" s="1"/>
      <c r="CF63" s="1"/>
      <c r="CG63" s="1"/>
      <c r="CH63" s="1"/>
      <c r="CI63" s="1"/>
      <c r="CJ63" s="1"/>
      <c r="CK63" s="1">
        <v>2037.3835616438359</v>
      </c>
      <c r="CL63" s="1">
        <v>2038.3013698630141</v>
      </c>
      <c r="CM63" s="1"/>
      <c r="CN63" s="1"/>
      <c r="CO63" s="1"/>
      <c r="CP63" s="1"/>
      <c r="CQ63" s="1"/>
      <c r="CR63" s="1"/>
      <c r="CS63" s="1"/>
      <c r="CT63" s="1"/>
      <c r="CU63" s="1"/>
      <c r="CV63" s="1">
        <v>2033.821917808219</v>
      </c>
      <c r="CW63" s="1"/>
      <c r="CX63" s="1"/>
      <c r="CY63" s="1"/>
      <c r="CZ63" s="1"/>
      <c r="DA63" s="1"/>
      <c r="DB63" s="1"/>
      <c r="DC63" s="1"/>
      <c r="DD63" s="1">
        <v>2040.7123287671229</v>
      </c>
      <c r="DE63" s="1">
        <v>2040.4931506849321</v>
      </c>
      <c r="DF63" s="1"/>
      <c r="DG63" s="1"/>
      <c r="DH63" s="1">
        <v>2037.6712328767121</v>
      </c>
      <c r="DI63" s="1"/>
      <c r="DJ63" s="1"/>
      <c r="DK63" s="1"/>
      <c r="DL63" s="1"/>
      <c r="DM63" s="1"/>
      <c r="DN63" s="1">
        <v>2040.1232876712329</v>
      </c>
      <c r="DO63" s="1">
        <v>2036.547945205479</v>
      </c>
      <c r="DP63" s="1"/>
      <c r="DQ63" s="1"/>
      <c r="DR63" s="1"/>
      <c r="DS63" s="1"/>
      <c r="DT63" s="1"/>
      <c r="DU63" s="1"/>
      <c r="DV63" s="1">
        <v>2038.8767123287671</v>
      </c>
      <c r="DW63" s="1">
        <v>2038.178082191781</v>
      </c>
      <c r="DX63" s="1"/>
      <c r="DY63" s="1">
        <v>2038.6712328767121</v>
      </c>
      <c r="DZ63" s="1"/>
      <c r="EA63" s="1"/>
      <c r="EB63" s="1">
        <v>2035.0547945205481</v>
      </c>
      <c r="EC63" s="1"/>
      <c r="ED63" s="1"/>
      <c r="EE63" s="1"/>
      <c r="EF63" s="1">
        <v>2035.191780821918</v>
      </c>
      <c r="EG63" s="1"/>
      <c r="EH63" s="1">
        <v>2039.1643835616439</v>
      </c>
      <c r="EI63" s="1"/>
      <c r="EJ63" s="1">
        <v>2035.0821917808221</v>
      </c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>
        <v>2040.9178082191779</v>
      </c>
      <c r="EZ63" s="1"/>
      <c r="FA63" s="1"/>
      <c r="FB63" s="1"/>
      <c r="FC63" s="1"/>
      <c r="FD63" s="1">
        <v>2038.397260273973</v>
      </c>
      <c r="FE63" s="1"/>
      <c r="FF63" s="1"/>
      <c r="FG63" s="1"/>
      <c r="FH63" s="1"/>
      <c r="FI63" s="1"/>
      <c r="FJ63" s="1">
        <v>2038.958904109589</v>
      </c>
      <c r="FK63" s="1"/>
      <c r="FL63" s="1"/>
      <c r="FM63" s="1">
        <v>2039.1506849315069</v>
      </c>
      <c r="FN63" s="1">
        <v>2039.6849315068489</v>
      </c>
      <c r="FO63" s="1"/>
      <c r="FP63" s="1">
        <v>2034.178082191781</v>
      </c>
      <c r="FQ63" s="1">
        <v>2036.260273972603</v>
      </c>
      <c r="FR63" s="1"/>
      <c r="FS63" s="1"/>
      <c r="FT63" s="1"/>
      <c r="FU63" s="1"/>
      <c r="FV63" s="1"/>
      <c r="FW63" s="1"/>
      <c r="FX63" s="1">
        <v>2034.794520547945</v>
      </c>
      <c r="FY63" s="1"/>
      <c r="FZ63" s="1"/>
      <c r="GA63" s="1">
        <v>2039.9178082191779</v>
      </c>
      <c r="GB63" s="1"/>
      <c r="GC63" s="1"/>
      <c r="GD63" s="1"/>
      <c r="GE63" s="1"/>
      <c r="GF63" s="1">
        <v>2031.767123287671</v>
      </c>
      <c r="GG63" s="1"/>
      <c r="GH63" s="1"/>
      <c r="GI63" s="1"/>
      <c r="GJ63" s="1"/>
      <c r="GK63" s="1"/>
      <c r="GL63" s="1"/>
      <c r="GM63" s="1">
        <v>2034.3835616438359</v>
      </c>
      <c r="GN63" s="1"/>
      <c r="GO63" s="1">
        <v>2038.0684931506851</v>
      </c>
      <c r="GP63" s="1"/>
      <c r="GQ63" s="1">
        <v>2036.4931506849321</v>
      </c>
      <c r="GR63" s="1"/>
      <c r="GS63" s="1">
        <v>2038.0821917808221</v>
      </c>
      <c r="GT63" s="1"/>
      <c r="GU63" s="1"/>
      <c r="GV63" s="1">
        <v>2036.9315068493149</v>
      </c>
      <c r="GW63" s="1"/>
      <c r="GX63" s="1"/>
      <c r="GY63" s="1">
        <v>2037.3150684931511</v>
      </c>
      <c r="GZ63" s="1"/>
      <c r="HA63" s="1"/>
      <c r="HB63" s="1"/>
      <c r="HC63" s="1"/>
      <c r="HD63" s="1">
        <v>2034.205479452055</v>
      </c>
      <c r="HE63" s="1"/>
      <c r="HF63" s="1"/>
      <c r="HG63" s="1">
        <v>2034.534246575342</v>
      </c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>
        <v>2034.6301369863011</v>
      </c>
      <c r="HS63" s="1"/>
      <c r="HT63" s="1"/>
      <c r="HU63" s="1">
        <v>2037.808219178082</v>
      </c>
      <c r="HV63" s="1">
        <v>2034.8630136986301</v>
      </c>
      <c r="HW63" s="1"/>
      <c r="HX63" s="1">
        <v>2034.958904109589</v>
      </c>
      <c r="HY63" s="1"/>
      <c r="HZ63" s="1"/>
      <c r="IA63" s="1"/>
      <c r="IB63" s="1">
        <v>2036.6849315068489</v>
      </c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>
        <v>2038.1369863013699</v>
      </c>
      <c r="IQ63" s="1"/>
      <c r="IR63" s="1"/>
      <c r="IS63" s="1"/>
      <c r="IT63" s="1">
        <v>2038.0684931506851</v>
      </c>
      <c r="IU63" s="1">
        <v>2035.808219178082</v>
      </c>
      <c r="IV63" s="1"/>
      <c r="IW63" s="1"/>
      <c r="IX63" s="1"/>
      <c r="IY63" s="1">
        <v>2038.2876712328771</v>
      </c>
      <c r="IZ63" s="1"/>
      <c r="JA63" s="1"/>
      <c r="JB63" s="1"/>
      <c r="JC63" s="1">
        <v>2035.438356164384</v>
      </c>
      <c r="JD63" s="1"/>
      <c r="JE63" s="1"/>
      <c r="JF63" s="1"/>
      <c r="JG63" s="1"/>
      <c r="JH63" s="1"/>
      <c r="JI63" s="1"/>
      <c r="JJ63" s="1"/>
      <c r="JK63" s="1">
        <v>2038.6712328767121</v>
      </c>
      <c r="JL63" s="1"/>
      <c r="JM63" s="1"/>
      <c r="JN63" s="1"/>
      <c r="JO63" s="1"/>
      <c r="JP63" s="1">
        <v>2033.9452054794519</v>
      </c>
      <c r="JQ63" s="1"/>
      <c r="JR63" s="1">
        <v>2039.739726027397</v>
      </c>
      <c r="JS63" s="1"/>
      <c r="JT63" s="1"/>
      <c r="JU63" s="1">
        <v>2037.547945205479</v>
      </c>
      <c r="JV63" s="1"/>
      <c r="JW63" s="1"/>
      <c r="JX63" s="1"/>
      <c r="JY63" s="1"/>
      <c r="JZ63" s="1"/>
      <c r="KA63" s="1">
        <v>2032.794520547945</v>
      </c>
      <c r="KB63" s="1"/>
      <c r="KC63" s="1">
        <v>2039.424657534247</v>
      </c>
      <c r="KD63" s="1">
        <v>2030.808219178082</v>
      </c>
      <c r="KE63" s="1"/>
      <c r="KF63" s="1"/>
      <c r="KG63" s="1">
        <v>2031.958904109589</v>
      </c>
      <c r="KH63" s="1"/>
      <c r="KI63" s="1"/>
      <c r="KJ63" s="1"/>
      <c r="KK63" s="1"/>
      <c r="KL63" s="1">
        <v>2038.6712328767121</v>
      </c>
      <c r="KM63" s="1"/>
      <c r="KN63" s="1"/>
      <c r="KO63" s="1"/>
      <c r="KP63" s="1"/>
      <c r="KQ63" s="1">
        <v>2040.8904109589041</v>
      </c>
      <c r="KR63" s="1"/>
      <c r="KS63" s="1"/>
    </row>
    <row r="64" spans="1:305" x14ac:dyDescent="0.25">
      <c r="A64" s="1" t="s">
        <v>20</v>
      </c>
      <c r="B64" s="1" t="s">
        <v>10</v>
      </c>
      <c r="C64" s="2">
        <v>7840785462.419549</v>
      </c>
      <c r="D64" s="1" t="s">
        <v>16</v>
      </c>
      <c r="E64" s="1" t="s">
        <v>14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</row>
    <row r="65" spans="1:305" x14ac:dyDescent="0.25">
      <c r="A65" s="1" t="s">
        <v>20</v>
      </c>
      <c r="B65" s="1" t="s">
        <v>17</v>
      </c>
      <c r="C65" s="2">
        <v>252189596</v>
      </c>
      <c r="D65" s="1" t="s">
        <v>11</v>
      </c>
      <c r="E65" s="1" t="s">
        <v>12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>
        <v>2037.986301369863</v>
      </c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>
        <v>2032.753424657534</v>
      </c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>
        <v>2034.6575342465751</v>
      </c>
      <c r="HK65" s="1"/>
      <c r="HL65" s="1">
        <v>2040.9452054794519</v>
      </c>
      <c r="HM65" s="1"/>
      <c r="HN65" s="1"/>
      <c r="HO65" s="1"/>
      <c r="HP65" s="1"/>
      <c r="HQ65" s="1"/>
      <c r="HR65" s="1"/>
      <c r="HS65" s="1"/>
      <c r="HT65" s="1"/>
      <c r="HU65" s="1">
        <v>2039.260273972603</v>
      </c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>
        <v>2040.58904109589</v>
      </c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</row>
    <row r="66" spans="1:305" x14ac:dyDescent="0.25">
      <c r="A66" s="1" t="s">
        <v>20</v>
      </c>
      <c r="B66" s="1" t="s">
        <v>17</v>
      </c>
      <c r="C66" s="2">
        <v>1236130827</v>
      </c>
      <c r="D66" s="1" t="s">
        <v>11</v>
      </c>
      <c r="E66" s="1" t="s">
        <v>13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>
        <v>2039.3561643835619</v>
      </c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>
        <v>2035.1095890410959</v>
      </c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>
        <v>2036.260273972603</v>
      </c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>
        <v>2040.6438356164381</v>
      </c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</row>
    <row r="67" spans="1:305" x14ac:dyDescent="0.25">
      <c r="A67" s="1" t="s">
        <v>20</v>
      </c>
      <c r="B67" s="1" t="s">
        <v>17</v>
      </c>
      <c r="C67" s="2">
        <v>1236131840.077445</v>
      </c>
      <c r="D67" s="1" t="s">
        <v>11</v>
      </c>
      <c r="E67" s="1" t="s">
        <v>14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</row>
    <row r="68" spans="1:305" x14ac:dyDescent="0.25">
      <c r="A68" s="1" t="s">
        <v>20</v>
      </c>
      <c r="B68" s="1" t="s">
        <v>17</v>
      </c>
      <c r="C68" s="2">
        <v>252189596</v>
      </c>
      <c r="D68" s="1" t="s">
        <v>15</v>
      </c>
      <c r="E68" s="1" t="s">
        <v>12</v>
      </c>
      <c r="F68" s="1"/>
      <c r="G68" s="1"/>
      <c r="H68" s="1">
        <v>2037.561643835616</v>
      </c>
      <c r="I68" s="1">
        <v>2035.6712328767121</v>
      </c>
      <c r="J68" s="1"/>
      <c r="K68" s="1">
        <v>2035.8767123287671</v>
      </c>
      <c r="L68" s="1"/>
      <c r="M68" s="1"/>
      <c r="N68" s="1">
        <v>2039.1506849315069</v>
      </c>
      <c r="O68" s="1"/>
      <c r="P68" s="1">
        <v>2036.0821917808221</v>
      </c>
      <c r="Q68" s="1">
        <v>2031.8767123287671</v>
      </c>
      <c r="R68" s="1">
        <v>2030.808219178082</v>
      </c>
      <c r="S68" s="1">
        <v>2030.41095890411</v>
      </c>
      <c r="T68" s="1">
        <v>2039.8630136986301</v>
      </c>
      <c r="U68" s="1">
        <v>2031.5068493150679</v>
      </c>
      <c r="V68" s="1">
        <v>2032.9041095890409</v>
      </c>
      <c r="W68" s="1">
        <v>2032.6986301369859</v>
      </c>
      <c r="X68" s="1">
        <v>2040.547945205479</v>
      </c>
      <c r="Y68" s="1"/>
      <c r="Z68" s="1"/>
      <c r="AA68" s="1">
        <v>2040.3698630136989</v>
      </c>
      <c r="AB68" s="1">
        <v>2036.794520547945</v>
      </c>
      <c r="AC68" s="1">
        <v>2037.9041095890409</v>
      </c>
      <c r="AD68" s="1">
        <v>2032.602739726027</v>
      </c>
      <c r="AE68" s="1">
        <v>2034.958904109589</v>
      </c>
      <c r="AF68" s="1">
        <v>2036.739726027397</v>
      </c>
      <c r="AG68" s="1">
        <v>2036.780821917808</v>
      </c>
      <c r="AH68" s="1">
        <v>2036.0958904109591</v>
      </c>
      <c r="AI68" s="1">
        <v>2035.3424657534249</v>
      </c>
      <c r="AJ68" s="1">
        <v>2037.438356164384</v>
      </c>
      <c r="AK68" s="1">
        <v>2035.465753424658</v>
      </c>
      <c r="AL68" s="1">
        <v>2029.6164383561641</v>
      </c>
      <c r="AM68" s="1">
        <v>2033.191780821918</v>
      </c>
      <c r="AN68" s="1">
        <v>2040.561643835616</v>
      </c>
      <c r="AO68" s="1">
        <v>2035.794520547945</v>
      </c>
      <c r="AP68" s="1">
        <v>2038</v>
      </c>
      <c r="AQ68" s="1"/>
      <c r="AR68" s="1">
        <v>2032.3150684931511</v>
      </c>
      <c r="AS68" s="1">
        <v>2036.0821917808221</v>
      </c>
      <c r="AT68" s="1"/>
      <c r="AU68" s="1">
        <v>2039.767123287671</v>
      </c>
      <c r="AV68" s="1">
        <v>2036.1506849315069</v>
      </c>
      <c r="AW68" s="1">
        <v>2038.58904109589</v>
      </c>
      <c r="AX68" s="1">
        <v>2034.8493150684931</v>
      </c>
      <c r="AY68" s="1"/>
      <c r="AZ68" s="1">
        <v>2035.7123287671229</v>
      </c>
      <c r="BA68" s="1">
        <v>2037.9041095890409</v>
      </c>
      <c r="BB68" s="1">
        <v>2033.8493150684931</v>
      </c>
      <c r="BC68" s="1">
        <v>2031.739726027397</v>
      </c>
      <c r="BD68" s="1">
        <v>2039.219178082192</v>
      </c>
      <c r="BE68" s="1">
        <v>2039.0821917808221</v>
      </c>
      <c r="BF68" s="1"/>
      <c r="BG68" s="1"/>
      <c r="BH68" s="1"/>
      <c r="BI68" s="1"/>
      <c r="BJ68" s="1"/>
      <c r="BK68" s="1">
        <v>2030.260273972603</v>
      </c>
      <c r="BL68" s="1"/>
      <c r="BM68" s="1">
        <v>2036.452054794521</v>
      </c>
      <c r="BN68" s="1"/>
      <c r="BO68" s="1">
        <v>2029.479452054795</v>
      </c>
      <c r="BP68" s="1">
        <v>2035.3561643835619</v>
      </c>
      <c r="BQ68" s="1"/>
      <c r="BR68" s="1">
        <v>2035.58904109589</v>
      </c>
      <c r="BS68" s="1">
        <v>2036.6164383561641</v>
      </c>
      <c r="BT68" s="1">
        <v>2035.753424657534</v>
      </c>
      <c r="BU68" s="1"/>
      <c r="BV68" s="1">
        <v>2037.753424657534</v>
      </c>
      <c r="BW68" s="1">
        <v>2032.6164383561641</v>
      </c>
      <c r="BX68" s="1">
        <v>2029.7260273972599</v>
      </c>
      <c r="BY68" s="1"/>
      <c r="BZ68" s="1">
        <v>2038.2739726027401</v>
      </c>
      <c r="CA68" s="1"/>
      <c r="CB68" s="1">
        <v>2033.0821917808221</v>
      </c>
      <c r="CC68" s="1">
        <v>2030.2739726027401</v>
      </c>
      <c r="CD68" s="1"/>
      <c r="CE68" s="1">
        <v>2037.986301369863</v>
      </c>
      <c r="CF68" s="1">
        <v>2035.2876712328771</v>
      </c>
      <c r="CG68" s="1">
        <v>2029.0547945205481</v>
      </c>
      <c r="CH68" s="1"/>
      <c r="CI68" s="1">
        <v>2034.8904109589041</v>
      </c>
      <c r="CJ68" s="1">
        <v>2031.3150684931511</v>
      </c>
      <c r="CK68" s="1">
        <v>2033.753424657534</v>
      </c>
      <c r="CL68" s="1">
        <v>2037.2739726027401</v>
      </c>
      <c r="CM68" s="1">
        <v>2029.972602739726</v>
      </c>
      <c r="CN68" s="1"/>
      <c r="CO68" s="1"/>
      <c r="CP68" s="1">
        <v>2031.753424657534</v>
      </c>
      <c r="CQ68" s="1">
        <v>2030.6849315068489</v>
      </c>
      <c r="CR68" s="1">
        <v>2037.1232876712329</v>
      </c>
      <c r="CS68" s="1"/>
      <c r="CT68" s="1"/>
      <c r="CU68" s="1"/>
      <c r="CV68" s="1"/>
      <c r="CW68" s="1">
        <v>2037.3150684931511</v>
      </c>
      <c r="CX68" s="1">
        <v>2037.013698630137</v>
      </c>
      <c r="CY68" s="1"/>
      <c r="CZ68" s="1"/>
      <c r="DA68" s="1"/>
      <c r="DB68" s="1">
        <v>2033.3561643835619</v>
      </c>
      <c r="DC68" s="1">
        <v>2029.602739726027</v>
      </c>
      <c r="DD68" s="1">
        <v>2034.739726027397</v>
      </c>
      <c r="DE68" s="1">
        <v>2039.808219178082</v>
      </c>
      <c r="DF68" s="1"/>
      <c r="DG68" s="1">
        <v>2036.2876712328771</v>
      </c>
      <c r="DH68" s="1"/>
      <c r="DI68" s="1">
        <v>2036.547945205479</v>
      </c>
      <c r="DJ68" s="1">
        <v>2034.1506849315069</v>
      </c>
      <c r="DK68" s="1">
        <v>2036.013698630137</v>
      </c>
      <c r="DL68" s="1"/>
      <c r="DM68" s="1"/>
      <c r="DN68" s="1"/>
      <c r="DO68" s="1">
        <v>2029.7260273972599</v>
      </c>
      <c r="DP68" s="1"/>
      <c r="DQ68" s="1">
        <v>2036.6438356164381</v>
      </c>
      <c r="DR68" s="1">
        <v>2031.534246575342</v>
      </c>
      <c r="DS68" s="1">
        <v>2029.9315068493149</v>
      </c>
      <c r="DT68" s="1">
        <v>2029.3835616438359</v>
      </c>
      <c r="DU68" s="1">
        <v>2039.2876712328771</v>
      </c>
      <c r="DV68" s="1">
        <v>2034.0821917808221</v>
      </c>
      <c r="DW68" s="1"/>
      <c r="DX68" s="1">
        <v>2035.9452054794519</v>
      </c>
      <c r="DY68" s="1">
        <v>2036.8904109589041</v>
      </c>
      <c r="DZ68" s="1">
        <v>2032.821917808219</v>
      </c>
      <c r="EA68" s="1">
        <v>2034.6164383561641</v>
      </c>
      <c r="EB68" s="1"/>
      <c r="EC68" s="1">
        <v>2037.6164383561641</v>
      </c>
      <c r="ED68" s="1"/>
      <c r="EE68" s="1"/>
      <c r="EF68" s="1">
        <v>2030.6438356164381</v>
      </c>
      <c r="EG68" s="1"/>
      <c r="EH68" s="1">
        <v>2033.0958904109591</v>
      </c>
      <c r="EI68" s="1"/>
      <c r="EJ68" s="1">
        <v>2039.3698630136989</v>
      </c>
      <c r="EK68" s="1"/>
      <c r="EL68" s="1">
        <v>2032.3835616438359</v>
      </c>
      <c r="EM68" s="1">
        <v>2032.9315068493149</v>
      </c>
      <c r="EN68" s="1">
        <v>2030.534246575342</v>
      </c>
      <c r="EO68" s="1">
        <v>2035.753424657534</v>
      </c>
      <c r="EP68" s="1">
        <v>2031.6849315068489</v>
      </c>
      <c r="EQ68" s="1"/>
      <c r="ER68" s="1">
        <v>2031.821917808219</v>
      </c>
      <c r="ES68" s="1">
        <v>2032.3013698630141</v>
      </c>
      <c r="ET68" s="1"/>
      <c r="EU68" s="1"/>
      <c r="EV68" s="1"/>
      <c r="EW68" s="1">
        <v>2034.041095890411</v>
      </c>
      <c r="EX68" s="1">
        <v>2037.1095890410959</v>
      </c>
      <c r="EY68" s="1">
        <v>2040.958904109589</v>
      </c>
      <c r="EZ68" s="1"/>
      <c r="FA68" s="1"/>
      <c r="FB68" s="1">
        <v>2033.8630136986301</v>
      </c>
      <c r="FC68" s="1">
        <v>2039.794520547945</v>
      </c>
      <c r="FD68" s="1"/>
      <c r="FE68" s="1">
        <v>2035.753424657534</v>
      </c>
      <c r="FF68" s="1"/>
      <c r="FG68" s="1">
        <v>2036.794520547945</v>
      </c>
      <c r="FH68" s="1"/>
      <c r="FI68" s="1">
        <v>2039.013698630137</v>
      </c>
      <c r="FJ68" s="1">
        <v>2032.7260273972599</v>
      </c>
      <c r="FK68" s="1">
        <v>2034.3561643835619</v>
      </c>
      <c r="FL68" s="1"/>
      <c r="FM68" s="1">
        <v>2030.013698630137</v>
      </c>
      <c r="FN68" s="1"/>
      <c r="FO68" s="1">
        <v>2030.821917808219</v>
      </c>
      <c r="FP68" s="1">
        <v>2038.1369863013699</v>
      </c>
      <c r="FQ68" s="1"/>
      <c r="FR68" s="1"/>
      <c r="FS68" s="1">
        <v>2037.534246575342</v>
      </c>
      <c r="FT68" s="1">
        <v>2039.8630136986301</v>
      </c>
      <c r="FU68" s="1"/>
      <c r="FV68" s="1"/>
      <c r="FW68" s="1">
        <v>2033.3561643835619</v>
      </c>
      <c r="FX68" s="1">
        <v>2037.8356164383561</v>
      </c>
      <c r="FY68" s="1">
        <v>2035.575342465753</v>
      </c>
      <c r="FZ68" s="1"/>
      <c r="GA68" s="1">
        <v>2031.8767123287671</v>
      </c>
      <c r="GB68" s="1">
        <v>2036.452054794521</v>
      </c>
      <c r="GC68" s="1">
        <v>2039.1506849315069</v>
      </c>
      <c r="GD68" s="1"/>
      <c r="GE68" s="1">
        <v>2034.6849315068489</v>
      </c>
      <c r="GF68" s="1">
        <v>2033.6575342465751</v>
      </c>
      <c r="GG68" s="1"/>
      <c r="GH68" s="1"/>
      <c r="GI68" s="1">
        <v>2038.397260273973</v>
      </c>
      <c r="GJ68" s="1">
        <v>2028.9452054794519</v>
      </c>
      <c r="GK68" s="1"/>
      <c r="GL68" s="1"/>
      <c r="GM68" s="1"/>
      <c r="GN68" s="1">
        <v>2029.0821917808221</v>
      </c>
      <c r="GO68" s="1">
        <v>2036.821917808219</v>
      </c>
      <c r="GP68" s="1">
        <v>2036.575342465753</v>
      </c>
      <c r="GQ68" s="1"/>
      <c r="GR68" s="1"/>
      <c r="GS68" s="1">
        <v>2034.41095890411</v>
      </c>
      <c r="GT68" s="1">
        <v>2033.424657534247</v>
      </c>
      <c r="GU68" s="1"/>
      <c r="GV68" s="1">
        <v>2032.0821917808221</v>
      </c>
      <c r="GW68" s="1">
        <v>2029.739726027397</v>
      </c>
      <c r="GX68" s="1"/>
      <c r="GY68" s="1">
        <v>2030.958904109589</v>
      </c>
      <c r="GZ68" s="1"/>
      <c r="HA68" s="1"/>
      <c r="HB68" s="1"/>
      <c r="HC68" s="1"/>
      <c r="HD68" s="1">
        <v>2032.1095890410959</v>
      </c>
      <c r="HE68" s="1"/>
      <c r="HF68" s="1">
        <v>2030.3424657534249</v>
      </c>
      <c r="HG68" s="1">
        <v>2034.205479452055</v>
      </c>
      <c r="HH68" s="1"/>
      <c r="HI68" s="1"/>
      <c r="HJ68" s="1">
        <v>2031.8493150684931</v>
      </c>
      <c r="HK68" s="1"/>
      <c r="HL68" s="1">
        <v>2031.6849315068489</v>
      </c>
      <c r="HM68" s="1">
        <v>2033.465753424658</v>
      </c>
      <c r="HN68" s="1">
        <v>2029.9178082191779</v>
      </c>
      <c r="HO68" s="1">
        <v>2037.041095890411</v>
      </c>
      <c r="HP68" s="1">
        <v>2038.1506849315069</v>
      </c>
      <c r="HQ68" s="1"/>
      <c r="HR68" s="1">
        <v>2031.424657534247</v>
      </c>
      <c r="HS68" s="1"/>
      <c r="HT68" s="1">
        <v>2040</v>
      </c>
      <c r="HU68" s="1">
        <v>2034.191780821918</v>
      </c>
      <c r="HV68" s="1"/>
      <c r="HW68" s="1"/>
      <c r="HX68" s="1">
        <v>2035.1643835616439</v>
      </c>
      <c r="HY68" s="1"/>
      <c r="HZ68" s="1"/>
      <c r="IA68" s="1">
        <v>2035.2876712328771</v>
      </c>
      <c r="IB68" s="1">
        <v>2037.808219178082</v>
      </c>
      <c r="IC68" s="1">
        <v>2029.7123287671229</v>
      </c>
      <c r="ID68" s="1"/>
      <c r="IE68" s="1"/>
      <c r="IF68" s="1">
        <v>2029.465753424658</v>
      </c>
      <c r="IG68" s="1">
        <v>2029.808219178082</v>
      </c>
      <c r="IH68" s="1"/>
      <c r="II68" s="1">
        <v>2033.041095890411</v>
      </c>
      <c r="IJ68" s="1">
        <v>2035.753424657534</v>
      </c>
      <c r="IK68" s="1"/>
      <c r="IL68" s="1"/>
      <c r="IM68" s="1">
        <v>2031.0958904109591</v>
      </c>
      <c r="IN68" s="1"/>
      <c r="IO68" s="1"/>
      <c r="IP68" s="1"/>
      <c r="IQ68" s="1">
        <v>2040.424657534247</v>
      </c>
      <c r="IR68" s="1"/>
      <c r="IS68" s="1"/>
      <c r="IT68" s="1">
        <v>2034.780821917808</v>
      </c>
      <c r="IU68" s="1">
        <v>2034.6849315068489</v>
      </c>
      <c r="IV68" s="1"/>
      <c r="IW68" s="1">
        <v>2030.013698630137</v>
      </c>
      <c r="IX68" s="1">
        <v>2030.6164383561641</v>
      </c>
      <c r="IY68" s="1"/>
      <c r="IZ68" s="1">
        <v>2036.0821917808221</v>
      </c>
      <c r="JA68" s="1"/>
      <c r="JB68" s="1">
        <v>2033.191780821918</v>
      </c>
      <c r="JC68" s="1">
        <v>2031.246575342466</v>
      </c>
      <c r="JD68" s="1">
        <v>2038.0958904109591</v>
      </c>
      <c r="JE68" s="1">
        <v>2035.8630136986301</v>
      </c>
      <c r="JF68" s="1">
        <v>2034.739726027397</v>
      </c>
      <c r="JG68" s="1">
        <v>2036.3698630136989</v>
      </c>
      <c r="JH68" s="1"/>
      <c r="JI68" s="1"/>
      <c r="JJ68" s="1">
        <v>2034.986301369863</v>
      </c>
      <c r="JK68" s="1">
        <v>2038</v>
      </c>
      <c r="JL68" s="1">
        <v>2030.1095890410959</v>
      </c>
      <c r="JM68" s="1"/>
      <c r="JN68" s="1">
        <v>2034.780821917808</v>
      </c>
      <c r="JO68" s="1"/>
      <c r="JP68" s="1"/>
      <c r="JQ68" s="1"/>
      <c r="JR68" s="1">
        <v>2032.246575342466</v>
      </c>
      <c r="JS68" s="1">
        <v>2040.739726027397</v>
      </c>
      <c r="JT68" s="1">
        <v>2039.534246575342</v>
      </c>
      <c r="JU68" s="1">
        <v>2032.205479452055</v>
      </c>
      <c r="JV68" s="1"/>
      <c r="JW68" s="1">
        <v>2031.1506849315069</v>
      </c>
      <c r="JX68" s="1">
        <v>2038.821917808219</v>
      </c>
      <c r="JY68" s="1"/>
      <c r="JZ68" s="1">
        <v>2032.424657534247</v>
      </c>
      <c r="KA68" s="1"/>
      <c r="KB68" s="1">
        <v>2038.986301369863</v>
      </c>
      <c r="KC68" s="1">
        <v>2030.178082191781</v>
      </c>
      <c r="KD68" s="1">
        <v>2028.7123287671229</v>
      </c>
      <c r="KE68" s="1"/>
      <c r="KF68" s="1"/>
      <c r="KG68" s="1">
        <v>2031.3013698630141</v>
      </c>
      <c r="KH68" s="1"/>
      <c r="KI68" s="1"/>
      <c r="KJ68" s="1"/>
      <c r="KK68" s="1">
        <v>2035.1506849315069</v>
      </c>
      <c r="KL68" s="1">
        <v>2030.3150684931511</v>
      </c>
      <c r="KM68" s="1"/>
      <c r="KN68" s="1">
        <v>2031.41095890411</v>
      </c>
      <c r="KO68" s="1">
        <v>2038.547945205479</v>
      </c>
      <c r="KP68" s="1">
        <v>2040.794520547945</v>
      </c>
      <c r="KQ68" s="1"/>
      <c r="KR68" s="1">
        <v>2034.986301369863</v>
      </c>
      <c r="KS68" s="1">
        <v>2036.6986301369859</v>
      </c>
    </row>
    <row r="69" spans="1:305" x14ac:dyDescent="0.25">
      <c r="A69" s="1" t="s">
        <v>20</v>
      </c>
      <c r="B69" s="1" t="s">
        <v>17</v>
      </c>
      <c r="C69" s="2">
        <v>1236130827</v>
      </c>
      <c r="D69" s="1" t="s">
        <v>15</v>
      </c>
      <c r="E69" s="1" t="s">
        <v>13</v>
      </c>
      <c r="F69" s="1"/>
      <c r="G69" s="1"/>
      <c r="H69" s="1">
        <v>2037.602739726027</v>
      </c>
      <c r="I69" s="1">
        <v>2036.534246575342</v>
      </c>
      <c r="J69" s="1"/>
      <c r="K69" s="1"/>
      <c r="L69" s="1"/>
      <c r="M69" s="1"/>
      <c r="N69" s="1">
        <v>2040.561643835616</v>
      </c>
      <c r="O69" s="1"/>
      <c r="P69" s="1">
        <v>2036.1232876712329</v>
      </c>
      <c r="Q69" s="1">
        <v>2036.3287671232879</v>
      </c>
      <c r="R69" s="1">
        <v>2032.0821917808221</v>
      </c>
      <c r="S69" s="1">
        <v>2032.0684931506851</v>
      </c>
      <c r="T69" s="1">
        <v>2040.1506849315069</v>
      </c>
      <c r="U69" s="1">
        <v>2034.3835616438359</v>
      </c>
      <c r="V69" s="1">
        <v>2035.58904109589</v>
      </c>
      <c r="W69" s="1">
        <v>2034.2739726027401</v>
      </c>
      <c r="X69" s="1"/>
      <c r="Y69" s="1"/>
      <c r="Z69" s="1"/>
      <c r="AA69" s="1"/>
      <c r="AB69" s="1">
        <v>2037.3835616438359</v>
      </c>
      <c r="AC69" s="1">
        <v>2038.0821917808221</v>
      </c>
      <c r="AD69" s="1">
        <v>2034.0821917808221</v>
      </c>
      <c r="AE69" s="1">
        <v>2035.3835616438359</v>
      </c>
      <c r="AF69" s="1">
        <v>2037.246575342466</v>
      </c>
      <c r="AG69" s="1">
        <v>2036.9178082191779</v>
      </c>
      <c r="AH69" s="1">
        <v>2039.561643835616</v>
      </c>
      <c r="AI69" s="1">
        <v>2036.739726027397</v>
      </c>
      <c r="AJ69" s="1">
        <v>2039.547945205479</v>
      </c>
      <c r="AK69" s="1">
        <v>2036.397260273973</v>
      </c>
      <c r="AL69" s="1">
        <v>2030.5068493150679</v>
      </c>
      <c r="AM69" s="1">
        <v>2037.6164383561641</v>
      </c>
      <c r="AN69" s="1">
        <v>2040.575342465753</v>
      </c>
      <c r="AO69" s="1">
        <v>2035.821917808219</v>
      </c>
      <c r="AP69" s="1">
        <v>2038.794520547945</v>
      </c>
      <c r="AQ69" s="1"/>
      <c r="AR69" s="1">
        <v>2033.6712328767121</v>
      </c>
      <c r="AS69" s="1">
        <v>2037.520547945205</v>
      </c>
      <c r="AT69" s="1"/>
      <c r="AU69" s="1"/>
      <c r="AV69" s="1">
        <v>2036.191780821918</v>
      </c>
      <c r="AW69" s="1">
        <v>2039.821917808219</v>
      </c>
      <c r="AX69" s="1">
        <v>2038.767123287671</v>
      </c>
      <c r="AY69" s="1"/>
      <c r="AZ69" s="1">
        <v>2037.0958904109591</v>
      </c>
      <c r="BA69" s="1">
        <v>2039.602739726027</v>
      </c>
      <c r="BB69" s="1">
        <v>2034.58904109589</v>
      </c>
      <c r="BC69" s="1">
        <v>2031.8630136986301</v>
      </c>
      <c r="BD69" s="1">
        <v>2039.6986301369859</v>
      </c>
      <c r="BE69" s="1"/>
      <c r="BF69" s="1"/>
      <c r="BG69" s="1"/>
      <c r="BH69" s="1"/>
      <c r="BI69" s="1"/>
      <c r="BJ69" s="1"/>
      <c r="BK69" s="1">
        <v>2030.7260273972599</v>
      </c>
      <c r="BL69" s="1"/>
      <c r="BM69" s="1">
        <v>2038.6438356164381</v>
      </c>
      <c r="BN69" s="1"/>
      <c r="BO69" s="1">
        <v>2030.6986301369859</v>
      </c>
      <c r="BP69" s="1">
        <v>2036.246575342466</v>
      </c>
      <c r="BQ69" s="1"/>
      <c r="BR69" s="1">
        <v>2035.6575342465751</v>
      </c>
      <c r="BS69" s="1">
        <v>2037.8767123287671</v>
      </c>
      <c r="BT69" s="1">
        <v>2036.958904109589</v>
      </c>
      <c r="BU69" s="1"/>
      <c r="BV69" s="1">
        <v>2038.9452054794519</v>
      </c>
      <c r="BW69" s="1">
        <v>2033.8904109589041</v>
      </c>
      <c r="BX69" s="1">
        <v>2030.958904109589</v>
      </c>
      <c r="BY69" s="1"/>
      <c r="BZ69" s="1">
        <v>2039.3150684931511</v>
      </c>
      <c r="CA69" s="1"/>
      <c r="CB69" s="1">
        <v>2038.2876712328771</v>
      </c>
      <c r="CC69" s="1">
        <v>2030.8630136986301</v>
      </c>
      <c r="CD69" s="1"/>
      <c r="CE69" s="1">
        <v>2039.3150684931511</v>
      </c>
      <c r="CF69" s="1">
        <v>2035.3150684931511</v>
      </c>
      <c r="CG69" s="1">
        <v>2029.6164383561641</v>
      </c>
      <c r="CH69" s="1"/>
      <c r="CI69" s="1">
        <v>2034.9178082191779</v>
      </c>
      <c r="CJ69" s="1">
        <v>2033.479452054795</v>
      </c>
      <c r="CK69" s="1">
        <v>2035.013698630137</v>
      </c>
      <c r="CL69" s="1">
        <v>2040.9315068493149</v>
      </c>
      <c r="CM69" s="1">
        <v>2030.3013698630141</v>
      </c>
      <c r="CN69" s="1"/>
      <c r="CO69" s="1"/>
      <c r="CP69" s="1">
        <v>2034.986301369863</v>
      </c>
      <c r="CQ69" s="1">
        <v>2032.3835616438359</v>
      </c>
      <c r="CR69" s="1">
        <v>2040.260273972603</v>
      </c>
      <c r="CS69" s="1"/>
      <c r="CT69" s="1"/>
      <c r="CU69" s="1"/>
      <c r="CV69" s="1"/>
      <c r="CW69" s="1">
        <v>2038.3561643835619</v>
      </c>
      <c r="CX69" s="1">
        <v>2038.6301369863011</v>
      </c>
      <c r="CY69" s="1"/>
      <c r="CZ69" s="1"/>
      <c r="DA69" s="1"/>
      <c r="DB69" s="1">
        <v>2040.41095890411</v>
      </c>
      <c r="DC69" s="1">
        <v>2033.3150684931511</v>
      </c>
      <c r="DD69" s="1">
        <v>2036.4931506849321</v>
      </c>
      <c r="DE69" s="1"/>
      <c r="DF69" s="1"/>
      <c r="DG69" s="1">
        <v>2037.232876712329</v>
      </c>
      <c r="DH69" s="1"/>
      <c r="DI69" s="1">
        <v>2038.6301369863011</v>
      </c>
      <c r="DJ69" s="1">
        <v>2034.178082191781</v>
      </c>
      <c r="DK69" s="1">
        <v>2036.8493150684931</v>
      </c>
      <c r="DL69" s="1"/>
      <c r="DM69" s="1"/>
      <c r="DN69" s="1"/>
      <c r="DO69" s="1">
        <v>2030.808219178082</v>
      </c>
      <c r="DP69" s="1"/>
      <c r="DQ69" s="1">
        <v>2038.821917808219</v>
      </c>
      <c r="DR69" s="1">
        <v>2032.7260273972599</v>
      </c>
      <c r="DS69" s="1">
        <v>2033.520547945205</v>
      </c>
      <c r="DT69" s="1">
        <v>2032.0821917808221</v>
      </c>
      <c r="DU69" s="1">
        <v>2039.452054794521</v>
      </c>
      <c r="DV69" s="1">
        <v>2034.1369863013699</v>
      </c>
      <c r="DW69" s="1"/>
      <c r="DX69" s="1">
        <v>2038.7260273972599</v>
      </c>
      <c r="DY69" s="1">
        <v>2038.013698630137</v>
      </c>
      <c r="DZ69" s="1">
        <v>2033.041095890411</v>
      </c>
      <c r="EA69" s="1">
        <v>2036.3150684931511</v>
      </c>
      <c r="EB69" s="1"/>
      <c r="EC69" s="1">
        <v>2038.178082191781</v>
      </c>
      <c r="ED69" s="1"/>
      <c r="EE69" s="1"/>
      <c r="EF69" s="1">
        <v>2035.1232876712329</v>
      </c>
      <c r="EG69" s="1"/>
      <c r="EH69" s="1">
        <v>2035.219178082192</v>
      </c>
      <c r="EI69" s="1"/>
      <c r="EJ69" s="1">
        <v>2040.821917808219</v>
      </c>
      <c r="EK69" s="1"/>
      <c r="EL69" s="1">
        <v>2033.191780821918</v>
      </c>
      <c r="EM69" s="1">
        <v>2034.739726027397</v>
      </c>
      <c r="EN69" s="1">
        <v>2031.753424657534</v>
      </c>
      <c r="EO69" s="1">
        <v>2038.205479452055</v>
      </c>
      <c r="EP69" s="1">
        <v>2033.452054794521</v>
      </c>
      <c r="EQ69" s="1"/>
      <c r="ER69" s="1">
        <v>2032.1369863013699</v>
      </c>
      <c r="ES69" s="1">
        <v>2033.205479452055</v>
      </c>
      <c r="ET69" s="1"/>
      <c r="EU69" s="1"/>
      <c r="EV69" s="1"/>
      <c r="EW69" s="1">
        <v>2036.232876712329</v>
      </c>
      <c r="EX69" s="1">
        <v>2037.3698630136989</v>
      </c>
      <c r="EY69" s="1"/>
      <c r="EZ69" s="1"/>
      <c r="FA69" s="1"/>
      <c r="FB69" s="1">
        <v>2033.8767123287671</v>
      </c>
      <c r="FC69" s="1"/>
      <c r="FD69" s="1"/>
      <c r="FE69" s="1">
        <v>2036.424657534247</v>
      </c>
      <c r="FF69" s="1"/>
      <c r="FG69" s="1"/>
      <c r="FH69" s="1"/>
      <c r="FI69" s="1"/>
      <c r="FJ69" s="1">
        <v>2034.1506849315069</v>
      </c>
      <c r="FK69" s="1">
        <v>2034.3698630136989</v>
      </c>
      <c r="FL69" s="1"/>
      <c r="FM69" s="1">
        <v>2030.479452054795</v>
      </c>
      <c r="FN69" s="1"/>
      <c r="FO69" s="1">
        <v>2032.013698630137</v>
      </c>
      <c r="FP69" s="1">
        <v>2039.178082191781</v>
      </c>
      <c r="FQ69" s="1"/>
      <c r="FR69" s="1"/>
      <c r="FS69" s="1"/>
      <c r="FT69" s="1">
        <v>2039.9315068493149</v>
      </c>
      <c r="FU69" s="1"/>
      <c r="FV69" s="1"/>
      <c r="FW69" s="1">
        <v>2035.0958904109591</v>
      </c>
      <c r="FX69" s="1">
        <v>2039.2876712328771</v>
      </c>
      <c r="FY69" s="1">
        <v>2036.1369863013699</v>
      </c>
      <c r="FZ69" s="1"/>
      <c r="GA69" s="1">
        <v>2033.972602739726</v>
      </c>
      <c r="GB69" s="1"/>
      <c r="GC69" s="1"/>
      <c r="GD69" s="1"/>
      <c r="GE69" s="1">
        <v>2038.4931506849321</v>
      </c>
      <c r="GF69" s="1">
        <v>2034.479452054795</v>
      </c>
      <c r="GG69" s="1"/>
      <c r="GH69" s="1"/>
      <c r="GI69" s="1">
        <v>2040.958904109589</v>
      </c>
      <c r="GJ69" s="1">
        <v>2030.1643835616439</v>
      </c>
      <c r="GK69" s="1"/>
      <c r="GL69" s="1"/>
      <c r="GM69" s="1"/>
      <c r="GN69" s="1">
        <v>2032.6849315068489</v>
      </c>
      <c r="GO69" s="1">
        <v>2038.6575342465751</v>
      </c>
      <c r="GP69" s="1">
        <v>2038.9452054794519</v>
      </c>
      <c r="GQ69" s="1"/>
      <c r="GR69" s="1"/>
      <c r="GS69" s="1">
        <v>2036.6986301369859</v>
      </c>
      <c r="GT69" s="1">
        <v>2033.9178082191779</v>
      </c>
      <c r="GU69" s="1"/>
      <c r="GV69" s="1">
        <v>2033.8767123287671</v>
      </c>
      <c r="GW69" s="1">
        <v>2032.8493150684931</v>
      </c>
      <c r="GX69" s="1"/>
      <c r="GY69" s="1">
        <v>2032.5068493150679</v>
      </c>
      <c r="GZ69" s="1"/>
      <c r="HA69" s="1"/>
      <c r="HB69" s="1"/>
      <c r="HC69" s="1"/>
      <c r="HD69" s="1">
        <v>2032.767123287671</v>
      </c>
      <c r="HE69" s="1"/>
      <c r="HF69" s="1">
        <v>2032.178082191781</v>
      </c>
      <c r="HG69" s="1"/>
      <c r="HH69" s="1"/>
      <c r="HI69" s="1"/>
      <c r="HJ69" s="1">
        <v>2034.1095890410959</v>
      </c>
      <c r="HK69" s="1"/>
      <c r="HL69" s="1">
        <v>2033.8904109589041</v>
      </c>
      <c r="HM69" s="1">
        <v>2033.9452054794519</v>
      </c>
      <c r="HN69" s="1">
        <v>2030.8630136986301</v>
      </c>
      <c r="HO69" s="1">
        <v>2037.0958904109591</v>
      </c>
      <c r="HP69" s="1"/>
      <c r="HQ69" s="1"/>
      <c r="HR69" s="1">
        <v>2033.794520547945</v>
      </c>
      <c r="HS69" s="1"/>
      <c r="HT69" s="1"/>
      <c r="HU69" s="1">
        <v>2035.6164383561641</v>
      </c>
      <c r="HV69" s="1"/>
      <c r="HW69" s="1"/>
      <c r="HX69" s="1">
        <v>2038.808219178082</v>
      </c>
      <c r="HY69" s="1"/>
      <c r="HZ69" s="1"/>
      <c r="IA69" s="1">
        <v>2036.1506849315069</v>
      </c>
      <c r="IB69" s="1">
        <v>2040.9452054794519</v>
      </c>
      <c r="IC69" s="1">
        <v>2031.6986301369859</v>
      </c>
      <c r="ID69" s="1"/>
      <c r="IE69" s="1"/>
      <c r="IF69" s="1">
        <v>2030.232876712329</v>
      </c>
      <c r="IG69" s="1">
        <v>2030.753424657534</v>
      </c>
      <c r="IH69" s="1"/>
      <c r="II69" s="1">
        <v>2035.5068493150679</v>
      </c>
      <c r="IJ69" s="1">
        <v>2039.8493150684931</v>
      </c>
      <c r="IK69" s="1"/>
      <c r="IL69" s="1"/>
      <c r="IM69" s="1">
        <v>2032.753424657534</v>
      </c>
      <c r="IN69" s="1"/>
      <c r="IO69" s="1"/>
      <c r="IP69" s="1"/>
      <c r="IQ69" s="1"/>
      <c r="IR69" s="1"/>
      <c r="IS69" s="1"/>
      <c r="IT69" s="1">
        <v>2035.602739726027</v>
      </c>
      <c r="IU69" s="1"/>
      <c r="IV69" s="1"/>
      <c r="IW69" s="1">
        <v>2031.6301369863011</v>
      </c>
      <c r="IX69" s="1">
        <v>2032</v>
      </c>
      <c r="IY69" s="1"/>
      <c r="IZ69" s="1">
        <v>2036.0958904109591</v>
      </c>
      <c r="JA69" s="1"/>
      <c r="JB69" s="1">
        <v>2034.780821917808</v>
      </c>
      <c r="JC69" s="1">
        <v>2031.958904109589</v>
      </c>
      <c r="JD69" s="1"/>
      <c r="JE69" s="1">
        <v>2036.958904109589</v>
      </c>
      <c r="JF69" s="1">
        <v>2039.3698630136989</v>
      </c>
      <c r="JG69" s="1">
        <v>2037.260273972603</v>
      </c>
      <c r="JH69" s="1"/>
      <c r="JI69" s="1"/>
      <c r="JJ69" s="1"/>
      <c r="JK69" s="1">
        <v>2039.3835616438359</v>
      </c>
      <c r="JL69" s="1">
        <v>2033.191780821918</v>
      </c>
      <c r="JM69" s="1"/>
      <c r="JN69" s="1">
        <v>2035.739726027397</v>
      </c>
      <c r="JO69" s="1"/>
      <c r="JP69" s="1"/>
      <c r="JQ69" s="1"/>
      <c r="JR69" s="1">
        <v>2032.6712328767121</v>
      </c>
      <c r="JS69" s="1"/>
      <c r="JT69" s="1">
        <v>2039.9178082191779</v>
      </c>
      <c r="JU69" s="1">
        <v>2033.602739726027</v>
      </c>
      <c r="JV69" s="1"/>
      <c r="JW69" s="1">
        <v>2033.8630136986301</v>
      </c>
      <c r="JX69" s="1">
        <v>2040.465753424658</v>
      </c>
      <c r="JY69" s="1"/>
      <c r="JZ69" s="1">
        <v>2032.479452054795</v>
      </c>
      <c r="KA69" s="1"/>
      <c r="KB69" s="1"/>
      <c r="KC69" s="1">
        <v>2031.027397260274</v>
      </c>
      <c r="KD69" s="1">
        <v>2030.1369863013699</v>
      </c>
      <c r="KE69" s="1"/>
      <c r="KF69" s="1"/>
      <c r="KG69" s="1">
        <v>2032.3287671232879</v>
      </c>
      <c r="KH69" s="1"/>
      <c r="KI69" s="1"/>
      <c r="KJ69" s="1"/>
      <c r="KK69" s="1">
        <v>2035.424657534247</v>
      </c>
      <c r="KL69" s="1">
        <v>2030.479452054795</v>
      </c>
      <c r="KM69" s="1"/>
      <c r="KN69" s="1">
        <v>2031.9178082191779</v>
      </c>
      <c r="KO69" s="1"/>
      <c r="KP69" s="1">
        <v>2040.821917808219</v>
      </c>
      <c r="KQ69" s="1"/>
      <c r="KR69" s="1">
        <v>2035.1369863013699</v>
      </c>
      <c r="KS69" s="1">
        <v>2039.438356164384</v>
      </c>
    </row>
    <row r="70" spans="1:305" x14ac:dyDescent="0.25">
      <c r="A70" s="1" t="s">
        <v>20</v>
      </c>
      <c r="B70" s="1" t="s">
        <v>17</v>
      </c>
      <c r="C70" s="2">
        <v>1236131840.077445</v>
      </c>
      <c r="D70" s="1" t="s">
        <v>15</v>
      </c>
      <c r="E70" s="1" t="s">
        <v>14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</row>
    <row r="71" spans="1:305" x14ac:dyDescent="0.25">
      <c r="A71" s="1" t="s">
        <v>20</v>
      </c>
      <c r="B71" s="1" t="s">
        <v>17</v>
      </c>
      <c r="C71" s="2">
        <v>252189596</v>
      </c>
      <c r="D71" s="1" t="s">
        <v>16</v>
      </c>
      <c r="E71" s="1" t="s">
        <v>12</v>
      </c>
      <c r="F71" s="1"/>
      <c r="G71" s="1"/>
      <c r="H71" s="1">
        <v>2037.8630136986301</v>
      </c>
      <c r="I71" s="1">
        <v>2037.6438356164381</v>
      </c>
      <c r="J71" s="1"/>
      <c r="K71" s="1"/>
      <c r="L71" s="1"/>
      <c r="M71" s="1"/>
      <c r="N71" s="1">
        <v>2031.821917808219</v>
      </c>
      <c r="O71" s="1"/>
      <c r="P71" s="1">
        <v>2037.2876712328771</v>
      </c>
      <c r="Q71" s="1">
        <v>2029.547945205479</v>
      </c>
      <c r="R71" s="1">
        <v>2028.3561643835619</v>
      </c>
      <c r="S71" s="1">
        <v>2031.575342465753</v>
      </c>
      <c r="T71" s="1"/>
      <c r="U71" s="1">
        <v>2032.5068493150679</v>
      </c>
      <c r="V71" s="1">
        <v>2035.1232876712329</v>
      </c>
      <c r="W71" s="1">
        <v>2031.9452054794519</v>
      </c>
      <c r="X71" s="1"/>
      <c r="Y71" s="1">
        <v>2036.9315068493149</v>
      </c>
      <c r="Z71" s="1">
        <v>2034.260273972603</v>
      </c>
      <c r="AA71" s="1">
        <v>2035.808219178082</v>
      </c>
      <c r="AB71" s="1">
        <v>2030.027397260274</v>
      </c>
      <c r="AC71" s="1">
        <v>2034.1506849315069</v>
      </c>
      <c r="AD71" s="1">
        <v>2031.972602739726</v>
      </c>
      <c r="AE71" s="1">
        <v>2029.6849315068489</v>
      </c>
      <c r="AF71" s="1">
        <v>2034.794520547945</v>
      </c>
      <c r="AG71" s="1">
        <v>2030.1643835616439</v>
      </c>
      <c r="AH71" s="1">
        <v>2031.0684931506851</v>
      </c>
      <c r="AI71" s="1">
        <v>2029.561643835616</v>
      </c>
      <c r="AJ71" s="1">
        <v>2036.520547945205</v>
      </c>
      <c r="AK71" s="1">
        <v>2031.0958904109591</v>
      </c>
      <c r="AL71" s="1">
        <v>2030.397260273973</v>
      </c>
      <c r="AM71" s="1">
        <v>2030.1506849315069</v>
      </c>
      <c r="AN71" s="1"/>
      <c r="AO71" s="1">
        <v>2029.9041095890409</v>
      </c>
      <c r="AP71" s="1">
        <v>2032.958904109589</v>
      </c>
      <c r="AQ71" s="1"/>
      <c r="AR71" s="1">
        <v>2033.4931506849321</v>
      </c>
      <c r="AS71" s="1">
        <v>2031.205479452055</v>
      </c>
      <c r="AT71" s="1"/>
      <c r="AU71" s="1">
        <v>2033.6438356164381</v>
      </c>
      <c r="AV71" s="1">
        <v>2029.9041095890409</v>
      </c>
      <c r="AW71" s="1">
        <v>2038.821917808219</v>
      </c>
      <c r="AX71" s="1">
        <v>2032.8767123287671</v>
      </c>
      <c r="AY71" s="1"/>
      <c r="AZ71" s="1">
        <v>2035.3835616438359</v>
      </c>
      <c r="BA71" s="1">
        <v>2028.986301369863</v>
      </c>
      <c r="BB71" s="1">
        <v>2028.41095890411</v>
      </c>
      <c r="BC71" s="1">
        <v>2029.561643835616</v>
      </c>
      <c r="BD71" s="1">
        <v>2033.3424657534249</v>
      </c>
      <c r="BE71" s="1">
        <v>2036.1232876712329</v>
      </c>
      <c r="BF71" s="1"/>
      <c r="BG71" s="1">
        <v>2031.6575342465751</v>
      </c>
      <c r="BH71" s="1"/>
      <c r="BI71" s="1"/>
      <c r="BJ71" s="1"/>
      <c r="BK71" s="1">
        <v>2033.8904109589041</v>
      </c>
      <c r="BL71" s="1"/>
      <c r="BM71" s="1">
        <v>2030.397260273973</v>
      </c>
      <c r="BN71" s="1"/>
      <c r="BO71" s="1">
        <v>2030.3424657534249</v>
      </c>
      <c r="BP71" s="1">
        <v>2032.1095890410959</v>
      </c>
      <c r="BQ71" s="1"/>
      <c r="BR71" s="1">
        <v>2033.547945205479</v>
      </c>
      <c r="BS71" s="1">
        <v>2038.6986301369859</v>
      </c>
      <c r="BT71" s="1">
        <v>2030.191780821918</v>
      </c>
      <c r="BU71" s="1">
        <v>2034.9315068493149</v>
      </c>
      <c r="BV71" s="1">
        <v>2039.4931506849321</v>
      </c>
      <c r="BW71" s="1">
        <v>2031.780821917808</v>
      </c>
      <c r="BX71" s="1">
        <v>2029.6438356164381</v>
      </c>
      <c r="BY71" s="1">
        <v>2030.0547945205481</v>
      </c>
      <c r="BZ71" s="1">
        <v>2033.0547945205481</v>
      </c>
      <c r="CA71" s="1">
        <v>2031.1232876712329</v>
      </c>
      <c r="CB71" s="1">
        <v>2033.232876712329</v>
      </c>
      <c r="CC71" s="1">
        <v>2031.205479452055</v>
      </c>
      <c r="CD71" s="1">
        <v>2040.0958904109591</v>
      </c>
      <c r="CE71" s="1">
        <v>2035</v>
      </c>
      <c r="CF71" s="1">
        <v>2034.3150684931511</v>
      </c>
      <c r="CG71" s="1">
        <v>2032.9315068493149</v>
      </c>
      <c r="CH71" s="1">
        <v>2038.1643835616439</v>
      </c>
      <c r="CI71" s="1">
        <v>2029.6164383561641</v>
      </c>
      <c r="CJ71" s="1">
        <v>2031.6849315068489</v>
      </c>
      <c r="CK71" s="1">
        <v>2031.794520547945</v>
      </c>
      <c r="CL71" s="1">
        <v>2032.1095890410959</v>
      </c>
      <c r="CM71" s="1">
        <v>2035.58904109589</v>
      </c>
      <c r="CN71" s="1">
        <v>2036.0684931506851</v>
      </c>
      <c r="CO71" s="1"/>
      <c r="CP71" s="1">
        <v>2030.246575342466</v>
      </c>
      <c r="CQ71" s="1">
        <v>2030.6849315068489</v>
      </c>
      <c r="CR71" s="1">
        <v>2037.1232876712329</v>
      </c>
      <c r="CS71" s="1"/>
      <c r="CT71" s="1"/>
      <c r="CU71" s="1"/>
      <c r="CV71" s="1"/>
      <c r="CW71" s="1">
        <v>2039.041095890411</v>
      </c>
      <c r="CX71" s="1">
        <v>2037.013698630137</v>
      </c>
      <c r="CY71" s="1"/>
      <c r="CZ71" s="1"/>
      <c r="DA71" s="1">
        <v>2039.465753424658</v>
      </c>
      <c r="DB71" s="1">
        <v>2031.2876712328771</v>
      </c>
      <c r="DC71" s="1">
        <v>2034.3424657534249</v>
      </c>
      <c r="DD71" s="1">
        <v>2031.5068493150679</v>
      </c>
      <c r="DE71" s="1">
        <v>2036.479452054795</v>
      </c>
      <c r="DF71" s="1">
        <v>2034.246575342466</v>
      </c>
      <c r="DG71" s="1">
        <v>2034.4931506849321</v>
      </c>
      <c r="DH71" s="1"/>
      <c r="DI71" s="1">
        <v>2031.3698630136989</v>
      </c>
      <c r="DJ71" s="1">
        <v>2034.8904109589041</v>
      </c>
      <c r="DK71" s="1"/>
      <c r="DL71" s="1"/>
      <c r="DM71" s="1">
        <v>2037.767123287671</v>
      </c>
      <c r="DN71" s="1">
        <v>2040.739726027397</v>
      </c>
      <c r="DO71" s="1">
        <v>2030.8356164383561</v>
      </c>
      <c r="DP71" s="1">
        <v>2039.438356164384</v>
      </c>
      <c r="DQ71" s="1">
        <v>2032.452054794521</v>
      </c>
      <c r="DR71" s="1">
        <v>2033.561643835616</v>
      </c>
      <c r="DS71" s="1">
        <v>2028.9178082191779</v>
      </c>
      <c r="DT71" s="1">
        <v>2032.0547945205481</v>
      </c>
      <c r="DU71" s="1">
        <v>2032.7260273972599</v>
      </c>
      <c r="DV71" s="1">
        <v>2034.260273972603</v>
      </c>
      <c r="DW71" s="1"/>
      <c r="DX71" s="1">
        <v>2035.6438356164381</v>
      </c>
      <c r="DY71" s="1">
        <v>2037.452054794521</v>
      </c>
      <c r="DZ71" s="1">
        <v>2030.1232876712329</v>
      </c>
      <c r="EA71" s="1">
        <v>2032.58904109589</v>
      </c>
      <c r="EB71" s="1"/>
      <c r="EC71" s="1"/>
      <c r="ED71" s="1"/>
      <c r="EE71" s="1">
        <v>2033.58904109589</v>
      </c>
      <c r="EF71" s="1">
        <v>2028.2739726027401</v>
      </c>
      <c r="EG71" s="1">
        <v>2030.958904109589</v>
      </c>
      <c r="EH71" s="1">
        <v>2033.6438356164381</v>
      </c>
      <c r="EI71" s="1"/>
      <c r="EJ71" s="1"/>
      <c r="EK71" s="1"/>
      <c r="EL71" s="1">
        <v>2034.3561643835619</v>
      </c>
      <c r="EM71" s="1">
        <v>2031.41095890411</v>
      </c>
      <c r="EN71" s="1">
        <v>2034.205479452055</v>
      </c>
      <c r="EO71" s="1">
        <v>2035.260273972603</v>
      </c>
      <c r="EP71" s="1">
        <v>2032.6575342465751</v>
      </c>
      <c r="EQ71" s="1">
        <v>2035.9452054794519</v>
      </c>
      <c r="ER71" s="1">
        <v>2038.7260273972599</v>
      </c>
      <c r="ES71" s="1">
        <v>2037.767123287671</v>
      </c>
      <c r="ET71" s="1"/>
      <c r="EU71" s="1"/>
      <c r="EV71" s="1"/>
      <c r="EW71" s="1">
        <v>2034.1232876712329</v>
      </c>
      <c r="EX71" s="1">
        <v>2032.027397260274</v>
      </c>
      <c r="EY71" s="1">
        <v>2035.8493150684931</v>
      </c>
      <c r="EZ71" s="1">
        <v>2035.6849315068489</v>
      </c>
      <c r="FA71" s="1">
        <v>2038.561643835616</v>
      </c>
      <c r="FB71" s="1">
        <v>2034.3698630136989</v>
      </c>
      <c r="FC71" s="1">
        <v>2028.6849315068489</v>
      </c>
      <c r="FD71" s="1"/>
      <c r="FE71" s="1">
        <v>2030.0958904109591</v>
      </c>
      <c r="FF71" s="1"/>
      <c r="FG71" s="1">
        <v>2030.1232876712329</v>
      </c>
      <c r="FH71" s="1"/>
      <c r="FI71" s="1">
        <v>2038.6164383561641</v>
      </c>
      <c r="FJ71" s="1">
        <v>2030.191780821918</v>
      </c>
      <c r="FK71" s="1">
        <v>2029.3424657534249</v>
      </c>
      <c r="FL71" s="1"/>
      <c r="FM71" s="1">
        <v>2029.452054794521</v>
      </c>
      <c r="FN71" s="1">
        <v>2035.8904109589041</v>
      </c>
      <c r="FO71" s="1">
        <v>2029.1643835616439</v>
      </c>
      <c r="FP71" s="1">
        <v>2036.191780821918</v>
      </c>
      <c r="FQ71" s="1">
        <v>2031.5068493150679</v>
      </c>
      <c r="FR71" s="1">
        <v>2030.575342465753</v>
      </c>
      <c r="FS71" s="1">
        <v>2035.9178082191779</v>
      </c>
      <c r="FT71" s="1">
        <v>2031.465753424658</v>
      </c>
      <c r="FU71" s="1"/>
      <c r="FV71" s="1"/>
      <c r="FW71" s="1">
        <v>2036.2876712328771</v>
      </c>
      <c r="FX71" s="1">
        <v>2033.0821917808221</v>
      </c>
      <c r="FY71" s="1">
        <v>2031.986301369863</v>
      </c>
      <c r="FZ71" s="1">
        <v>2032.041095890411</v>
      </c>
      <c r="GA71" s="1">
        <v>2031.8767123287671</v>
      </c>
      <c r="GB71" s="1">
        <v>2031.452054794521</v>
      </c>
      <c r="GC71" s="1">
        <v>2040.9315068493149</v>
      </c>
      <c r="GD71" s="1"/>
      <c r="GE71" s="1">
        <v>2028.438356164384</v>
      </c>
      <c r="GF71" s="1">
        <v>2032.6712328767121</v>
      </c>
      <c r="GG71" s="1"/>
      <c r="GH71" s="1"/>
      <c r="GI71" s="1">
        <v>2030.520547945205</v>
      </c>
      <c r="GJ71" s="1">
        <v>2032.424657534247</v>
      </c>
      <c r="GK71" s="1"/>
      <c r="GL71" s="1"/>
      <c r="GM71" s="1">
        <v>2029.9315068493149</v>
      </c>
      <c r="GN71" s="1">
        <v>2029.972602739726</v>
      </c>
      <c r="GO71" s="1">
        <v>2035.7260273972599</v>
      </c>
      <c r="GP71" s="1">
        <v>2037.219178082192</v>
      </c>
      <c r="GQ71" s="1"/>
      <c r="GR71" s="1">
        <v>2039.767123287671</v>
      </c>
      <c r="GS71" s="1">
        <v>2028.6164383561641</v>
      </c>
      <c r="GT71" s="1">
        <v>2032.3013698630141</v>
      </c>
      <c r="GU71" s="1"/>
      <c r="GV71" s="1">
        <v>2034.6301369863011</v>
      </c>
      <c r="GW71" s="1">
        <v>2027.3835616438359</v>
      </c>
      <c r="GX71" s="1">
        <v>2039.0684931506851</v>
      </c>
      <c r="GY71" s="1">
        <v>2029.0958904109591</v>
      </c>
      <c r="GZ71" s="1"/>
      <c r="HA71" s="1"/>
      <c r="HB71" s="1"/>
      <c r="HC71" s="1"/>
      <c r="HD71" s="1">
        <v>2028.260273972603</v>
      </c>
      <c r="HE71" s="1"/>
      <c r="HF71" s="1">
        <v>2028.6301369863011</v>
      </c>
      <c r="HG71" s="1">
        <v>2029.520547945205</v>
      </c>
      <c r="HH71" s="1"/>
      <c r="HI71" s="1"/>
      <c r="HJ71" s="1">
        <v>2028.6164383561641</v>
      </c>
      <c r="HK71" s="1">
        <v>2031.479452054795</v>
      </c>
      <c r="HL71" s="1">
        <v>2032.0958904109591</v>
      </c>
      <c r="HM71" s="1">
        <v>2032.0958904109591</v>
      </c>
      <c r="HN71" s="1">
        <v>2030.9041095890409</v>
      </c>
      <c r="HO71" s="1">
        <v>2037.561643835616</v>
      </c>
      <c r="HP71" s="1"/>
      <c r="HQ71" s="1">
        <v>2037.958904109589</v>
      </c>
      <c r="HR71" s="1">
        <v>2033.602739726027</v>
      </c>
      <c r="HS71" s="1"/>
      <c r="HT71" s="1">
        <v>2033.191780821918</v>
      </c>
      <c r="HU71" s="1">
        <v>2032.6164383561641</v>
      </c>
      <c r="HV71" s="1"/>
      <c r="HW71" s="1"/>
      <c r="HX71" s="1">
        <v>2035.3561643835619</v>
      </c>
      <c r="HY71" s="1"/>
      <c r="HZ71" s="1"/>
      <c r="IA71" s="1">
        <v>2034.438356164384</v>
      </c>
      <c r="IB71" s="1">
        <v>2034.3150684931511</v>
      </c>
      <c r="IC71" s="1">
        <v>2033.479452054795</v>
      </c>
      <c r="ID71" s="1"/>
      <c r="IE71" s="1">
        <v>2039.534246575342</v>
      </c>
      <c r="IF71" s="1">
        <v>2031.8493150684931</v>
      </c>
      <c r="IG71" s="1">
        <v>2033.465753424658</v>
      </c>
      <c r="IH71" s="1">
        <v>2032.8767123287671</v>
      </c>
      <c r="II71" s="1">
        <v>2033.041095890411</v>
      </c>
      <c r="IJ71" s="1">
        <v>2033.7123287671229</v>
      </c>
      <c r="IK71" s="1">
        <v>2039.6575342465751</v>
      </c>
      <c r="IL71" s="1"/>
      <c r="IM71" s="1">
        <v>2027.5068493150679</v>
      </c>
      <c r="IN71" s="1">
        <v>2033.6438356164381</v>
      </c>
      <c r="IO71" s="1"/>
      <c r="IP71" s="1">
        <v>2028.205479452055</v>
      </c>
      <c r="IQ71" s="1">
        <v>2035.3424657534249</v>
      </c>
      <c r="IR71" s="1"/>
      <c r="IS71" s="1"/>
      <c r="IT71" s="1">
        <v>2033.2876712328771</v>
      </c>
      <c r="IU71" s="1">
        <v>2028.479452054795</v>
      </c>
      <c r="IV71" s="1"/>
      <c r="IW71" s="1">
        <v>2030.013698630137</v>
      </c>
      <c r="IX71" s="1">
        <v>2033.397260273973</v>
      </c>
      <c r="IY71" s="1"/>
      <c r="IZ71" s="1">
        <v>2035.808219178082</v>
      </c>
      <c r="JA71" s="1"/>
      <c r="JB71" s="1">
        <v>2033.191780821918</v>
      </c>
      <c r="JC71" s="1">
        <v>2030.8630136986301</v>
      </c>
      <c r="JD71" s="1">
        <v>2031.0958904109591</v>
      </c>
      <c r="JE71" s="1">
        <v>2033.2739726027401</v>
      </c>
      <c r="JF71" s="1">
        <v>2032.520547945205</v>
      </c>
      <c r="JG71" s="1">
        <v>2032.58904109589</v>
      </c>
      <c r="JH71" s="1"/>
      <c r="JI71" s="1"/>
      <c r="JJ71" s="1">
        <v>2027.013698630137</v>
      </c>
      <c r="JK71" s="1">
        <v>2031.1643835616439</v>
      </c>
      <c r="JL71" s="1">
        <v>2033.232876712329</v>
      </c>
      <c r="JM71" s="1"/>
      <c r="JN71" s="1">
        <v>2038.7260273972599</v>
      </c>
      <c r="JO71" s="1"/>
      <c r="JP71" s="1"/>
      <c r="JQ71" s="1"/>
      <c r="JR71" s="1">
        <v>2031.7123287671229</v>
      </c>
      <c r="JS71" s="1"/>
      <c r="JT71" s="1"/>
      <c r="JU71" s="1">
        <v>2035.0547945205481</v>
      </c>
      <c r="JV71" s="1"/>
      <c r="JW71" s="1">
        <v>2028.1232876712329</v>
      </c>
      <c r="JX71" s="1">
        <v>2036.260273972603</v>
      </c>
      <c r="JY71" s="1"/>
      <c r="JZ71" s="1">
        <v>2029.3698630136989</v>
      </c>
      <c r="KA71" s="1"/>
      <c r="KB71" s="1"/>
      <c r="KC71" s="1">
        <v>2030.767123287671</v>
      </c>
      <c r="KD71" s="1">
        <v>2027.465753424658</v>
      </c>
      <c r="KE71" s="1">
        <v>2032.013698630137</v>
      </c>
      <c r="KF71" s="1"/>
      <c r="KG71" s="1">
        <v>2028.3561643835619</v>
      </c>
      <c r="KH71" s="1">
        <v>2038.1643835616439</v>
      </c>
      <c r="KI71" s="1"/>
      <c r="KJ71" s="1">
        <v>2038.753424657534</v>
      </c>
      <c r="KK71" s="1">
        <v>2031.0684931506851</v>
      </c>
      <c r="KL71" s="1">
        <v>2030.1095890410959</v>
      </c>
      <c r="KM71" s="1">
        <v>2039.821917808219</v>
      </c>
      <c r="KN71" s="1">
        <v>2031.6986301369859</v>
      </c>
      <c r="KO71" s="1">
        <v>2039.3150684931511</v>
      </c>
      <c r="KP71" s="1">
        <v>2033.3561643835619</v>
      </c>
      <c r="KQ71" s="1"/>
      <c r="KR71" s="1">
        <v>2036.780821917808</v>
      </c>
      <c r="KS71" s="1">
        <v>2034.58904109589</v>
      </c>
    </row>
    <row r="72" spans="1:305" x14ac:dyDescent="0.25">
      <c r="A72" s="1" t="s">
        <v>20</v>
      </c>
      <c r="B72" s="1" t="s">
        <v>17</v>
      </c>
      <c r="C72" s="2">
        <v>1236130827</v>
      </c>
      <c r="D72" s="1" t="s">
        <v>16</v>
      </c>
      <c r="E72" s="1" t="s">
        <v>13</v>
      </c>
      <c r="F72" s="1"/>
      <c r="G72" s="1"/>
      <c r="H72" s="1">
        <v>2038.3013698630141</v>
      </c>
      <c r="I72" s="1">
        <v>2039.6438356164381</v>
      </c>
      <c r="J72" s="1"/>
      <c r="K72" s="1"/>
      <c r="L72" s="1"/>
      <c r="M72" s="1"/>
      <c r="N72" s="1">
        <v>2040.767123287671</v>
      </c>
      <c r="O72" s="1"/>
      <c r="P72" s="1">
        <v>2037.452054794521</v>
      </c>
      <c r="Q72" s="1">
        <v>2030.2739726027401</v>
      </c>
      <c r="R72" s="1">
        <v>2031.0684931506851</v>
      </c>
      <c r="S72" s="1">
        <v>2033.6164383561641</v>
      </c>
      <c r="T72" s="1"/>
      <c r="U72" s="1">
        <v>2034.958904109589</v>
      </c>
      <c r="V72" s="1">
        <v>2035.3287671232879</v>
      </c>
      <c r="W72" s="1">
        <v>2032.958904109589</v>
      </c>
      <c r="X72" s="1"/>
      <c r="Y72" s="1"/>
      <c r="Z72" s="1">
        <v>2034.7123287671229</v>
      </c>
      <c r="AA72" s="1">
        <v>2036.6986301369859</v>
      </c>
      <c r="AB72" s="1">
        <v>2032.6438356164381</v>
      </c>
      <c r="AC72" s="1">
        <v>2039.1643835616439</v>
      </c>
      <c r="AD72" s="1">
        <v>2037.232876712329</v>
      </c>
      <c r="AE72" s="1">
        <v>2029.6986301369859</v>
      </c>
      <c r="AF72" s="1">
        <v>2035.4931506849321</v>
      </c>
      <c r="AG72" s="1">
        <v>2030.8767123287671</v>
      </c>
      <c r="AH72" s="1">
        <v>2031.602739726027</v>
      </c>
      <c r="AI72" s="1">
        <v>2030.0821917808221</v>
      </c>
      <c r="AJ72" s="1">
        <v>2036.534246575342</v>
      </c>
      <c r="AK72" s="1">
        <v>2031.9041095890409</v>
      </c>
      <c r="AL72" s="1">
        <v>2030.6164383561641</v>
      </c>
      <c r="AM72" s="1">
        <v>2031.6575342465751</v>
      </c>
      <c r="AN72" s="1"/>
      <c r="AO72" s="1">
        <v>2031.739726027397</v>
      </c>
      <c r="AP72" s="1">
        <v>2033.3835616438359</v>
      </c>
      <c r="AQ72" s="1"/>
      <c r="AR72" s="1">
        <v>2034.561643835616</v>
      </c>
      <c r="AS72" s="1">
        <v>2033.520547945205</v>
      </c>
      <c r="AT72" s="1"/>
      <c r="AU72" s="1">
        <v>2034.4931506849321</v>
      </c>
      <c r="AV72" s="1">
        <v>2033.6986301369859</v>
      </c>
      <c r="AW72" s="1">
        <v>2039.424657534247</v>
      </c>
      <c r="AX72" s="1">
        <v>2033.0958904109591</v>
      </c>
      <c r="AY72" s="1"/>
      <c r="AZ72" s="1">
        <v>2035.7260273972599</v>
      </c>
      <c r="BA72" s="1">
        <v>2029.4931506849321</v>
      </c>
      <c r="BB72" s="1">
        <v>2029.8904109589041</v>
      </c>
      <c r="BC72" s="1">
        <v>2030.8904109589041</v>
      </c>
      <c r="BD72" s="1">
        <v>2037.1643835616439</v>
      </c>
      <c r="BE72" s="1">
        <v>2036.452054794521</v>
      </c>
      <c r="BF72" s="1"/>
      <c r="BG72" s="1">
        <v>2031.808219178082</v>
      </c>
      <c r="BH72" s="1"/>
      <c r="BI72" s="1"/>
      <c r="BJ72" s="1"/>
      <c r="BK72" s="1">
        <v>2034.9178082191779</v>
      </c>
      <c r="BL72" s="1"/>
      <c r="BM72" s="1">
        <v>2032.1232876712329</v>
      </c>
      <c r="BN72" s="1"/>
      <c r="BO72" s="1">
        <v>2032.808219178082</v>
      </c>
      <c r="BP72" s="1">
        <v>2032.424657534247</v>
      </c>
      <c r="BQ72" s="1"/>
      <c r="BR72" s="1">
        <v>2033.753424657534</v>
      </c>
      <c r="BS72" s="1"/>
      <c r="BT72" s="1">
        <v>2031.397260273973</v>
      </c>
      <c r="BU72" s="1"/>
      <c r="BV72" s="1"/>
      <c r="BW72" s="1">
        <v>2031.808219178082</v>
      </c>
      <c r="BX72" s="1">
        <v>2035.260273972603</v>
      </c>
      <c r="BY72" s="1">
        <v>2030.9041095890409</v>
      </c>
      <c r="BZ72" s="1">
        <v>2034.58904109589</v>
      </c>
      <c r="CA72" s="1">
        <v>2031.3835616438359</v>
      </c>
      <c r="CB72" s="1">
        <v>2034.1643835616439</v>
      </c>
      <c r="CC72" s="1">
        <v>2032.0958904109591</v>
      </c>
      <c r="CD72" s="1"/>
      <c r="CE72" s="1">
        <v>2036.6438356164381</v>
      </c>
      <c r="CF72" s="1">
        <v>2035.6438356164381</v>
      </c>
      <c r="CG72" s="1">
        <v>2032.972602739726</v>
      </c>
      <c r="CH72" s="1">
        <v>2038.205479452055</v>
      </c>
      <c r="CI72" s="1">
        <v>2032.3287671232879</v>
      </c>
      <c r="CJ72" s="1">
        <v>2033.397260273973</v>
      </c>
      <c r="CK72" s="1">
        <v>2033.3287671232879</v>
      </c>
      <c r="CL72" s="1">
        <v>2032.739726027397</v>
      </c>
      <c r="CM72" s="1">
        <v>2037.232876712329</v>
      </c>
      <c r="CN72" s="1">
        <v>2037.6301369863011</v>
      </c>
      <c r="CO72" s="1"/>
      <c r="CP72" s="1">
        <v>2031.6438356164381</v>
      </c>
      <c r="CQ72" s="1">
        <v>2032.3835616438359</v>
      </c>
      <c r="CR72" s="1">
        <v>2040.260273972603</v>
      </c>
      <c r="CS72" s="1"/>
      <c r="CT72" s="1"/>
      <c r="CU72" s="1"/>
      <c r="CV72" s="1"/>
      <c r="CW72" s="1"/>
      <c r="CX72" s="1">
        <v>2038.6301369863011</v>
      </c>
      <c r="CY72" s="1"/>
      <c r="CZ72" s="1"/>
      <c r="DA72" s="1">
        <v>2040.027397260274</v>
      </c>
      <c r="DB72" s="1">
        <v>2031.465753424658</v>
      </c>
      <c r="DC72" s="1">
        <v>2035.3835616438359</v>
      </c>
      <c r="DD72" s="1">
        <v>2031.7260273972599</v>
      </c>
      <c r="DE72" s="1">
        <v>2037.534246575342</v>
      </c>
      <c r="DF72" s="1">
        <v>2035.821917808219</v>
      </c>
      <c r="DG72" s="1">
        <v>2035.753424657534</v>
      </c>
      <c r="DH72" s="1"/>
      <c r="DI72" s="1">
        <v>2032.1506849315069</v>
      </c>
      <c r="DJ72" s="1">
        <v>2035.6712328767121</v>
      </c>
      <c r="DK72" s="1"/>
      <c r="DL72" s="1"/>
      <c r="DM72" s="1"/>
      <c r="DN72" s="1"/>
      <c r="DO72" s="1">
        <v>2031.3424657534249</v>
      </c>
      <c r="DP72" s="1">
        <v>2040.6712328767121</v>
      </c>
      <c r="DQ72" s="1">
        <v>2034.3287671232879</v>
      </c>
      <c r="DR72" s="1">
        <v>2034.191780821918</v>
      </c>
      <c r="DS72" s="1">
        <v>2030</v>
      </c>
      <c r="DT72" s="1">
        <v>2032.739726027397</v>
      </c>
      <c r="DU72" s="1">
        <v>2034.780821917808</v>
      </c>
      <c r="DV72" s="1">
        <v>2036.3424657534249</v>
      </c>
      <c r="DW72" s="1"/>
      <c r="DX72" s="1">
        <v>2035.9178082191779</v>
      </c>
      <c r="DY72" s="1">
        <v>2038.534246575342</v>
      </c>
      <c r="DZ72" s="1">
        <v>2031.3013698630141</v>
      </c>
      <c r="EA72" s="1">
        <v>2032.8356164383561</v>
      </c>
      <c r="EB72" s="1"/>
      <c r="EC72" s="1"/>
      <c r="ED72" s="1"/>
      <c r="EE72" s="1">
        <v>2033.780821917808</v>
      </c>
      <c r="EF72" s="1">
        <v>2029.260273972603</v>
      </c>
      <c r="EG72" s="1"/>
      <c r="EH72" s="1">
        <v>2034.013698630137</v>
      </c>
      <c r="EI72" s="1"/>
      <c r="EJ72" s="1"/>
      <c r="EK72" s="1"/>
      <c r="EL72" s="1">
        <v>2035.6575342465751</v>
      </c>
      <c r="EM72" s="1">
        <v>2031.438356164384</v>
      </c>
      <c r="EN72" s="1">
        <v>2034.246575342466</v>
      </c>
      <c r="EO72" s="1">
        <v>2035.58904109589</v>
      </c>
      <c r="EP72" s="1">
        <v>2033.2739726027401</v>
      </c>
      <c r="EQ72" s="1"/>
      <c r="ER72" s="1">
        <v>2039.0684931506851</v>
      </c>
      <c r="ES72" s="1">
        <v>2038.1095890410959</v>
      </c>
      <c r="ET72" s="1"/>
      <c r="EU72" s="1"/>
      <c r="EV72" s="1"/>
      <c r="EW72" s="1">
        <v>2035.58904109589</v>
      </c>
      <c r="EX72" s="1">
        <v>2032.438356164384</v>
      </c>
      <c r="EY72" s="1">
        <v>2037.6438356164381</v>
      </c>
      <c r="EZ72" s="1">
        <v>2036.794520547945</v>
      </c>
      <c r="FA72" s="1">
        <v>2039.7260273972599</v>
      </c>
      <c r="FB72" s="1">
        <v>2034.41095890411</v>
      </c>
      <c r="FC72" s="1">
        <v>2029.6712328767121</v>
      </c>
      <c r="FD72" s="1"/>
      <c r="FE72" s="1">
        <v>2031.8904109589041</v>
      </c>
      <c r="FF72" s="1"/>
      <c r="FG72" s="1">
        <v>2033.6301369863011</v>
      </c>
      <c r="FH72" s="1"/>
      <c r="FI72" s="1"/>
      <c r="FJ72" s="1">
        <v>2031.6986301369859</v>
      </c>
      <c r="FK72" s="1">
        <v>2031.0821917808221</v>
      </c>
      <c r="FL72" s="1"/>
      <c r="FM72" s="1">
        <v>2030.547945205479</v>
      </c>
      <c r="FN72" s="1">
        <v>2037.1095890410959</v>
      </c>
      <c r="FO72" s="1">
        <v>2029.9452054794519</v>
      </c>
      <c r="FP72" s="1">
        <v>2036.821917808219</v>
      </c>
      <c r="FQ72" s="1">
        <v>2033.0821917808221</v>
      </c>
      <c r="FR72" s="1">
        <v>2033.3835616438359</v>
      </c>
      <c r="FS72" s="1">
        <v>2037.0684931506851</v>
      </c>
      <c r="FT72" s="1">
        <v>2032.013698630137</v>
      </c>
      <c r="FU72" s="1"/>
      <c r="FV72" s="1"/>
      <c r="FW72" s="1">
        <v>2036.9452054794519</v>
      </c>
      <c r="FX72" s="1">
        <v>2034.6712328767121</v>
      </c>
      <c r="FY72" s="1">
        <v>2032.3835616438359</v>
      </c>
      <c r="FZ72" s="1">
        <v>2032.1095890410959</v>
      </c>
      <c r="GA72" s="1">
        <v>2033.972602739726</v>
      </c>
      <c r="GB72" s="1">
        <v>2032.575342465753</v>
      </c>
      <c r="GC72" s="1"/>
      <c r="GD72" s="1"/>
      <c r="GE72" s="1">
        <v>2030.205479452055</v>
      </c>
      <c r="GF72" s="1">
        <v>2033.0958904109591</v>
      </c>
      <c r="GG72" s="1"/>
      <c r="GH72" s="1"/>
      <c r="GI72" s="1">
        <v>2030.575342465753</v>
      </c>
      <c r="GJ72" s="1">
        <v>2034.205479452055</v>
      </c>
      <c r="GK72" s="1"/>
      <c r="GL72" s="1"/>
      <c r="GM72" s="1">
        <v>2032.6986301369859</v>
      </c>
      <c r="GN72" s="1">
        <v>2030.6849315068489</v>
      </c>
      <c r="GO72" s="1">
        <v>2036.465753424658</v>
      </c>
      <c r="GP72" s="1"/>
      <c r="GQ72" s="1"/>
      <c r="GR72" s="1"/>
      <c r="GS72" s="1">
        <v>2029.4931506849321</v>
      </c>
      <c r="GT72" s="1">
        <v>2038.424657534247</v>
      </c>
      <c r="GU72" s="1"/>
      <c r="GV72" s="1">
        <v>2036.2876712328771</v>
      </c>
      <c r="GW72" s="1">
        <v>2028.767123287671</v>
      </c>
      <c r="GX72" s="1">
        <v>2039.2876712328771</v>
      </c>
      <c r="GY72" s="1">
        <v>2030.0684931506851</v>
      </c>
      <c r="GZ72" s="1"/>
      <c r="HA72" s="1"/>
      <c r="HB72" s="1"/>
      <c r="HC72" s="1"/>
      <c r="HD72" s="1">
        <v>2028.3150684931511</v>
      </c>
      <c r="HE72" s="1"/>
      <c r="HF72" s="1">
        <v>2028.6438356164381</v>
      </c>
      <c r="HG72" s="1">
        <v>2031.3150684931511</v>
      </c>
      <c r="HH72" s="1"/>
      <c r="HI72" s="1"/>
      <c r="HJ72" s="1">
        <v>2028.6438356164381</v>
      </c>
      <c r="HK72" s="1">
        <v>2035.3287671232879</v>
      </c>
      <c r="HL72" s="1">
        <v>2035.794520547945</v>
      </c>
      <c r="HM72" s="1">
        <v>2033.6575342465751</v>
      </c>
      <c r="HN72" s="1">
        <v>2031.479452054795</v>
      </c>
      <c r="HO72" s="1">
        <v>2037.602739726027</v>
      </c>
      <c r="HP72" s="1"/>
      <c r="HQ72" s="1">
        <v>2038.41095890411</v>
      </c>
      <c r="HR72" s="1">
        <v>2034.520547945205</v>
      </c>
      <c r="HS72" s="1"/>
      <c r="HT72" s="1">
        <v>2033.9315068493149</v>
      </c>
      <c r="HU72" s="1">
        <v>2034.1369863013699</v>
      </c>
      <c r="HV72" s="1"/>
      <c r="HW72" s="1"/>
      <c r="HX72" s="1">
        <v>2035.41095890411</v>
      </c>
      <c r="HY72" s="1"/>
      <c r="HZ72" s="1"/>
      <c r="IA72" s="1">
        <v>2035.821917808219</v>
      </c>
      <c r="IB72" s="1">
        <v>2037.1232876712329</v>
      </c>
      <c r="IC72" s="1">
        <v>2035.1232876712329</v>
      </c>
      <c r="ID72" s="1"/>
      <c r="IE72" s="1">
        <v>2040.58904109589</v>
      </c>
      <c r="IF72" s="1">
        <v>2031.8630136986301</v>
      </c>
      <c r="IG72" s="1">
        <v>2035.58904109589</v>
      </c>
      <c r="IH72" s="1">
        <v>2035.2876712328771</v>
      </c>
      <c r="II72" s="1">
        <v>2035.5068493150679</v>
      </c>
      <c r="IJ72" s="1">
        <v>2035.438356164384</v>
      </c>
      <c r="IK72" s="1"/>
      <c r="IL72" s="1"/>
      <c r="IM72" s="1">
        <v>2030.0547945205481</v>
      </c>
      <c r="IN72" s="1">
        <v>2034.013698630137</v>
      </c>
      <c r="IO72" s="1"/>
      <c r="IP72" s="1"/>
      <c r="IQ72" s="1">
        <v>2035.6712328767121</v>
      </c>
      <c r="IR72" s="1"/>
      <c r="IS72" s="1"/>
      <c r="IT72" s="1">
        <v>2035.191780821918</v>
      </c>
      <c r="IU72" s="1">
        <v>2029.58904109589</v>
      </c>
      <c r="IV72" s="1"/>
      <c r="IW72" s="1">
        <v>2031.6301369863011</v>
      </c>
      <c r="IX72" s="1">
        <v>2034.767123287671</v>
      </c>
      <c r="IY72" s="1"/>
      <c r="IZ72" s="1">
        <v>2036.8356164383561</v>
      </c>
      <c r="JA72" s="1"/>
      <c r="JB72" s="1">
        <v>2034.780821917808</v>
      </c>
      <c r="JC72" s="1">
        <v>2031.0958904109591</v>
      </c>
      <c r="JD72" s="1">
        <v>2034.1232876712329</v>
      </c>
      <c r="JE72" s="1">
        <v>2034.3698630136989</v>
      </c>
      <c r="JF72" s="1">
        <v>2033.3287671232879</v>
      </c>
      <c r="JG72" s="1">
        <v>2033.602739726027</v>
      </c>
      <c r="JH72" s="1"/>
      <c r="JI72" s="1"/>
      <c r="JJ72" s="1">
        <v>2028.41095890411</v>
      </c>
      <c r="JK72" s="1">
        <v>2036.2739726027401</v>
      </c>
      <c r="JL72" s="1">
        <v>2035.6301369863011</v>
      </c>
      <c r="JM72" s="1"/>
      <c r="JN72" s="1">
        <v>2039.424657534247</v>
      </c>
      <c r="JO72" s="1"/>
      <c r="JP72" s="1"/>
      <c r="JQ72" s="1"/>
      <c r="JR72" s="1">
        <v>2032.41095890411</v>
      </c>
      <c r="JS72" s="1"/>
      <c r="JT72" s="1"/>
      <c r="JU72" s="1">
        <v>2036.219178082192</v>
      </c>
      <c r="JV72" s="1"/>
      <c r="JW72" s="1">
        <v>2028.6712328767121</v>
      </c>
      <c r="JX72" s="1">
        <v>2036.3013698630141</v>
      </c>
      <c r="JY72" s="1"/>
      <c r="JZ72" s="1">
        <v>2030.1232876712329</v>
      </c>
      <c r="KA72" s="1"/>
      <c r="KB72" s="1"/>
      <c r="KC72" s="1">
        <v>2031.0684931506851</v>
      </c>
      <c r="KD72" s="1">
        <v>2028.013698630137</v>
      </c>
      <c r="KE72" s="1">
        <v>2032.6301369863011</v>
      </c>
      <c r="KF72" s="1"/>
      <c r="KG72" s="1">
        <v>2029.739726027397</v>
      </c>
      <c r="KH72" s="1"/>
      <c r="KI72" s="1"/>
      <c r="KJ72" s="1">
        <v>2039.5068493150679</v>
      </c>
      <c r="KK72" s="1">
        <v>2033.1643835616439</v>
      </c>
      <c r="KL72" s="1">
        <v>2030.9452054794519</v>
      </c>
      <c r="KM72" s="1"/>
      <c r="KN72" s="1">
        <v>2032.739726027397</v>
      </c>
      <c r="KO72" s="1"/>
      <c r="KP72" s="1">
        <v>2033.3835616438359</v>
      </c>
      <c r="KQ72" s="1"/>
      <c r="KR72" s="1">
        <v>2036.972602739726</v>
      </c>
      <c r="KS72" s="1">
        <v>2035</v>
      </c>
    </row>
    <row r="73" spans="1:305" x14ac:dyDescent="0.25">
      <c r="A73" s="1" t="s">
        <v>20</v>
      </c>
      <c r="B73" s="1" t="s">
        <v>17</v>
      </c>
      <c r="C73" s="2">
        <v>1236131840.077445</v>
      </c>
      <c r="D73" s="1" t="s">
        <v>16</v>
      </c>
      <c r="E73" s="1" t="s">
        <v>14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</row>
    <row r="74" spans="1:305" x14ac:dyDescent="0.25">
      <c r="A74" s="1" t="s">
        <v>21</v>
      </c>
      <c r="B74" s="1" t="s">
        <v>10</v>
      </c>
      <c r="C74" s="2">
        <v>301743967</v>
      </c>
      <c r="D74" s="1" t="s">
        <v>11</v>
      </c>
      <c r="E74" s="1" t="s">
        <v>12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>
        <v>2038.6575342465751</v>
      </c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</row>
    <row r="75" spans="1:305" x14ac:dyDescent="0.25">
      <c r="A75" s="1" t="s">
        <v>21</v>
      </c>
      <c r="B75" s="1" t="s">
        <v>10</v>
      </c>
      <c r="C75" s="2">
        <v>1378553681</v>
      </c>
      <c r="D75" s="1" t="s">
        <v>11</v>
      </c>
      <c r="E75" s="1" t="s">
        <v>13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>
        <v>2039.7123287671229</v>
      </c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</row>
    <row r="76" spans="1:305" x14ac:dyDescent="0.25">
      <c r="A76" s="1" t="s">
        <v>21</v>
      </c>
      <c r="B76" s="1" t="s">
        <v>10</v>
      </c>
      <c r="C76" s="2">
        <v>1378554415.5558441</v>
      </c>
      <c r="D76" s="1" t="s">
        <v>11</v>
      </c>
      <c r="E76" s="1" t="s">
        <v>14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</row>
    <row r="77" spans="1:305" x14ac:dyDescent="0.25">
      <c r="A77" s="1" t="s">
        <v>21</v>
      </c>
      <c r="B77" s="1" t="s">
        <v>10</v>
      </c>
      <c r="C77" s="2">
        <v>301743967</v>
      </c>
      <c r="D77" s="1" t="s">
        <v>15</v>
      </c>
      <c r="E77" s="1" t="s">
        <v>12</v>
      </c>
      <c r="F77" s="1">
        <v>2034.3150684931511</v>
      </c>
      <c r="G77" s="1"/>
      <c r="H77" s="1">
        <v>2034.232876712329</v>
      </c>
      <c r="I77" s="1">
        <v>2037.178082191781</v>
      </c>
      <c r="J77" s="1">
        <v>2033.9315068493149</v>
      </c>
      <c r="K77" s="1">
        <v>2035.191780821918</v>
      </c>
      <c r="L77" s="1">
        <v>2039.0684931506851</v>
      </c>
      <c r="M77" s="1">
        <v>2037.6164383561641</v>
      </c>
      <c r="N77" s="1"/>
      <c r="O77" s="1">
        <v>2035.397260273973</v>
      </c>
      <c r="P77" s="1"/>
      <c r="Q77" s="1"/>
      <c r="R77" s="1">
        <v>2035.178082191781</v>
      </c>
      <c r="S77" s="1">
        <v>2033.013698630137</v>
      </c>
      <c r="T77" s="1">
        <v>2031.2739726027401</v>
      </c>
      <c r="U77" s="1">
        <v>2035.808219178082</v>
      </c>
      <c r="V77" s="1">
        <v>2039.8767123287671</v>
      </c>
      <c r="W77" s="1"/>
      <c r="X77" s="1"/>
      <c r="Y77" s="1">
        <v>2031.191780821918</v>
      </c>
      <c r="Z77" s="1"/>
      <c r="AA77" s="1">
        <v>2032.0547945205481</v>
      </c>
      <c r="AB77" s="1">
        <v>2037.6712328767121</v>
      </c>
      <c r="AC77" s="1"/>
      <c r="AD77" s="1"/>
      <c r="AE77" s="1">
        <v>2039.3150684931511</v>
      </c>
      <c r="AF77" s="1">
        <v>2037.3287671232879</v>
      </c>
      <c r="AG77" s="1"/>
      <c r="AH77" s="1"/>
      <c r="AI77" s="1">
        <v>2034.8767123287671</v>
      </c>
      <c r="AJ77" s="1"/>
      <c r="AK77" s="1">
        <v>2038.3013698630141</v>
      </c>
      <c r="AL77" s="1"/>
      <c r="AM77" s="1"/>
      <c r="AN77" s="1"/>
      <c r="AO77" s="1"/>
      <c r="AP77" s="1"/>
      <c r="AQ77" s="1">
        <v>2032.520547945205</v>
      </c>
      <c r="AR77" s="1">
        <v>2036.3835616438359</v>
      </c>
      <c r="AS77" s="1">
        <v>2030.0684931506851</v>
      </c>
      <c r="AT77" s="1">
        <v>2035.027397260274</v>
      </c>
      <c r="AU77" s="1">
        <v>2040.958904109589</v>
      </c>
      <c r="AV77" s="1"/>
      <c r="AW77" s="1"/>
      <c r="AX77" s="1">
        <v>2040.794520547945</v>
      </c>
      <c r="AY77" s="1">
        <v>2038.041095890411</v>
      </c>
      <c r="AZ77" s="1">
        <v>2037.6712328767121</v>
      </c>
      <c r="BA77" s="1"/>
      <c r="BB77" s="1">
        <v>2038.3150684931511</v>
      </c>
      <c r="BC77" s="1"/>
      <c r="BD77" s="1"/>
      <c r="BE77" s="1"/>
      <c r="BF77" s="1"/>
      <c r="BG77" s="1"/>
      <c r="BH77" s="1"/>
      <c r="BI77" s="1">
        <v>2035.41095890411</v>
      </c>
      <c r="BJ77" s="1"/>
      <c r="BK77" s="1">
        <v>2036.219178082192</v>
      </c>
      <c r="BL77" s="1"/>
      <c r="BM77" s="1">
        <v>2040.6986301369859</v>
      </c>
      <c r="BN77" s="1"/>
      <c r="BO77" s="1"/>
      <c r="BP77" s="1">
        <v>2038.575342465753</v>
      </c>
      <c r="BQ77" s="1">
        <v>2037.0958904109591</v>
      </c>
      <c r="BR77" s="1"/>
      <c r="BS77" s="1"/>
      <c r="BT77" s="1">
        <v>2038.4931506849321</v>
      </c>
      <c r="BU77" s="1">
        <v>2036.3150684931511</v>
      </c>
      <c r="BV77" s="1">
        <v>2037.0684931506851</v>
      </c>
      <c r="BW77" s="1"/>
      <c r="BX77" s="1">
        <v>2036.219178082192</v>
      </c>
      <c r="BY77" s="1">
        <v>2038.232876712329</v>
      </c>
      <c r="BZ77" s="1"/>
      <c r="CA77" s="1"/>
      <c r="CB77" s="1"/>
      <c r="CC77" s="1"/>
      <c r="CD77" s="1"/>
      <c r="CE77" s="1">
        <v>2035.6986301369859</v>
      </c>
      <c r="CF77" s="1"/>
      <c r="CG77" s="1"/>
      <c r="CH77" s="1"/>
      <c r="CI77" s="1">
        <v>2032.232876712329</v>
      </c>
      <c r="CJ77" s="1">
        <v>2037.013698630137</v>
      </c>
      <c r="CK77" s="1">
        <v>2039.602739726027</v>
      </c>
      <c r="CL77" s="1"/>
      <c r="CM77" s="1">
        <v>2039.5068493150679</v>
      </c>
      <c r="CN77" s="1">
        <v>2031.8630136986301</v>
      </c>
      <c r="CO77" s="1"/>
      <c r="CP77" s="1">
        <v>2035.6301369863011</v>
      </c>
      <c r="CQ77" s="1"/>
      <c r="CR77" s="1">
        <v>2035.027397260274</v>
      </c>
      <c r="CS77" s="1">
        <v>2031.9315068493149</v>
      </c>
      <c r="CT77" s="1"/>
      <c r="CU77" s="1"/>
      <c r="CV77" s="1"/>
      <c r="CW77" s="1"/>
      <c r="CX77" s="1">
        <v>2033.8767123287671</v>
      </c>
      <c r="CY77" s="1">
        <v>2034.3698630136989</v>
      </c>
      <c r="CZ77" s="1"/>
      <c r="DA77" s="1">
        <v>2032.7123287671229</v>
      </c>
      <c r="DB77" s="1"/>
      <c r="DC77" s="1">
        <v>2035.2739726027401</v>
      </c>
      <c r="DD77" s="1">
        <v>2040.027397260274</v>
      </c>
      <c r="DE77" s="1"/>
      <c r="DF77" s="1"/>
      <c r="DG77" s="1">
        <v>2036.0684931506851</v>
      </c>
      <c r="DH77" s="1">
        <v>2040.1643835616439</v>
      </c>
      <c r="DI77" s="1">
        <v>2041</v>
      </c>
      <c r="DJ77" s="1">
        <v>2036.178082191781</v>
      </c>
      <c r="DK77" s="1"/>
      <c r="DL77" s="1">
        <v>2030.9452054794519</v>
      </c>
      <c r="DM77" s="1">
        <v>2035.424657534247</v>
      </c>
      <c r="DN77" s="1">
        <v>2030.0958904109591</v>
      </c>
      <c r="DO77" s="1">
        <v>2040.575342465753</v>
      </c>
      <c r="DP77" s="1"/>
      <c r="DQ77" s="1"/>
      <c r="DR77" s="1"/>
      <c r="DS77" s="1"/>
      <c r="DT77" s="1">
        <v>2036.1232876712329</v>
      </c>
      <c r="DU77" s="1"/>
      <c r="DV77" s="1"/>
      <c r="DW77" s="1"/>
      <c r="DX77" s="1"/>
      <c r="DY77" s="1"/>
      <c r="DZ77" s="1">
        <v>2039</v>
      </c>
      <c r="EA77" s="1"/>
      <c r="EB77" s="1">
        <v>2034.027397260274</v>
      </c>
      <c r="EC77" s="1">
        <v>2034.575342465753</v>
      </c>
      <c r="ED77" s="1">
        <v>2036.3561643835619</v>
      </c>
      <c r="EE77" s="1">
        <v>2032.0821917808221</v>
      </c>
      <c r="EF77" s="1"/>
      <c r="EG77" s="1"/>
      <c r="EH77" s="1">
        <v>2039.58904109589</v>
      </c>
      <c r="EI77" s="1">
        <v>2039.013698630137</v>
      </c>
      <c r="EJ77" s="1">
        <v>2037.780821917808</v>
      </c>
      <c r="EK77" s="1">
        <v>2035.1643835616439</v>
      </c>
      <c r="EL77" s="1"/>
      <c r="EM77" s="1"/>
      <c r="EN77" s="1"/>
      <c r="EO77" s="1"/>
      <c r="EP77" s="1"/>
      <c r="EQ77" s="1"/>
      <c r="ER77" s="1">
        <v>2038.6986301369859</v>
      </c>
      <c r="ES77" s="1">
        <v>2035.0821917808221</v>
      </c>
      <c r="ET77" s="1"/>
      <c r="EU77" s="1">
        <v>2040.767123287671</v>
      </c>
      <c r="EV77" s="1"/>
      <c r="EW77" s="1">
        <v>2039.5068493150679</v>
      </c>
      <c r="EX77" s="1"/>
      <c r="EY77" s="1"/>
      <c r="EZ77" s="1"/>
      <c r="FA77" s="1"/>
      <c r="FB77" s="1"/>
      <c r="FC77" s="1">
        <v>2040.2876712328771</v>
      </c>
      <c r="FD77" s="1">
        <v>2040.6164383561641</v>
      </c>
      <c r="FE77" s="1">
        <v>2036.6438356164381</v>
      </c>
      <c r="FF77" s="1">
        <v>2031.438356164384</v>
      </c>
      <c r="FG77" s="1">
        <v>2038.013698630137</v>
      </c>
      <c r="FH77" s="1"/>
      <c r="FI77" s="1">
        <v>2039.8630136986301</v>
      </c>
      <c r="FJ77" s="1">
        <v>2037.1369863013699</v>
      </c>
      <c r="FK77" s="1">
        <v>2039.0547945205481</v>
      </c>
      <c r="FL77" s="1"/>
      <c r="FM77" s="1"/>
      <c r="FN77" s="1">
        <v>2039.958904109589</v>
      </c>
      <c r="FO77" s="1"/>
      <c r="FP77" s="1">
        <v>2033.9452054794519</v>
      </c>
      <c r="FQ77" s="1"/>
      <c r="FR77" s="1"/>
      <c r="FS77" s="1">
        <v>2034.8356164383561</v>
      </c>
      <c r="FT77" s="1"/>
      <c r="FU77" s="1">
        <v>2040.232876712329</v>
      </c>
      <c r="FV77" s="1">
        <v>2032.4931506849321</v>
      </c>
      <c r="FW77" s="1"/>
      <c r="FX77" s="1">
        <v>2035.8767123287671</v>
      </c>
      <c r="FY77" s="1"/>
      <c r="FZ77" s="1">
        <v>2034.7123287671229</v>
      </c>
      <c r="GA77" s="1"/>
      <c r="GB77" s="1">
        <v>2037.041095890411</v>
      </c>
      <c r="GC77" s="1">
        <v>2038.0547945205481</v>
      </c>
      <c r="GD77" s="1">
        <v>2037.8904109589041</v>
      </c>
      <c r="GE77" s="1"/>
      <c r="GF77" s="1"/>
      <c r="GG77" s="1">
        <v>2034.1095890410959</v>
      </c>
      <c r="GH77" s="1"/>
      <c r="GI77" s="1">
        <v>2038.205479452055</v>
      </c>
      <c r="GJ77" s="1">
        <v>2037.424657534247</v>
      </c>
      <c r="GK77" s="1"/>
      <c r="GL77" s="1"/>
      <c r="GM77" s="1"/>
      <c r="GN77" s="1">
        <v>2040.041095890411</v>
      </c>
      <c r="GO77" s="1">
        <v>2040.6301369863011</v>
      </c>
      <c r="GP77" s="1">
        <v>2031.7260273972599</v>
      </c>
      <c r="GQ77" s="1"/>
      <c r="GR77" s="1">
        <v>2039.041095890411</v>
      </c>
      <c r="GS77" s="1">
        <v>2033.6301369863011</v>
      </c>
      <c r="GT77" s="1">
        <v>2036.1369863013699</v>
      </c>
      <c r="GU77" s="1">
        <v>2040.986301369863</v>
      </c>
      <c r="GV77" s="1">
        <v>2038.6438356164381</v>
      </c>
      <c r="GW77" s="1"/>
      <c r="GX77" s="1"/>
      <c r="GY77" s="1">
        <v>2038.205479452055</v>
      </c>
      <c r="GZ77" s="1"/>
      <c r="HA77" s="1"/>
      <c r="HB77" s="1"/>
      <c r="HC77" s="1"/>
      <c r="HD77" s="1"/>
      <c r="HE77" s="1">
        <v>2034.2876712328771</v>
      </c>
      <c r="HF77" s="1"/>
      <c r="HG77" s="1"/>
      <c r="HH77" s="1"/>
      <c r="HI77" s="1"/>
      <c r="HJ77" s="1"/>
      <c r="HK77" s="1"/>
      <c r="HL77" s="1"/>
      <c r="HM77" s="1"/>
      <c r="HN77" s="1">
        <v>2037.3150684931511</v>
      </c>
      <c r="HO77" s="1">
        <v>2033.739726027397</v>
      </c>
      <c r="HP77" s="1">
        <v>2040.1095890410959</v>
      </c>
      <c r="HQ77" s="1"/>
      <c r="HR77" s="1">
        <v>2035.520547945205</v>
      </c>
      <c r="HS77" s="1"/>
      <c r="HT77" s="1"/>
      <c r="HU77" s="1">
        <v>2036.3561643835619</v>
      </c>
      <c r="HV77" s="1"/>
      <c r="HW77" s="1"/>
      <c r="HX77" s="1">
        <v>2038.479452054795</v>
      </c>
      <c r="HY77" s="1"/>
      <c r="HZ77" s="1">
        <v>2033.0958904109591</v>
      </c>
      <c r="IA77" s="1">
        <v>2033.3561643835619</v>
      </c>
      <c r="IB77" s="1"/>
      <c r="IC77" s="1"/>
      <c r="ID77" s="1"/>
      <c r="IE77" s="1"/>
      <c r="IF77" s="1">
        <v>2037.246575342466</v>
      </c>
      <c r="IG77" s="1">
        <v>2039.958904109589</v>
      </c>
      <c r="IH77" s="1"/>
      <c r="II77" s="1"/>
      <c r="IJ77" s="1">
        <v>2034.602739726027</v>
      </c>
      <c r="IK77" s="1">
        <v>2040.479452054795</v>
      </c>
      <c r="IL77" s="1">
        <v>2032.9041095890409</v>
      </c>
      <c r="IM77" s="1"/>
      <c r="IN77" s="1">
        <v>2033.534246575342</v>
      </c>
      <c r="IO77" s="1">
        <v>2038.520547945205</v>
      </c>
      <c r="IP77" s="1">
        <v>2040.0684931506851</v>
      </c>
      <c r="IQ77" s="1"/>
      <c r="IR77" s="1">
        <v>2036.8356164383561</v>
      </c>
      <c r="IS77" s="1"/>
      <c r="IT77" s="1">
        <v>2035.7260273972599</v>
      </c>
      <c r="IU77" s="1"/>
      <c r="IV77" s="1"/>
      <c r="IW77" s="1">
        <v>2035.0821917808221</v>
      </c>
      <c r="IX77" s="1">
        <v>2037.0684931506851</v>
      </c>
      <c r="IY77" s="1"/>
      <c r="IZ77" s="1"/>
      <c r="JA77" s="1"/>
      <c r="JB77" s="1"/>
      <c r="JC77" s="1">
        <v>2036.7123287671229</v>
      </c>
      <c r="JD77" s="1"/>
      <c r="JE77" s="1">
        <v>2039.1643835616439</v>
      </c>
      <c r="JF77" s="1"/>
      <c r="JG77" s="1"/>
      <c r="JH77" s="1"/>
      <c r="JI77" s="1">
        <v>2029.013698630137</v>
      </c>
      <c r="JJ77" s="1">
        <v>2031.6164383561641</v>
      </c>
      <c r="JK77" s="1"/>
      <c r="JL77" s="1"/>
      <c r="JM77" s="1"/>
      <c r="JN77" s="1">
        <v>2036.0684931506851</v>
      </c>
      <c r="JO77" s="1"/>
      <c r="JP77" s="1"/>
      <c r="JQ77" s="1"/>
      <c r="JR77" s="1"/>
      <c r="JS77" s="1"/>
      <c r="JT77" s="1">
        <v>2038.0547945205481</v>
      </c>
      <c r="JU77" s="1">
        <v>2036.6986301369859</v>
      </c>
      <c r="JV77" s="1">
        <v>2027.2739726027401</v>
      </c>
      <c r="JW77" s="1"/>
      <c r="JX77" s="1"/>
      <c r="JY77" s="1"/>
      <c r="JZ77" s="1">
        <v>2036.780821917808</v>
      </c>
      <c r="KA77" s="1"/>
      <c r="KB77" s="1"/>
      <c r="KC77" s="1"/>
      <c r="KD77" s="1"/>
      <c r="KE77" s="1"/>
      <c r="KF77" s="1">
        <v>2030.986301369863</v>
      </c>
      <c r="KG77" s="1">
        <v>2034.9452054794519</v>
      </c>
      <c r="KH77" s="1"/>
      <c r="KI77" s="1">
        <v>2038.575342465753</v>
      </c>
      <c r="KJ77" s="1">
        <v>2037.465753424658</v>
      </c>
      <c r="KK77" s="1">
        <v>2040.821917808219</v>
      </c>
      <c r="KL77" s="1">
        <v>2036.958904109589</v>
      </c>
      <c r="KM77" s="1">
        <v>2036.8493150684931</v>
      </c>
      <c r="KN77" s="1"/>
      <c r="KO77" s="1"/>
      <c r="KP77" s="1"/>
      <c r="KQ77" s="1">
        <v>2040.780821917808</v>
      </c>
      <c r="KR77" s="1">
        <v>2037.1095890410959</v>
      </c>
      <c r="KS77" s="1">
        <v>2037.808219178082</v>
      </c>
    </row>
    <row r="78" spans="1:305" x14ac:dyDescent="0.25">
      <c r="A78" s="1" t="s">
        <v>21</v>
      </c>
      <c r="B78" s="1" t="s">
        <v>10</v>
      </c>
      <c r="C78" s="2">
        <v>1378553681</v>
      </c>
      <c r="D78" s="1" t="s">
        <v>15</v>
      </c>
      <c r="E78" s="1" t="s">
        <v>13</v>
      </c>
      <c r="F78" s="1">
        <v>2037.9178082191779</v>
      </c>
      <c r="G78" s="1"/>
      <c r="H78" s="1">
        <v>2039.6849315068489</v>
      </c>
      <c r="I78" s="1">
        <v>2038.9315068493149</v>
      </c>
      <c r="J78" s="1">
        <v>2034</v>
      </c>
      <c r="K78" s="1">
        <v>2035.808219178082</v>
      </c>
      <c r="L78" s="1"/>
      <c r="M78" s="1">
        <v>2037.958904109589</v>
      </c>
      <c r="N78" s="1"/>
      <c r="O78" s="1">
        <v>2038.3835616438359</v>
      </c>
      <c r="P78" s="1"/>
      <c r="Q78" s="1"/>
      <c r="R78" s="1">
        <v>2035.232876712329</v>
      </c>
      <c r="S78" s="1">
        <v>2033.6712328767121</v>
      </c>
      <c r="T78" s="1">
        <v>2032.465753424658</v>
      </c>
      <c r="U78" s="1">
        <v>2036.1506849315069</v>
      </c>
      <c r="V78" s="1"/>
      <c r="W78" s="1"/>
      <c r="X78" s="1"/>
      <c r="Y78" s="1"/>
      <c r="Z78" s="1"/>
      <c r="AA78" s="1">
        <v>2033.6986301369859</v>
      </c>
      <c r="AB78" s="1">
        <v>2038.260273972603</v>
      </c>
      <c r="AC78" s="1"/>
      <c r="AD78" s="1"/>
      <c r="AE78" s="1">
        <v>2040.3835616438359</v>
      </c>
      <c r="AF78" s="1">
        <v>2038.6164383561641</v>
      </c>
      <c r="AG78" s="1"/>
      <c r="AH78" s="1"/>
      <c r="AI78" s="1">
        <v>2035.8356164383561</v>
      </c>
      <c r="AJ78" s="1"/>
      <c r="AK78" s="1">
        <v>2038.6438356164381</v>
      </c>
      <c r="AL78" s="1"/>
      <c r="AM78" s="1"/>
      <c r="AN78" s="1"/>
      <c r="AO78" s="1"/>
      <c r="AP78" s="1"/>
      <c r="AQ78" s="1">
        <v>2034.6164383561641</v>
      </c>
      <c r="AR78" s="1">
        <v>2037.397260273973</v>
      </c>
      <c r="AS78" s="1">
        <v>2032.027397260274</v>
      </c>
      <c r="AT78" s="1">
        <v>2036.1232876712329</v>
      </c>
      <c r="AU78" s="1"/>
      <c r="AV78" s="1"/>
      <c r="AW78" s="1"/>
      <c r="AX78" s="1"/>
      <c r="AY78" s="1">
        <v>2038.0684931506851</v>
      </c>
      <c r="AZ78" s="1">
        <v>2039.438356164384</v>
      </c>
      <c r="BA78" s="1"/>
      <c r="BB78" s="1">
        <v>2038.41095890411</v>
      </c>
      <c r="BC78" s="1"/>
      <c r="BD78" s="1"/>
      <c r="BE78" s="1"/>
      <c r="BF78" s="1"/>
      <c r="BG78" s="1"/>
      <c r="BH78" s="1"/>
      <c r="BI78" s="1">
        <v>2038.178082191781</v>
      </c>
      <c r="BJ78" s="1"/>
      <c r="BK78" s="1">
        <v>2038.465753424658</v>
      </c>
      <c r="BL78" s="1"/>
      <c r="BM78" s="1">
        <v>2040.986301369863</v>
      </c>
      <c r="BN78" s="1"/>
      <c r="BO78" s="1"/>
      <c r="BP78" s="1">
        <v>2038.986301369863</v>
      </c>
      <c r="BQ78" s="1">
        <v>2038.958904109589</v>
      </c>
      <c r="BR78" s="1"/>
      <c r="BS78" s="1"/>
      <c r="BT78" s="1">
        <v>2039.2739726027401</v>
      </c>
      <c r="BU78" s="1">
        <v>2037.0821917808221</v>
      </c>
      <c r="BV78" s="1">
        <v>2037.1095890410959</v>
      </c>
      <c r="BW78" s="1"/>
      <c r="BX78" s="1">
        <v>2038.191780821918</v>
      </c>
      <c r="BY78" s="1"/>
      <c r="BZ78" s="1"/>
      <c r="CA78" s="1"/>
      <c r="CB78" s="1"/>
      <c r="CC78" s="1"/>
      <c r="CD78" s="1"/>
      <c r="CE78" s="1">
        <v>2036.794520547945</v>
      </c>
      <c r="CF78" s="1"/>
      <c r="CG78" s="1"/>
      <c r="CH78" s="1"/>
      <c r="CI78" s="1">
        <v>2032.9178082191779</v>
      </c>
      <c r="CJ78" s="1">
        <v>2037.452054794521</v>
      </c>
      <c r="CK78" s="1">
        <v>2040.452054794521</v>
      </c>
      <c r="CL78" s="1"/>
      <c r="CM78" s="1"/>
      <c r="CN78" s="1">
        <v>2032.6575342465751</v>
      </c>
      <c r="CO78" s="1"/>
      <c r="CP78" s="1">
        <v>2038.205479452055</v>
      </c>
      <c r="CQ78" s="1"/>
      <c r="CR78" s="1"/>
      <c r="CS78" s="1">
        <v>2036.8767123287671</v>
      </c>
      <c r="CT78" s="1"/>
      <c r="CU78" s="1"/>
      <c r="CV78" s="1"/>
      <c r="CW78" s="1"/>
      <c r="CX78" s="1">
        <v>2035.5068493150679</v>
      </c>
      <c r="CY78" s="1">
        <v>2036.3013698630141</v>
      </c>
      <c r="CZ78" s="1"/>
      <c r="DA78" s="1">
        <v>2033.260273972603</v>
      </c>
      <c r="DB78" s="1"/>
      <c r="DC78" s="1">
        <v>2039.013698630137</v>
      </c>
      <c r="DD78" s="1"/>
      <c r="DE78" s="1"/>
      <c r="DF78" s="1"/>
      <c r="DG78" s="1">
        <v>2039.438356164384</v>
      </c>
      <c r="DH78" s="1"/>
      <c r="DI78" s="1"/>
      <c r="DJ78" s="1">
        <v>2036.9315068493149</v>
      </c>
      <c r="DK78" s="1"/>
      <c r="DL78" s="1">
        <v>2031.191780821918</v>
      </c>
      <c r="DM78" s="1">
        <v>2037.8493150684931</v>
      </c>
      <c r="DN78" s="1">
        <v>2032.561643835616</v>
      </c>
      <c r="DO78" s="1"/>
      <c r="DP78" s="1"/>
      <c r="DQ78" s="1"/>
      <c r="DR78" s="1"/>
      <c r="DS78" s="1"/>
      <c r="DT78" s="1">
        <v>2036.794520547945</v>
      </c>
      <c r="DU78" s="1"/>
      <c r="DV78" s="1"/>
      <c r="DW78" s="1"/>
      <c r="DX78" s="1"/>
      <c r="DY78" s="1"/>
      <c r="DZ78" s="1">
        <v>2040.0684931506851</v>
      </c>
      <c r="EA78" s="1"/>
      <c r="EB78" s="1">
        <v>2035.219178082192</v>
      </c>
      <c r="EC78" s="1">
        <v>2036</v>
      </c>
      <c r="ED78" s="1">
        <v>2036.3698630136989</v>
      </c>
      <c r="EE78" s="1">
        <v>2032.0958904109591</v>
      </c>
      <c r="EF78" s="1"/>
      <c r="EG78" s="1"/>
      <c r="EH78" s="1">
        <v>2040.41095890411</v>
      </c>
      <c r="EI78" s="1">
        <v>2040.2876712328771</v>
      </c>
      <c r="EJ78" s="1">
        <v>2040.3150684931511</v>
      </c>
      <c r="EK78" s="1">
        <v>2035.178082191781</v>
      </c>
      <c r="EL78" s="1"/>
      <c r="EM78" s="1"/>
      <c r="EN78" s="1"/>
      <c r="EO78" s="1"/>
      <c r="EP78" s="1"/>
      <c r="EQ78" s="1"/>
      <c r="ER78" s="1"/>
      <c r="ES78" s="1">
        <v>2035.986301369863</v>
      </c>
      <c r="ET78" s="1"/>
      <c r="EU78" s="1"/>
      <c r="EV78" s="1"/>
      <c r="EW78" s="1">
        <v>2040.8904109589041</v>
      </c>
      <c r="EX78" s="1"/>
      <c r="EY78" s="1"/>
      <c r="EZ78" s="1"/>
      <c r="FA78" s="1"/>
      <c r="FB78" s="1"/>
      <c r="FC78" s="1">
        <v>2041</v>
      </c>
      <c r="FD78" s="1"/>
      <c r="FE78" s="1"/>
      <c r="FF78" s="1">
        <v>2032.013698630137</v>
      </c>
      <c r="FG78" s="1">
        <v>2038.821917808219</v>
      </c>
      <c r="FH78" s="1"/>
      <c r="FI78" s="1">
        <v>2040.41095890411</v>
      </c>
      <c r="FJ78" s="1"/>
      <c r="FK78" s="1">
        <v>2040.575342465753</v>
      </c>
      <c r="FL78" s="1"/>
      <c r="FM78" s="1"/>
      <c r="FN78" s="1"/>
      <c r="FO78" s="1"/>
      <c r="FP78" s="1">
        <v>2036.6164383561641</v>
      </c>
      <c r="FQ78" s="1"/>
      <c r="FR78" s="1"/>
      <c r="FS78" s="1">
        <v>2035.8904109589041</v>
      </c>
      <c r="FT78" s="1"/>
      <c r="FU78" s="1">
        <v>2040.7260273972599</v>
      </c>
      <c r="FV78" s="1">
        <v>2034.41095890411</v>
      </c>
      <c r="FW78" s="1"/>
      <c r="FX78" s="1">
        <v>2037.397260273973</v>
      </c>
      <c r="FY78" s="1"/>
      <c r="FZ78" s="1">
        <v>2037.0821917808221</v>
      </c>
      <c r="GA78" s="1"/>
      <c r="GB78" s="1">
        <v>2037.753424657534</v>
      </c>
      <c r="GC78" s="1">
        <v>2040.3287671232879</v>
      </c>
      <c r="GD78" s="1">
        <v>2038.1232876712329</v>
      </c>
      <c r="GE78" s="1"/>
      <c r="GF78" s="1"/>
      <c r="GG78" s="1">
        <v>2036.013698630137</v>
      </c>
      <c r="GH78" s="1"/>
      <c r="GI78" s="1">
        <v>2038.232876712329</v>
      </c>
      <c r="GJ78" s="1">
        <v>2039.575342465753</v>
      </c>
      <c r="GK78" s="1"/>
      <c r="GL78" s="1"/>
      <c r="GM78" s="1"/>
      <c r="GN78" s="1"/>
      <c r="GO78" s="1"/>
      <c r="GP78" s="1">
        <v>2032.452054794521</v>
      </c>
      <c r="GQ78" s="1"/>
      <c r="GR78" s="1">
        <v>2039.0684931506851</v>
      </c>
      <c r="GS78" s="1">
        <v>2033.6438356164381</v>
      </c>
      <c r="GT78" s="1">
        <v>2036.575342465753</v>
      </c>
      <c r="GU78" s="1"/>
      <c r="GV78" s="1">
        <v>2040.4931506849321</v>
      </c>
      <c r="GW78" s="1"/>
      <c r="GX78" s="1"/>
      <c r="GY78" s="1"/>
      <c r="GZ78" s="1"/>
      <c r="HA78" s="1"/>
      <c r="HB78" s="1"/>
      <c r="HC78" s="1"/>
      <c r="HD78" s="1"/>
      <c r="HE78" s="1">
        <v>2035.219178082192</v>
      </c>
      <c r="HF78" s="1"/>
      <c r="HG78" s="1"/>
      <c r="HH78" s="1"/>
      <c r="HI78" s="1"/>
      <c r="HJ78" s="1"/>
      <c r="HK78" s="1"/>
      <c r="HL78" s="1"/>
      <c r="HM78" s="1"/>
      <c r="HN78" s="1">
        <v>2039.8904109589041</v>
      </c>
      <c r="HO78" s="1">
        <v>2035.178082191781</v>
      </c>
      <c r="HP78" s="1">
        <v>2040.534246575342</v>
      </c>
      <c r="HQ78" s="1"/>
      <c r="HR78" s="1">
        <v>2036</v>
      </c>
      <c r="HS78" s="1"/>
      <c r="HT78" s="1"/>
      <c r="HU78" s="1">
        <v>2037.5068493150679</v>
      </c>
      <c r="HV78" s="1"/>
      <c r="HW78" s="1"/>
      <c r="HX78" s="1">
        <v>2039.561643835616</v>
      </c>
      <c r="HY78" s="1"/>
      <c r="HZ78" s="1">
        <v>2033.9041095890409</v>
      </c>
      <c r="IA78" s="1">
        <v>2034.6849315068489</v>
      </c>
      <c r="IB78" s="1"/>
      <c r="IC78" s="1"/>
      <c r="ID78" s="1"/>
      <c r="IE78" s="1"/>
      <c r="IF78" s="1">
        <v>2037.2739726027401</v>
      </c>
      <c r="IG78" s="1"/>
      <c r="IH78" s="1"/>
      <c r="II78" s="1"/>
      <c r="IJ78" s="1">
        <v>2036.739726027397</v>
      </c>
      <c r="IK78" s="1"/>
      <c r="IL78" s="1">
        <v>2034.205479452055</v>
      </c>
      <c r="IM78" s="1"/>
      <c r="IN78" s="1">
        <v>2033.9452054794519</v>
      </c>
      <c r="IO78" s="1">
        <v>2040.479452054795</v>
      </c>
      <c r="IP78" s="1"/>
      <c r="IQ78" s="1"/>
      <c r="IR78" s="1"/>
      <c r="IS78" s="1"/>
      <c r="IT78" s="1">
        <v>2037.6986301369859</v>
      </c>
      <c r="IU78" s="1"/>
      <c r="IV78" s="1"/>
      <c r="IW78" s="1">
        <v>2036.452054794521</v>
      </c>
      <c r="IX78" s="1"/>
      <c r="IY78" s="1"/>
      <c r="IZ78" s="1"/>
      <c r="JA78" s="1"/>
      <c r="JB78" s="1"/>
      <c r="JC78" s="1">
        <v>2038.6301369863011</v>
      </c>
      <c r="JD78" s="1"/>
      <c r="JE78" s="1">
        <v>2038.9178082191779</v>
      </c>
      <c r="JF78" s="1"/>
      <c r="JG78" s="1"/>
      <c r="JH78" s="1"/>
      <c r="JI78" s="1">
        <v>2031.767123287671</v>
      </c>
      <c r="JJ78" s="1"/>
      <c r="JK78" s="1"/>
      <c r="JL78" s="1"/>
      <c r="JM78" s="1"/>
      <c r="JN78" s="1">
        <v>2038.0821917808221</v>
      </c>
      <c r="JO78" s="1"/>
      <c r="JP78" s="1"/>
      <c r="JQ78" s="1"/>
      <c r="JR78" s="1"/>
      <c r="JS78" s="1"/>
      <c r="JT78" s="1">
        <v>2038.6438356164381</v>
      </c>
      <c r="JU78" s="1">
        <v>2038.232876712329</v>
      </c>
      <c r="JV78" s="1">
        <v>2027.8356164383561</v>
      </c>
      <c r="JW78" s="1"/>
      <c r="JX78" s="1"/>
      <c r="JY78" s="1"/>
      <c r="JZ78" s="1">
        <v>2037.0821917808221</v>
      </c>
      <c r="KA78" s="1"/>
      <c r="KB78" s="1"/>
      <c r="KC78" s="1"/>
      <c r="KD78" s="1"/>
      <c r="KE78" s="1"/>
      <c r="KF78" s="1">
        <v>2033.6301369863011</v>
      </c>
      <c r="KG78" s="1">
        <v>2036.0547945205481</v>
      </c>
      <c r="KH78" s="1"/>
      <c r="KI78" s="1">
        <v>2040.575342465753</v>
      </c>
      <c r="KJ78" s="1">
        <v>2040.219178082192</v>
      </c>
      <c r="KK78" s="1">
        <v>2040.8630136986301</v>
      </c>
      <c r="KL78" s="1">
        <v>2039.424657534247</v>
      </c>
      <c r="KM78" s="1">
        <v>2037.9452054794519</v>
      </c>
      <c r="KN78" s="1"/>
      <c r="KO78" s="1"/>
      <c r="KP78" s="1"/>
      <c r="KQ78" s="1"/>
      <c r="KR78" s="1">
        <v>2040.0547945205481</v>
      </c>
      <c r="KS78" s="1">
        <v>2040.6712328767121</v>
      </c>
    </row>
    <row r="79" spans="1:305" x14ac:dyDescent="0.25">
      <c r="A79" s="1" t="s">
        <v>21</v>
      </c>
      <c r="B79" s="1" t="s">
        <v>10</v>
      </c>
      <c r="C79" s="2">
        <v>1378554415.5558441</v>
      </c>
      <c r="D79" s="1" t="s">
        <v>15</v>
      </c>
      <c r="E79" s="1" t="s">
        <v>14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</row>
    <row r="80" spans="1:305" x14ac:dyDescent="0.25">
      <c r="A80" s="1" t="s">
        <v>21</v>
      </c>
      <c r="B80" s="1" t="s">
        <v>10</v>
      </c>
      <c r="C80" s="2">
        <v>301743967</v>
      </c>
      <c r="D80" s="1" t="s">
        <v>16</v>
      </c>
      <c r="E80" s="1" t="s">
        <v>12</v>
      </c>
      <c r="F80" s="1">
        <v>2034.9178082191779</v>
      </c>
      <c r="G80" s="1">
        <v>2036.6438356164381</v>
      </c>
      <c r="H80" s="1">
        <v>2033.3013698630141</v>
      </c>
      <c r="I80" s="1">
        <v>2035.41095890411</v>
      </c>
      <c r="J80" s="1">
        <v>2032.6712328767121</v>
      </c>
      <c r="K80" s="1">
        <v>2040.465753424658</v>
      </c>
      <c r="L80" s="1">
        <v>2034.0547945205481</v>
      </c>
      <c r="M80" s="1">
        <v>2033.6986301369859</v>
      </c>
      <c r="N80" s="1">
        <v>2038.6575342465751</v>
      </c>
      <c r="O80" s="1">
        <v>2033.438356164384</v>
      </c>
      <c r="P80" s="1"/>
      <c r="Q80" s="1"/>
      <c r="R80" s="1">
        <v>2037.013698630137</v>
      </c>
      <c r="S80" s="1">
        <v>2030.9178082191779</v>
      </c>
      <c r="T80" s="1">
        <v>2030.7260273972599</v>
      </c>
      <c r="U80" s="1">
        <v>2036.3150684931511</v>
      </c>
      <c r="V80" s="1">
        <v>2034.534246575342</v>
      </c>
      <c r="W80" s="1"/>
      <c r="X80" s="1">
        <v>2033.547945205479</v>
      </c>
      <c r="Y80" s="1">
        <v>2033.3835616438359</v>
      </c>
      <c r="Z80" s="1"/>
      <c r="AA80" s="1">
        <v>2029.6301369863011</v>
      </c>
      <c r="AB80" s="1">
        <v>2036.1369863013699</v>
      </c>
      <c r="AC80" s="1"/>
      <c r="AD80" s="1"/>
      <c r="AE80" s="1">
        <v>2035.465753424658</v>
      </c>
      <c r="AF80" s="1"/>
      <c r="AG80" s="1"/>
      <c r="AH80" s="1"/>
      <c r="AI80" s="1">
        <v>2029.9452054794519</v>
      </c>
      <c r="AJ80" s="1">
        <v>2038.6438356164381</v>
      </c>
      <c r="AK80" s="1">
        <v>2031.232876712329</v>
      </c>
      <c r="AL80" s="1">
        <v>2038.0684931506851</v>
      </c>
      <c r="AM80" s="1"/>
      <c r="AN80" s="1">
        <v>2036.6301369863011</v>
      </c>
      <c r="AO80" s="1"/>
      <c r="AP80" s="1"/>
      <c r="AQ80" s="1">
        <v>2034.972602739726</v>
      </c>
      <c r="AR80" s="1">
        <v>2031.465753424658</v>
      </c>
      <c r="AS80" s="1">
        <v>2030.6849315068489</v>
      </c>
      <c r="AT80" s="1">
        <v>2030.520547945205</v>
      </c>
      <c r="AU80" s="1">
        <v>2034.3835616438359</v>
      </c>
      <c r="AV80" s="1">
        <v>2034.205479452055</v>
      </c>
      <c r="AW80" s="1"/>
      <c r="AX80" s="1"/>
      <c r="AY80" s="1">
        <v>2033.205479452055</v>
      </c>
      <c r="AZ80" s="1">
        <v>2032.1095890410959</v>
      </c>
      <c r="BA80" s="1"/>
      <c r="BB80" s="1">
        <v>2033.027397260274</v>
      </c>
      <c r="BC80" s="1"/>
      <c r="BD80" s="1"/>
      <c r="BE80" s="1"/>
      <c r="BF80" s="1"/>
      <c r="BG80" s="1"/>
      <c r="BH80" s="1"/>
      <c r="BI80" s="1">
        <v>2037.6849315068489</v>
      </c>
      <c r="BJ80" s="1"/>
      <c r="BK80" s="1">
        <v>2035.465753424658</v>
      </c>
      <c r="BL80" s="1"/>
      <c r="BM80" s="1">
        <v>2030.438356164384</v>
      </c>
      <c r="BN80" s="1">
        <v>2037.602739726027</v>
      </c>
      <c r="BO80" s="1"/>
      <c r="BP80" s="1">
        <v>2033.5068493150679</v>
      </c>
      <c r="BQ80" s="1">
        <v>2038</v>
      </c>
      <c r="BR80" s="1">
        <v>2040.561643835616</v>
      </c>
      <c r="BS80" s="1"/>
      <c r="BT80" s="1">
        <v>2037.8493150684931</v>
      </c>
      <c r="BU80" s="1">
        <v>2039.3424657534249</v>
      </c>
      <c r="BV80" s="1">
        <v>2037.958904109589</v>
      </c>
      <c r="BW80" s="1">
        <v>2037.5068493150679</v>
      </c>
      <c r="BX80" s="1">
        <v>2037.8356164383561</v>
      </c>
      <c r="BY80" s="1"/>
      <c r="BZ80" s="1">
        <v>2034.8904109589041</v>
      </c>
      <c r="CA80" s="1"/>
      <c r="CB80" s="1">
        <v>2038.479452054795</v>
      </c>
      <c r="CC80" s="1"/>
      <c r="CD80" s="1"/>
      <c r="CE80" s="1">
        <v>2034.6849315068489</v>
      </c>
      <c r="CF80" s="1">
        <v>2040.0547945205481</v>
      </c>
      <c r="CG80" s="1">
        <v>2040.424657534247</v>
      </c>
      <c r="CH80" s="1"/>
      <c r="CI80" s="1">
        <v>2029.547945205479</v>
      </c>
      <c r="CJ80" s="1">
        <v>2034.0684931506851</v>
      </c>
      <c r="CK80" s="1">
        <v>2033.972602739726</v>
      </c>
      <c r="CL80" s="1">
        <v>2040.8493150684931</v>
      </c>
      <c r="CM80" s="1"/>
      <c r="CN80" s="1">
        <v>2030.9041095890409</v>
      </c>
      <c r="CO80" s="1"/>
      <c r="CP80" s="1">
        <v>2033.8904109589041</v>
      </c>
      <c r="CQ80" s="1">
        <v>2034.575342465753</v>
      </c>
      <c r="CR80" s="1"/>
      <c r="CS80" s="1">
        <v>2030.6575342465751</v>
      </c>
      <c r="CT80" s="1">
        <v>2030.9041095890409</v>
      </c>
      <c r="CU80" s="1">
        <v>2033.8630136986301</v>
      </c>
      <c r="CV80" s="1"/>
      <c r="CW80" s="1">
        <v>2036.7260273972599</v>
      </c>
      <c r="CX80" s="1">
        <v>2032.0684931506851</v>
      </c>
      <c r="CY80" s="1">
        <v>2034.0547945205481</v>
      </c>
      <c r="CZ80" s="1">
        <v>2034.767123287671</v>
      </c>
      <c r="DA80" s="1">
        <v>2034.1232876712329</v>
      </c>
      <c r="DB80" s="1"/>
      <c r="DC80" s="1">
        <v>2032.0684931506851</v>
      </c>
      <c r="DD80" s="1">
        <v>2037.8630136986301</v>
      </c>
      <c r="DE80" s="1">
        <v>2030.7123287671229</v>
      </c>
      <c r="DF80" s="1"/>
      <c r="DG80" s="1">
        <v>2030.8356164383561</v>
      </c>
      <c r="DH80" s="1">
        <v>2038.246575342466</v>
      </c>
      <c r="DI80" s="1">
        <v>2036.397260273973</v>
      </c>
      <c r="DJ80" s="1">
        <v>2033.8767123287671</v>
      </c>
      <c r="DK80" s="1">
        <v>2039.3561643835619</v>
      </c>
      <c r="DL80" s="1">
        <v>2033.6164383561641</v>
      </c>
      <c r="DM80" s="1">
        <v>2033.972602739726</v>
      </c>
      <c r="DN80" s="1">
        <v>2030.1232876712329</v>
      </c>
      <c r="DO80" s="1"/>
      <c r="DP80" s="1"/>
      <c r="DQ80" s="1">
        <v>2035.561643835616</v>
      </c>
      <c r="DR80" s="1">
        <v>2034.438356164384</v>
      </c>
      <c r="DS80" s="1"/>
      <c r="DT80" s="1">
        <v>2028.6712328767121</v>
      </c>
      <c r="DU80" s="1">
        <v>2037.520547945205</v>
      </c>
      <c r="DV80" s="1"/>
      <c r="DW80" s="1">
        <v>2038.465753424658</v>
      </c>
      <c r="DX80" s="1">
        <v>2037.8630136986301</v>
      </c>
      <c r="DY80" s="1"/>
      <c r="DZ80" s="1"/>
      <c r="EA80" s="1"/>
      <c r="EB80" s="1">
        <v>2032.3287671232879</v>
      </c>
      <c r="EC80" s="1">
        <v>2034.260273972603</v>
      </c>
      <c r="ED80" s="1">
        <v>2031.178082191781</v>
      </c>
      <c r="EE80" s="1">
        <v>2033.041095890411</v>
      </c>
      <c r="EF80" s="1">
        <v>2034.986301369863</v>
      </c>
      <c r="EG80" s="1">
        <v>2040.178082191781</v>
      </c>
      <c r="EH80" s="1">
        <v>2030.5068493150679</v>
      </c>
      <c r="EI80" s="1">
        <v>2040.6575342465751</v>
      </c>
      <c r="EJ80" s="1">
        <v>2032.794520547945</v>
      </c>
      <c r="EK80" s="1">
        <v>2035.794520547945</v>
      </c>
      <c r="EL80" s="1">
        <v>2034.780821917808</v>
      </c>
      <c r="EM80" s="1">
        <v>2039.0684931506851</v>
      </c>
      <c r="EN80" s="1"/>
      <c r="EO80" s="1"/>
      <c r="EP80" s="1"/>
      <c r="EQ80" s="1">
        <v>2036.205479452055</v>
      </c>
      <c r="ER80" s="1">
        <v>2031.780821917808</v>
      </c>
      <c r="ES80" s="1">
        <v>2029.465753424658</v>
      </c>
      <c r="ET80" s="1">
        <v>2039.1506849315069</v>
      </c>
      <c r="EU80" s="1">
        <v>2029.9178082191779</v>
      </c>
      <c r="EV80" s="1"/>
      <c r="EW80" s="1">
        <v>2038.191780821918</v>
      </c>
      <c r="EX80" s="1"/>
      <c r="EY80" s="1"/>
      <c r="EZ80" s="1"/>
      <c r="FA80" s="1"/>
      <c r="FB80" s="1">
        <v>2039.1369863013699</v>
      </c>
      <c r="FC80" s="1">
        <v>2032.6301369863011</v>
      </c>
      <c r="FD80" s="1">
        <v>2036.0958904109591</v>
      </c>
      <c r="FE80" s="1">
        <v>2037.3013698630141</v>
      </c>
      <c r="FF80" s="1">
        <v>2030</v>
      </c>
      <c r="FG80" s="1">
        <v>2033.520547945205</v>
      </c>
      <c r="FH80" s="1">
        <v>2036.479452054795</v>
      </c>
      <c r="FI80" s="1">
        <v>2038.1506849315069</v>
      </c>
      <c r="FJ80" s="1">
        <v>2040.438356164384</v>
      </c>
      <c r="FK80" s="1">
        <v>2037.1643835616439</v>
      </c>
      <c r="FL80" s="1"/>
      <c r="FM80" s="1">
        <v>2034.9041095890409</v>
      </c>
      <c r="FN80" s="1">
        <v>2034.9452054794519</v>
      </c>
      <c r="FO80" s="1"/>
      <c r="FP80" s="1">
        <v>2037.8356164383561</v>
      </c>
      <c r="FQ80" s="1">
        <v>2036.821917808219</v>
      </c>
      <c r="FR80" s="1"/>
      <c r="FS80" s="1">
        <v>2032.1506849315069</v>
      </c>
      <c r="FT80" s="1"/>
      <c r="FU80" s="1">
        <v>2029.8630136986301</v>
      </c>
      <c r="FV80" s="1">
        <v>2037.58904109589</v>
      </c>
      <c r="FW80" s="1">
        <v>2034.260273972603</v>
      </c>
      <c r="FX80" s="1">
        <v>2037</v>
      </c>
      <c r="FY80" s="1">
        <v>2038.178082191781</v>
      </c>
      <c r="FZ80" s="1"/>
      <c r="GA80" s="1">
        <v>2038.1095890410959</v>
      </c>
      <c r="GB80" s="1">
        <v>2031.6849315068489</v>
      </c>
      <c r="GC80" s="1"/>
      <c r="GD80" s="1"/>
      <c r="GE80" s="1">
        <v>2040.178082191781</v>
      </c>
      <c r="GF80" s="1">
        <v>2037.972602739726</v>
      </c>
      <c r="GG80" s="1">
        <v>2031.561643835616</v>
      </c>
      <c r="GH80" s="1">
        <v>2036.9452054794519</v>
      </c>
      <c r="GI80" s="1">
        <v>2030.972602739726</v>
      </c>
      <c r="GJ80" s="1">
        <v>2033.260273972603</v>
      </c>
      <c r="GK80" s="1"/>
      <c r="GL80" s="1"/>
      <c r="GM80" s="1"/>
      <c r="GN80" s="1">
        <v>2036.8630136986301</v>
      </c>
      <c r="GO80" s="1">
        <v>2033.1369863013699</v>
      </c>
      <c r="GP80" s="1"/>
      <c r="GQ80" s="1"/>
      <c r="GR80" s="1">
        <v>2035.8767123287671</v>
      </c>
      <c r="GS80" s="1">
        <v>2032.8630136986301</v>
      </c>
      <c r="GT80" s="1">
        <v>2032.753424657534</v>
      </c>
      <c r="GU80" s="1">
        <v>2031.561643835616</v>
      </c>
      <c r="GV80" s="1">
        <v>2033.739726027397</v>
      </c>
      <c r="GW80" s="1">
        <v>2032.3013698630141</v>
      </c>
      <c r="GX80" s="1"/>
      <c r="GY80" s="1"/>
      <c r="GZ80" s="1"/>
      <c r="HA80" s="1"/>
      <c r="HB80" s="1"/>
      <c r="HC80" s="1">
        <v>2033.9315068493149</v>
      </c>
      <c r="HD80" s="1"/>
      <c r="HE80" s="1">
        <v>2031.9041095890409</v>
      </c>
      <c r="HF80" s="1">
        <v>2033.013698630137</v>
      </c>
      <c r="HG80" s="1">
        <v>2036.958904109589</v>
      </c>
      <c r="HH80" s="1">
        <v>2039.780821917808</v>
      </c>
      <c r="HI80" s="1">
        <v>2034.0821917808221</v>
      </c>
      <c r="HJ80" s="1"/>
      <c r="HK80" s="1"/>
      <c r="HL80" s="1">
        <v>2037.397260273973</v>
      </c>
      <c r="HM80" s="1">
        <v>2039.3835616438359</v>
      </c>
      <c r="HN80" s="1"/>
      <c r="HO80" s="1">
        <v>2030.013698630137</v>
      </c>
      <c r="HP80" s="1">
        <v>2033.219178082192</v>
      </c>
      <c r="HQ80" s="1">
        <v>2036.452054794521</v>
      </c>
      <c r="HR80" s="1">
        <v>2032.3150684931511</v>
      </c>
      <c r="HS80" s="1"/>
      <c r="HT80" s="1">
        <v>2031.821917808219</v>
      </c>
      <c r="HU80" s="1">
        <v>2030.2739726027401</v>
      </c>
      <c r="HV80" s="1">
        <v>2039.465753424658</v>
      </c>
      <c r="HW80" s="1"/>
      <c r="HX80" s="1">
        <v>2040.4931506849321</v>
      </c>
      <c r="HY80" s="1">
        <v>2037.8904109589041</v>
      </c>
      <c r="HZ80" s="1">
        <v>2032.0547945205481</v>
      </c>
      <c r="IA80" s="1">
        <v>2032.41095890411</v>
      </c>
      <c r="IB80" s="1">
        <v>2040.7260273972599</v>
      </c>
      <c r="IC80" s="1"/>
      <c r="ID80" s="1">
        <v>2036.8630136986301</v>
      </c>
      <c r="IE80" s="1">
        <v>2035.260273972603</v>
      </c>
      <c r="IF80" s="1">
        <v>2030.7123287671229</v>
      </c>
      <c r="IG80" s="1">
        <v>2039.561643835616</v>
      </c>
      <c r="IH80" s="1">
        <v>2037.9041095890409</v>
      </c>
      <c r="II80" s="1">
        <v>2038.3698630136989</v>
      </c>
      <c r="IJ80" s="1">
        <v>2032.0958904109591</v>
      </c>
      <c r="IK80" s="1"/>
      <c r="IL80" s="1"/>
      <c r="IM80" s="1"/>
      <c r="IN80" s="1">
        <v>2030.821917808219</v>
      </c>
      <c r="IO80" s="1">
        <v>2030.821917808219</v>
      </c>
      <c r="IP80" s="1">
        <v>2038.739726027397</v>
      </c>
      <c r="IQ80" s="1">
        <v>2034.8356164383561</v>
      </c>
      <c r="IR80" s="1">
        <v>2032.027397260274</v>
      </c>
      <c r="IS80" s="1">
        <v>2038.9315068493149</v>
      </c>
      <c r="IT80" s="1">
        <v>2031.575342465753</v>
      </c>
      <c r="IU80" s="1"/>
      <c r="IV80" s="1">
        <v>2037.6575342465751</v>
      </c>
      <c r="IW80" s="1">
        <v>2033.6712328767121</v>
      </c>
      <c r="IX80" s="1">
        <v>2034.6164383561641</v>
      </c>
      <c r="IY80" s="1">
        <v>2038.191780821918</v>
      </c>
      <c r="IZ80" s="1"/>
      <c r="JA80" s="1">
        <v>2036.794520547945</v>
      </c>
      <c r="JB80" s="1"/>
      <c r="JC80" s="1">
        <v>2039.1095890410959</v>
      </c>
      <c r="JD80" s="1"/>
      <c r="JE80" s="1">
        <v>2033.8356164383561</v>
      </c>
      <c r="JF80" s="1">
        <v>2036.0821917808221</v>
      </c>
      <c r="JG80" s="1"/>
      <c r="JH80" s="1"/>
      <c r="JI80" s="1">
        <v>2031.191780821918</v>
      </c>
      <c r="JJ80" s="1">
        <v>2030.534246575342</v>
      </c>
      <c r="JK80" s="1"/>
      <c r="JL80" s="1">
        <v>2040.6438356164381</v>
      </c>
      <c r="JM80" s="1">
        <v>2040.0958904109591</v>
      </c>
      <c r="JN80" s="1">
        <v>2034.972602739726</v>
      </c>
      <c r="JO80" s="1">
        <v>2036.0684931506851</v>
      </c>
      <c r="JP80" s="1"/>
      <c r="JQ80" s="1"/>
      <c r="JR80" s="1"/>
      <c r="JS80" s="1">
        <v>2033.2876712328771</v>
      </c>
      <c r="JT80" s="1">
        <v>2033.232876712329</v>
      </c>
      <c r="JU80" s="1">
        <v>2036.5068493150679</v>
      </c>
      <c r="JV80" s="1">
        <v>2029.8356164383561</v>
      </c>
      <c r="JW80" s="1"/>
      <c r="JX80" s="1">
        <v>2037.58904109589</v>
      </c>
      <c r="JY80" s="1">
        <v>2039.6986301369859</v>
      </c>
      <c r="JZ80" s="1">
        <v>2032.013698630137</v>
      </c>
      <c r="KA80" s="1"/>
      <c r="KB80" s="1">
        <v>2036.520547945205</v>
      </c>
      <c r="KC80" s="1"/>
      <c r="KD80" s="1"/>
      <c r="KE80" s="1">
        <v>2039.1506849315069</v>
      </c>
      <c r="KF80" s="1">
        <v>2031.9315068493149</v>
      </c>
      <c r="KG80" s="1">
        <v>2036.3698630136989</v>
      </c>
      <c r="KH80" s="1">
        <v>2035.972602739726</v>
      </c>
      <c r="KI80" s="1"/>
      <c r="KJ80" s="1">
        <v>2033.465753424658</v>
      </c>
      <c r="KK80" s="1"/>
      <c r="KL80" s="1">
        <v>2035.452054794521</v>
      </c>
      <c r="KM80" s="1">
        <v>2038.0821917808221</v>
      </c>
      <c r="KN80" s="1"/>
      <c r="KO80" s="1">
        <v>2038.246575342466</v>
      </c>
      <c r="KP80" s="1">
        <v>2037.3835616438359</v>
      </c>
      <c r="KQ80" s="1"/>
      <c r="KR80" s="1">
        <v>2031.602739726027</v>
      </c>
      <c r="KS80" s="1">
        <v>2037.7260273972599</v>
      </c>
    </row>
    <row r="81" spans="1:305" x14ac:dyDescent="0.25">
      <c r="A81" s="1" t="s">
        <v>21</v>
      </c>
      <c r="B81" s="1" t="s">
        <v>10</v>
      </c>
      <c r="C81" s="2">
        <v>1378553681</v>
      </c>
      <c r="D81" s="1" t="s">
        <v>16</v>
      </c>
      <c r="E81" s="1" t="s">
        <v>13</v>
      </c>
      <c r="F81" s="1">
        <v>2034.9315068493149</v>
      </c>
      <c r="G81" s="1">
        <v>2038.4931506849321</v>
      </c>
      <c r="H81" s="1">
        <v>2033.8767123287671</v>
      </c>
      <c r="I81" s="1">
        <v>2036.246575342466</v>
      </c>
      <c r="J81" s="1">
        <v>2032.6986301369859</v>
      </c>
      <c r="K81" s="1"/>
      <c r="L81" s="1">
        <v>2035.972602739726</v>
      </c>
      <c r="M81" s="1">
        <v>2034.767123287671</v>
      </c>
      <c r="N81" s="1"/>
      <c r="O81" s="1">
        <v>2033.9452054794519</v>
      </c>
      <c r="P81" s="1"/>
      <c r="Q81" s="1"/>
      <c r="R81" s="1">
        <v>2038.986301369863</v>
      </c>
      <c r="S81" s="1">
        <v>2031.260273972603</v>
      </c>
      <c r="T81" s="1">
        <v>2032.479452054795</v>
      </c>
      <c r="U81" s="1">
        <v>2036.8356164383561</v>
      </c>
      <c r="V81" s="1">
        <v>2035.958904109589</v>
      </c>
      <c r="W81" s="1"/>
      <c r="X81" s="1">
        <v>2034.575342465753</v>
      </c>
      <c r="Y81" s="1">
        <v>2033.6575342465751</v>
      </c>
      <c r="Z81" s="1"/>
      <c r="AA81" s="1">
        <v>2031.0547945205481</v>
      </c>
      <c r="AB81" s="1">
        <v>2038.602739726027</v>
      </c>
      <c r="AC81" s="1"/>
      <c r="AD81" s="1"/>
      <c r="AE81" s="1">
        <v>2036.3561643835619</v>
      </c>
      <c r="AF81" s="1"/>
      <c r="AG81" s="1"/>
      <c r="AH81" s="1"/>
      <c r="AI81" s="1">
        <v>2029.958904109589</v>
      </c>
      <c r="AJ81" s="1">
        <v>2039.1506849315069</v>
      </c>
      <c r="AK81" s="1">
        <v>2031.7123287671229</v>
      </c>
      <c r="AL81" s="1">
        <v>2040.479452054795</v>
      </c>
      <c r="AM81" s="1"/>
      <c r="AN81" s="1">
        <v>2038.424657534247</v>
      </c>
      <c r="AO81" s="1"/>
      <c r="AP81" s="1"/>
      <c r="AQ81" s="1">
        <v>2035.246575342466</v>
      </c>
      <c r="AR81" s="1">
        <v>2031.9041095890409</v>
      </c>
      <c r="AS81" s="1">
        <v>2030.821917808219</v>
      </c>
      <c r="AT81" s="1">
        <v>2031.465753424658</v>
      </c>
      <c r="AU81" s="1">
        <v>2037.7260273972599</v>
      </c>
      <c r="AV81" s="1">
        <v>2034.561643835616</v>
      </c>
      <c r="AW81" s="1"/>
      <c r="AX81" s="1"/>
      <c r="AY81" s="1">
        <v>2034.1369863013699</v>
      </c>
      <c r="AZ81" s="1">
        <v>2032.6438356164381</v>
      </c>
      <c r="BA81" s="1"/>
      <c r="BB81" s="1">
        <v>2033.479452054795</v>
      </c>
      <c r="BC81" s="1"/>
      <c r="BD81" s="1"/>
      <c r="BE81" s="1"/>
      <c r="BF81" s="1"/>
      <c r="BG81" s="1"/>
      <c r="BH81" s="1"/>
      <c r="BI81" s="1">
        <v>2038.438356164384</v>
      </c>
      <c r="BJ81" s="1"/>
      <c r="BK81" s="1">
        <v>2035.794520547945</v>
      </c>
      <c r="BL81" s="1"/>
      <c r="BM81" s="1">
        <v>2031.479452054795</v>
      </c>
      <c r="BN81" s="1">
        <v>2038.0547945205481</v>
      </c>
      <c r="BO81" s="1"/>
      <c r="BP81" s="1">
        <v>2034.8904109589041</v>
      </c>
      <c r="BQ81" s="1"/>
      <c r="BR81" s="1"/>
      <c r="BS81" s="1"/>
      <c r="BT81" s="1">
        <v>2038.041095890411</v>
      </c>
      <c r="BU81" s="1">
        <v>2040.8630136986301</v>
      </c>
      <c r="BV81" s="1">
        <v>2038.1506849315069</v>
      </c>
      <c r="BW81" s="1">
        <v>2037.7123287671229</v>
      </c>
      <c r="BX81" s="1">
        <v>2038.780821917808</v>
      </c>
      <c r="BY81" s="1"/>
      <c r="BZ81" s="1">
        <v>2036.6712328767121</v>
      </c>
      <c r="CA81" s="1"/>
      <c r="CB81" s="1">
        <v>2040.6301369863011</v>
      </c>
      <c r="CC81" s="1"/>
      <c r="CD81" s="1"/>
      <c r="CE81" s="1">
        <v>2035.027397260274</v>
      </c>
      <c r="CF81" s="1"/>
      <c r="CG81" s="1"/>
      <c r="CH81" s="1"/>
      <c r="CI81" s="1">
        <v>2031.246575342466</v>
      </c>
      <c r="CJ81" s="1">
        <v>2037.027397260274</v>
      </c>
      <c r="CK81" s="1">
        <v>2035.178082191781</v>
      </c>
      <c r="CL81" s="1"/>
      <c r="CM81" s="1"/>
      <c r="CN81" s="1">
        <v>2031.424657534247</v>
      </c>
      <c r="CO81" s="1"/>
      <c r="CP81" s="1">
        <v>2033.986301369863</v>
      </c>
      <c r="CQ81" s="1">
        <v>2035.9178082191779</v>
      </c>
      <c r="CR81" s="1"/>
      <c r="CS81" s="1">
        <v>2031.739726027397</v>
      </c>
      <c r="CT81" s="1">
        <v>2032.41095890411</v>
      </c>
      <c r="CU81" s="1">
        <v>2036.6438356164381</v>
      </c>
      <c r="CV81" s="1"/>
      <c r="CW81" s="1">
        <v>2036.8356164383561</v>
      </c>
      <c r="CX81" s="1">
        <v>2033.8493150684931</v>
      </c>
      <c r="CY81" s="1">
        <v>2035.219178082192</v>
      </c>
      <c r="CZ81" s="1">
        <v>2035.205479452055</v>
      </c>
      <c r="DA81" s="1">
        <v>2034.1369863013699</v>
      </c>
      <c r="DB81" s="1"/>
      <c r="DC81" s="1">
        <v>2034.794520547945</v>
      </c>
      <c r="DD81" s="1">
        <v>2039.6438356164381</v>
      </c>
      <c r="DE81" s="1">
        <v>2036.41095890411</v>
      </c>
      <c r="DF81" s="1"/>
      <c r="DG81" s="1">
        <v>2032.6575342465751</v>
      </c>
      <c r="DH81" s="1">
        <v>2038.8630136986301</v>
      </c>
      <c r="DI81" s="1">
        <v>2036.6986301369859</v>
      </c>
      <c r="DJ81" s="1">
        <v>2034.575342465753</v>
      </c>
      <c r="DK81" s="1">
        <v>2039.808219178082</v>
      </c>
      <c r="DL81" s="1">
        <v>2034.9452054794519</v>
      </c>
      <c r="DM81" s="1">
        <v>2035.0958904109591</v>
      </c>
      <c r="DN81" s="1">
        <v>2031.452054794521</v>
      </c>
      <c r="DO81" s="1"/>
      <c r="DP81" s="1"/>
      <c r="DQ81" s="1">
        <v>2037.8904109589041</v>
      </c>
      <c r="DR81" s="1">
        <v>2036.1506849315069</v>
      </c>
      <c r="DS81" s="1"/>
      <c r="DT81" s="1">
        <v>2030.479452054795</v>
      </c>
      <c r="DU81" s="1">
        <v>2037.7260273972599</v>
      </c>
      <c r="DV81" s="1"/>
      <c r="DW81" s="1">
        <v>2040.6712328767121</v>
      </c>
      <c r="DX81" s="1">
        <v>2038.5068493150679</v>
      </c>
      <c r="DY81" s="1"/>
      <c r="DZ81" s="1"/>
      <c r="EA81" s="1"/>
      <c r="EB81" s="1">
        <v>2032.520547945205</v>
      </c>
      <c r="EC81" s="1">
        <v>2035.9315068493149</v>
      </c>
      <c r="ED81" s="1">
        <v>2033.3013698630141</v>
      </c>
      <c r="EE81" s="1">
        <v>2033.1369863013699</v>
      </c>
      <c r="EF81" s="1"/>
      <c r="EG81" s="1">
        <v>2040.205479452055</v>
      </c>
      <c r="EH81" s="1">
        <v>2032.1095890410959</v>
      </c>
      <c r="EI81" s="1"/>
      <c r="EJ81" s="1">
        <v>2033.9452054794519</v>
      </c>
      <c r="EK81" s="1">
        <v>2035.8356164383561</v>
      </c>
      <c r="EL81" s="1">
        <v>2038.808219178082</v>
      </c>
      <c r="EM81" s="1"/>
      <c r="EN81" s="1"/>
      <c r="EO81" s="1"/>
      <c r="EP81" s="1"/>
      <c r="EQ81" s="1">
        <v>2036.602739726027</v>
      </c>
      <c r="ER81" s="1">
        <v>2032.4931506849321</v>
      </c>
      <c r="ES81" s="1">
        <v>2030.3150684931511</v>
      </c>
      <c r="ET81" s="1"/>
      <c r="EU81" s="1">
        <v>2031.9041095890409</v>
      </c>
      <c r="EV81" s="1"/>
      <c r="EW81" s="1">
        <v>2038.6301369863011</v>
      </c>
      <c r="EX81" s="1"/>
      <c r="EY81" s="1"/>
      <c r="EZ81" s="1"/>
      <c r="FA81" s="1"/>
      <c r="FB81" s="1">
        <v>2040.767123287671</v>
      </c>
      <c r="FC81" s="1">
        <v>2035.575342465753</v>
      </c>
      <c r="FD81" s="1">
        <v>2037.232876712329</v>
      </c>
      <c r="FE81" s="1">
        <v>2038.438356164384</v>
      </c>
      <c r="FF81" s="1">
        <v>2030.575342465753</v>
      </c>
      <c r="FG81" s="1">
        <v>2034.438356164384</v>
      </c>
      <c r="FH81" s="1">
        <v>2040.0547945205481</v>
      </c>
      <c r="FI81" s="1">
        <v>2038.3698630136989</v>
      </c>
      <c r="FJ81" s="1"/>
      <c r="FK81" s="1">
        <v>2038.3424657534249</v>
      </c>
      <c r="FL81" s="1"/>
      <c r="FM81" s="1">
        <v>2036.3287671232879</v>
      </c>
      <c r="FN81" s="1">
        <v>2034.958904109589</v>
      </c>
      <c r="FO81" s="1"/>
      <c r="FP81" s="1">
        <v>2039.397260273973</v>
      </c>
      <c r="FQ81" s="1">
        <v>2039.0547945205481</v>
      </c>
      <c r="FR81" s="1"/>
      <c r="FS81" s="1">
        <v>2035.479452054795</v>
      </c>
      <c r="FT81" s="1"/>
      <c r="FU81" s="1">
        <v>2030.986301369863</v>
      </c>
      <c r="FV81" s="1">
        <v>2038.3150684931511</v>
      </c>
      <c r="FW81" s="1">
        <v>2035.1095890410959</v>
      </c>
      <c r="FX81" s="1">
        <v>2038.9452054794519</v>
      </c>
      <c r="FY81" s="1">
        <v>2038.191780821918</v>
      </c>
      <c r="FZ81" s="1"/>
      <c r="GA81" s="1">
        <v>2039.3287671232879</v>
      </c>
      <c r="GB81" s="1">
        <v>2036.0821917808221</v>
      </c>
      <c r="GC81" s="1"/>
      <c r="GD81" s="1"/>
      <c r="GE81" s="1"/>
      <c r="GF81" s="1">
        <v>2038.191780821918</v>
      </c>
      <c r="GG81" s="1">
        <v>2032.3150684931511</v>
      </c>
      <c r="GH81" s="1">
        <v>2037.6986301369859</v>
      </c>
      <c r="GI81" s="1">
        <v>2035.41095890411</v>
      </c>
      <c r="GJ81" s="1">
        <v>2034.0684931506851</v>
      </c>
      <c r="GK81" s="1"/>
      <c r="GL81" s="1"/>
      <c r="GM81" s="1"/>
      <c r="GN81" s="1">
        <v>2039.3424657534249</v>
      </c>
      <c r="GO81" s="1">
        <v>2034.1369863013699</v>
      </c>
      <c r="GP81" s="1"/>
      <c r="GQ81" s="1"/>
      <c r="GR81" s="1">
        <v>2035.9041095890409</v>
      </c>
      <c r="GS81" s="1">
        <v>2033.547945205479</v>
      </c>
      <c r="GT81" s="1">
        <v>2033.013698630137</v>
      </c>
      <c r="GU81" s="1">
        <v>2033.1095890410959</v>
      </c>
      <c r="GV81" s="1">
        <v>2034.1643835616439</v>
      </c>
      <c r="GW81" s="1">
        <v>2034.246575342466</v>
      </c>
      <c r="GX81" s="1"/>
      <c r="GY81" s="1"/>
      <c r="GZ81" s="1"/>
      <c r="HA81" s="1"/>
      <c r="HB81" s="1"/>
      <c r="HC81" s="1">
        <v>2034.6438356164381</v>
      </c>
      <c r="HD81" s="1"/>
      <c r="HE81" s="1">
        <v>2032.6712328767121</v>
      </c>
      <c r="HF81" s="1">
        <v>2034.3835616438359</v>
      </c>
      <c r="HG81" s="1">
        <v>2040.6575342465751</v>
      </c>
      <c r="HH81" s="1">
        <v>2039.0821917808221</v>
      </c>
      <c r="HI81" s="1">
        <v>2034.0958904109591</v>
      </c>
      <c r="HJ81" s="1"/>
      <c r="HK81" s="1"/>
      <c r="HL81" s="1">
        <v>2040.246575342466</v>
      </c>
      <c r="HM81" s="1"/>
      <c r="HN81" s="1"/>
      <c r="HO81" s="1">
        <v>2030.821917808219</v>
      </c>
      <c r="HP81" s="1">
        <v>2033.8767123287671</v>
      </c>
      <c r="HQ81" s="1">
        <v>2037.438356164384</v>
      </c>
      <c r="HR81" s="1">
        <v>2033.219178082192</v>
      </c>
      <c r="HS81" s="1"/>
      <c r="HT81" s="1">
        <v>2034.0958904109591</v>
      </c>
      <c r="HU81" s="1">
        <v>2031.3698630136989</v>
      </c>
      <c r="HV81" s="1">
        <v>2040.041095890411</v>
      </c>
      <c r="HW81" s="1"/>
      <c r="HX81" s="1">
        <v>2040.958904109589</v>
      </c>
      <c r="HY81" s="1">
        <v>2038.465753424658</v>
      </c>
      <c r="HZ81" s="1">
        <v>2032.2739726027401</v>
      </c>
      <c r="IA81" s="1">
        <v>2033.6438356164381</v>
      </c>
      <c r="IB81" s="1"/>
      <c r="IC81" s="1"/>
      <c r="ID81" s="1">
        <v>2037.9178082191779</v>
      </c>
      <c r="IE81" s="1">
        <v>2035.6438356164381</v>
      </c>
      <c r="IF81" s="1">
        <v>2034.739726027397</v>
      </c>
      <c r="IG81" s="1">
        <v>2039.8356164383561</v>
      </c>
      <c r="IH81" s="1">
        <v>2039.3150684931511</v>
      </c>
      <c r="II81" s="1">
        <v>2040.794520547945</v>
      </c>
      <c r="IJ81" s="1">
        <v>2032.2876712328771</v>
      </c>
      <c r="IK81" s="1"/>
      <c r="IL81" s="1"/>
      <c r="IM81" s="1"/>
      <c r="IN81" s="1">
        <v>2030.9041095890409</v>
      </c>
      <c r="IO81" s="1">
        <v>2032.958904109589</v>
      </c>
      <c r="IP81" s="1">
        <v>2039.534246575342</v>
      </c>
      <c r="IQ81" s="1">
        <v>2036.2739726027401</v>
      </c>
      <c r="IR81" s="1">
        <v>2033.8493150684931</v>
      </c>
      <c r="IS81" s="1">
        <v>2040.753424657534</v>
      </c>
      <c r="IT81" s="1">
        <v>2032.7123287671229</v>
      </c>
      <c r="IU81" s="1"/>
      <c r="IV81" s="1">
        <v>2040</v>
      </c>
      <c r="IW81" s="1">
        <v>2034.1095890410959</v>
      </c>
      <c r="IX81" s="1">
        <v>2035.7123287671229</v>
      </c>
      <c r="IY81" s="1">
        <v>2039.8356164383561</v>
      </c>
      <c r="IZ81" s="1"/>
      <c r="JA81" s="1">
        <v>2037.191780821918</v>
      </c>
      <c r="JB81" s="1"/>
      <c r="JC81" s="1">
        <v>2039.534246575342</v>
      </c>
      <c r="JD81" s="1"/>
      <c r="JE81" s="1">
        <v>2034.4931506849321</v>
      </c>
      <c r="JF81" s="1">
        <v>2037.41095890411</v>
      </c>
      <c r="JG81" s="1"/>
      <c r="JH81" s="1"/>
      <c r="JI81" s="1">
        <v>2032.3561643835619</v>
      </c>
      <c r="JJ81" s="1">
        <v>2034.3013698630141</v>
      </c>
      <c r="JK81" s="1"/>
      <c r="JL81" s="1"/>
      <c r="JM81" s="1"/>
      <c r="JN81" s="1">
        <v>2037.8904109589041</v>
      </c>
      <c r="JO81" s="1">
        <v>2037.575342465753</v>
      </c>
      <c r="JP81" s="1"/>
      <c r="JQ81" s="1"/>
      <c r="JR81" s="1"/>
      <c r="JS81" s="1">
        <v>2036.3287671232879</v>
      </c>
      <c r="JT81" s="1">
        <v>2033.9452054794519</v>
      </c>
      <c r="JU81" s="1">
        <v>2037.6164383561641</v>
      </c>
      <c r="JV81" s="1">
        <v>2029.8767123287671</v>
      </c>
      <c r="JW81" s="1"/>
      <c r="JX81" s="1">
        <v>2039.0958904109591</v>
      </c>
      <c r="JY81" s="1">
        <v>2039.9452054794519</v>
      </c>
      <c r="JZ81" s="1">
        <v>2032.9041095890409</v>
      </c>
      <c r="KA81" s="1"/>
      <c r="KB81" s="1">
        <v>2037.479452054795</v>
      </c>
      <c r="KC81" s="1"/>
      <c r="KD81" s="1"/>
      <c r="KE81" s="1">
        <v>2040.58904109589</v>
      </c>
      <c r="KF81" s="1">
        <v>2032.6712328767121</v>
      </c>
      <c r="KG81" s="1">
        <v>2036.41095890411</v>
      </c>
      <c r="KH81" s="1">
        <v>2036.465753424658</v>
      </c>
      <c r="KI81" s="1"/>
      <c r="KJ81" s="1">
        <v>2033.4931506849321</v>
      </c>
      <c r="KK81" s="1"/>
      <c r="KL81" s="1">
        <v>2039.1643835616439</v>
      </c>
      <c r="KM81" s="1">
        <v>2039.2876712328771</v>
      </c>
      <c r="KN81" s="1"/>
      <c r="KO81" s="1">
        <v>2039.2876712328771</v>
      </c>
      <c r="KP81" s="1">
        <v>2038.3287671232879</v>
      </c>
      <c r="KQ81" s="1"/>
      <c r="KR81" s="1">
        <v>2032.246575342466</v>
      </c>
      <c r="KS81" s="1">
        <v>2038.178082191781</v>
      </c>
    </row>
    <row r="82" spans="1:305" x14ac:dyDescent="0.25">
      <c r="A82" s="1" t="s">
        <v>21</v>
      </c>
      <c r="B82" s="1" t="s">
        <v>10</v>
      </c>
      <c r="C82" s="2">
        <v>1378554415.5558441</v>
      </c>
      <c r="D82" s="1" t="s">
        <v>16</v>
      </c>
      <c r="E82" s="1" t="s">
        <v>14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</row>
    <row r="83" spans="1:305" x14ac:dyDescent="0.25">
      <c r="A83" s="1" t="s">
        <v>21</v>
      </c>
      <c r="B83" s="1" t="s">
        <v>17</v>
      </c>
      <c r="C83" s="2">
        <v>50508262</v>
      </c>
      <c r="D83" s="1" t="s">
        <v>11</v>
      </c>
      <c r="E83" s="1" t="s">
        <v>12</v>
      </c>
      <c r="F83" s="1">
        <v>2037.452054794521</v>
      </c>
      <c r="G83" s="1"/>
      <c r="H83" s="1"/>
      <c r="I83" s="1"/>
      <c r="J83" s="1"/>
      <c r="K83" s="1"/>
      <c r="L83" s="1"/>
      <c r="M83" s="1"/>
      <c r="N83" s="1"/>
      <c r="O83" s="1"/>
      <c r="P83" s="1">
        <v>2031.958904109589</v>
      </c>
      <c r="Q83" s="1"/>
      <c r="R83" s="1"/>
      <c r="S83" s="1"/>
      <c r="T83" s="1"/>
      <c r="U83" s="1"/>
      <c r="V83" s="1"/>
      <c r="W83" s="1">
        <v>2038.821917808219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>
        <v>2033.1369863013699</v>
      </c>
      <c r="AI83" s="1"/>
      <c r="AJ83" s="1"/>
      <c r="AK83" s="1">
        <v>2037.9178082191779</v>
      </c>
      <c r="AL83" s="1">
        <v>2033.3835616438359</v>
      </c>
      <c r="AM83" s="1">
        <v>2036.6164383561641</v>
      </c>
      <c r="AN83" s="1"/>
      <c r="AO83" s="1"/>
      <c r="AP83" s="1"/>
      <c r="AQ83" s="1"/>
      <c r="AR83" s="1"/>
      <c r="AS83" s="1"/>
      <c r="AT83" s="1"/>
      <c r="AU83" s="1"/>
      <c r="AV83" s="1">
        <v>2035.2876712328771</v>
      </c>
      <c r="AW83" s="1">
        <v>2038.7123287671229</v>
      </c>
      <c r="AX83" s="1"/>
      <c r="AY83" s="1"/>
      <c r="AZ83" s="1">
        <v>2033.6575342465751</v>
      </c>
      <c r="BA83" s="1"/>
      <c r="BB83" s="1"/>
      <c r="BC83" s="1"/>
      <c r="BD83" s="1"/>
      <c r="BE83" s="1"/>
      <c r="BF83" s="1">
        <v>2040.821917808219</v>
      </c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>
        <v>2039.6575342465751</v>
      </c>
      <c r="BZ83" s="1"/>
      <c r="CA83" s="1"/>
      <c r="CB83" s="1"/>
      <c r="CC83" s="1"/>
      <c r="CD83" s="1"/>
      <c r="CE83" s="1"/>
      <c r="CF83" s="1">
        <v>2030.9178082191779</v>
      </c>
      <c r="CG83" s="1"/>
      <c r="CH83" s="1">
        <v>2037.6575342465751</v>
      </c>
      <c r="CI83" s="1"/>
      <c r="CJ83" s="1"/>
      <c r="CK83" s="1">
        <v>2029.753424657534</v>
      </c>
      <c r="CL83" s="1"/>
      <c r="CM83" s="1"/>
      <c r="CN83" s="1"/>
      <c r="CO83" s="1">
        <v>2036.753424657534</v>
      </c>
      <c r="CP83" s="1">
        <v>2028.1232876712329</v>
      </c>
      <c r="CQ83" s="1">
        <v>2036.972602739726</v>
      </c>
      <c r="CR83" s="1"/>
      <c r="CS83" s="1"/>
      <c r="CT83" s="1"/>
      <c r="CU83" s="1"/>
      <c r="CV83" s="1"/>
      <c r="CW83" s="1">
        <v>2040.013698630137</v>
      </c>
      <c r="CX83" s="1"/>
      <c r="CY83" s="1"/>
      <c r="CZ83" s="1"/>
      <c r="DA83" s="1"/>
      <c r="DB83" s="1"/>
      <c r="DC83" s="1"/>
      <c r="DD83" s="1">
        <v>2039.260273972603</v>
      </c>
      <c r="DE83" s="1"/>
      <c r="DF83" s="1"/>
      <c r="DG83" s="1"/>
      <c r="DH83" s="1"/>
      <c r="DI83" s="1"/>
      <c r="DJ83" s="1"/>
      <c r="DK83" s="1"/>
      <c r="DL83" s="1">
        <v>2034.534246575342</v>
      </c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>
        <v>2036.3561643835619</v>
      </c>
      <c r="ED83" s="1">
        <v>2030.9315068493149</v>
      </c>
      <c r="EE83" s="1">
        <v>2034.986301369863</v>
      </c>
      <c r="EF83" s="1"/>
      <c r="EG83" s="1"/>
      <c r="EH83" s="1"/>
      <c r="EI83" s="1"/>
      <c r="EJ83" s="1"/>
      <c r="EK83" s="1"/>
      <c r="EL83" s="1"/>
      <c r="EM83" s="1">
        <v>2037.1506849315069</v>
      </c>
      <c r="EN83" s="1"/>
      <c r="EO83" s="1">
        <v>2038.0684931506851</v>
      </c>
      <c r="EP83" s="1">
        <v>2038.9041095890409</v>
      </c>
      <c r="EQ83" s="1"/>
      <c r="ER83" s="1">
        <v>2037.808219178082</v>
      </c>
      <c r="ES83" s="1"/>
      <c r="ET83" s="1"/>
      <c r="EU83" s="1"/>
      <c r="EV83" s="1"/>
      <c r="EW83" s="1">
        <v>2031.3698630136989</v>
      </c>
      <c r="EX83" s="1"/>
      <c r="EY83" s="1"/>
      <c r="EZ83" s="1"/>
      <c r="FA83" s="1"/>
      <c r="FB83" s="1"/>
      <c r="FC83" s="1"/>
      <c r="FD83" s="1">
        <v>2030.041095890411</v>
      </c>
      <c r="FE83" s="1">
        <v>2027.0547945205481</v>
      </c>
      <c r="FF83" s="1">
        <v>2034.3835616438359</v>
      </c>
      <c r="FG83" s="1"/>
      <c r="FH83" s="1"/>
      <c r="FI83" s="1"/>
      <c r="FJ83" s="1"/>
      <c r="FK83" s="1">
        <v>2038.1232876712329</v>
      </c>
      <c r="FL83" s="1"/>
      <c r="FM83" s="1"/>
      <c r="FN83" s="1"/>
      <c r="FO83" s="1">
        <v>2034.2739726027401</v>
      </c>
      <c r="FP83" s="1"/>
      <c r="FQ83" s="1"/>
      <c r="FR83" s="1"/>
      <c r="FS83" s="1">
        <v>2038.1095890410959</v>
      </c>
      <c r="FT83" s="1"/>
      <c r="FU83" s="1"/>
      <c r="FV83" s="1">
        <v>2026.205479452055</v>
      </c>
      <c r="FW83" s="1">
        <v>2036.972602739726</v>
      </c>
      <c r="FX83" s="1"/>
      <c r="FY83" s="1"/>
      <c r="FZ83" s="1"/>
      <c r="GA83" s="1"/>
      <c r="GB83" s="1"/>
      <c r="GC83" s="1"/>
      <c r="GD83" s="1"/>
      <c r="GE83" s="1"/>
      <c r="GF83" s="1">
        <v>2040.3835616438359</v>
      </c>
      <c r="GG83" s="1"/>
      <c r="GH83" s="1"/>
      <c r="GI83" s="1">
        <v>2038.7123287671229</v>
      </c>
      <c r="GJ83" s="1"/>
      <c r="GK83" s="1"/>
      <c r="GL83" s="1"/>
      <c r="GM83" s="1"/>
      <c r="GN83" s="1"/>
      <c r="GO83" s="1"/>
      <c r="GP83" s="1"/>
      <c r="GQ83" s="1">
        <v>2033.575342465753</v>
      </c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>
        <v>2036.972602739726</v>
      </c>
      <c r="HD83" s="1"/>
      <c r="HE83" s="1">
        <v>2031.5068493150679</v>
      </c>
      <c r="HF83" s="1"/>
      <c r="HG83" s="1">
        <v>2034.9315068493149</v>
      </c>
      <c r="HH83" s="1"/>
      <c r="HI83" s="1"/>
      <c r="HJ83" s="1"/>
      <c r="HK83" s="1"/>
      <c r="HL83" s="1">
        <v>2038.1232876712329</v>
      </c>
      <c r="HM83" s="1"/>
      <c r="HN83" s="1"/>
      <c r="HO83" s="1"/>
      <c r="HP83" s="1"/>
      <c r="HQ83" s="1">
        <v>2032.191780821918</v>
      </c>
      <c r="HR83" s="1"/>
      <c r="HS83" s="1"/>
      <c r="HT83" s="1">
        <v>2036.3150684931511</v>
      </c>
      <c r="HU83" s="1"/>
      <c r="HV83" s="1"/>
      <c r="HW83" s="1"/>
      <c r="HX83" s="1"/>
      <c r="HY83" s="1"/>
      <c r="HZ83" s="1">
        <v>2036.7260273972599</v>
      </c>
      <c r="IA83" s="1"/>
      <c r="IB83" s="1"/>
      <c r="IC83" s="1"/>
      <c r="ID83" s="1"/>
      <c r="IE83" s="1"/>
      <c r="IF83" s="1">
        <v>2035.0821917808221</v>
      </c>
      <c r="IG83" s="1"/>
      <c r="IH83" s="1"/>
      <c r="II83" s="1"/>
      <c r="IJ83" s="1"/>
      <c r="IK83" s="1"/>
      <c r="IL83" s="1"/>
      <c r="IM83" s="1">
        <v>2040.191780821918</v>
      </c>
      <c r="IN83" s="1"/>
      <c r="IO83" s="1"/>
      <c r="IP83" s="1">
        <v>2033.479452054795</v>
      </c>
      <c r="IQ83" s="1"/>
      <c r="IR83" s="1">
        <v>2036.9041095890409</v>
      </c>
      <c r="IS83" s="1">
        <v>2033.3698630136989</v>
      </c>
      <c r="IT83" s="1"/>
      <c r="IU83" s="1"/>
      <c r="IV83" s="1"/>
      <c r="IW83" s="1">
        <v>2035.6712328767121</v>
      </c>
      <c r="IX83" s="1"/>
      <c r="IY83" s="1"/>
      <c r="IZ83" s="1"/>
      <c r="JA83" s="1"/>
      <c r="JB83" s="1"/>
      <c r="JC83" s="1">
        <v>2035.5068493150679</v>
      </c>
      <c r="JD83" s="1"/>
      <c r="JE83" s="1">
        <v>2039.1643835616439</v>
      </c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>
        <v>2027.41095890411</v>
      </c>
      <c r="JY83" s="1"/>
      <c r="JZ83" s="1">
        <v>2027.808219178082</v>
      </c>
      <c r="KA83" s="1"/>
      <c r="KB83" s="1"/>
      <c r="KC83" s="1"/>
      <c r="KD83" s="1"/>
      <c r="KE83" s="1"/>
      <c r="KF83" s="1"/>
      <c r="KG83" s="1">
        <v>2035.041095890411</v>
      </c>
      <c r="KH83" s="1"/>
      <c r="KI83" s="1"/>
      <c r="KJ83" s="1"/>
      <c r="KK83" s="1"/>
      <c r="KL83" s="1"/>
      <c r="KM83" s="1"/>
      <c r="KN83" s="1">
        <v>2040.9315068493149</v>
      </c>
      <c r="KO83" s="1">
        <v>2039.4931506849321</v>
      </c>
      <c r="KP83" s="1">
        <v>2026.9315068493149</v>
      </c>
      <c r="KQ83" s="1"/>
      <c r="KR83" s="1"/>
      <c r="KS83" s="1"/>
    </row>
    <row r="84" spans="1:305" x14ac:dyDescent="0.25">
      <c r="A84" s="1" t="s">
        <v>21</v>
      </c>
      <c r="B84" s="1" t="s">
        <v>17</v>
      </c>
      <c r="C84" s="2">
        <v>247340206</v>
      </c>
      <c r="D84" s="1" t="s">
        <v>11</v>
      </c>
      <c r="E84" s="1" t="s">
        <v>13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>
        <v>2032.3561643835619</v>
      </c>
      <c r="Q84" s="1"/>
      <c r="R84" s="1"/>
      <c r="S84" s="1"/>
      <c r="T84" s="1"/>
      <c r="U84" s="1"/>
      <c r="V84" s="1"/>
      <c r="W84" s="1">
        <v>2039.986301369863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>
        <v>2033.8904109589041</v>
      </c>
      <c r="AI84" s="1"/>
      <c r="AJ84" s="1"/>
      <c r="AK84" s="1"/>
      <c r="AL84" s="1">
        <v>2035.739726027397</v>
      </c>
      <c r="AM84" s="1">
        <v>2037.0547945205481</v>
      </c>
      <c r="AN84" s="1"/>
      <c r="AO84" s="1"/>
      <c r="AP84" s="1"/>
      <c r="AQ84" s="1"/>
      <c r="AR84" s="1"/>
      <c r="AS84" s="1"/>
      <c r="AT84" s="1"/>
      <c r="AU84" s="1"/>
      <c r="AV84" s="1">
        <v>2036.232876712329</v>
      </c>
      <c r="AW84" s="1">
        <v>2040.013698630137</v>
      </c>
      <c r="AX84" s="1"/>
      <c r="AY84" s="1"/>
      <c r="AZ84" s="1">
        <v>2034.8493150684931</v>
      </c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>
        <v>2038.6301369863011</v>
      </c>
      <c r="CI84" s="1"/>
      <c r="CJ84" s="1"/>
      <c r="CK84" s="1">
        <v>2030.1232876712329</v>
      </c>
      <c r="CL84" s="1"/>
      <c r="CM84" s="1"/>
      <c r="CN84" s="1"/>
      <c r="CO84" s="1">
        <v>2036.767123287671</v>
      </c>
      <c r="CP84" s="1">
        <v>2028.602739726027</v>
      </c>
      <c r="CQ84" s="1">
        <v>2039.9452054794519</v>
      </c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>
        <v>2037.191780821918</v>
      </c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>
        <v>2040.739726027397</v>
      </c>
      <c r="ED84" s="1">
        <v>2031.602739726027</v>
      </c>
      <c r="EE84" s="1">
        <v>2038</v>
      </c>
      <c r="EF84" s="1"/>
      <c r="EG84" s="1"/>
      <c r="EH84" s="1"/>
      <c r="EI84" s="1"/>
      <c r="EJ84" s="1"/>
      <c r="EK84" s="1"/>
      <c r="EL84" s="1"/>
      <c r="EM84" s="1"/>
      <c r="EN84" s="1"/>
      <c r="EO84" s="1">
        <v>2038.6712328767121</v>
      </c>
      <c r="EP84" s="1"/>
      <c r="EQ84" s="1"/>
      <c r="ER84" s="1"/>
      <c r="ES84" s="1"/>
      <c r="ET84" s="1"/>
      <c r="EU84" s="1"/>
      <c r="EV84" s="1"/>
      <c r="EW84" s="1">
        <v>2032.1369863013699</v>
      </c>
      <c r="EX84" s="1"/>
      <c r="EY84" s="1"/>
      <c r="EZ84" s="1"/>
      <c r="FA84" s="1"/>
      <c r="FB84" s="1"/>
      <c r="FC84" s="1"/>
      <c r="FD84" s="1">
        <v>2030.1095890410959</v>
      </c>
      <c r="FE84" s="1">
        <v>2031.575342465753</v>
      </c>
      <c r="FF84" s="1">
        <v>2039.1232876712329</v>
      </c>
      <c r="FG84" s="1"/>
      <c r="FH84" s="1"/>
      <c r="FI84" s="1"/>
      <c r="FJ84" s="1"/>
      <c r="FK84" s="1"/>
      <c r="FL84" s="1"/>
      <c r="FM84" s="1"/>
      <c r="FN84" s="1"/>
      <c r="FO84" s="1">
        <v>2035.027397260274</v>
      </c>
      <c r="FP84" s="1"/>
      <c r="FQ84" s="1"/>
      <c r="FR84" s="1"/>
      <c r="FS84" s="1"/>
      <c r="FT84" s="1"/>
      <c r="FU84" s="1"/>
      <c r="FV84" s="1">
        <v>2028.602739726027</v>
      </c>
      <c r="FW84" s="1">
        <v>2039.246575342466</v>
      </c>
      <c r="FX84" s="1"/>
      <c r="FY84" s="1"/>
      <c r="FZ84" s="1"/>
      <c r="GA84" s="1"/>
      <c r="GB84" s="1"/>
      <c r="GC84" s="1"/>
      <c r="GD84" s="1"/>
      <c r="GE84" s="1"/>
      <c r="GF84" s="1">
        <v>2041</v>
      </c>
      <c r="GG84" s="1"/>
      <c r="GH84" s="1"/>
      <c r="GI84" s="1">
        <v>2039.1095890410959</v>
      </c>
      <c r="GJ84" s="1"/>
      <c r="GK84" s="1"/>
      <c r="GL84" s="1"/>
      <c r="GM84" s="1"/>
      <c r="GN84" s="1"/>
      <c r="GO84" s="1"/>
      <c r="GP84" s="1"/>
      <c r="GQ84" s="1">
        <v>2035.8493150684931</v>
      </c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>
        <v>2039.0684931506851</v>
      </c>
      <c r="HD84" s="1"/>
      <c r="HE84" s="1">
        <v>2033.465753424658</v>
      </c>
      <c r="HF84" s="1"/>
      <c r="HG84" s="1">
        <v>2035.232876712329</v>
      </c>
      <c r="HH84" s="1"/>
      <c r="HI84" s="1"/>
      <c r="HJ84" s="1"/>
      <c r="HK84" s="1"/>
      <c r="HL84" s="1"/>
      <c r="HM84" s="1"/>
      <c r="HN84" s="1"/>
      <c r="HO84" s="1"/>
      <c r="HP84" s="1"/>
      <c r="HQ84" s="1">
        <v>2034.8493150684931</v>
      </c>
      <c r="HR84" s="1"/>
      <c r="HS84" s="1"/>
      <c r="HT84" s="1">
        <v>2035.602739726027</v>
      </c>
      <c r="HU84" s="1"/>
      <c r="HV84" s="1"/>
      <c r="HW84" s="1"/>
      <c r="HX84" s="1"/>
      <c r="HY84" s="1"/>
      <c r="HZ84" s="1">
        <v>2038.6301369863011</v>
      </c>
      <c r="IA84" s="1"/>
      <c r="IB84" s="1"/>
      <c r="IC84" s="1"/>
      <c r="ID84" s="1"/>
      <c r="IE84" s="1"/>
      <c r="IF84" s="1">
        <v>2040.041095890411</v>
      </c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>
        <v>2039.438356164384</v>
      </c>
      <c r="IS84" s="1">
        <v>2038.3835616438359</v>
      </c>
      <c r="IT84" s="1"/>
      <c r="IU84" s="1"/>
      <c r="IV84" s="1"/>
      <c r="IW84" s="1">
        <v>2035.821917808219</v>
      </c>
      <c r="IX84" s="1"/>
      <c r="IY84" s="1"/>
      <c r="IZ84" s="1"/>
      <c r="JA84" s="1"/>
      <c r="JB84" s="1"/>
      <c r="JC84" s="1">
        <v>2037.0821917808221</v>
      </c>
      <c r="JD84" s="1"/>
      <c r="JE84" s="1">
        <v>2040.246575342466</v>
      </c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>
        <v>2028.0547945205481</v>
      </c>
      <c r="JY84" s="1"/>
      <c r="JZ84" s="1">
        <v>2037.41095890411</v>
      </c>
      <c r="KA84" s="1"/>
      <c r="KB84" s="1"/>
      <c r="KC84" s="1"/>
      <c r="KD84" s="1"/>
      <c r="KE84" s="1"/>
      <c r="KF84" s="1"/>
      <c r="KG84" s="1">
        <v>2038.438356164384</v>
      </c>
      <c r="KH84" s="1"/>
      <c r="KI84" s="1"/>
      <c r="KJ84" s="1"/>
      <c r="KK84" s="1"/>
      <c r="KL84" s="1"/>
      <c r="KM84" s="1"/>
      <c r="KN84" s="1"/>
      <c r="KO84" s="1">
        <v>2040.465753424658</v>
      </c>
      <c r="KP84" s="1">
        <v>2028.821917808219</v>
      </c>
      <c r="KQ84" s="1"/>
      <c r="KR84" s="1"/>
      <c r="KS84" s="1"/>
    </row>
    <row r="85" spans="1:305" x14ac:dyDescent="0.25">
      <c r="A85" s="1" t="s">
        <v>21</v>
      </c>
      <c r="B85" s="1" t="s">
        <v>17</v>
      </c>
      <c r="C85" s="2">
        <v>247340379.35240191</v>
      </c>
      <c r="D85" s="1" t="s">
        <v>11</v>
      </c>
      <c r="E85" s="1" t="s">
        <v>14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</row>
    <row r="86" spans="1:305" x14ac:dyDescent="0.25">
      <c r="A86" s="1" t="s">
        <v>21</v>
      </c>
      <c r="B86" s="1" t="s">
        <v>17</v>
      </c>
      <c r="C86" s="2">
        <v>50508262</v>
      </c>
      <c r="D86" s="1" t="s">
        <v>15</v>
      </c>
      <c r="E86" s="1" t="s">
        <v>12</v>
      </c>
      <c r="F86" s="1">
        <v>2031.0958904109591</v>
      </c>
      <c r="G86" s="1"/>
      <c r="H86" s="1">
        <v>2029.3698630136989</v>
      </c>
      <c r="I86" s="1">
        <v>2034.58904109589</v>
      </c>
      <c r="J86" s="1">
        <v>2029.821917808219</v>
      </c>
      <c r="K86" s="1">
        <v>2033.2739726027401</v>
      </c>
      <c r="L86" s="1">
        <v>2027.465753424658</v>
      </c>
      <c r="M86" s="1">
        <v>2027.821917808219</v>
      </c>
      <c r="N86" s="1">
        <v>2037.8493150684931</v>
      </c>
      <c r="O86" s="1">
        <v>2035.780821917808</v>
      </c>
      <c r="P86" s="1">
        <v>2031.3287671232879</v>
      </c>
      <c r="Q86" s="1">
        <v>2032.9452054794519</v>
      </c>
      <c r="R86" s="1">
        <v>2034.8493150684931</v>
      </c>
      <c r="S86" s="1">
        <v>2030.3150684931511</v>
      </c>
      <c r="T86" s="1">
        <v>2040.9178082191779</v>
      </c>
      <c r="U86" s="1">
        <v>2036.58904109589</v>
      </c>
      <c r="V86" s="1">
        <v>2032.753424657534</v>
      </c>
      <c r="W86" s="1">
        <v>2030.2739726027401</v>
      </c>
      <c r="X86" s="1">
        <v>2030.8767123287671</v>
      </c>
      <c r="Y86" s="1"/>
      <c r="Z86" s="1">
        <v>2037.1232876712329</v>
      </c>
      <c r="AA86" s="1">
        <v>2038.013698630137</v>
      </c>
      <c r="AB86" s="1">
        <v>2030.561643835616</v>
      </c>
      <c r="AC86" s="1">
        <v>2031.479452054795</v>
      </c>
      <c r="AD86" s="1">
        <v>2036.9315068493149</v>
      </c>
      <c r="AE86" s="1">
        <v>2035.6986301369859</v>
      </c>
      <c r="AF86" s="1"/>
      <c r="AG86" s="1">
        <v>2036.246575342466</v>
      </c>
      <c r="AH86" s="1">
        <v>2028.7260273972599</v>
      </c>
      <c r="AI86" s="1">
        <v>2029.6712328767121</v>
      </c>
      <c r="AJ86" s="1">
        <v>2033.575342465753</v>
      </c>
      <c r="AK86" s="1">
        <v>2032.575342465753</v>
      </c>
      <c r="AL86" s="1">
        <v>2035.8493150684931</v>
      </c>
      <c r="AM86" s="1">
        <v>2030.424657534247</v>
      </c>
      <c r="AN86" s="1">
        <v>2039.3561643835619</v>
      </c>
      <c r="AO86" s="1">
        <v>2034.0821917808221</v>
      </c>
      <c r="AP86" s="1">
        <v>2031.6575342465751</v>
      </c>
      <c r="AQ86" s="1">
        <v>2034.520547945205</v>
      </c>
      <c r="AR86" s="1">
        <v>2030.3835616438359</v>
      </c>
      <c r="AS86" s="1">
        <v>2030.520547945205</v>
      </c>
      <c r="AT86" s="1">
        <v>2039.3287671232879</v>
      </c>
      <c r="AU86" s="1">
        <v>2030.9315068493149</v>
      </c>
      <c r="AV86" s="1">
        <v>2030.479452054795</v>
      </c>
      <c r="AW86" s="1">
        <v>2028.1369863013699</v>
      </c>
      <c r="AX86" s="1">
        <v>2035.6301369863011</v>
      </c>
      <c r="AY86" s="1">
        <v>2030.958904109589</v>
      </c>
      <c r="AZ86" s="1">
        <v>2030.6575342465751</v>
      </c>
      <c r="BA86" s="1">
        <v>2029.767123287671</v>
      </c>
      <c r="BB86" s="1">
        <v>2036.780821917808</v>
      </c>
      <c r="BC86" s="1">
        <v>2033.972602739726</v>
      </c>
      <c r="BD86" s="1">
        <v>2037.958904109589</v>
      </c>
      <c r="BE86" s="1">
        <v>2029.534246575342</v>
      </c>
      <c r="BF86" s="1">
        <v>2029.3561643835619</v>
      </c>
      <c r="BG86" s="1">
        <v>2025.8767123287671</v>
      </c>
      <c r="BH86" s="1">
        <v>2034.205479452055</v>
      </c>
      <c r="BI86" s="1">
        <v>2029.6712328767121</v>
      </c>
      <c r="BJ86" s="1">
        <v>2030.424657534247</v>
      </c>
      <c r="BK86" s="1">
        <v>2034.6712328767121</v>
      </c>
      <c r="BL86" s="1">
        <v>2038.739726027397</v>
      </c>
      <c r="BM86" s="1">
        <v>2036.027397260274</v>
      </c>
      <c r="BN86" s="1">
        <v>2031.6164383561641</v>
      </c>
      <c r="BO86" s="1">
        <v>2030.013698630137</v>
      </c>
      <c r="BP86" s="1">
        <v>2033.58904109589</v>
      </c>
      <c r="BQ86" s="1">
        <v>2029.58904109589</v>
      </c>
      <c r="BR86" s="1">
        <v>2030.575342465753</v>
      </c>
      <c r="BS86" s="1">
        <v>2038.9452054794519</v>
      </c>
      <c r="BT86" s="1">
        <v>2031.178082191781</v>
      </c>
      <c r="BU86" s="1">
        <v>2027.958904109589</v>
      </c>
      <c r="BV86" s="1">
        <v>2036.0821917808221</v>
      </c>
      <c r="BW86" s="1">
        <v>2038.6164383561641</v>
      </c>
      <c r="BX86" s="1">
        <v>2032.027397260274</v>
      </c>
      <c r="BY86" s="1">
        <v>2030.9315068493149</v>
      </c>
      <c r="BZ86" s="1">
        <v>2033.767123287671</v>
      </c>
      <c r="CA86" s="1">
        <v>2032.3424657534249</v>
      </c>
      <c r="CB86" s="1">
        <v>2036.6712328767121</v>
      </c>
      <c r="CC86" s="1">
        <v>2035.3150684931511</v>
      </c>
      <c r="CD86" s="1">
        <v>2040.6438356164381</v>
      </c>
      <c r="CE86" s="1">
        <v>2034.452054794521</v>
      </c>
      <c r="CF86" s="1">
        <v>2036.575342465753</v>
      </c>
      <c r="CG86" s="1"/>
      <c r="CH86" s="1"/>
      <c r="CI86" s="1">
        <v>2030.1506849315069</v>
      </c>
      <c r="CJ86" s="1">
        <v>2034.465753424658</v>
      </c>
      <c r="CK86" s="1">
        <v>2030.205479452055</v>
      </c>
      <c r="CL86" s="1">
        <v>2034.260273972603</v>
      </c>
      <c r="CM86" s="1">
        <v>2035.753424657534</v>
      </c>
      <c r="CN86" s="1">
        <v>2029.013698630137</v>
      </c>
      <c r="CO86" s="1">
        <v>2028.452054794521</v>
      </c>
      <c r="CP86" s="1">
        <v>2034.739726027397</v>
      </c>
      <c r="CQ86" s="1">
        <v>2032.575342465753</v>
      </c>
      <c r="CR86" s="1">
        <v>2040.7260273972599</v>
      </c>
      <c r="CS86" s="1">
        <v>2028.5068493150679</v>
      </c>
      <c r="CT86" s="1">
        <v>2034.1232876712329</v>
      </c>
      <c r="CU86" s="1">
        <v>2033.7260273972599</v>
      </c>
      <c r="CV86" s="1">
        <v>2033.438356164384</v>
      </c>
      <c r="CW86" s="1">
        <v>2032.6164383561641</v>
      </c>
      <c r="CX86" s="1"/>
      <c r="CY86" s="1">
        <v>2028.6986301369859</v>
      </c>
      <c r="CZ86" s="1">
        <v>2037.178082191781</v>
      </c>
      <c r="DA86" s="1">
        <v>2030.0958904109591</v>
      </c>
      <c r="DB86" s="1">
        <v>2031.6164383561641</v>
      </c>
      <c r="DC86" s="1">
        <v>2030.2739726027401</v>
      </c>
      <c r="DD86" s="1">
        <v>2029.808219178082</v>
      </c>
      <c r="DE86" s="1">
        <v>2026.6986301369859</v>
      </c>
      <c r="DF86" s="1">
        <v>2031.0547945205481</v>
      </c>
      <c r="DG86" s="1">
        <v>2032.6575342465751</v>
      </c>
      <c r="DH86" s="1">
        <v>2031.780821917808</v>
      </c>
      <c r="DI86" s="1">
        <v>2034.9041095890409</v>
      </c>
      <c r="DJ86" s="1">
        <v>2038.6575342465751</v>
      </c>
      <c r="DK86" s="1">
        <v>2038.260273972603</v>
      </c>
      <c r="DL86" s="1">
        <v>2033.8904109589041</v>
      </c>
      <c r="DM86" s="1">
        <v>2027.479452054795</v>
      </c>
      <c r="DN86" s="1"/>
      <c r="DO86" s="1">
        <v>2032.767123287671</v>
      </c>
      <c r="DP86" s="1">
        <v>2034.3150684931511</v>
      </c>
      <c r="DQ86" s="1">
        <v>2030.1506849315069</v>
      </c>
      <c r="DR86" s="1">
        <v>2033.9452054794519</v>
      </c>
      <c r="DS86" s="1">
        <v>2039.191780821918</v>
      </c>
      <c r="DT86" s="1"/>
      <c r="DU86" s="1">
        <v>2030.58904109589</v>
      </c>
      <c r="DV86" s="1">
        <v>2035.191780821918</v>
      </c>
      <c r="DW86" s="1">
        <v>2035.753424657534</v>
      </c>
      <c r="DX86" s="1">
        <v>2029.561643835616</v>
      </c>
      <c r="DY86" s="1">
        <v>2036.6438356164381</v>
      </c>
      <c r="DZ86" s="1"/>
      <c r="EA86" s="1"/>
      <c r="EB86" s="1"/>
      <c r="EC86" s="1">
        <v>2026.3698630136989</v>
      </c>
      <c r="ED86" s="1">
        <v>2029.0547945205481</v>
      </c>
      <c r="EE86" s="1">
        <v>2032.6301369863011</v>
      </c>
      <c r="EF86" s="1">
        <v>2036.794520547945</v>
      </c>
      <c r="EG86" s="1">
        <v>2035.219178082192</v>
      </c>
      <c r="EH86" s="1">
        <v>2033.7123287671229</v>
      </c>
      <c r="EI86" s="1"/>
      <c r="EJ86" s="1">
        <v>2031.753424657534</v>
      </c>
      <c r="EK86" s="1">
        <v>2038.958904109589</v>
      </c>
      <c r="EL86" s="1"/>
      <c r="EM86" s="1">
        <v>2031.7260273972599</v>
      </c>
      <c r="EN86" s="1">
        <v>2034.41095890411</v>
      </c>
      <c r="EO86" s="1">
        <v>2030.972602739726</v>
      </c>
      <c r="EP86" s="1">
        <v>2028.534246575342</v>
      </c>
      <c r="EQ86" s="1"/>
      <c r="ER86" s="1">
        <v>2036.3150684931511</v>
      </c>
      <c r="ES86" s="1">
        <v>2030.3287671232879</v>
      </c>
      <c r="ET86" s="1">
        <v>2029.7123287671229</v>
      </c>
      <c r="EU86" s="1">
        <v>2027.2876712328771</v>
      </c>
      <c r="EV86" s="1">
        <v>2034.6438356164381</v>
      </c>
      <c r="EW86" s="1">
        <v>2038.958904109589</v>
      </c>
      <c r="EX86" s="1">
        <v>2038.7123287671229</v>
      </c>
      <c r="EY86" s="1">
        <v>2031.0684931506851</v>
      </c>
      <c r="EZ86" s="1"/>
      <c r="FA86" s="1">
        <v>2037.520547945205</v>
      </c>
      <c r="FB86" s="1">
        <v>2039</v>
      </c>
      <c r="FC86" s="1">
        <v>2035.821917808219</v>
      </c>
      <c r="FD86" s="1">
        <v>2032.575342465753</v>
      </c>
      <c r="FE86" s="1">
        <v>2026.6164383561641</v>
      </c>
      <c r="FF86" s="1">
        <v>2028.794520547945</v>
      </c>
      <c r="FG86" s="1">
        <v>2031.452054794521</v>
      </c>
      <c r="FH86" s="1">
        <v>2032.9452054794519</v>
      </c>
      <c r="FI86" s="1">
        <v>2035.4931506849321</v>
      </c>
      <c r="FJ86" s="1">
        <v>2035.2739726027401</v>
      </c>
      <c r="FK86" s="1">
        <v>2032.767123287671</v>
      </c>
      <c r="FL86" s="1">
        <v>2030.9041095890409</v>
      </c>
      <c r="FM86" s="1">
        <v>2039.8630136986301</v>
      </c>
      <c r="FN86" s="1">
        <v>2032.0684931506851</v>
      </c>
      <c r="FO86" s="1">
        <v>2029.8356164383561</v>
      </c>
      <c r="FP86" s="1">
        <v>2026.602739726027</v>
      </c>
      <c r="FQ86" s="1">
        <v>2040.9178082191779</v>
      </c>
      <c r="FR86" s="1">
        <v>2031.3424657534249</v>
      </c>
      <c r="FS86" s="1">
        <v>2029.2739726027401</v>
      </c>
      <c r="FT86" s="1">
        <v>2035.6712328767121</v>
      </c>
      <c r="FU86" s="1">
        <v>2028.246575342466</v>
      </c>
      <c r="FV86" s="1">
        <v>2032.8904109589041</v>
      </c>
      <c r="FW86" s="1">
        <v>2030.424657534247</v>
      </c>
      <c r="FX86" s="1">
        <v>2036.0684931506851</v>
      </c>
      <c r="FY86" s="1">
        <v>2027.7123287671229</v>
      </c>
      <c r="FZ86" s="1">
        <v>2033.767123287671</v>
      </c>
      <c r="GA86" s="1">
        <v>2032.821917808219</v>
      </c>
      <c r="GB86" s="1">
        <v>2027.7123287671229</v>
      </c>
      <c r="GC86" s="1">
        <v>2029.1232876712329</v>
      </c>
      <c r="GD86" s="1">
        <v>2031.986301369863</v>
      </c>
      <c r="GE86" s="1">
        <v>2034.8630136986301</v>
      </c>
      <c r="GF86" s="1">
        <v>2032.3698630136989</v>
      </c>
      <c r="GG86" s="1">
        <v>2032.6712328767121</v>
      </c>
      <c r="GH86" s="1">
        <v>2034.1506849315069</v>
      </c>
      <c r="GI86" s="1">
        <v>2031.575342465753</v>
      </c>
      <c r="GJ86" s="1">
        <v>2037.821917808219</v>
      </c>
      <c r="GK86" s="1">
        <v>2036.3835616438359</v>
      </c>
      <c r="GL86" s="1">
        <v>2034.9178082191779</v>
      </c>
      <c r="GM86" s="1">
        <v>2025.739726027397</v>
      </c>
      <c r="GN86" s="1"/>
      <c r="GO86" s="1">
        <v>2029.9315068493149</v>
      </c>
      <c r="GP86" s="1">
        <v>2036.7123287671229</v>
      </c>
      <c r="GQ86" s="1">
        <v>2037.8767123287671</v>
      </c>
      <c r="GR86" s="1">
        <v>2027.794520547945</v>
      </c>
      <c r="GS86" s="1">
        <v>2036</v>
      </c>
      <c r="GT86" s="1">
        <v>2029.0958904109591</v>
      </c>
      <c r="GU86" s="1">
        <v>2030.205479452055</v>
      </c>
      <c r="GV86" s="1">
        <v>2029.452054794521</v>
      </c>
      <c r="GW86" s="1">
        <v>2031.3287671232879</v>
      </c>
      <c r="GX86" s="1">
        <v>2037.9041095890409</v>
      </c>
      <c r="GY86" s="1">
        <v>2028.1095890410959</v>
      </c>
      <c r="GZ86" s="1">
        <v>2029.0684931506851</v>
      </c>
      <c r="HA86" s="1"/>
      <c r="HB86" s="1">
        <v>2038.0547945205481</v>
      </c>
      <c r="HC86" s="1">
        <v>2033.3013698630141</v>
      </c>
      <c r="HD86" s="1">
        <v>2036.178082191781</v>
      </c>
      <c r="HE86" s="1">
        <v>2031</v>
      </c>
      <c r="HF86" s="1">
        <v>2035.041095890411</v>
      </c>
      <c r="HG86" s="1">
        <v>2027.6164383561641</v>
      </c>
      <c r="HH86" s="1">
        <v>2032.808219178082</v>
      </c>
      <c r="HI86" s="1">
        <v>2031.9041095890409</v>
      </c>
      <c r="HJ86" s="1">
        <v>2036.8904109589041</v>
      </c>
      <c r="HK86" s="1">
        <v>2035.191780821918</v>
      </c>
      <c r="HL86" s="1">
        <v>2032</v>
      </c>
      <c r="HM86" s="1">
        <v>2031.3150684931511</v>
      </c>
      <c r="HN86" s="1">
        <v>2040.3287671232879</v>
      </c>
      <c r="HO86" s="1">
        <v>2040.6849315068489</v>
      </c>
      <c r="HP86" s="1">
        <v>2035.260273972603</v>
      </c>
      <c r="HQ86" s="1">
        <v>2027.3698630136989</v>
      </c>
      <c r="HR86" s="1">
        <v>2031.1232876712329</v>
      </c>
      <c r="HS86" s="1">
        <v>2030</v>
      </c>
      <c r="HT86" s="1">
        <v>2029.41095890411</v>
      </c>
      <c r="HU86" s="1">
        <v>2032.767123287671</v>
      </c>
      <c r="HV86" s="1">
        <v>2035.232876712329</v>
      </c>
      <c r="HW86" s="1">
        <v>2029.958904109589</v>
      </c>
      <c r="HX86" s="1"/>
      <c r="HY86" s="1">
        <v>2036.205479452055</v>
      </c>
      <c r="HZ86" s="1">
        <v>2040.958904109589</v>
      </c>
      <c r="IA86" s="1">
        <v>2033.1232876712329</v>
      </c>
      <c r="IB86" s="1">
        <v>2029.1095890410959</v>
      </c>
      <c r="IC86" s="1">
        <v>2038.1369863013699</v>
      </c>
      <c r="ID86" s="1">
        <v>2037.6986301369859</v>
      </c>
      <c r="IE86" s="1">
        <v>2038.3287671232879</v>
      </c>
      <c r="IF86" s="1">
        <v>2029.5068493150679</v>
      </c>
      <c r="IG86" s="1">
        <v>2026.520547945205</v>
      </c>
      <c r="IH86" s="1">
        <v>2031.7123287671229</v>
      </c>
      <c r="II86" s="1">
        <v>2031.972602739726</v>
      </c>
      <c r="IJ86" s="1">
        <v>2033.8767123287671</v>
      </c>
      <c r="IK86" s="1">
        <v>2033.5068493150679</v>
      </c>
      <c r="IL86" s="1">
        <v>2032.9452054794519</v>
      </c>
      <c r="IM86" s="1">
        <v>2039.1369863013699</v>
      </c>
      <c r="IN86" s="1">
        <v>2036.3424657534249</v>
      </c>
      <c r="IO86" s="1">
        <v>2030.6164383561641</v>
      </c>
      <c r="IP86" s="1">
        <v>2031.219178082192</v>
      </c>
      <c r="IQ86" s="1">
        <v>2035.3561643835619</v>
      </c>
      <c r="IR86" s="1">
        <v>2030.3698630136989</v>
      </c>
      <c r="IS86" s="1">
        <v>2029.465753424658</v>
      </c>
      <c r="IT86" s="1">
        <v>2038.520547945205</v>
      </c>
      <c r="IU86" s="1">
        <v>2033.780821917808</v>
      </c>
      <c r="IV86" s="1">
        <v>2033.232876712329</v>
      </c>
      <c r="IW86" s="1">
        <v>2029.5068493150679</v>
      </c>
      <c r="IX86" s="1">
        <v>2039.8904109589041</v>
      </c>
      <c r="IY86" s="1">
        <v>2037.219178082192</v>
      </c>
      <c r="IZ86" s="1">
        <v>2036.3698630136989</v>
      </c>
      <c r="JA86" s="1">
        <v>2031</v>
      </c>
      <c r="JB86" s="1"/>
      <c r="JC86" s="1">
        <v>2036.1506849315069</v>
      </c>
      <c r="JD86" s="1">
        <v>2034.7123287671229</v>
      </c>
      <c r="JE86" s="1">
        <v>2029.6301369863011</v>
      </c>
      <c r="JF86" s="1">
        <v>2033.1232876712329</v>
      </c>
      <c r="JG86" s="1">
        <v>2030.027397260274</v>
      </c>
      <c r="JH86" s="1">
        <v>2034.958904109589</v>
      </c>
      <c r="JI86" s="1">
        <v>2034.3424657534249</v>
      </c>
      <c r="JJ86" s="1">
        <v>2028</v>
      </c>
      <c r="JK86" s="1"/>
      <c r="JL86" s="1">
        <v>2030.2739726027401</v>
      </c>
      <c r="JM86" s="1">
        <v>2034.8767123287671</v>
      </c>
      <c r="JN86" s="1">
        <v>2031.9452054794519</v>
      </c>
      <c r="JO86" s="1">
        <v>2039.9452054794519</v>
      </c>
      <c r="JP86" s="1">
        <v>2028.1643835616439</v>
      </c>
      <c r="JQ86" s="1">
        <v>2032.452054794521</v>
      </c>
      <c r="JR86" s="1">
        <v>2029.2876712328771</v>
      </c>
      <c r="JS86" s="1"/>
      <c r="JT86" s="1">
        <v>2030.3424657534249</v>
      </c>
      <c r="JU86" s="1">
        <v>2038.1232876712329</v>
      </c>
      <c r="JV86" s="1">
        <v>2034.7123287671229</v>
      </c>
      <c r="JW86" s="1"/>
      <c r="JX86" s="1"/>
      <c r="JY86" s="1">
        <v>2029.780821917808</v>
      </c>
      <c r="JZ86" s="1">
        <v>2028.8493150684931</v>
      </c>
      <c r="KA86" s="1">
        <v>2029.561643835616</v>
      </c>
      <c r="KB86" s="1">
        <v>2038.246575342466</v>
      </c>
      <c r="KC86" s="1">
        <v>2030.4931506849321</v>
      </c>
      <c r="KD86" s="1">
        <v>2028.246575342466</v>
      </c>
      <c r="KE86" s="1">
        <v>2030.780821917808</v>
      </c>
      <c r="KF86" s="1">
        <v>2035.8630136986301</v>
      </c>
      <c r="KG86" s="1">
        <v>2028.246575342466</v>
      </c>
      <c r="KH86" s="1">
        <v>2030.0821917808221</v>
      </c>
      <c r="KI86" s="1">
        <v>2035.027397260274</v>
      </c>
      <c r="KJ86" s="1">
        <v>2032</v>
      </c>
      <c r="KK86" s="1">
        <v>2033.041095890411</v>
      </c>
      <c r="KL86" s="1">
        <v>2032.972602739726</v>
      </c>
      <c r="KM86" s="1">
        <v>2034.767123287671</v>
      </c>
      <c r="KN86" s="1">
        <v>2032.191780821918</v>
      </c>
      <c r="KO86" s="1">
        <v>2037.3287671232879</v>
      </c>
      <c r="KP86" s="1">
        <v>2026.547945205479</v>
      </c>
      <c r="KQ86" s="1">
        <v>2032.3013698630141</v>
      </c>
      <c r="KR86" s="1">
        <v>2028.794520547945</v>
      </c>
      <c r="KS86" s="1">
        <v>2035.1643835616439</v>
      </c>
    </row>
    <row r="87" spans="1:305" x14ac:dyDescent="0.25">
      <c r="A87" s="1" t="s">
        <v>21</v>
      </c>
      <c r="B87" s="1" t="s">
        <v>17</v>
      </c>
      <c r="C87" s="2">
        <v>247340206</v>
      </c>
      <c r="D87" s="1" t="s">
        <v>15</v>
      </c>
      <c r="E87" s="1" t="s">
        <v>13</v>
      </c>
      <c r="F87" s="1">
        <v>2032.191780821918</v>
      </c>
      <c r="G87" s="1"/>
      <c r="H87" s="1">
        <v>2030.1643835616439</v>
      </c>
      <c r="I87" s="1">
        <v>2036.6301369863011</v>
      </c>
      <c r="J87" s="1">
        <v>2031.424657534247</v>
      </c>
      <c r="K87" s="1">
        <v>2033.8767123287671</v>
      </c>
      <c r="L87" s="1">
        <v>2034.3835616438359</v>
      </c>
      <c r="M87" s="1">
        <v>2028.0684931506851</v>
      </c>
      <c r="N87" s="1"/>
      <c r="O87" s="1">
        <v>2038.534246575342</v>
      </c>
      <c r="P87" s="1">
        <v>2040.438356164384</v>
      </c>
      <c r="Q87" s="1">
        <v>2040.534246575342</v>
      </c>
      <c r="R87" s="1">
        <v>2035.575342465753</v>
      </c>
      <c r="S87" s="1">
        <v>2031.0958904109591</v>
      </c>
      <c r="T87" s="1"/>
      <c r="U87" s="1">
        <v>2038.1643835616439</v>
      </c>
      <c r="V87" s="1">
        <v>2033.739726027397</v>
      </c>
      <c r="W87" s="1">
        <v>2030.2876712328771</v>
      </c>
      <c r="X87" s="1">
        <v>2032.8356164383561</v>
      </c>
      <c r="Y87" s="1"/>
      <c r="Z87" s="1">
        <v>2038.3835616438359</v>
      </c>
      <c r="AA87" s="1">
        <v>2040.794520547945</v>
      </c>
      <c r="AB87" s="1">
        <v>2030.821917808219</v>
      </c>
      <c r="AC87" s="1">
        <v>2033.013698630137</v>
      </c>
      <c r="AD87" s="1">
        <v>2038.547945205479</v>
      </c>
      <c r="AE87" s="1">
        <v>2038.219178082192</v>
      </c>
      <c r="AF87" s="1"/>
      <c r="AG87" s="1">
        <v>2038.547945205479</v>
      </c>
      <c r="AH87" s="1">
        <v>2028.767123287671</v>
      </c>
      <c r="AI87" s="1">
        <v>2030.465753424658</v>
      </c>
      <c r="AJ87" s="1">
        <v>2033.602739726027</v>
      </c>
      <c r="AK87" s="1">
        <v>2033.452054794521</v>
      </c>
      <c r="AL87" s="1"/>
      <c r="AM87" s="1">
        <v>2031.1095890410959</v>
      </c>
      <c r="AN87" s="1">
        <v>2040.1232876712329</v>
      </c>
      <c r="AO87" s="1">
        <v>2034.8767123287671</v>
      </c>
      <c r="AP87" s="1">
        <v>2032.465753424658</v>
      </c>
      <c r="AQ87" s="1">
        <v>2035.219178082192</v>
      </c>
      <c r="AR87" s="1">
        <v>2035.3287671232879</v>
      </c>
      <c r="AS87" s="1">
        <v>2035.246575342466</v>
      </c>
      <c r="AT87" s="1"/>
      <c r="AU87" s="1">
        <v>2032.9041095890409</v>
      </c>
      <c r="AV87" s="1">
        <v>2033.561643835616</v>
      </c>
      <c r="AW87" s="1">
        <v>2028.808219178082</v>
      </c>
      <c r="AX87" s="1">
        <v>2035.780821917808</v>
      </c>
      <c r="AY87" s="1">
        <v>2032.794520547945</v>
      </c>
      <c r="AZ87" s="1">
        <v>2033.0684931506851</v>
      </c>
      <c r="BA87" s="1">
        <v>2030.58904109589</v>
      </c>
      <c r="BB87" s="1">
        <v>2037.0684931506851</v>
      </c>
      <c r="BC87" s="1">
        <v>2036.205479452055</v>
      </c>
      <c r="BD87" s="1">
        <v>2038.972602739726</v>
      </c>
      <c r="BE87" s="1">
        <v>2033.0821917808221</v>
      </c>
      <c r="BF87" s="1">
        <v>2029.3835616438359</v>
      </c>
      <c r="BG87" s="1">
        <v>2026.780821917808</v>
      </c>
      <c r="BH87" s="1">
        <v>2034.4931506849321</v>
      </c>
      <c r="BI87" s="1">
        <v>2030.1095890410959</v>
      </c>
      <c r="BJ87" s="1">
        <v>2032.561643835616</v>
      </c>
      <c r="BK87" s="1">
        <v>2034.6849315068489</v>
      </c>
      <c r="BL87" s="1">
        <v>2039.1369863013699</v>
      </c>
      <c r="BM87" s="1">
        <v>2038.1095890410959</v>
      </c>
      <c r="BN87" s="1">
        <v>2034.013698630137</v>
      </c>
      <c r="BO87" s="1">
        <v>2030.438356164384</v>
      </c>
      <c r="BP87" s="1">
        <v>2039.1232876712329</v>
      </c>
      <c r="BQ87" s="1">
        <v>2031.6164383561641</v>
      </c>
      <c r="BR87" s="1">
        <v>2031.8356164383561</v>
      </c>
      <c r="BS87" s="1">
        <v>2040.534246575342</v>
      </c>
      <c r="BT87" s="1">
        <v>2031.7123287671229</v>
      </c>
      <c r="BU87" s="1">
        <v>2029.8493150684931</v>
      </c>
      <c r="BV87" s="1">
        <v>2036.6575342465751</v>
      </c>
      <c r="BW87" s="1">
        <v>2039.767123287671</v>
      </c>
      <c r="BX87" s="1">
        <v>2033.534246575342</v>
      </c>
      <c r="BY87" s="1">
        <v>2037.452054794521</v>
      </c>
      <c r="BZ87" s="1">
        <v>2037.246575342466</v>
      </c>
      <c r="CA87" s="1">
        <v>2035.753424657534</v>
      </c>
      <c r="CB87" s="1">
        <v>2038.438356164384</v>
      </c>
      <c r="CC87" s="1"/>
      <c r="CD87" s="1"/>
      <c r="CE87" s="1">
        <v>2035.6301369863011</v>
      </c>
      <c r="CF87" s="1">
        <v>2036.479452054795</v>
      </c>
      <c r="CG87" s="1"/>
      <c r="CH87" s="1"/>
      <c r="CI87" s="1">
        <v>2031.397260273973</v>
      </c>
      <c r="CJ87" s="1">
        <v>2040.6712328767121</v>
      </c>
      <c r="CK87" s="1">
        <v>2036.3424657534249</v>
      </c>
      <c r="CL87" s="1">
        <v>2035.2739726027401</v>
      </c>
      <c r="CM87" s="1">
        <v>2040.438356164384</v>
      </c>
      <c r="CN87" s="1">
        <v>2031.027397260274</v>
      </c>
      <c r="CO87" s="1">
        <v>2028.972602739726</v>
      </c>
      <c r="CP87" s="1"/>
      <c r="CQ87" s="1">
        <v>2035.1369863013699</v>
      </c>
      <c r="CR87" s="1"/>
      <c r="CS87" s="1">
        <v>2029.3698630136989</v>
      </c>
      <c r="CT87" s="1">
        <v>2035.246575342466</v>
      </c>
      <c r="CU87" s="1">
        <v>2034.520547945205</v>
      </c>
      <c r="CV87" s="1">
        <v>2033.465753424658</v>
      </c>
      <c r="CW87" s="1">
        <v>2033.0547945205481</v>
      </c>
      <c r="CX87" s="1"/>
      <c r="CY87" s="1">
        <v>2030</v>
      </c>
      <c r="CZ87" s="1">
        <v>2039.3561643835619</v>
      </c>
      <c r="DA87" s="1">
        <v>2031.6712328767121</v>
      </c>
      <c r="DB87" s="1">
        <v>2032.8356164383561</v>
      </c>
      <c r="DC87" s="1">
        <v>2030.547945205479</v>
      </c>
      <c r="DD87" s="1">
        <v>2030.424657534247</v>
      </c>
      <c r="DE87" s="1">
        <v>2027.3150684931511</v>
      </c>
      <c r="DF87" s="1">
        <v>2034.0958904109591</v>
      </c>
      <c r="DG87" s="1">
        <v>2034.3013698630141</v>
      </c>
      <c r="DH87" s="1">
        <v>2033.561643835616</v>
      </c>
      <c r="DI87" s="1">
        <v>2038.808219178082</v>
      </c>
      <c r="DJ87" s="1">
        <v>2038.6986301369859</v>
      </c>
      <c r="DK87" s="1">
        <v>2038.520547945205</v>
      </c>
      <c r="DL87" s="1"/>
      <c r="DM87" s="1">
        <v>2028.5068493150679</v>
      </c>
      <c r="DN87" s="1"/>
      <c r="DO87" s="1">
        <v>2034.986301369863</v>
      </c>
      <c r="DP87" s="1">
        <v>2036.8356164383561</v>
      </c>
      <c r="DQ87" s="1">
        <v>2031.780821917808</v>
      </c>
      <c r="DR87" s="1">
        <v>2035.452054794521</v>
      </c>
      <c r="DS87" s="1">
        <v>2039.9178082191779</v>
      </c>
      <c r="DT87" s="1"/>
      <c r="DU87" s="1">
        <v>2035.8356164383561</v>
      </c>
      <c r="DV87" s="1">
        <v>2036.260273972603</v>
      </c>
      <c r="DW87" s="1">
        <v>2036.5068493150679</v>
      </c>
      <c r="DX87" s="1">
        <v>2032.3561643835619</v>
      </c>
      <c r="DY87" s="1">
        <v>2036.6849315068489</v>
      </c>
      <c r="DZ87" s="1"/>
      <c r="EA87" s="1"/>
      <c r="EB87" s="1"/>
      <c r="EC87" s="1">
        <v>2026.739726027397</v>
      </c>
      <c r="ED87" s="1">
        <v>2030.6849315068489</v>
      </c>
      <c r="EE87" s="1">
        <v>2039.7123287671229</v>
      </c>
      <c r="EF87" s="1">
        <v>2038.58904109589</v>
      </c>
      <c r="EG87" s="1">
        <v>2037.986301369863</v>
      </c>
      <c r="EH87" s="1">
        <v>2033.8767123287671</v>
      </c>
      <c r="EI87" s="1"/>
      <c r="EJ87" s="1">
        <v>2032.6712328767121</v>
      </c>
      <c r="EK87" s="1">
        <v>2040.8356164383561</v>
      </c>
      <c r="EL87" s="1"/>
      <c r="EM87" s="1">
        <v>2034.246575342466</v>
      </c>
      <c r="EN87" s="1">
        <v>2039.191780821918</v>
      </c>
      <c r="EO87" s="1">
        <v>2030.986301369863</v>
      </c>
      <c r="EP87" s="1">
        <v>2030.0821917808221</v>
      </c>
      <c r="EQ87" s="1"/>
      <c r="ER87" s="1">
        <v>2037.821917808219</v>
      </c>
      <c r="ES87" s="1">
        <v>2032.3561643835619</v>
      </c>
      <c r="ET87" s="1">
        <v>2031.561643835616</v>
      </c>
      <c r="EU87" s="1">
        <v>2030.1369863013699</v>
      </c>
      <c r="EV87" s="1">
        <v>2035.9452054794519</v>
      </c>
      <c r="EW87" s="1">
        <v>2039.1506849315069</v>
      </c>
      <c r="EX87" s="1">
        <v>2040.3150684931511</v>
      </c>
      <c r="EY87" s="1">
        <v>2032.753424657534</v>
      </c>
      <c r="EZ87" s="1"/>
      <c r="FA87" s="1">
        <v>2037.547945205479</v>
      </c>
      <c r="FB87" s="1"/>
      <c r="FC87" s="1">
        <v>2035.972602739726</v>
      </c>
      <c r="FD87" s="1">
        <v>2033.561643835616</v>
      </c>
      <c r="FE87" s="1">
        <v>2029.8767123287671</v>
      </c>
      <c r="FF87" s="1">
        <v>2029.561643835616</v>
      </c>
      <c r="FG87" s="1">
        <v>2032.0958904109591</v>
      </c>
      <c r="FH87" s="1">
        <v>2032.986301369863</v>
      </c>
      <c r="FI87" s="1">
        <v>2035.9452054794519</v>
      </c>
      <c r="FJ87" s="1">
        <v>2037.1369863013699</v>
      </c>
      <c r="FK87" s="1">
        <v>2033.561643835616</v>
      </c>
      <c r="FL87" s="1">
        <v>2032.739726027397</v>
      </c>
      <c r="FM87" s="1">
        <v>2041</v>
      </c>
      <c r="FN87" s="1">
        <v>2032.6575342465751</v>
      </c>
      <c r="FO87" s="1">
        <v>2030.1643835616439</v>
      </c>
      <c r="FP87" s="1">
        <v>2027.3150684931511</v>
      </c>
      <c r="FQ87" s="1"/>
      <c r="FR87" s="1">
        <v>2032.191780821918</v>
      </c>
      <c r="FS87" s="1">
        <v>2030.9452054794519</v>
      </c>
      <c r="FT87" s="1">
        <v>2036.9452054794519</v>
      </c>
      <c r="FU87" s="1">
        <v>2028.260273972603</v>
      </c>
      <c r="FV87" s="1">
        <v>2033.794520547945</v>
      </c>
      <c r="FW87" s="1">
        <v>2035.4931506849321</v>
      </c>
      <c r="FX87" s="1">
        <v>2037.0821917808221</v>
      </c>
      <c r="FY87" s="1">
        <v>2028.479452054795</v>
      </c>
      <c r="FZ87" s="1">
        <v>2034.808219178082</v>
      </c>
      <c r="GA87" s="1">
        <v>2033.178082191781</v>
      </c>
      <c r="GB87" s="1">
        <v>2028.0821917808221</v>
      </c>
      <c r="GC87" s="1">
        <v>2030.027397260274</v>
      </c>
      <c r="GD87" s="1">
        <v>2033.5068493150679</v>
      </c>
      <c r="GE87" s="1">
        <v>2038.534246575342</v>
      </c>
      <c r="GF87" s="1">
        <v>2033.0958904109591</v>
      </c>
      <c r="GG87" s="1"/>
      <c r="GH87" s="1">
        <v>2035.7123287671229</v>
      </c>
      <c r="GI87" s="1">
        <v>2032.8767123287671</v>
      </c>
      <c r="GJ87" s="1">
        <v>2037.9178082191779</v>
      </c>
      <c r="GK87" s="1">
        <v>2038.0684931506851</v>
      </c>
      <c r="GL87" s="1">
        <v>2036.438356164384</v>
      </c>
      <c r="GM87" s="1">
        <v>2027.0547945205481</v>
      </c>
      <c r="GN87" s="1"/>
      <c r="GO87" s="1">
        <v>2029.9452054794519</v>
      </c>
      <c r="GP87" s="1">
        <v>2038.0958904109591</v>
      </c>
      <c r="GQ87" s="1">
        <v>2038.9315068493149</v>
      </c>
      <c r="GR87" s="1">
        <v>2028.3698630136989</v>
      </c>
      <c r="GS87" s="1">
        <v>2038.6575342465751</v>
      </c>
      <c r="GT87" s="1">
        <v>2029.3835616438359</v>
      </c>
      <c r="GU87" s="1">
        <v>2033.8630136986301</v>
      </c>
      <c r="GV87" s="1">
        <v>2029.4931506849321</v>
      </c>
      <c r="GW87" s="1">
        <v>2032.397260273973</v>
      </c>
      <c r="GX87" s="1">
        <v>2037.9452054794519</v>
      </c>
      <c r="GY87" s="1">
        <v>2028.8904109589041</v>
      </c>
      <c r="GZ87" s="1">
        <v>2030.8767123287671</v>
      </c>
      <c r="HA87" s="1"/>
      <c r="HB87" s="1"/>
      <c r="HC87" s="1">
        <v>2034.219178082192</v>
      </c>
      <c r="HD87" s="1">
        <v>2037.8493150684931</v>
      </c>
      <c r="HE87" s="1">
        <v>2031.561643835616</v>
      </c>
      <c r="HF87" s="1">
        <v>2036.465753424658</v>
      </c>
      <c r="HG87" s="1">
        <v>2028.1369863013699</v>
      </c>
      <c r="HH87" s="1">
        <v>2033.547945205479</v>
      </c>
      <c r="HI87" s="1"/>
      <c r="HJ87" s="1">
        <v>2040.6164383561641</v>
      </c>
      <c r="HK87" s="1">
        <v>2035.8356164383561</v>
      </c>
      <c r="HL87" s="1">
        <v>2033.246575342466</v>
      </c>
      <c r="HM87" s="1">
        <v>2033.246575342466</v>
      </c>
      <c r="HN87" s="1"/>
      <c r="HO87" s="1"/>
      <c r="HP87" s="1">
        <v>2036.2739726027401</v>
      </c>
      <c r="HQ87" s="1">
        <v>2028.246575342466</v>
      </c>
      <c r="HR87" s="1">
        <v>2032.8767123287671</v>
      </c>
      <c r="HS87" s="1">
        <v>2032.2876712328771</v>
      </c>
      <c r="HT87" s="1">
        <v>2031.767123287671</v>
      </c>
      <c r="HU87" s="1">
        <v>2033.808219178082</v>
      </c>
      <c r="HV87" s="1">
        <v>2035.6986301369859</v>
      </c>
      <c r="HW87" s="1">
        <v>2031.6438356164381</v>
      </c>
      <c r="HX87" s="1"/>
      <c r="HY87" s="1">
        <v>2038.232876712329</v>
      </c>
      <c r="HZ87" s="1"/>
      <c r="IA87" s="1">
        <v>2035.1232876712329</v>
      </c>
      <c r="IB87" s="1">
        <v>2029.9452054794519</v>
      </c>
      <c r="IC87" s="1">
        <v>2038.1506849315069</v>
      </c>
      <c r="ID87" s="1"/>
      <c r="IE87" s="1">
        <v>2038.452054794521</v>
      </c>
      <c r="IF87" s="1">
        <v>2031.3287671232879</v>
      </c>
      <c r="IG87" s="1">
        <v>2027.6986301369859</v>
      </c>
      <c r="IH87" s="1"/>
      <c r="II87" s="1">
        <v>2036.972602739726</v>
      </c>
      <c r="IJ87" s="1">
        <v>2036.1232876712329</v>
      </c>
      <c r="IK87" s="1">
        <v>2034.808219178082</v>
      </c>
      <c r="IL87" s="1">
        <v>2033.0958904109591</v>
      </c>
      <c r="IM87" s="1">
        <v>2039.753424657534</v>
      </c>
      <c r="IN87" s="1"/>
      <c r="IO87" s="1">
        <v>2038.5068493150679</v>
      </c>
      <c r="IP87" s="1">
        <v>2033.205479452055</v>
      </c>
      <c r="IQ87" s="1">
        <v>2038.3835616438359</v>
      </c>
      <c r="IR87" s="1">
        <v>2031.191780821918</v>
      </c>
      <c r="IS87" s="1">
        <v>2030.41095890411</v>
      </c>
      <c r="IT87" s="1">
        <v>2039.424657534247</v>
      </c>
      <c r="IU87" s="1">
        <v>2033.808219178082</v>
      </c>
      <c r="IV87" s="1">
        <v>2035.205479452055</v>
      </c>
      <c r="IW87" s="1">
        <v>2029.9452054794519</v>
      </c>
      <c r="IX87" s="1"/>
      <c r="IY87" s="1">
        <v>2039.561643835616</v>
      </c>
      <c r="IZ87" s="1">
        <v>2037.013698630137</v>
      </c>
      <c r="JA87" s="1">
        <v>2031.534246575342</v>
      </c>
      <c r="JB87" s="1"/>
      <c r="JC87" s="1">
        <v>2037.0684931506851</v>
      </c>
      <c r="JD87" s="1">
        <v>2035.232876712329</v>
      </c>
      <c r="JE87" s="1">
        <v>2030.5068493150679</v>
      </c>
      <c r="JF87" s="1">
        <v>2034.3424657534249</v>
      </c>
      <c r="JG87" s="1">
        <v>2035.1506849315069</v>
      </c>
      <c r="JH87" s="1">
        <v>2035.520547945205</v>
      </c>
      <c r="JI87" s="1">
        <v>2035.9178082191779</v>
      </c>
      <c r="JJ87" s="1">
        <v>2031.8630136986301</v>
      </c>
      <c r="JK87" s="1"/>
      <c r="JL87" s="1">
        <v>2032.561643835616</v>
      </c>
      <c r="JM87" s="1">
        <v>2036.575342465753</v>
      </c>
      <c r="JN87" s="1">
        <v>2033.397260273973</v>
      </c>
      <c r="JO87" s="1"/>
      <c r="JP87" s="1">
        <v>2029.561643835616</v>
      </c>
      <c r="JQ87" s="1">
        <v>2033.8356164383561</v>
      </c>
      <c r="JR87" s="1">
        <v>2030.205479452055</v>
      </c>
      <c r="JS87" s="1"/>
      <c r="JT87" s="1">
        <v>2032.1369863013699</v>
      </c>
      <c r="JU87" s="1"/>
      <c r="JV87" s="1">
        <v>2037.0821917808221</v>
      </c>
      <c r="JW87" s="1"/>
      <c r="JX87" s="1"/>
      <c r="JY87" s="1">
        <v>2031.739726027397</v>
      </c>
      <c r="JZ87" s="1">
        <v>2030.0547945205481</v>
      </c>
      <c r="KA87" s="1">
        <v>2030.041095890411</v>
      </c>
      <c r="KB87" s="1"/>
      <c r="KC87" s="1">
        <v>2033.9315068493149</v>
      </c>
      <c r="KD87" s="1">
        <v>2029.4931506849321</v>
      </c>
      <c r="KE87" s="1">
        <v>2031.3424657534249</v>
      </c>
      <c r="KF87" s="1">
        <v>2037.767123287671</v>
      </c>
      <c r="KG87" s="1">
        <v>2030.1643835616439</v>
      </c>
      <c r="KH87" s="1">
        <v>2030.465753424658</v>
      </c>
      <c r="KI87" s="1">
        <v>2036.753424657534</v>
      </c>
      <c r="KJ87" s="1">
        <v>2035.479452054795</v>
      </c>
      <c r="KK87" s="1">
        <v>2033.986301369863</v>
      </c>
      <c r="KL87" s="1">
        <v>2037.438356164384</v>
      </c>
      <c r="KM87" s="1">
        <v>2036.0958904109591</v>
      </c>
      <c r="KN87" s="1">
        <v>2034.041095890411</v>
      </c>
      <c r="KO87" s="1">
        <v>2037.3424657534249</v>
      </c>
      <c r="KP87" s="1">
        <v>2028.739726027397</v>
      </c>
      <c r="KQ87" s="1">
        <v>2033.3424657534249</v>
      </c>
      <c r="KR87" s="1">
        <v>2030.424657534247</v>
      </c>
      <c r="KS87" s="1">
        <v>2035.397260273973</v>
      </c>
    </row>
    <row r="88" spans="1:305" x14ac:dyDescent="0.25">
      <c r="A88" s="1" t="s">
        <v>21</v>
      </c>
      <c r="B88" s="1" t="s">
        <v>17</v>
      </c>
      <c r="C88" s="2">
        <v>247340379.35240191</v>
      </c>
      <c r="D88" s="1" t="s">
        <v>15</v>
      </c>
      <c r="E88" s="1" t="s">
        <v>14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</row>
    <row r="89" spans="1:305" x14ac:dyDescent="0.25">
      <c r="A89" s="1" t="s">
        <v>21</v>
      </c>
      <c r="B89" s="1" t="s">
        <v>17</v>
      </c>
      <c r="C89" s="2">
        <v>50508262</v>
      </c>
      <c r="D89" s="1" t="s">
        <v>16</v>
      </c>
      <c r="E89" s="1" t="s">
        <v>12</v>
      </c>
      <c r="F89" s="1">
        <v>2027.794520547945</v>
      </c>
      <c r="G89" s="1">
        <v>2030.8630136986301</v>
      </c>
      <c r="H89" s="1">
        <v>2030.178082191781</v>
      </c>
      <c r="I89" s="1">
        <v>2029.465753424658</v>
      </c>
      <c r="J89" s="1">
        <v>2028.178082191781</v>
      </c>
      <c r="K89" s="1">
        <v>2032.5068493150679</v>
      </c>
      <c r="L89" s="1">
        <v>2028.3287671232879</v>
      </c>
      <c r="M89" s="1">
        <v>2027.479452054795</v>
      </c>
      <c r="N89" s="1">
        <v>2034.452054794521</v>
      </c>
      <c r="O89" s="1">
        <v>2034.438356164384</v>
      </c>
      <c r="P89" s="1">
        <v>2031.6986301369859</v>
      </c>
      <c r="Q89" s="1">
        <v>2028.2739726027401</v>
      </c>
      <c r="R89" s="1">
        <v>2033.972602739726</v>
      </c>
      <c r="S89" s="1">
        <v>2036.6438356164381</v>
      </c>
      <c r="T89" s="1">
        <v>2036.6849315068489</v>
      </c>
      <c r="U89" s="1">
        <v>2030.972602739726</v>
      </c>
      <c r="V89" s="1">
        <v>2031.8493150684931</v>
      </c>
      <c r="W89" s="1">
        <v>2031.219178082192</v>
      </c>
      <c r="X89" s="1">
        <v>2027.7123287671229</v>
      </c>
      <c r="Y89" s="1"/>
      <c r="Z89" s="1">
        <v>2031.8630136986301</v>
      </c>
      <c r="AA89" s="1">
        <v>2032.6575342465751</v>
      </c>
      <c r="AB89" s="1">
        <v>2032.178082191781</v>
      </c>
      <c r="AC89" s="1">
        <v>2031.547945205479</v>
      </c>
      <c r="AD89" s="1">
        <v>2033.424657534247</v>
      </c>
      <c r="AE89" s="1">
        <v>2031.6164383561641</v>
      </c>
      <c r="AF89" s="1">
        <v>2037.6849315068489</v>
      </c>
      <c r="AG89" s="1">
        <v>2039.8904109589041</v>
      </c>
      <c r="AH89" s="1">
        <v>2029.8630136986301</v>
      </c>
      <c r="AI89" s="1">
        <v>2028.3013698630141</v>
      </c>
      <c r="AJ89" s="1">
        <v>2033.424657534247</v>
      </c>
      <c r="AK89" s="1">
        <v>2029.6301369863011</v>
      </c>
      <c r="AL89" s="1">
        <v>2029.9041095890409</v>
      </c>
      <c r="AM89" s="1">
        <v>2027.520547945205</v>
      </c>
      <c r="AN89" s="1">
        <v>2039.7260273972599</v>
      </c>
      <c r="AO89" s="1">
        <v>2031.191780821918</v>
      </c>
      <c r="AP89" s="1">
        <v>2031.561643835616</v>
      </c>
      <c r="AQ89" s="1">
        <v>2032.3287671232879</v>
      </c>
      <c r="AR89" s="1">
        <v>2028.7260273972599</v>
      </c>
      <c r="AS89" s="1">
        <v>2028.027397260274</v>
      </c>
      <c r="AT89" s="1">
        <v>2031.1506849315069</v>
      </c>
      <c r="AU89" s="1">
        <v>2033.6575342465751</v>
      </c>
      <c r="AV89" s="1">
        <v>2026.246575342466</v>
      </c>
      <c r="AW89" s="1">
        <v>2028.438356164384</v>
      </c>
      <c r="AX89" s="1">
        <v>2030.424657534247</v>
      </c>
      <c r="AY89" s="1">
        <v>2036</v>
      </c>
      <c r="AZ89" s="1">
        <v>2029.58904109589</v>
      </c>
      <c r="BA89" s="1">
        <v>2030.6164383561641</v>
      </c>
      <c r="BB89" s="1">
        <v>2028.753424657534</v>
      </c>
      <c r="BC89" s="1">
        <v>2034.6438356164381</v>
      </c>
      <c r="BD89" s="1">
        <v>2026.794520547945</v>
      </c>
      <c r="BE89" s="1">
        <v>2028.8767123287671</v>
      </c>
      <c r="BF89" s="1">
        <v>2033.1506849315069</v>
      </c>
      <c r="BG89" s="1">
        <v>2026.232876712329</v>
      </c>
      <c r="BH89" s="1">
        <v>2029.452054794521</v>
      </c>
      <c r="BI89" s="1">
        <v>2030.3561643835619</v>
      </c>
      <c r="BJ89" s="1">
        <v>2031.205479452055</v>
      </c>
      <c r="BK89" s="1">
        <v>2029.58904109589</v>
      </c>
      <c r="BL89" s="1">
        <v>2035.3424657534249</v>
      </c>
      <c r="BM89" s="1">
        <v>2030.41095890411</v>
      </c>
      <c r="BN89" s="1">
        <v>2031.6438356164381</v>
      </c>
      <c r="BO89" s="1">
        <v>2030.6986301369859</v>
      </c>
      <c r="BP89" s="1">
        <v>2038.1369863013699</v>
      </c>
      <c r="BQ89" s="1">
        <v>2029.58904109589</v>
      </c>
      <c r="BR89" s="1">
        <v>2033.972602739726</v>
      </c>
      <c r="BS89" s="1"/>
      <c r="BT89" s="1">
        <v>2031.575342465753</v>
      </c>
      <c r="BU89" s="1">
        <v>2033.3698630136989</v>
      </c>
      <c r="BV89" s="1">
        <v>2033.397260273973</v>
      </c>
      <c r="BW89" s="1"/>
      <c r="BX89" s="1">
        <v>2032.0547945205481</v>
      </c>
      <c r="BY89" s="1">
        <v>2032.9178082191779</v>
      </c>
      <c r="BZ89" s="1">
        <v>2032.8493150684931</v>
      </c>
      <c r="CA89" s="1">
        <v>2027.232876712329</v>
      </c>
      <c r="CB89" s="1">
        <v>2037.972602739726</v>
      </c>
      <c r="CC89" s="1">
        <v>2038.794520547945</v>
      </c>
      <c r="CD89" s="1">
        <v>2036.794520547945</v>
      </c>
      <c r="CE89" s="1">
        <v>2037.0958904109591</v>
      </c>
      <c r="CF89" s="1">
        <v>2026.780821917808</v>
      </c>
      <c r="CG89" s="1">
        <v>2034.1095890410959</v>
      </c>
      <c r="CH89" s="1">
        <v>2029.1643835616439</v>
      </c>
      <c r="CI89" s="1">
        <v>2029.602739726027</v>
      </c>
      <c r="CJ89" s="1">
        <v>2033.602739726027</v>
      </c>
      <c r="CK89" s="1">
        <v>2029.3150684931511</v>
      </c>
      <c r="CL89" s="1"/>
      <c r="CM89" s="1">
        <v>2032.479452054795</v>
      </c>
      <c r="CN89" s="1">
        <v>2026.0958904109591</v>
      </c>
      <c r="CO89" s="1">
        <v>2027.547945205479</v>
      </c>
      <c r="CP89" s="1">
        <v>2027.013698630137</v>
      </c>
      <c r="CQ89" s="1">
        <v>2029</v>
      </c>
      <c r="CR89" s="1">
        <v>2036.972602739726</v>
      </c>
      <c r="CS89" s="1">
        <v>2034</v>
      </c>
      <c r="CT89" s="1">
        <v>2035.205479452055</v>
      </c>
      <c r="CU89" s="1">
        <v>2032.6849315068489</v>
      </c>
      <c r="CV89" s="1">
        <v>2037.465753424658</v>
      </c>
      <c r="CW89" s="1">
        <v>2027.438356164384</v>
      </c>
      <c r="CX89" s="1">
        <v>2039.178082191781</v>
      </c>
      <c r="CY89" s="1">
        <v>2030.3424657534249</v>
      </c>
      <c r="CZ89" s="1">
        <v>2031.739726027397</v>
      </c>
      <c r="DA89" s="1">
        <v>2031.7260273972599</v>
      </c>
      <c r="DB89" s="1">
        <v>2030.3013698630141</v>
      </c>
      <c r="DC89" s="1">
        <v>2031.958904109589</v>
      </c>
      <c r="DD89" s="1">
        <v>2033.821917808219</v>
      </c>
      <c r="DE89" s="1">
        <v>2031.547945205479</v>
      </c>
      <c r="DF89" s="1">
        <v>2027.561643835616</v>
      </c>
      <c r="DG89" s="1">
        <v>2030.41095890411</v>
      </c>
      <c r="DH89" s="1">
        <v>2030.232876712329</v>
      </c>
      <c r="DI89" s="1">
        <v>2034.9178082191779</v>
      </c>
      <c r="DJ89" s="1">
        <v>2034.3287671232879</v>
      </c>
      <c r="DK89" s="1">
        <v>2032.397260273973</v>
      </c>
      <c r="DL89" s="1">
        <v>2026.8356164383561</v>
      </c>
      <c r="DM89" s="1">
        <v>2031.8904109589041</v>
      </c>
      <c r="DN89" s="1">
        <v>2033.0684931506851</v>
      </c>
      <c r="DO89" s="1">
        <v>2033.8767123287671</v>
      </c>
      <c r="DP89" s="1">
        <v>2037.3013698630141</v>
      </c>
      <c r="DQ89" s="1">
        <v>2037.958904109589</v>
      </c>
      <c r="DR89" s="1">
        <v>2036.465753424658</v>
      </c>
      <c r="DS89" s="1">
        <v>2026.027397260274</v>
      </c>
      <c r="DT89" s="1">
        <v>2038.780821917808</v>
      </c>
      <c r="DU89" s="1">
        <v>2029.438356164384</v>
      </c>
      <c r="DV89" s="1">
        <v>2037.013698630137</v>
      </c>
      <c r="DW89" s="1">
        <v>2035.8904109589041</v>
      </c>
      <c r="DX89" s="1">
        <v>2030.8630136986301</v>
      </c>
      <c r="DY89" s="1">
        <v>2035.1369863013699</v>
      </c>
      <c r="DZ89" s="1">
        <v>2031.794520547945</v>
      </c>
      <c r="EA89" s="1"/>
      <c r="EB89" s="1">
        <v>2036.3013698630141</v>
      </c>
      <c r="EC89" s="1">
        <v>2027.6575342465751</v>
      </c>
      <c r="ED89" s="1">
        <v>2028.8904109589041</v>
      </c>
      <c r="EE89" s="1">
        <v>2028.8767123287671</v>
      </c>
      <c r="EF89" s="1">
        <v>2031.41095890411</v>
      </c>
      <c r="EG89" s="1"/>
      <c r="EH89" s="1">
        <v>2029.465753424658</v>
      </c>
      <c r="EI89" s="1">
        <v>2032.6164383561641</v>
      </c>
      <c r="EJ89" s="1">
        <v>2031.3013698630141</v>
      </c>
      <c r="EK89" s="1">
        <v>2038.397260273973</v>
      </c>
      <c r="EL89" s="1">
        <v>2035.3013698630141</v>
      </c>
      <c r="EM89" s="1">
        <v>2032.1232876712329</v>
      </c>
      <c r="EN89" s="1">
        <v>2025.6301369863011</v>
      </c>
      <c r="EO89" s="1">
        <v>2030.5068493150679</v>
      </c>
      <c r="EP89" s="1">
        <v>2029.8356164383561</v>
      </c>
      <c r="EQ89" s="1">
        <v>2032.041095890411</v>
      </c>
      <c r="ER89" s="1">
        <v>2034.602739726027</v>
      </c>
      <c r="ES89" s="1">
        <v>2029.424657534247</v>
      </c>
      <c r="ET89" s="1">
        <v>2029.9452054794519</v>
      </c>
      <c r="EU89" s="1">
        <v>2029.602739726027</v>
      </c>
      <c r="EV89" s="1">
        <v>2028.3561643835619</v>
      </c>
      <c r="EW89" s="1">
        <v>2033.0547945205481</v>
      </c>
      <c r="EX89" s="1">
        <v>2031</v>
      </c>
      <c r="EY89" s="1">
        <v>2029.561643835616</v>
      </c>
      <c r="EZ89" s="1">
        <v>2037.3561643835619</v>
      </c>
      <c r="FA89" s="1">
        <v>2030.5068493150679</v>
      </c>
      <c r="FB89" s="1">
        <v>2029.9315068493149</v>
      </c>
      <c r="FC89" s="1">
        <v>2030.767123287671</v>
      </c>
      <c r="FD89" s="1">
        <v>2025.7123287671229</v>
      </c>
      <c r="FE89" s="1">
        <v>2024.794520547945</v>
      </c>
      <c r="FF89" s="1">
        <v>2025.6575342465751</v>
      </c>
      <c r="FG89" s="1">
        <v>2026.0547945205481</v>
      </c>
      <c r="FH89" s="1">
        <v>2033.0684931506851</v>
      </c>
      <c r="FI89" s="1">
        <v>2027.958904109589</v>
      </c>
      <c r="FJ89" s="1">
        <v>2029.7260273972599</v>
      </c>
      <c r="FK89" s="1">
        <v>2030.1643835616439</v>
      </c>
      <c r="FL89" s="1">
        <v>2031.9315068493149</v>
      </c>
      <c r="FM89" s="1">
        <v>2032.1369863013699</v>
      </c>
      <c r="FN89" s="1">
        <v>2036.767123287671</v>
      </c>
      <c r="FO89" s="1">
        <v>2029.6712328767121</v>
      </c>
      <c r="FP89" s="1">
        <v>2032.3424657534249</v>
      </c>
      <c r="FQ89" s="1">
        <v>2027.8767123287671</v>
      </c>
      <c r="FR89" s="1">
        <v>2033.452054794521</v>
      </c>
      <c r="FS89" s="1">
        <v>2033.986301369863</v>
      </c>
      <c r="FT89" s="1">
        <v>2036.1506849315069</v>
      </c>
      <c r="FU89" s="1">
        <v>2031.780821917808</v>
      </c>
      <c r="FV89" s="1">
        <v>2029.2876712328771</v>
      </c>
      <c r="FW89" s="1">
        <v>2031.0958904109591</v>
      </c>
      <c r="FX89" s="1">
        <v>2033.7123287671229</v>
      </c>
      <c r="FY89" s="1">
        <v>2030.9315068493149</v>
      </c>
      <c r="FZ89" s="1">
        <v>2029.8767123287671</v>
      </c>
      <c r="GA89" s="1">
        <v>2028.561643835616</v>
      </c>
      <c r="GB89" s="1">
        <v>2026.6301369863011</v>
      </c>
      <c r="GC89" s="1">
        <v>2027.808219178082</v>
      </c>
      <c r="GD89" s="1">
        <v>2037.465753424658</v>
      </c>
      <c r="GE89" s="1">
        <v>2035.602739726027</v>
      </c>
      <c r="GF89" s="1">
        <v>2036.8767123287671</v>
      </c>
      <c r="GG89" s="1">
        <v>2030.397260273973</v>
      </c>
      <c r="GH89" s="1">
        <v>2035.7123287671229</v>
      </c>
      <c r="GI89" s="1">
        <v>2029.602739726027</v>
      </c>
      <c r="GJ89" s="1">
        <v>2033.9041095890409</v>
      </c>
      <c r="GK89" s="1">
        <v>2029.3013698630141</v>
      </c>
      <c r="GL89" s="1">
        <v>2030.753424657534</v>
      </c>
      <c r="GM89" s="1">
        <v>2028.6986301369859</v>
      </c>
      <c r="GN89" s="1">
        <v>2034.9178082191779</v>
      </c>
      <c r="GO89" s="1">
        <v>2035.986301369863</v>
      </c>
      <c r="GP89" s="1"/>
      <c r="GQ89" s="1">
        <v>2027.479452054795</v>
      </c>
      <c r="GR89" s="1">
        <v>2030.534246575342</v>
      </c>
      <c r="GS89" s="1">
        <v>2040.8904109589041</v>
      </c>
      <c r="GT89" s="1">
        <v>2027.2876712328771</v>
      </c>
      <c r="GU89" s="1">
        <v>2031.41095890411</v>
      </c>
      <c r="GV89" s="1">
        <v>2028.986301369863</v>
      </c>
      <c r="GW89" s="1">
        <v>2032.8356164383561</v>
      </c>
      <c r="GX89" s="1">
        <v>2038.027397260274</v>
      </c>
      <c r="GY89" s="1">
        <v>2029.3013698630141</v>
      </c>
      <c r="GZ89" s="1">
        <v>2030.561643835616</v>
      </c>
      <c r="HA89" s="1">
        <v>2035.6301369863011</v>
      </c>
      <c r="HB89" s="1"/>
      <c r="HC89" s="1">
        <v>2030.575342465753</v>
      </c>
      <c r="HD89" s="1">
        <v>2035.1643835616439</v>
      </c>
      <c r="HE89" s="1">
        <v>2029.986301369863</v>
      </c>
      <c r="HF89" s="1">
        <v>2033.2876712328771</v>
      </c>
      <c r="HG89" s="1">
        <v>2029.780821917808</v>
      </c>
      <c r="HH89" s="1">
        <v>2028.0547945205481</v>
      </c>
      <c r="HI89" s="1">
        <v>2034.3835616438359</v>
      </c>
      <c r="HJ89" s="1">
        <v>2032.6301369863011</v>
      </c>
      <c r="HK89" s="1">
        <v>2030.6849315068489</v>
      </c>
      <c r="HL89" s="1">
        <v>2032.821917808219</v>
      </c>
      <c r="HM89" s="1">
        <v>2029.547945205479</v>
      </c>
      <c r="HN89" s="1">
        <v>2036.3013698630141</v>
      </c>
      <c r="HO89" s="1">
        <v>2027.972602739726</v>
      </c>
      <c r="HP89" s="1">
        <v>2037.027397260274</v>
      </c>
      <c r="HQ89" s="1">
        <v>2024.767123287671</v>
      </c>
      <c r="HR89" s="1">
        <v>2031.7123287671229</v>
      </c>
      <c r="HS89" s="1">
        <v>2033.2876712328771</v>
      </c>
      <c r="HT89" s="1">
        <v>2032.7260273972599</v>
      </c>
      <c r="HU89" s="1">
        <v>2032.1506849315069</v>
      </c>
      <c r="HV89" s="1">
        <v>2040.6438356164381</v>
      </c>
      <c r="HW89" s="1">
        <v>2029.3287671232879</v>
      </c>
      <c r="HX89" s="1">
        <v>2033.7123287671229</v>
      </c>
      <c r="HY89" s="1">
        <v>2037.6849315068489</v>
      </c>
      <c r="HZ89" s="1">
        <v>2028.972602739726</v>
      </c>
      <c r="IA89" s="1">
        <v>2035.246575342466</v>
      </c>
      <c r="IB89" s="1">
        <v>2031.3013698630141</v>
      </c>
      <c r="IC89" s="1">
        <v>2034.6849315068489</v>
      </c>
      <c r="ID89" s="1">
        <v>2032.0547945205481</v>
      </c>
      <c r="IE89" s="1">
        <v>2034.027397260274</v>
      </c>
      <c r="IF89" s="1">
        <v>2027.8630136986301</v>
      </c>
      <c r="IG89" s="1">
        <v>2028.232876712329</v>
      </c>
      <c r="IH89" s="1">
        <v>2027.8767123287671</v>
      </c>
      <c r="II89" s="1">
        <v>2036.6575342465751</v>
      </c>
      <c r="IJ89" s="1">
        <v>2031.205479452055</v>
      </c>
      <c r="IK89" s="1">
        <v>2034.219178082192</v>
      </c>
      <c r="IL89" s="1">
        <v>2034.767123287671</v>
      </c>
      <c r="IM89" s="1">
        <v>2029.1232876712329</v>
      </c>
      <c r="IN89" s="1"/>
      <c r="IO89" s="1">
        <v>2028.013698630137</v>
      </c>
      <c r="IP89" s="1">
        <v>2031.6438356164381</v>
      </c>
      <c r="IQ89" s="1">
        <v>2030.6712328767121</v>
      </c>
      <c r="IR89" s="1">
        <v>2026.534246575342</v>
      </c>
      <c r="IS89" s="1">
        <v>2029.465753424658</v>
      </c>
      <c r="IT89" s="1"/>
      <c r="IU89" s="1">
        <v>2033.767123287671</v>
      </c>
      <c r="IV89" s="1">
        <v>2033.1643835616439</v>
      </c>
      <c r="IW89" s="1">
        <v>2032.780821917808</v>
      </c>
      <c r="IX89" s="1">
        <v>2035.575342465753</v>
      </c>
      <c r="IY89" s="1"/>
      <c r="IZ89" s="1">
        <v>2035.547945205479</v>
      </c>
      <c r="JA89" s="1">
        <v>2036.1369863013699</v>
      </c>
      <c r="JB89" s="1">
        <v>2029.6164383561641</v>
      </c>
      <c r="JC89" s="1">
        <v>2027.424657534247</v>
      </c>
      <c r="JD89" s="1">
        <v>2029.8493150684931</v>
      </c>
      <c r="JE89" s="1">
        <v>2032.739726027397</v>
      </c>
      <c r="JF89" s="1"/>
      <c r="JG89" s="1">
        <v>2032.4931506849321</v>
      </c>
      <c r="JH89" s="1">
        <v>2036.821917808219</v>
      </c>
      <c r="JI89" s="1">
        <v>2030.191780821918</v>
      </c>
      <c r="JJ89" s="1">
        <v>2029.794520547945</v>
      </c>
      <c r="JK89" s="1">
        <v>2037.0958904109591</v>
      </c>
      <c r="JL89" s="1">
        <v>2034.1095890410959</v>
      </c>
      <c r="JM89" s="1">
        <v>2025.9315068493149</v>
      </c>
      <c r="JN89" s="1">
        <v>2027.3835616438359</v>
      </c>
      <c r="JO89" s="1">
        <v>2034.780821917808</v>
      </c>
      <c r="JP89" s="1">
        <v>2035.0684931506851</v>
      </c>
      <c r="JQ89" s="1">
        <v>2034.7260273972599</v>
      </c>
      <c r="JR89" s="1">
        <v>2036.205479452055</v>
      </c>
      <c r="JS89" s="1">
        <v>2034.6301369863011</v>
      </c>
      <c r="JT89" s="1">
        <v>2026.8904109589041</v>
      </c>
      <c r="JU89" s="1">
        <v>2031.972602739726</v>
      </c>
      <c r="JV89" s="1">
        <v>2033.3287671232879</v>
      </c>
      <c r="JW89" s="1"/>
      <c r="JX89" s="1">
        <v>2026.780821917808</v>
      </c>
      <c r="JY89" s="1">
        <v>2030.191780821918</v>
      </c>
      <c r="JZ89" s="1">
        <v>2030.0684931506851</v>
      </c>
      <c r="KA89" s="1">
        <v>2029.561643835616</v>
      </c>
      <c r="KB89" s="1">
        <v>2030.41095890411</v>
      </c>
      <c r="KC89" s="1">
        <v>2029.8356164383561</v>
      </c>
      <c r="KD89" s="1">
        <v>2025.7123287671229</v>
      </c>
      <c r="KE89" s="1">
        <v>2028.246575342466</v>
      </c>
      <c r="KF89" s="1">
        <v>2026.794520547945</v>
      </c>
      <c r="KG89" s="1">
        <v>2030.219178082192</v>
      </c>
      <c r="KH89" s="1">
        <v>2028.0684931506851</v>
      </c>
      <c r="KI89" s="1">
        <v>2035.986301369863</v>
      </c>
      <c r="KJ89" s="1">
        <v>2026.41095890411</v>
      </c>
      <c r="KK89" s="1">
        <v>2036.0684931506851</v>
      </c>
      <c r="KL89" s="1">
        <v>2030</v>
      </c>
      <c r="KM89" s="1">
        <v>2033.986301369863</v>
      </c>
      <c r="KN89" s="1">
        <v>2038.0958904109591</v>
      </c>
      <c r="KO89" s="1">
        <v>2035.3287671232879</v>
      </c>
      <c r="KP89" s="1">
        <v>2029.205479452055</v>
      </c>
      <c r="KQ89" s="1">
        <v>2030.808219178082</v>
      </c>
      <c r="KR89" s="1">
        <v>2028.794520547945</v>
      </c>
      <c r="KS89" s="1">
        <v>2032.9315068493149</v>
      </c>
    </row>
    <row r="90" spans="1:305" x14ac:dyDescent="0.25">
      <c r="A90" s="1" t="s">
        <v>21</v>
      </c>
      <c r="B90" s="1" t="s">
        <v>17</v>
      </c>
      <c r="C90" s="2">
        <v>247340206</v>
      </c>
      <c r="D90" s="1" t="s">
        <v>16</v>
      </c>
      <c r="E90" s="1" t="s">
        <v>13</v>
      </c>
      <c r="F90" s="1">
        <v>2030.0958904109591</v>
      </c>
      <c r="G90" s="1">
        <v>2031.6575342465751</v>
      </c>
      <c r="H90" s="1">
        <v>2030.479452054795</v>
      </c>
      <c r="I90" s="1">
        <v>2029.4931506849321</v>
      </c>
      <c r="J90" s="1">
        <v>2031.1232876712329</v>
      </c>
      <c r="K90" s="1">
        <v>2033.027397260274</v>
      </c>
      <c r="L90" s="1">
        <v>2029.9041095890409</v>
      </c>
      <c r="M90" s="1">
        <v>2027.5068493150679</v>
      </c>
      <c r="N90" s="1">
        <v>2036.739726027397</v>
      </c>
      <c r="O90" s="1">
        <v>2036.1369863013699</v>
      </c>
      <c r="P90" s="1">
        <v>2031.780821917808</v>
      </c>
      <c r="Q90" s="1">
        <v>2028.3013698630141</v>
      </c>
      <c r="R90" s="1">
        <v>2035.191780821918</v>
      </c>
      <c r="S90" s="1">
        <v>2036.6849315068489</v>
      </c>
      <c r="T90" s="1">
        <v>2037.6712328767121</v>
      </c>
      <c r="U90" s="1">
        <v>2031.8493150684931</v>
      </c>
      <c r="V90" s="1">
        <v>2032.821917808219</v>
      </c>
      <c r="W90" s="1">
        <v>2031.8356164383561</v>
      </c>
      <c r="X90" s="1">
        <v>2028.1232876712329</v>
      </c>
      <c r="Y90" s="1"/>
      <c r="Z90" s="1">
        <v>2034.1643835616439</v>
      </c>
      <c r="AA90" s="1">
        <v>2034.438356164384</v>
      </c>
      <c r="AB90" s="1">
        <v>2032.9452054794519</v>
      </c>
      <c r="AC90" s="1">
        <v>2032.2739726027401</v>
      </c>
      <c r="AD90" s="1">
        <v>2034.575342465753</v>
      </c>
      <c r="AE90" s="1">
        <v>2031.6575342465751</v>
      </c>
      <c r="AF90" s="1">
        <v>2038.58904109589</v>
      </c>
      <c r="AG90" s="1">
        <v>2040.575342465753</v>
      </c>
      <c r="AH90" s="1">
        <v>2030.3698630136989</v>
      </c>
      <c r="AI90" s="1">
        <v>2030.3287671232879</v>
      </c>
      <c r="AJ90" s="1">
        <v>2034.6986301369859</v>
      </c>
      <c r="AK90" s="1">
        <v>2031.7260273972599</v>
      </c>
      <c r="AL90" s="1">
        <v>2030.479452054795</v>
      </c>
      <c r="AM90" s="1">
        <v>2028.534246575342</v>
      </c>
      <c r="AN90" s="1">
        <v>2040.465753424658</v>
      </c>
      <c r="AO90" s="1">
        <v>2032.972602739726</v>
      </c>
      <c r="AP90" s="1">
        <v>2033.3013698630141</v>
      </c>
      <c r="AQ90" s="1">
        <v>2034.8356164383561</v>
      </c>
      <c r="AR90" s="1">
        <v>2029.972602739726</v>
      </c>
      <c r="AS90" s="1">
        <v>2028.5068493150679</v>
      </c>
      <c r="AT90" s="1">
        <v>2031.3150684931511</v>
      </c>
      <c r="AU90" s="1">
        <v>2035.794520547945</v>
      </c>
      <c r="AV90" s="1">
        <v>2027.2876712328771</v>
      </c>
      <c r="AW90" s="1">
        <v>2029.6712328767121</v>
      </c>
      <c r="AX90" s="1">
        <v>2031.465753424658</v>
      </c>
      <c r="AY90" s="1">
        <v>2036.794520547945</v>
      </c>
      <c r="AZ90" s="1">
        <v>2029.6164383561641</v>
      </c>
      <c r="BA90" s="1">
        <v>2031.808219178082</v>
      </c>
      <c r="BB90" s="1">
        <v>2028.8493150684931</v>
      </c>
      <c r="BC90" s="1">
        <v>2035.1095890410959</v>
      </c>
      <c r="BD90" s="1">
        <v>2028.465753424658</v>
      </c>
      <c r="BE90" s="1">
        <v>2031.4931506849321</v>
      </c>
      <c r="BF90" s="1">
        <v>2033.561643835616</v>
      </c>
      <c r="BG90" s="1">
        <v>2026.6575342465751</v>
      </c>
      <c r="BH90" s="1">
        <v>2031.575342465753</v>
      </c>
      <c r="BI90" s="1">
        <v>2030.6575342465751</v>
      </c>
      <c r="BJ90" s="1">
        <v>2031.794520547945</v>
      </c>
      <c r="BK90" s="1">
        <v>2030.4931506849321</v>
      </c>
      <c r="BL90" s="1">
        <v>2035.6301369863011</v>
      </c>
      <c r="BM90" s="1">
        <v>2035.205479452055</v>
      </c>
      <c r="BN90" s="1">
        <v>2033.1643835616439</v>
      </c>
      <c r="BO90" s="1">
        <v>2031.0958904109591</v>
      </c>
      <c r="BP90" s="1">
        <v>2038.3287671232879</v>
      </c>
      <c r="BQ90" s="1">
        <v>2031.6164383561641</v>
      </c>
      <c r="BR90" s="1">
        <v>2035.575342465753</v>
      </c>
      <c r="BS90" s="1"/>
      <c r="BT90" s="1">
        <v>2031.794520547945</v>
      </c>
      <c r="BU90" s="1">
        <v>2034.452054794521</v>
      </c>
      <c r="BV90" s="1">
        <v>2035.9041095890409</v>
      </c>
      <c r="BW90" s="1"/>
      <c r="BX90" s="1">
        <v>2033.753424657534</v>
      </c>
      <c r="BY90" s="1">
        <v>2033.1095890410959</v>
      </c>
      <c r="BZ90" s="1">
        <v>2036.821917808219</v>
      </c>
      <c r="CA90" s="1">
        <v>2027.575342465753</v>
      </c>
      <c r="CB90" s="1">
        <v>2038.958904109589</v>
      </c>
      <c r="CC90" s="1">
        <v>2040.438356164384</v>
      </c>
      <c r="CD90" s="1">
        <v>2037.3561643835619</v>
      </c>
      <c r="CE90" s="1">
        <v>2037.1095890410959</v>
      </c>
      <c r="CF90" s="1">
        <v>2028.3424657534249</v>
      </c>
      <c r="CG90" s="1">
        <v>2037.397260273973</v>
      </c>
      <c r="CH90" s="1">
        <v>2030.205479452055</v>
      </c>
      <c r="CI90" s="1">
        <v>2029.9178082191779</v>
      </c>
      <c r="CJ90" s="1">
        <v>2033.8493150684931</v>
      </c>
      <c r="CK90" s="1">
        <v>2030.6575342465751</v>
      </c>
      <c r="CL90" s="1"/>
      <c r="CM90" s="1">
        <v>2034.6164383561641</v>
      </c>
      <c r="CN90" s="1">
        <v>2026.534246575342</v>
      </c>
      <c r="CO90" s="1">
        <v>2027.821917808219</v>
      </c>
      <c r="CP90" s="1">
        <v>2029</v>
      </c>
      <c r="CQ90" s="1">
        <v>2029.8904109589041</v>
      </c>
      <c r="CR90" s="1">
        <v>2038.780821917808</v>
      </c>
      <c r="CS90" s="1">
        <v>2034.178082191781</v>
      </c>
      <c r="CT90" s="1">
        <v>2038.1506849315069</v>
      </c>
      <c r="CU90" s="1">
        <v>2034.739726027397</v>
      </c>
      <c r="CV90" s="1">
        <v>2040.041095890411</v>
      </c>
      <c r="CW90" s="1">
        <v>2028.232876712329</v>
      </c>
      <c r="CX90" s="1"/>
      <c r="CY90" s="1">
        <v>2031.3013698630141</v>
      </c>
      <c r="CZ90" s="1">
        <v>2035.794520547945</v>
      </c>
      <c r="DA90" s="1">
        <v>2031.8493150684931</v>
      </c>
      <c r="DB90" s="1">
        <v>2033.3835616438359</v>
      </c>
      <c r="DC90" s="1">
        <v>2032.780821917808</v>
      </c>
      <c r="DD90" s="1">
        <v>2034.6438356164381</v>
      </c>
      <c r="DE90" s="1">
        <v>2032.260273972603</v>
      </c>
      <c r="DF90" s="1">
        <v>2027.6712328767121</v>
      </c>
      <c r="DG90" s="1">
        <v>2031.6712328767121</v>
      </c>
      <c r="DH90" s="1">
        <v>2031.41095890411</v>
      </c>
      <c r="DI90" s="1">
        <v>2038.3013698630141</v>
      </c>
      <c r="DJ90" s="1">
        <v>2034.6986301369859</v>
      </c>
      <c r="DK90" s="1">
        <v>2035.753424657534</v>
      </c>
      <c r="DL90" s="1">
        <v>2027.6301369863011</v>
      </c>
      <c r="DM90" s="1">
        <v>2034.986301369863</v>
      </c>
      <c r="DN90" s="1">
        <v>2034.739726027397</v>
      </c>
      <c r="DO90" s="1">
        <v>2038.013698630137</v>
      </c>
      <c r="DP90" s="1">
        <v>2038.6849315068489</v>
      </c>
      <c r="DQ90" s="1">
        <v>2037.986301369863</v>
      </c>
      <c r="DR90" s="1">
        <v>2037.219178082192</v>
      </c>
      <c r="DS90" s="1">
        <v>2034.1232876712329</v>
      </c>
      <c r="DT90" s="1"/>
      <c r="DU90" s="1">
        <v>2032.753424657534</v>
      </c>
      <c r="DV90" s="1">
        <v>2037.027397260274</v>
      </c>
      <c r="DW90" s="1">
        <v>2038</v>
      </c>
      <c r="DX90" s="1">
        <v>2032.260273972603</v>
      </c>
      <c r="DY90" s="1">
        <v>2035.753424657534</v>
      </c>
      <c r="DZ90" s="1">
        <v>2031.8356164383561</v>
      </c>
      <c r="EA90" s="1"/>
      <c r="EB90" s="1">
        <v>2037.6164383561641</v>
      </c>
      <c r="EC90" s="1">
        <v>2029.3150684931511</v>
      </c>
      <c r="ED90" s="1">
        <v>2029</v>
      </c>
      <c r="EE90" s="1">
        <v>2030.3150684931511</v>
      </c>
      <c r="EF90" s="1">
        <v>2032.958904109589</v>
      </c>
      <c r="EG90" s="1"/>
      <c r="EH90" s="1">
        <v>2030.575342465753</v>
      </c>
      <c r="EI90" s="1"/>
      <c r="EJ90" s="1">
        <v>2031.8630136986301</v>
      </c>
      <c r="EK90" s="1">
        <v>2038.41095890411</v>
      </c>
      <c r="EL90" s="1">
        <v>2035.3424657534249</v>
      </c>
      <c r="EM90" s="1">
        <v>2032.1369863013699</v>
      </c>
      <c r="EN90" s="1">
        <v>2028.6438356164381</v>
      </c>
      <c r="EO90" s="1">
        <v>2031.1506849315069</v>
      </c>
      <c r="EP90" s="1">
        <v>2031.0547945205481</v>
      </c>
      <c r="EQ90" s="1">
        <v>2034.041095890411</v>
      </c>
      <c r="ER90" s="1">
        <v>2036.3561643835619</v>
      </c>
      <c r="ES90" s="1">
        <v>2030.58904109589</v>
      </c>
      <c r="ET90" s="1">
        <v>2031.191780821918</v>
      </c>
      <c r="EU90" s="1">
        <v>2031.1643835616439</v>
      </c>
      <c r="EV90" s="1">
        <v>2028.534246575342</v>
      </c>
      <c r="EW90" s="1">
        <v>2036.767123287671</v>
      </c>
      <c r="EX90" s="1">
        <v>2034.1369863013699</v>
      </c>
      <c r="EY90" s="1">
        <v>2032.9315068493149</v>
      </c>
      <c r="EZ90" s="1">
        <v>2038.9041095890409</v>
      </c>
      <c r="FA90" s="1">
        <v>2031.3150684931511</v>
      </c>
      <c r="FB90" s="1">
        <v>2032.027397260274</v>
      </c>
      <c r="FC90" s="1">
        <v>2032.3287671232879</v>
      </c>
      <c r="FD90" s="1">
        <v>2027.780821917808</v>
      </c>
      <c r="FE90" s="1">
        <v>2025.58904109589</v>
      </c>
      <c r="FF90" s="1">
        <v>2028.260273972603</v>
      </c>
      <c r="FG90" s="1">
        <v>2026.8493150684931</v>
      </c>
      <c r="FH90" s="1">
        <v>2033.0821917808221</v>
      </c>
      <c r="FI90" s="1">
        <v>2030.219178082192</v>
      </c>
      <c r="FJ90" s="1">
        <v>2032.0821917808221</v>
      </c>
      <c r="FK90" s="1">
        <v>2032.041095890411</v>
      </c>
      <c r="FL90" s="1">
        <v>2034.9452054794519</v>
      </c>
      <c r="FM90" s="1">
        <v>2034.041095890411</v>
      </c>
      <c r="FN90" s="1">
        <v>2037.6301369863011</v>
      </c>
      <c r="FO90" s="1">
        <v>2029.9452054794519</v>
      </c>
      <c r="FP90" s="1">
        <v>2032.602739726027</v>
      </c>
      <c r="FQ90" s="1">
        <v>2029.0684931506851</v>
      </c>
      <c r="FR90" s="1">
        <v>2033.7260273972599</v>
      </c>
      <c r="FS90" s="1">
        <v>2035.3287671232879</v>
      </c>
      <c r="FT90" s="1">
        <v>2038.013698630137</v>
      </c>
      <c r="FU90" s="1">
        <v>2031.794520547945</v>
      </c>
      <c r="FV90" s="1">
        <v>2029.821917808219</v>
      </c>
      <c r="FW90" s="1">
        <v>2032.6712328767121</v>
      </c>
      <c r="FX90" s="1">
        <v>2034.452054794521</v>
      </c>
      <c r="FY90" s="1">
        <v>2032.958904109589</v>
      </c>
      <c r="FZ90" s="1">
        <v>2030.397260273973</v>
      </c>
      <c r="GA90" s="1">
        <v>2028.739726027397</v>
      </c>
      <c r="GB90" s="1">
        <v>2027.58904109589</v>
      </c>
      <c r="GC90" s="1">
        <v>2028.260273972603</v>
      </c>
      <c r="GD90" s="1">
        <v>2040.219178082192</v>
      </c>
      <c r="GE90" s="1">
        <v>2037.6986301369859</v>
      </c>
      <c r="GF90" s="1">
        <v>2038.1643835616439</v>
      </c>
      <c r="GG90" s="1">
        <v>2031.780821917808</v>
      </c>
      <c r="GH90" s="1">
        <v>2037.780821917808</v>
      </c>
      <c r="GI90" s="1">
        <v>2030.397260273973</v>
      </c>
      <c r="GJ90" s="1">
        <v>2033.9178082191779</v>
      </c>
      <c r="GK90" s="1">
        <v>2030.753424657534</v>
      </c>
      <c r="GL90" s="1">
        <v>2033.986301369863</v>
      </c>
      <c r="GM90" s="1">
        <v>2032.246575342466</v>
      </c>
      <c r="GN90" s="1">
        <v>2035.6575342465751</v>
      </c>
      <c r="GO90" s="1"/>
      <c r="GP90" s="1"/>
      <c r="GQ90" s="1">
        <v>2027.4931506849321</v>
      </c>
      <c r="GR90" s="1">
        <v>2031.6849315068489</v>
      </c>
      <c r="GS90" s="1"/>
      <c r="GT90" s="1">
        <v>2027.452054794521</v>
      </c>
      <c r="GU90" s="1">
        <v>2031.6849315068489</v>
      </c>
      <c r="GV90" s="1">
        <v>2029.3287671232879</v>
      </c>
      <c r="GW90" s="1">
        <v>2033.808219178082</v>
      </c>
      <c r="GX90" s="1">
        <v>2038.1095890410959</v>
      </c>
      <c r="GY90" s="1">
        <v>2030.397260273973</v>
      </c>
      <c r="GZ90" s="1">
        <v>2032.452054794521</v>
      </c>
      <c r="HA90" s="1"/>
      <c r="HB90" s="1"/>
      <c r="HC90" s="1">
        <v>2031.6986301369859</v>
      </c>
      <c r="HD90" s="1">
        <v>2037.479452054795</v>
      </c>
      <c r="HE90" s="1">
        <v>2031.3150684931511</v>
      </c>
      <c r="HF90" s="1">
        <v>2033.547945205479</v>
      </c>
      <c r="HG90" s="1">
        <v>2030.9452054794519</v>
      </c>
      <c r="HH90" s="1">
        <v>2028.0958904109591</v>
      </c>
      <c r="HI90" s="1">
        <v>2035.465753424658</v>
      </c>
      <c r="HJ90" s="1">
        <v>2035.0821917808221</v>
      </c>
      <c r="HK90" s="1">
        <v>2032.424657534247</v>
      </c>
      <c r="HL90" s="1">
        <v>2032.8356164383561</v>
      </c>
      <c r="HM90" s="1">
        <v>2029.767123287671</v>
      </c>
      <c r="HN90" s="1"/>
      <c r="HO90" s="1">
        <v>2028.3287671232879</v>
      </c>
      <c r="HP90" s="1">
        <v>2038.3287671232879</v>
      </c>
      <c r="HQ90" s="1">
        <v>2025.9178082191779</v>
      </c>
      <c r="HR90" s="1">
        <v>2032.6986301369859</v>
      </c>
      <c r="HS90" s="1">
        <v>2034.739726027397</v>
      </c>
      <c r="HT90" s="1">
        <v>2033.1232876712329</v>
      </c>
      <c r="HU90" s="1">
        <v>2032.1643835616439</v>
      </c>
      <c r="HV90" s="1"/>
      <c r="HW90" s="1">
        <v>2029.8904109589041</v>
      </c>
      <c r="HX90" s="1">
        <v>2036.1232876712329</v>
      </c>
      <c r="HY90" s="1">
        <v>2038.232876712329</v>
      </c>
      <c r="HZ90" s="1">
        <v>2029.452054794521</v>
      </c>
      <c r="IA90" s="1">
        <v>2035.3424657534249</v>
      </c>
      <c r="IB90" s="1">
        <v>2032.219178082192</v>
      </c>
      <c r="IC90" s="1">
        <v>2034.6986301369859</v>
      </c>
      <c r="ID90" s="1">
        <v>2032.794520547945</v>
      </c>
      <c r="IE90" s="1"/>
      <c r="IF90" s="1">
        <v>2028.4931506849321</v>
      </c>
      <c r="IG90" s="1">
        <v>2028.780821917808</v>
      </c>
      <c r="IH90" s="1">
        <v>2028.1506849315069</v>
      </c>
      <c r="II90" s="1">
        <v>2038.3013698630141</v>
      </c>
      <c r="IJ90" s="1">
        <v>2031.6986301369859</v>
      </c>
      <c r="IK90" s="1">
        <v>2034.260273972603</v>
      </c>
      <c r="IL90" s="1">
        <v>2034.9178082191779</v>
      </c>
      <c r="IM90" s="1">
        <v>2029.6438356164381</v>
      </c>
      <c r="IN90" s="1"/>
      <c r="IO90" s="1">
        <v>2028.4931506849321</v>
      </c>
      <c r="IP90" s="1">
        <v>2034.821917808219</v>
      </c>
      <c r="IQ90" s="1">
        <v>2033.534246575342</v>
      </c>
      <c r="IR90" s="1">
        <v>2027.397260273973</v>
      </c>
      <c r="IS90" s="1">
        <v>2030.41095890411</v>
      </c>
      <c r="IT90" s="1"/>
      <c r="IU90" s="1">
        <v>2034.9452054794519</v>
      </c>
      <c r="IV90" s="1">
        <v>2035.0821917808221</v>
      </c>
      <c r="IW90" s="1">
        <v>2035.9041095890409</v>
      </c>
      <c r="IX90" s="1">
        <v>2039.178082191781</v>
      </c>
      <c r="IY90" s="1"/>
      <c r="IZ90" s="1">
        <v>2037.205479452055</v>
      </c>
      <c r="JA90" s="1">
        <v>2036.1506849315069</v>
      </c>
      <c r="JB90" s="1">
        <v>2029.6575342465751</v>
      </c>
      <c r="JC90" s="1">
        <v>2028.397260273973</v>
      </c>
      <c r="JD90" s="1">
        <v>2031.547945205479</v>
      </c>
      <c r="JE90" s="1">
        <v>2034.3013698630141</v>
      </c>
      <c r="JF90" s="1"/>
      <c r="JG90" s="1">
        <v>2034.178082191781</v>
      </c>
      <c r="JH90" s="1">
        <v>2037.424657534247</v>
      </c>
      <c r="JI90" s="1">
        <v>2030.479452054795</v>
      </c>
      <c r="JJ90" s="1">
        <v>2032.0547945205481</v>
      </c>
      <c r="JK90" s="1">
        <v>2038.6986301369859</v>
      </c>
      <c r="JL90" s="1">
        <v>2034.1643835616439</v>
      </c>
      <c r="JM90" s="1">
        <v>2028.5068493150679</v>
      </c>
      <c r="JN90" s="1">
        <v>2027.397260273973</v>
      </c>
      <c r="JO90" s="1">
        <v>2035.6438356164381</v>
      </c>
      <c r="JP90" s="1">
        <v>2035.6986301369859</v>
      </c>
      <c r="JQ90" s="1">
        <v>2037.986301369863</v>
      </c>
      <c r="JR90" s="1">
        <v>2036.219178082192</v>
      </c>
      <c r="JS90" s="1">
        <v>2036.547945205479</v>
      </c>
      <c r="JT90" s="1">
        <v>2029.479452054795</v>
      </c>
      <c r="JU90" s="1">
        <v>2032.2739726027401</v>
      </c>
      <c r="JV90" s="1">
        <v>2034.1095890410959</v>
      </c>
      <c r="JW90" s="1"/>
      <c r="JX90" s="1">
        <v>2028.6164383561641</v>
      </c>
      <c r="JY90" s="1">
        <v>2034.027397260274</v>
      </c>
      <c r="JZ90" s="1">
        <v>2032.3013698630141</v>
      </c>
      <c r="KA90" s="1">
        <v>2030.041095890411</v>
      </c>
      <c r="KB90" s="1">
        <v>2032.7123287671229</v>
      </c>
      <c r="KC90" s="1"/>
      <c r="KD90" s="1">
        <v>2027.575342465753</v>
      </c>
      <c r="KE90" s="1">
        <v>2030.219178082192</v>
      </c>
      <c r="KF90" s="1">
        <v>2028.232876712329</v>
      </c>
      <c r="KG90" s="1">
        <v>2030.246575342466</v>
      </c>
      <c r="KH90" s="1">
        <v>2029.767123287671</v>
      </c>
      <c r="KI90" s="1">
        <v>2036.9041095890409</v>
      </c>
      <c r="KJ90" s="1">
        <v>2028.6986301369859</v>
      </c>
      <c r="KK90" s="1">
        <v>2036.58904109589</v>
      </c>
      <c r="KL90" s="1">
        <v>2031.438356164384</v>
      </c>
      <c r="KM90" s="1">
        <v>2037.1369863013699</v>
      </c>
      <c r="KN90" s="1">
        <v>2040.8630136986301</v>
      </c>
      <c r="KO90" s="1">
        <v>2036.986301369863</v>
      </c>
      <c r="KP90" s="1">
        <v>2029.602739726027</v>
      </c>
      <c r="KQ90" s="1">
        <v>2032.041095890411</v>
      </c>
      <c r="KR90" s="1">
        <v>2030.424657534247</v>
      </c>
      <c r="KS90" s="1">
        <v>2034.5068493150679</v>
      </c>
    </row>
    <row r="91" spans="1:305" x14ac:dyDescent="0.25">
      <c r="A91" s="1" t="s">
        <v>21</v>
      </c>
      <c r="B91" s="1" t="s">
        <v>17</v>
      </c>
      <c r="C91" s="2">
        <v>247340379.35240191</v>
      </c>
      <c r="D91" s="1" t="s">
        <v>16</v>
      </c>
      <c r="E91" s="1" t="s">
        <v>14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</row>
    <row r="92" spans="1:305" x14ac:dyDescent="0.25">
      <c r="A92" s="1" t="s">
        <v>22</v>
      </c>
      <c r="B92" s="1" t="s">
        <v>10</v>
      </c>
      <c r="C92" s="2">
        <v>467950148</v>
      </c>
      <c r="D92" s="1" t="s">
        <v>11</v>
      </c>
      <c r="E92" s="1" t="s">
        <v>12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</row>
    <row r="93" spans="1:305" x14ac:dyDescent="0.25">
      <c r="A93" s="1" t="s">
        <v>22</v>
      </c>
      <c r="B93" s="1" t="s">
        <v>10</v>
      </c>
      <c r="C93" s="2">
        <v>2120153308</v>
      </c>
      <c r="D93" s="1" t="s">
        <v>11</v>
      </c>
      <c r="E93" s="1" t="s">
        <v>13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</row>
    <row r="94" spans="1:305" x14ac:dyDescent="0.25">
      <c r="A94" s="1" t="s">
        <v>22</v>
      </c>
      <c r="B94" s="1" t="s">
        <v>10</v>
      </c>
      <c r="C94" s="2">
        <v>2120166589.6136429</v>
      </c>
      <c r="D94" s="1" t="s">
        <v>11</v>
      </c>
      <c r="E94" s="1" t="s">
        <v>14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</row>
    <row r="95" spans="1:305" x14ac:dyDescent="0.25">
      <c r="A95" s="1" t="s">
        <v>22</v>
      </c>
      <c r="B95" s="1" t="s">
        <v>10</v>
      </c>
      <c r="C95" s="2">
        <v>467950148</v>
      </c>
      <c r="D95" s="1" t="s">
        <v>15</v>
      </c>
      <c r="E95" s="1" t="s">
        <v>12</v>
      </c>
      <c r="F95" s="1"/>
      <c r="G95" s="1"/>
      <c r="H95" s="1"/>
      <c r="I95" s="1">
        <v>2039.547945205479</v>
      </c>
      <c r="J95" s="1">
        <v>2032.6849315068489</v>
      </c>
      <c r="K95" s="1">
        <v>2031.534246575342</v>
      </c>
      <c r="L95" s="1"/>
      <c r="M95" s="1">
        <v>2033.8493150684931</v>
      </c>
      <c r="N95" s="1"/>
      <c r="O95" s="1"/>
      <c r="P95" s="1">
        <v>2035.8356164383561</v>
      </c>
      <c r="Q95" s="1"/>
      <c r="R95" s="1">
        <v>2035.013698630137</v>
      </c>
      <c r="S95" s="1">
        <v>2039.1506849315069</v>
      </c>
      <c r="T95" s="1"/>
      <c r="U95" s="1"/>
      <c r="V95" s="1"/>
      <c r="W95" s="1"/>
      <c r="X95" s="1"/>
      <c r="Y95" s="1"/>
      <c r="Z95" s="1"/>
      <c r="AA95" s="1"/>
      <c r="AB95" s="1">
        <v>2039.219178082192</v>
      </c>
      <c r="AC95" s="1"/>
      <c r="AD95" s="1">
        <v>2039.246575342466</v>
      </c>
      <c r="AE95" s="1"/>
      <c r="AF95" s="1"/>
      <c r="AG95" s="1"/>
      <c r="AH95" s="1"/>
      <c r="AI95" s="1"/>
      <c r="AJ95" s="1"/>
      <c r="AK95" s="1">
        <v>2036.5068493150679</v>
      </c>
      <c r="AL95" s="1"/>
      <c r="AM95" s="1">
        <v>2034.9452054794519</v>
      </c>
      <c r="AN95" s="1"/>
      <c r="AO95" s="1"/>
      <c r="AP95" s="1">
        <v>2038.8904109589041</v>
      </c>
      <c r="AQ95" s="1"/>
      <c r="AR95" s="1">
        <v>2034.6164383561641</v>
      </c>
      <c r="AS95" s="1">
        <v>2036.027397260274</v>
      </c>
      <c r="AT95" s="1"/>
      <c r="AU95" s="1"/>
      <c r="AV95" s="1">
        <v>2036.1369863013699</v>
      </c>
      <c r="AW95" s="1">
        <v>2035.3561643835619</v>
      </c>
      <c r="AX95" s="1"/>
      <c r="AY95" s="1"/>
      <c r="AZ95" s="1">
        <v>2036.1095890410959</v>
      </c>
      <c r="BA95" s="1">
        <v>2037.3013698630141</v>
      </c>
      <c r="BB95" s="1"/>
      <c r="BC95" s="1"/>
      <c r="BD95" s="1">
        <v>2035.3013698630141</v>
      </c>
      <c r="BE95" s="1"/>
      <c r="BF95" s="1">
        <v>2031.8493150684931</v>
      </c>
      <c r="BG95" s="1"/>
      <c r="BH95" s="1"/>
      <c r="BI95" s="1">
        <v>2032.9315068493149</v>
      </c>
      <c r="BJ95" s="1"/>
      <c r="BK95" s="1"/>
      <c r="BL95" s="1">
        <v>2036.1095890410959</v>
      </c>
      <c r="BM95" s="1"/>
      <c r="BN95" s="1"/>
      <c r="BO95" s="1"/>
      <c r="BP95" s="1">
        <v>2033.561643835616</v>
      </c>
      <c r="BQ95" s="1">
        <v>2038.2876712328771</v>
      </c>
      <c r="BR95" s="1"/>
      <c r="BS95" s="1"/>
      <c r="BT95" s="1"/>
      <c r="BU95" s="1"/>
      <c r="BV95" s="1"/>
      <c r="BW95" s="1">
        <v>2033.739726027397</v>
      </c>
      <c r="BX95" s="1"/>
      <c r="BY95" s="1">
        <v>2039.6438356164381</v>
      </c>
      <c r="BZ95" s="1"/>
      <c r="CA95" s="1">
        <v>2034.8356164383561</v>
      </c>
      <c r="CB95" s="1"/>
      <c r="CC95" s="1"/>
      <c r="CD95" s="1">
        <v>2032.246575342466</v>
      </c>
      <c r="CE95" s="1">
        <v>2035.8904109589041</v>
      </c>
      <c r="CF95" s="1"/>
      <c r="CG95" s="1"/>
      <c r="CH95" s="1"/>
      <c r="CI95" s="1">
        <v>2036.2739726027401</v>
      </c>
      <c r="CJ95" s="1">
        <v>2034.534246575342</v>
      </c>
      <c r="CK95" s="1"/>
      <c r="CL95" s="1"/>
      <c r="CM95" s="1"/>
      <c r="CN95" s="1">
        <v>2035.561643835616</v>
      </c>
      <c r="CO95" s="1">
        <v>2039.958904109589</v>
      </c>
      <c r="CP95" s="1">
        <v>2033.534246575342</v>
      </c>
      <c r="CQ95" s="1"/>
      <c r="CR95" s="1">
        <v>2035.452054794521</v>
      </c>
      <c r="CS95" s="1"/>
      <c r="CT95" s="1"/>
      <c r="CU95" s="1">
        <v>2040.9452054794519</v>
      </c>
      <c r="CV95" s="1"/>
      <c r="CW95" s="1">
        <v>2037.438356164384</v>
      </c>
      <c r="CX95" s="1"/>
      <c r="CY95" s="1">
        <v>2037.0821917808221</v>
      </c>
      <c r="CZ95" s="1"/>
      <c r="DA95" s="1"/>
      <c r="DB95" s="1"/>
      <c r="DC95" s="1">
        <v>2036.561643835616</v>
      </c>
      <c r="DD95" s="1"/>
      <c r="DE95" s="1"/>
      <c r="DF95" s="1"/>
      <c r="DG95" s="1">
        <v>2039.397260273973</v>
      </c>
      <c r="DH95" s="1">
        <v>2036.260273972603</v>
      </c>
      <c r="DI95" s="1"/>
      <c r="DJ95" s="1"/>
      <c r="DK95" s="1"/>
      <c r="DL95" s="1"/>
      <c r="DM95" s="1">
        <v>2035.465753424658</v>
      </c>
      <c r="DN95" s="1">
        <v>2032.753424657534</v>
      </c>
      <c r="DO95" s="1"/>
      <c r="DP95" s="1"/>
      <c r="DQ95" s="1">
        <v>2032.8356164383561</v>
      </c>
      <c r="DR95" s="1"/>
      <c r="DS95" s="1"/>
      <c r="DT95" s="1"/>
      <c r="DU95" s="1"/>
      <c r="DV95" s="1"/>
      <c r="DW95" s="1"/>
      <c r="DX95" s="1"/>
      <c r="DY95" s="1">
        <v>2038.0547945205481</v>
      </c>
      <c r="DZ95" s="1"/>
      <c r="EA95" s="1"/>
      <c r="EB95" s="1">
        <v>2032.520547945205</v>
      </c>
      <c r="EC95" s="1"/>
      <c r="ED95" s="1">
        <v>2040.178082191781</v>
      </c>
      <c r="EE95" s="1">
        <v>2039.753424657534</v>
      </c>
      <c r="EF95" s="1"/>
      <c r="EG95" s="1"/>
      <c r="EH95" s="1"/>
      <c r="EI95" s="1"/>
      <c r="EJ95" s="1"/>
      <c r="EK95" s="1"/>
      <c r="EL95" s="1">
        <v>2034.6164383561641</v>
      </c>
      <c r="EM95" s="1"/>
      <c r="EN95" s="1"/>
      <c r="EO95" s="1"/>
      <c r="EP95" s="1"/>
      <c r="EQ95" s="1"/>
      <c r="ER95" s="1">
        <v>2039.534246575342</v>
      </c>
      <c r="ES95" s="1">
        <v>2033.3698630136989</v>
      </c>
      <c r="ET95" s="1">
        <v>2037.8630136986301</v>
      </c>
      <c r="EU95" s="1">
        <v>2032.753424657534</v>
      </c>
      <c r="EV95" s="1"/>
      <c r="EW95" s="1"/>
      <c r="EX95" s="1">
        <v>2038.6986301369859</v>
      </c>
      <c r="EY95" s="1"/>
      <c r="EZ95" s="1"/>
      <c r="FA95" s="1"/>
      <c r="FB95" s="1"/>
      <c r="FC95" s="1"/>
      <c r="FD95" s="1">
        <v>2037.191780821918</v>
      </c>
      <c r="FE95" s="1"/>
      <c r="FF95" s="1"/>
      <c r="FG95" s="1">
        <v>2038.821917808219</v>
      </c>
      <c r="FH95" s="1"/>
      <c r="FI95" s="1"/>
      <c r="FJ95" s="1"/>
      <c r="FK95" s="1"/>
      <c r="FL95" s="1"/>
      <c r="FM95" s="1"/>
      <c r="FN95" s="1"/>
      <c r="FO95" s="1"/>
      <c r="FP95" s="1">
        <v>2040.6712328767121</v>
      </c>
      <c r="FQ95" s="1"/>
      <c r="FR95" s="1">
        <v>2039.780821917808</v>
      </c>
      <c r="FS95" s="1"/>
      <c r="FT95" s="1"/>
      <c r="FU95" s="1">
        <v>2035.3013698630141</v>
      </c>
      <c r="FV95" s="1">
        <v>2033.027397260274</v>
      </c>
      <c r="FW95" s="1"/>
      <c r="FX95" s="1">
        <v>2038.547945205479</v>
      </c>
      <c r="FY95" s="1">
        <v>2039.6712328767121</v>
      </c>
      <c r="FZ95" s="1"/>
      <c r="GA95" s="1">
        <v>2036.013698630137</v>
      </c>
      <c r="GB95" s="1">
        <v>2031.561643835616</v>
      </c>
      <c r="GC95" s="1"/>
      <c r="GD95" s="1">
        <v>2038.9315068493149</v>
      </c>
      <c r="GE95" s="1"/>
      <c r="GF95" s="1">
        <v>2036.958904109589</v>
      </c>
      <c r="GG95" s="1">
        <v>2036.986301369863</v>
      </c>
      <c r="GH95" s="1">
        <v>2038.0684931506851</v>
      </c>
      <c r="GI95" s="1"/>
      <c r="GJ95" s="1"/>
      <c r="GK95" s="1"/>
      <c r="GL95" s="1"/>
      <c r="GM95" s="1">
        <v>2033</v>
      </c>
      <c r="GN95" s="1">
        <v>2039.739726027397</v>
      </c>
      <c r="GO95" s="1">
        <v>2040.0684931506851</v>
      </c>
      <c r="GP95" s="1"/>
      <c r="GQ95" s="1"/>
      <c r="GR95" s="1">
        <v>2039.0684931506851</v>
      </c>
      <c r="GS95" s="1">
        <v>2033.561643835616</v>
      </c>
      <c r="GT95" s="1"/>
      <c r="GU95" s="1"/>
      <c r="GV95" s="1"/>
      <c r="GW95" s="1"/>
      <c r="GX95" s="1"/>
      <c r="GY95" s="1"/>
      <c r="GZ95" s="1"/>
      <c r="HA95" s="1"/>
      <c r="HB95" s="1"/>
      <c r="HC95" s="1">
        <v>2034.3150684931511</v>
      </c>
      <c r="HD95" s="1"/>
      <c r="HE95" s="1"/>
      <c r="HF95" s="1"/>
      <c r="HG95" s="1"/>
      <c r="HH95" s="1"/>
      <c r="HI95" s="1"/>
      <c r="HJ95" s="1"/>
      <c r="HK95" s="1"/>
      <c r="HL95" s="1">
        <v>2040.465753424658</v>
      </c>
      <c r="HM95" s="1">
        <v>2039.534246575342</v>
      </c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>
        <v>2033.424657534247</v>
      </c>
      <c r="HZ95" s="1">
        <v>2037.397260273973</v>
      </c>
      <c r="IA95" s="1"/>
      <c r="IB95" s="1"/>
      <c r="IC95" s="1"/>
      <c r="ID95" s="1"/>
      <c r="IE95" s="1"/>
      <c r="IF95" s="1"/>
      <c r="IG95" s="1"/>
      <c r="IH95" s="1"/>
      <c r="II95" s="1">
        <v>2039.8630136986301</v>
      </c>
      <c r="IJ95" s="1"/>
      <c r="IK95" s="1"/>
      <c r="IL95" s="1">
        <v>2038.767123287671</v>
      </c>
      <c r="IM95" s="1"/>
      <c r="IN95" s="1">
        <v>2035.3013698630141</v>
      </c>
      <c r="IO95" s="1"/>
      <c r="IP95" s="1">
        <v>2039.8630136986301</v>
      </c>
      <c r="IQ95" s="1"/>
      <c r="IR95" s="1"/>
      <c r="IS95" s="1"/>
      <c r="IT95" s="1"/>
      <c r="IU95" s="1"/>
      <c r="IV95" s="1">
        <v>2036.753424657534</v>
      </c>
      <c r="IW95" s="1"/>
      <c r="IX95" s="1"/>
      <c r="IY95" s="1">
        <v>2036.780821917808</v>
      </c>
      <c r="IZ95" s="1"/>
      <c r="JA95" s="1">
        <v>2035.534246575342</v>
      </c>
      <c r="JB95" s="1">
        <v>2036.205479452055</v>
      </c>
      <c r="JC95" s="1"/>
      <c r="JD95" s="1"/>
      <c r="JE95" s="1"/>
      <c r="JF95" s="1">
        <v>2040.4931506849321</v>
      </c>
      <c r="JG95" s="1"/>
      <c r="JH95" s="1">
        <v>2035.6575342465751</v>
      </c>
      <c r="JI95" s="1"/>
      <c r="JJ95" s="1">
        <v>2036.7260273972599</v>
      </c>
      <c r="JK95" s="1"/>
      <c r="JL95" s="1"/>
      <c r="JM95" s="1"/>
      <c r="JN95" s="1">
        <v>2038.602739726027</v>
      </c>
      <c r="JO95" s="1"/>
      <c r="JP95" s="1"/>
      <c r="JQ95" s="1"/>
      <c r="JR95" s="1">
        <v>2035.6438356164381</v>
      </c>
      <c r="JS95" s="1"/>
      <c r="JT95" s="1">
        <v>2035.986301369863</v>
      </c>
      <c r="JU95" s="1">
        <v>2036.520547945205</v>
      </c>
      <c r="JV95" s="1">
        <v>2029.767123287671</v>
      </c>
      <c r="JW95" s="1"/>
      <c r="JX95" s="1">
        <v>2034.1232876712329</v>
      </c>
      <c r="JY95" s="1"/>
      <c r="JZ95" s="1"/>
      <c r="KA95" s="1"/>
      <c r="KB95" s="1"/>
      <c r="KC95" s="1"/>
      <c r="KD95" s="1"/>
      <c r="KE95" s="1"/>
      <c r="KF95" s="1">
        <v>2035.438356164384</v>
      </c>
      <c r="KG95" s="1">
        <v>2038.602739726027</v>
      </c>
      <c r="KH95" s="1"/>
      <c r="KI95" s="1"/>
      <c r="KJ95" s="1"/>
      <c r="KK95" s="1"/>
      <c r="KL95" s="1"/>
      <c r="KM95" s="1"/>
      <c r="KN95" s="1"/>
      <c r="KO95" s="1">
        <v>2040.9452054794519</v>
      </c>
      <c r="KP95" s="1"/>
      <c r="KQ95" s="1">
        <v>2033.1095890410959</v>
      </c>
      <c r="KR95" s="1"/>
      <c r="KS95" s="1"/>
    </row>
    <row r="96" spans="1:305" x14ac:dyDescent="0.25">
      <c r="A96" s="1" t="s">
        <v>22</v>
      </c>
      <c r="B96" s="1" t="s">
        <v>10</v>
      </c>
      <c r="C96" s="2">
        <v>2120153308</v>
      </c>
      <c r="D96" s="1" t="s">
        <v>15</v>
      </c>
      <c r="E96" s="1" t="s">
        <v>13</v>
      </c>
      <c r="F96" s="1"/>
      <c r="G96" s="1"/>
      <c r="H96" s="1"/>
      <c r="I96" s="1">
        <v>2040.9452054794519</v>
      </c>
      <c r="J96" s="1">
        <v>2032.986301369863</v>
      </c>
      <c r="K96" s="1">
        <v>2033.520547945205</v>
      </c>
      <c r="L96" s="1"/>
      <c r="M96" s="1">
        <v>2035.794520547945</v>
      </c>
      <c r="N96" s="1"/>
      <c r="O96" s="1"/>
      <c r="P96" s="1">
        <v>2038.452054794521</v>
      </c>
      <c r="Q96" s="1"/>
      <c r="R96" s="1">
        <v>2038.3561643835619</v>
      </c>
      <c r="S96" s="1">
        <v>2039.794520547945</v>
      </c>
      <c r="T96" s="1"/>
      <c r="U96" s="1"/>
      <c r="V96" s="1"/>
      <c r="W96" s="1"/>
      <c r="X96" s="1"/>
      <c r="Y96" s="1"/>
      <c r="Z96" s="1"/>
      <c r="AA96" s="1"/>
      <c r="AB96" s="1">
        <v>2040.9178082191779</v>
      </c>
      <c r="AC96" s="1"/>
      <c r="AD96" s="1">
        <v>2039.972602739726</v>
      </c>
      <c r="AE96" s="1"/>
      <c r="AF96" s="1"/>
      <c r="AG96" s="1"/>
      <c r="AH96" s="1"/>
      <c r="AI96" s="1"/>
      <c r="AJ96" s="1"/>
      <c r="AK96" s="1">
        <v>2037.3561643835619</v>
      </c>
      <c r="AL96" s="1"/>
      <c r="AM96" s="1">
        <v>2039.9315068493149</v>
      </c>
      <c r="AN96" s="1"/>
      <c r="AO96" s="1"/>
      <c r="AP96" s="1">
        <v>2038.9041095890409</v>
      </c>
      <c r="AQ96" s="1"/>
      <c r="AR96" s="1">
        <v>2038.794520547945</v>
      </c>
      <c r="AS96" s="1">
        <v>2037.8767123287671</v>
      </c>
      <c r="AT96" s="1"/>
      <c r="AU96" s="1"/>
      <c r="AV96" s="1">
        <v>2037.424657534247</v>
      </c>
      <c r="AW96" s="1">
        <v>2037.7260273972599</v>
      </c>
      <c r="AX96" s="1"/>
      <c r="AY96" s="1"/>
      <c r="AZ96" s="1">
        <v>2038.0958904109591</v>
      </c>
      <c r="BA96" s="1">
        <v>2039.178082191781</v>
      </c>
      <c r="BB96" s="1"/>
      <c r="BC96" s="1"/>
      <c r="BD96" s="1">
        <v>2036.986301369863</v>
      </c>
      <c r="BE96" s="1"/>
      <c r="BF96" s="1">
        <v>2031.986301369863</v>
      </c>
      <c r="BG96" s="1"/>
      <c r="BH96" s="1"/>
      <c r="BI96" s="1">
        <v>2037.8493150684931</v>
      </c>
      <c r="BJ96" s="1"/>
      <c r="BK96" s="1"/>
      <c r="BL96" s="1">
        <v>2037.4931506849321</v>
      </c>
      <c r="BM96" s="1"/>
      <c r="BN96" s="1"/>
      <c r="BO96" s="1"/>
      <c r="BP96" s="1">
        <v>2035.958904109589</v>
      </c>
      <c r="BQ96" s="1">
        <v>2038.3835616438359</v>
      </c>
      <c r="BR96" s="1"/>
      <c r="BS96" s="1"/>
      <c r="BT96" s="1"/>
      <c r="BU96" s="1"/>
      <c r="BV96" s="1"/>
      <c r="BW96" s="1">
        <v>2035.1643835616439</v>
      </c>
      <c r="BX96" s="1"/>
      <c r="BY96" s="1">
        <v>2040.013698630137</v>
      </c>
      <c r="BZ96" s="1"/>
      <c r="CA96" s="1">
        <v>2035.3698630136989</v>
      </c>
      <c r="CB96" s="1"/>
      <c r="CC96" s="1"/>
      <c r="CD96" s="1">
        <v>2033.260273972603</v>
      </c>
      <c r="CE96" s="1">
        <v>2038.6438356164381</v>
      </c>
      <c r="CF96" s="1"/>
      <c r="CG96" s="1"/>
      <c r="CH96" s="1"/>
      <c r="CI96" s="1">
        <v>2037.219178082192</v>
      </c>
      <c r="CJ96" s="1">
        <v>2034.8904109589041</v>
      </c>
      <c r="CK96" s="1"/>
      <c r="CL96" s="1"/>
      <c r="CM96" s="1"/>
      <c r="CN96" s="1">
        <v>2035.767123287671</v>
      </c>
      <c r="CO96" s="1">
        <v>2039.986301369863</v>
      </c>
      <c r="CP96" s="1">
        <v>2035.986301369863</v>
      </c>
      <c r="CQ96" s="1"/>
      <c r="CR96" s="1">
        <v>2036.1369863013699</v>
      </c>
      <c r="CS96" s="1"/>
      <c r="CT96" s="1"/>
      <c r="CU96" s="1"/>
      <c r="CV96" s="1"/>
      <c r="CW96" s="1">
        <v>2038.6849315068489</v>
      </c>
      <c r="CX96" s="1"/>
      <c r="CY96" s="1">
        <v>2037.1369863013699</v>
      </c>
      <c r="CZ96" s="1"/>
      <c r="DA96" s="1"/>
      <c r="DB96" s="1"/>
      <c r="DC96" s="1">
        <v>2038.178082191781</v>
      </c>
      <c r="DD96" s="1"/>
      <c r="DE96" s="1"/>
      <c r="DF96" s="1"/>
      <c r="DG96" s="1">
        <v>2040.0821917808221</v>
      </c>
      <c r="DH96" s="1">
        <v>2036.479452054795</v>
      </c>
      <c r="DI96" s="1"/>
      <c r="DJ96" s="1"/>
      <c r="DK96" s="1"/>
      <c r="DL96" s="1"/>
      <c r="DM96" s="1">
        <v>2036.1369863013699</v>
      </c>
      <c r="DN96" s="1">
        <v>2033.041095890411</v>
      </c>
      <c r="DO96" s="1"/>
      <c r="DP96" s="1"/>
      <c r="DQ96" s="1">
        <v>2034.1506849315069</v>
      </c>
      <c r="DR96" s="1"/>
      <c r="DS96" s="1"/>
      <c r="DT96" s="1"/>
      <c r="DU96" s="1"/>
      <c r="DV96" s="1"/>
      <c r="DW96" s="1"/>
      <c r="DX96" s="1"/>
      <c r="DY96" s="1">
        <v>2040.2739726027401</v>
      </c>
      <c r="DZ96" s="1"/>
      <c r="EA96" s="1"/>
      <c r="EB96" s="1">
        <v>2035.6986301369859</v>
      </c>
      <c r="EC96" s="1"/>
      <c r="ED96" s="1">
        <v>2040.780821917808</v>
      </c>
      <c r="EE96" s="1"/>
      <c r="EF96" s="1"/>
      <c r="EG96" s="1"/>
      <c r="EH96" s="1"/>
      <c r="EI96" s="1"/>
      <c r="EJ96" s="1"/>
      <c r="EK96" s="1"/>
      <c r="EL96" s="1">
        <v>2034.8356164383561</v>
      </c>
      <c r="EM96" s="1"/>
      <c r="EN96" s="1"/>
      <c r="EO96" s="1"/>
      <c r="EP96" s="1"/>
      <c r="EQ96" s="1"/>
      <c r="ER96" s="1">
        <v>2040.547945205479</v>
      </c>
      <c r="ES96" s="1">
        <v>2033.465753424658</v>
      </c>
      <c r="ET96" s="1">
        <v>2039.438356164384</v>
      </c>
      <c r="EU96" s="1"/>
      <c r="EV96" s="1"/>
      <c r="EW96" s="1"/>
      <c r="EX96" s="1">
        <v>2040.1369863013699</v>
      </c>
      <c r="EY96" s="1"/>
      <c r="EZ96" s="1"/>
      <c r="FA96" s="1"/>
      <c r="FB96" s="1"/>
      <c r="FC96" s="1"/>
      <c r="FD96" s="1">
        <v>2038.0821917808221</v>
      </c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>
        <v>2040.9452054794519</v>
      </c>
      <c r="FQ96" s="1"/>
      <c r="FR96" s="1">
        <v>2040.260273972603</v>
      </c>
      <c r="FS96" s="1"/>
      <c r="FT96" s="1"/>
      <c r="FU96" s="1">
        <v>2036.041095890411</v>
      </c>
      <c r="FV96" s="1">
        <v>2033.424657534247</v>
      </c>
      <c r="FW96" s="1"/>
      <c r="FX96" s="1">
        <v>2039.561643835616</v>
      </c>
      <c r="FY96" s="1"/>
      <c r="FZ96" s="1"/>
      <c r="GA96" s="1">
        <v>2037.397260273973</v>
      </c>
      <c r="GB96" s="1">
        <v>2032.205479452055</v>
      </c>
      <c r="GC96" s="1"/>
      <c r="GD96" s="1">
        <v>2039.424657534247</v>
      </c>
      <c r="GE96" s="1"/>
      <c r="GF96" s="1">
        <v>2037.753424657534</v>
      </c>
      <c r="GG96" s="1"/>
      <c r="GH96" s="1">
        <v>2038.986301369863</v>
      </c>
      <c r="GI96" s="1"/>
      <c r="GJ96" s="1"/>
      <c r="GK96" s="1"/>
      <c r="GL96" s="1"/>
      <c r="GM96" s="1">
        <v>2034.6164383561641</v>
      </c>
      <c r="GN96" s="1"/>
      <c r="GO96" s="1"/>
      <c r="GP96" s="1"/>
      <c r="GQ96" s="1"/>
      <c r="GR96" s="1">
        <v>2039.0821917808221</v>
      </c>
      <c r="GS96" s="1">
        <v>2033.575342465753</v>
      </c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>
        <v>2040.739726027397</v>
      </c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>
        <v>2033.452054794521</v>
      </c>
      <c r="HZ96" s="1">
        <v>2037.452054794521</v>
      </c>
      <c r="IA96" s="1"/>
      <c r="IB96" s="1"/>
      <c r="IC96" s="1"/>
      <c r="ID96" s="1"/>
      <c r="IE96" s="1"/>
      <c r="IF96" s="1"/>
      <c r="IG96" s="1"/>
      <c r="IH96" s="1"/>
      <c r="II96" s="1">
        <v>2039.9315068493149</v>
      </c>
      <c r="IJ96" s="1"/>
      <c r="IK96" s="1"/>
      <c r="IL96" s="1">
        <v>2039.0684931506851</v>
      </c>
      <c r="IM96" s="1"/>
      <c r="IN96" s="1">
        <v>2035.972602739726</v>
      </c>
      <c r="IO96" s="1"/>
      <c r="IP96" s="1">
        <v>2040.2876712328771</v>
      </c>
      <c r="IQ96" s="1"/>
      <c r="IR96" s="1"/>
      <c r="IS96" s="1"/>
      <c r="IT96" s="1"/>
      <c r="IU96" s="1"/>
      <c r="IV96" s="1">
        <v>2038.452054794521</v>
      </c>
      <c r="IW96" s="1"/>
      <c r="IX96" s="1"/>
      <c r="IY96" s="1">
        <v>2037.3424657534249</v>
      </c>
      <c r="IZ96" s="1"/>
      <c r="JA96" s="1">
        <v>2037.2739726027401</v>
      </c>
      <c r="JB96" s="1">
        <v>2039.232876712329</v>
      </c>
      <c r="JC96" s="1"/>
      <c r="JD96" s="1"/>
      <c r="JE96" s="1"/>
      <c r="JF96" s="1">
        <v>2040.794520547945</v>
      </c>
      <c r="JG96" s="1"/>
      <c r="JH96" s="1">
        <v>2036.808219178082</v>
      </c>
      <c r="JI96" s="1"/>
      <c r="JJ96" s="1">
        <v>2038.767123287671</v>
      </c>
      <c r="JK96" s="1"/>
      <c r="JL96" s="1"/>
      <c r="JM96" s="1"/>
      <c r="JN96" s="1">
        <v>2039.0821917808221</v>
      </c>
      <c r="JO96" s="1"/>
      <c r="JP96" s="1"/>
      <c r="JQ96" s="1"/>
      <c r="JR96" s="1">
        <v>2038.9178082191779</v>
      </c>
      <c r="JS96" s="1"/>
      <c r="JT96" s="1">
        <v>2036</v>
      </c>
      <c r="JU96" s="1">
        <v>2037.191780821918</v>
      </c>
      <c r="JV96" s="1">
        <v>2030.58904109589</v>
      </c>
      <c r="JW96" s="1"/>
      <c r="JX96" s="1">
        <v>2035.3150684931511</v>
      </c>
      <c r="JY96" s="1"/>
      <c r="JZ96" s="1"/>
      <c r="KA96" s="1"/>
      <c r="KB96" s="1"/>
      <c r="KC96" s="1"/>
      <c r="KD96" s="1"/>
      <c r="KE96" s="1"/>
      <c r="KF96" s="1">
        <v>2035.9315068493149</v>
      </c>
      <c r="KG96" s="1">
        <v>2040.767123287671</v>
      </c>
      <c r="KH96" s="1"/>
      <c r="KI96" s="1"/>
      <c r="KJ96" s="1"/>
      <c r="KK96" s="1"/>
      <c r="KL96" s="1"/>
      <c r="KM96" s="1"/>
      <c r="KN96" s="1"/>
      <c r="KO96" s="1"/>
      <c r="KP96" s="1"/>
      <c r="KQ96" s="1">
        <v>2033.3150684931511</v>
      </c>
      <c r="KR96" s="1"/>
      <c r="KS96" s="1"/>
    </row>
    <row r="97" spans="1:305" x14ac:dyDescent="0.25">
      <c r="A97" s="1" t="s">
        <v>22</v>
      </c>
      <c r="B97" s="1" t="s">
        <v>10</v>
      </c>
      <c r="C97" s="2">
        <v>2120166589.6136429</v>
      </c>
      <c r="D97" s="1" t="s">
        <v>15</v>
      </c>
      <c r="E97" s="1" t="s">
        <v>14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>
        <v>2037.260273972603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>
        <v>2040.9315068493149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>
        <v>2039.0821917808221</v>
      </c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>
        <v>2035.958904109589</v>
      </c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>
        <v>2038.424657534247</v>
      </c>
      <c r="CB97" s="1"/>
      <c r="CC97" s="1"/>
      <c r="CD97" s="1"/>
      <c r="CE97" s="1">
        <v>2036.0684931506851</v>
      </c>
      <c r="CF97" s="1"/>
      <c r="CG97" s="1"/>
      <c r="CH97" s="1"/>
      <c r="CI97" s="1">
        <v>2038.9041095890409</v>
      </c>
      <c r="CJ97" s="1"/>
      <c r="CK97" s="1"/>
      <c r="CL97" s="1"/>
      <c r="CM97" s="1"/>
      <c r="CN97" s="1"/>
      <c r="CO97" s="1"/>
      <c r="CP97" s="1">
        <v>2035.479452054795</v>
      </c>
      <c r="CQ97" s="1"/>
      <c r="CR97" s="1"/>
      <c r="CS97" s="1"/>
      <c r="CT97" s="1"/>
      <c r="CU97" s="1"/>
      <c r="CV97" s="1"/>
      <c r="CW97" s="1">
        <v>2037.6986301369859</v>
      </c>
      <c r="CX97" s="1"/>
      <c r="CY97" s="1">
        <v>2037.3835616438359</v>
      </c>
      <c r="CZ97" s="1"/>
      <c r="DA97" s="1"/>
      <c r="DB97" s="1"/>
      <c r="DC97" s="1"/>
      <c r="DD97" s="1"/>
      <c r="DE97" s="1"/>
      <c r="DF97" s="1"/>
      <c r="DG97" s="1"/>
      <c r="DH97" s="1">
        <v>2038.5068493150679</v>
      </c>
      <c r="DI97" s="1"/>
      <c r="DJ97" s="1"/>
      <c r="DK97" s="1"/>
      <c r="DL97" s="1"/>
      <c r="DM97" s="1"/>
      <c r="DN97" s="1"/>
      <c r="DO97" s="1"/>
      <c r="DP97" s="1"/>
      <c r="DQ97" s="1">
        <v>2034.219178082192</v>
      </c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>
        <v>2034.8493150684931</v>
      </c>
      <c r="EM97" s="1"/>
      <c r="EN97" s="1"/>
      <c r="EO97" s="1"/>
      <c r="EP97" s="1"/>
      <c r="EQ97" s="1"/>
      <c r="ER97" s="1"/>
      <c r="ES97" s="1">
        <v>2036.8767123287671</v>
      </c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>
        <v>2035.4931506849321</v>
      </c>
      <c r="FV97" s="1"/>
      <c r="FW97" s="1"/>
      <c r="FX97" s="1"/>
      <c r="FY97" s="1"/>
      <c r="FZ97" s="1"/>
      <c r="GA97" s="1"/>
      <c r="GB97" s="1">
        <v>2039.438356164384</v>
      </c>
      <c r="GC97" s="1"/>
      <c r="GD97" s="1"/>
      <c r="GE97" s="1"/>
      <c r="GF97" s="1">
        <v>2040.452054794521</v>
      </c>
      <c r="GG97" s="1"/>
      <c r="GH97" s="1"/>
      <c r="GI97" s="1"/>
      <c r="GJ97" s="1"/>
      <c r="GK97" s="1"/>
      <c r="GL97" s="1"/>
      <c r="GM97" s="1">
        <v>2038.547945205479</v>
      </c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>
        <v>2037.465753424658</v>
      </c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>
        <v>2040.1643835616439</v>
      </c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>
        <v>2037.232876712329</v>
      </c>
      <c r="JI97" s="1"/>
      <c r="JJ97" s="1"/>
      <c r="JK97" s="1"/>
      <c r="JL97" s="1"/>
      <c r="JM97" s="1"/>
      <c r="JN97" s="1">
        <v>2038.958904109589</v>
      </c>
      <c r="JO97" s="1"/>
      <c r="JP97" s="1"/>
      <c r="JQ97" s="1"/>
      <c r="JR97" s="1">
        <v>2039.219178082192</v>
      </c>
      <c r="JS97" s="1"/>
      <c r="JT97" s="1">
        <v>2038.41095890411</v>
      </c>
      <c r="JU97" s="1">
        <v>2040.6986301369859</v>
      </c>
      <c r="JV97" s="1">
        <v>2033.438356164384</v>
      </c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>
        <v>2036.753424657534</v>
      </c>
      <c r="KR97" s="1"/>
      <c r="KS97" s="1"/>
    </row>
    <row r="98" spans="1:305" x14ac:dyDescent="0.25">
      <c r="A98" s="1" t="s">
        <v>22</v>
      </c>
      <c r="B98" s="1" t="s">
        <v>10</v>
      </c>
      <c r="C98" s="2">
        <v>467950148</v>
      </c>
      <c r="D98" s="1" t="s">
        <v>16</v>
      </c>
      <c r="E98" s="1" t="s">
        <v>12</v>
      </c>
      <c r="F98" s="1"/>
      <c r="G98" s="1"/>
      <c r="H98" s="1">
        <v>2040.3698630136989</v>
      </c>
      <c r="I98" s="1">
        <v>2037.8630136986301</v>
      </c>
      <c r="J98" s="1">
        <v>2029.2739726027401</v>
      </c>
      <c r="K98" s="1">
        <v>2029.8904109589041</v>
      </c>
      <c r="L98" s="1">
        <v>2035.219178082192</v>
      </c>
      <c r="M98" s="1">
        <v>2031.027397260274</v>
      </c>
      <c r="N98" s="1"/>
      <c r="O98" s="1">
        <v>2036.3424657534249</v>
      </c>
      <c r="P98" s="1">
        <v>2037.6575342465751</v>
      </c>
      <c r="Q98" s="1"/>
      <c r="R98" s="1">
        <v>2037.2876712328771</v>
      </c>
      <c r="S98" s="1">
        <v>2036.9041095890409</v>
      </c>
      <c r="T98" s="1"/>
      <c r="U98" s="1"/>
      <c r="V98" s="1"/>
      <c r="W98" s="1"/>
      <c r="X98" s="1"/>
      <c r="Y98" s="1">
        <v>2031.9452054794519</v>
      </c>
      <c r="Z98" s="1"/>
      <c r="AA98" s="1"/>
      <c r="AB98" s="1">
        <v>2035.2739726027401</v>
      </c>
      <c r="AC98" s="1"/>
      <c r="AD98" s="1"/>
      <c r="AE98" s="1"/>
      <c r="AF98" s="1"/>
      <c r="AG98" s="1"/>
      <c r="AH98" s="1">
        <v>2039.0547945205481</v>
      </c>
      <c r="AI98" s="1">
        <v>2036.232876712329</v>
      </c>
      <c r="AJ98" s="1"/>
      <c r="AK98" s="1">
        <v>2038.1506849315069</v>
      </c>
      <c r="AL98" s="1">
        <v>2034.561643835616</v>
      </c>
      <c r="AM98" s="1">
        <v>2038.6575342465751</v>
      </c>
      <c r="AN98" s="1"/>
      <c r="AO98" s="1"/>
      <c r="AP98" s="1"/>
      <c r="AQ98" s="1"/>
      <c r="AR98" s="1">
        <v>2033.780821917808</v>
      </c>
      <c r="AS98" s="1">
        <v>2033.027397260274</v>
      </c>
      <c r="AT98" s="1">
        <v>2034.534246575342</v>
      </c>
      <c r="AU98" s="1">
        <v>2036.178082191781</v>
      </c>
      <c r="AV98" s="1">
        <v>2032.9315068493149</v>
      </c>
      <c r="AW98" s="1">
        <v>2034</v>
      </c>
      <c r="AX98" s="1">
        <v>2040.1506849315069</v>
      </c>
      <c r="AY98" s="1"/>
      <c r="AZ98" s="1">
        <v>2031.561643835616</v>
      </c>
      <c r="BA98" s="1">
        <v>2032.219178082192</v>
      </c>
      <c r="BB98" s="1">
        <v>2033.0821917808221</v>
      </c>
      <c r="BC98" s="1">
        <v>2035.9452054794519</v>
      </c>
      <c r="BD98" s="1">
        <v>2035.1506849315069</v>
      </c>
      <c r="BE98" s="1"/>
      <c r="BF98" s="1">
        <v>2027.821917808219</v>
      </c>
      <c r="BG98" s="1"/>
      <c r="BH98" s="1">
        <v>2035.041095890411</v>
      </c>
      <c r="BI98" s="1">
        <v>2038.0958904109591</v>
      </c>
      <c r="BJ98" s="1">
        <v>2040.972602739726</v>
      </c>
      <c r="BK98" s="1">
        <v>2035.9315068493149</v>
      </c>
      <c r="BL98" s="1">
        <v>2039.6164383561641</v>
      </c>
      <c r="BM98" s="1">
        <v>2037.3835616438359</v>
      </c>
      <c r="BN98" s="1"/>
      <c r="BO98" s="1">
        <v>2040.9178082191779</v>
      </c>
      <c r="BP98" s="1">
        <v>2033.178082191781</v>
      </c>
      <c r="BQ98" s="1">
        <v>2031.602739726027</v>
      </c>
      <c r="BR98" s="1"/>
      <c r="BS98" s="1"/>
      <c r="BT98" s="1"/>
      <c r="BU98" s="1">
        <v>2040.0547945205481</v>
      </c>
      <c r="BV98" s="1">
        <v>2040.6849315068489</v>
      </c>
      <c r="BW98" s="1">
        <v>2030.821917808219</v>
      </c>
      <c r="BX98" s="1">
        <v>2034.465753424658</v>
      </c>
      <c r="BY98" s="1">
        <v>2039.424657534247</v>
      </c>
      <c r="BZ98" s="1"/>
      <c r="CA98" s="1">
        <v>2034.547945205479</v>
      </c>
      <c r="CB98" s="1"/>
      <c r="CC98" s="1"/>
      <c r="CD98" s="1">
        <v>2031.958904109589</v>
      </c>
      <c r="CE98" s="1">
        <v>2037.9041095890409</v>
      </c>
      <c r="CF98" s="1"/>
      <c r="CG98" s="1">
        <v>2040.3835616438359</v>
      </c>
      <c r="CH98" s="1">
        <v>2039.041095890411</v>
      </c>
      <c r="CI98" s="1">
        <v>2034.520547945205</v>
      </c>
      <c r="CJ98" s="1">
        <v>2032.232876712329</v>
      </c>
      <c r="CK98" s="1">
        <v>2034.753424657534</v>
      </c>
      <c r="CL98" s="1"/>
      <c r="CM98" s="1">
        <v>2038.41095890411</v>
      </c>
      <c r="CN98" s="1">
        <v>2033.2876712328771</v>
      </c>
      <c r="CO98" s="1">
        <v>2032.013698630137</v>
      </c>
      <c r="CP98" s="1">
        <v>2033.9452054794519</v>
      </c>
      <c r="CQ98" s="1">
        <v>2039.0684931506851</v>
      </c>
      <c r="CR98" s="1">
        <v>2032.6849315068489</v>
      </c>
      <c r="CS98" s="1">
        <v>2039.205479452055</v>
      </c>
      <c r="CT98" s="1"/>
      <c r="CU98" s="1"/>
      <c r="CV98" s="1"/>
      <c r="CW98" s="1"/>
      <c r="CX98" s="1"/>
      <c r="CY98" s="1">
        <v>2037.6712328767121</v>
      </c>
      <c r="CZ98" s="1"/>
      <c r="DA98" s="1"/>
      <c r="DB98" s="1"/>
      <c r="DC98" s="1"/>
      <c r="DD98" s="1"/>
      <c r="DE98" s="1">
        <v>2032.1506849315069</v>
      </c>
      <c r="DF98" s="1"/>
      <c r="DG98" s="1">
        <v>2034.9041095890409</v>
      </c>
      <c r="DH98" s="1">
        <v>2039.424657534247</v>
      </c>
      <c r="DI98" s="1"/>
      <c r="DJ98" s="1"/>
      <c r="DK98" s="1"/>
      <c r="DL98" s="1">
        <v>2039.794520547945</v>
      </c>
      <c r="DM98" s="1">
        <v>2039.2876712328771</v>
      </c>
      <c r="DN98" s="1">
        <v>2032.561643835616</v>
      </c>
      <c r="DO98" s="1">
        <v>2037.3287671232879</v>
      </c>
      <c r="DP98" s="1"/>
      <c r="DQ98" s="1">
        <v>2031.8767123287671</v>
      </c>
      <c r="DR98" s="1">
        <v>2040.972602739726</v>
      </c>
      <c r="DS98" s="1"/>
      <c r="DT98" s="1"/>
      <c r="DU98" s="1">
        <v>2036.9178082191779</v>
      </c>
      <c r="DV98" s="1"/>
      <c r="DW98" s="1">
        <v>2040</v>
      </c>
      <c r="DX98" s="1">
        <v>2040.260273972603</v>
      </c>
      <c r="DY98" s="1">
        <v>2034.739726027397</v>
      </c>
      <c r="DZ98" s="1"/>
      <c r="EA98" s="1"/>
      <c r="EB98" s="1">
        <v>2029.3150684931511</v>
      </c>
      <c r="EC98" s="1">
        <v>2038.972602739726</v>
      </c>
      <c r="ED98" s="1"/>
      <c r="EE98" s="1"/>
      <c r="EF98" s="1"/>
      <c r="EG98" s="1"/>
      <c r="EH98" s="1">
        <v>2039.958904109589</v>
      </c>
      <c r="EI98" s="1"/>
      <c r="EJ98" s="1"/>
      <c r="EK98" s="1"/>
      <c r="EL98" s="1">
        <v>2036.8904109589041</v>
      </c>
      <c r="EM98" s="1">
        <v>2038.767123287671</v>
      </c>
      <c r="EN98" s="1"/>
      <c r="EO98" s="1"/>
      <c r="EP98" s="1"/>
      <c r="EQ98" s="1"/>
      <c r="ER98" s="1"/>
      <c r="ES98" s="1">
        <v>2030.041095890411</v>
      </c>
      <c r="ET98" s="1">
        <v>2036.7123287671229</v>
      </c>
      <c r="EU98" s="1">
        <v>2032.780821917808</v>
      </c>
      <c r="EV98" s="1"/>
      <c r="EW98" s="1">
        <v>2040.452054794521</v>
      </c>
      <c r="EX98" s="1">
        <v>2039.6575342465751</v>
      </c>
      <c r="EY98" s="1"/>
      <c r="EZ98" s="1"/>
      <c r="FA98" s="1"/>
      <c r="FB98" s="1">
        <v>2037.1643835616439</v>
      </c>
      <c r="FC98" s="1"/>
      <c r="FD98" s="1">
        <v>2035.794520547945</v>
      </c>
      <c r="FE98" s="1"/>
      <c r="FF98" s="1"/>
      <c r="FG98" s="1">
        <v>2035.780821917808</v>
      </c>
      <c r="FH98" s="1">
        <v>2039.547945205479</v>
      </c>
      <c r="FI98" s="1"/>
      <c r="FJ98" s="1">
        <v>2037.534246575342</v>
      </c>
      <c r="FK98" s="1">
        <v>2035.6301369863011</v>
      </c>
      <c r="FL98" s="1"/>
      <c r="FM98" s="1">
        <v>2037.013698630137</v>
      </c>
      <c r="FN98" s="1"/>
      <c r="FO98" s="1"/>
      <c r="FP98" s="1"/>
      <c r="FQ98" s="1"/>
      <c r="FR98" s="1">
        <v>2037.780821917808</v>
      </c>
      <c r="FS98" s="1">
        <v>2037.6301369863011</v>
      </c>
      <c r="FT98" s="1">
        <v>2037.547945205479</v>
      </c>
      <c r="FU98" s="1">
        <v>2033.0684931506851</v>
      </c>
      <c r="FV98" s="1">
        <v>2029.7260273972599</v>
      </c>
      <c r="FW98" s="1">
        <v>2032.561643835616</v>
      </c>
      <c r="FX98" s="1">
        <v>2035.465753424658</v>
      </c>
      <c r="FY98" s="1"/>
      <c r="FZ98" s="1">
        <v>2039.520547945205</v>
      </c>
      <c r="GA98" s="1"/>
      <c r="GB98" s="1">
        <v>2035.9452054794519</v>
      </c>
      <c r="GC98" s="1"/>
      <c r="GD98" s="1">
        <v>2030.2876712328771</v>
      </c>
      <c r="GE98" s="1">
        <v>2038.3013698630141</v>
      </c>
      <c r="GF98" s="1">
        <v>2034.438356164384</v>
      </c>
      <c r="GG98" s="1">
        <v>2035.9315068493149</v>
      </c>
      <c r="GH98" s="1">
        <v>2033.013698630137</v>
      </c>
      <c r="GI98" s="1"/>
      <c r="GJ98" s="1"/>
      <c r="GK98" s="1"/>
      <c r="GL98" s="1"/>
      <c r="GM98" s="1">
        <v>2037.958904109589</v>
      </c>
      <c r="GN98" s="1">
        <v>2036.219178082192</v>
      </c>
      <c r="GO98" s="1">
        <v>2039.3424657534249</v>
      </c>
      <c r="GP98" s="1">
        <v>2035.5068493150679</v>
      </c>
      <c r="GQ98" s="1"/>
      <c r="GR98" s="1">
        <v>2039.821917808219</v>
      </c>
      <c r="GS98" s="1">
        <v>2035.821917808219</v>
      </c>
      <c r="GT98" s="1">
        <v>2037.178082191781</v>
      </c>
      <c r="GU98" s="1">
        <v>2039.6712328767121</v>
      </c>
      <c r="GV98" s="1">
        <v>2034.6849315068489</v>
      </c>
      <c r="GW98" s="1"/>
      <c r="GX98" s="1">
        <v>2033.780821917808</v>
      </c>
      <c r="GY98" s="1">
        <v>2033.465753424658</v>
      </c>
      <c r="GZ98" s="1"/>
      <c r="HA98" s="1"/>
      <c r="HB98" s="1"/>
      <c r="HC98" s="1">
        <v>2034.5068493150679</v>
      </c>
      <c r="HD98" s="1"/>
      <c r="HE98" s="1"/>
      <c r="HF98" s="1">
        <v>2039.602739726027</v>
      </c>
      <c r="HG98" s="1">
        <v>2038.246575342466</v>
      </c>
      <c r="HH98" s="1"/>
      <c r="HI98" s="1">
        <v>2039.465753424658</v>
      </c>
      <c r="HJ98" s="1">
        <v>2039.6164383561641</v>
      </c>
      <c r="HK98" s="1"/>
      <c r="HL98" s="1">
        <v>2040.602739726027</v>
      </c>
      <c r="HM98" s="1"/>
      <c r="HN98" s="1">
        <v>2034.1095890410959</v>
      </c>
      <c r="HO98" s="1">
        <v>2040.424657534247</v>
      </c>
      <c r="HP98" s="1"/>
      <c r="HQ98" s="1"/>
      <c r="HR98" s="1">
        <v>2038.013698630137</v>
      </c>
      <c r="HS98" s="1"/>
      <c r="HT98" s="1"/>
      <c r="HU98" s="1">
        <v>2040.3013698630141</v>
      </c>
      <c r="HV98" s="1">
        <v>2035.8356164383561</v>
      </c>
      <c r="HW98" s="1"/>
      <c r="HX98" s="1"/>
      <c r="HY98" s="1">
        <v>2032.479452054795</v>
      </c>
      <c r="HZ98" s="1">
        <v>2032.794520547945</v>
      </c>
      <c r="IA98" s="1"/>
      <c r="IB98" s="1">
        <v>2040.8767123287671</v>
      </c>
      <c r="IC98" s="1"/>
      <c r="ID98" s="1">
        <v>2033.9315068493149</v>
      </c>
      <c r="IE98" s="1"/>
      <c r="IF98" s="1"/>
      <c r="IG98" s="1"/>
      <c r="IH98" s="1">
        <v>2036.8767123287671</v>
      </c>
      <c r="II98" s="1">
        <v>2038.9178082191779</v>
      </c>
      <c r="IJ98" s="1">
        <v>2033.6849315068489</v>
      </c>
      <c r="IK98" s="1"/>
      <c r="IL98" s="1">
        <v>2037.7123287671229</v>
      </c>
      <c r="IM98" s="1"/>
      <c r="IN98" s="1">
        <v>2031.575342465753</v>
      </c>
      <c r="IO98" s="1">
        <v>2036.6301369863011</v>
      </c>
      <c r="IP98" s="1">
        <v>2032.4931506849321</v>
      </c>
      <c r="IQ98" s="1">
        <v>2038.0821917808221</v>
      </c>
      <c r="IR98" s="1">
        <v>2029.397260273973</v>
      </c>
      <c r="IS98" s="1">
        <v>2038.547945205479</v>
      </c>
      <c r="IT98" s="1"/>
      <c r="IU98" s="1">
        <v>2036.6164383561641</v>
      </c>
      <c r="IV98" s="1">
        <v>2038.3835616438359</v>
      </c>
      <c r="IW98" s="1"/>
      <c r="IX98" s="1">
        <v>2036.191780821918</v>
      </c>
      <c r="IY98" s="1">
        <v>2031.3013698630141</v>
      </c>
      <c r="IZ98" s="1">
        <v>2038.8356164383561</v>
      </c>
      <c r="JA98" s="1">
        <v>2036.6986301369859</v>
      </c>
      <c r="JB98" s="1">
        <v>2037.3698630136989</v>
      </c>
      <c r="JC98" s="1"/>
      <c r="JD98" s="1">
        <v>2032.972602739726</v>
      </c>
      <c r="JE98" s="1">
        <v>2037.0958904109591</v>
      </c>
      <c r="JF98" s="1"/>
      <c r="JG98" s="1">
        <v>2037.3698630136989</v>
      </c>
      <c r="JH98" s="1">
        <v>2036.424657534247</v>
      </c>
      <c r="JI98" s="1">
        <v>2035.8767123287671</v>
      </c>
      <c r="JJ98" s="1">
        <v>2040.6575342465751</v>
      </c>
      <c r="JK98" s="1"/>
      <c r="JL98" s="1"/>
      <c r="JM98" s="1"/>
      <c r="JN98" s="1">
        <v>2035.986301369863</v>
      </c>
      <c r="JO98" s="1">
        <v>2038.013698630137</v>
      </c>
      <c r="JP98" s="1">
        <v>2039.013698630137</v>
      </c>
      <c r="JQ98" s="1"/>
      <c r="JR98" s="1">
        <v>2034.9041095890409</v>
      </c>
      <c r="JS98" s="1">
        <v>2037.3150684931511</v>
      </c>
      <c r="JT98" s="1">
        <v>2032.8767123287671</v>
      </c>
      <c r="JU98" s="1">
        <v>2035.794520547945</v>
      </c>
      <c r="JV98" s="1">
        <v>2031.9178082191779</v>
      </c>
      <c r="JW98" s="1"/>
      <c r="JX98" s="1">
        <v>2033.1369863013699</v>
      </c>
      <c r="JY98" s="1"/>
      <c r="JZ98" s="1">
        <v>2039.219178082192</v>
      </c>
      <c r="KA98" s="1">
        <v>2038.027397260274</v>
      </c>
      <c r="KB98" s="1">
        <v>2040.2876712328771</v>
      </c>
      <c r="KC98" s="1">
        <v>2036.9452054794519</v>
      </c>
      <c r="KD98" s="1"/>
      <c r="KE98" s="1">
        <v>2033.041095890411</v>
      </c>
      <c r="KF98" s="1">
        <v>2034.1506849315069</v>
      </c>
      <c r="KG98" s="1">
        <v>2035.5068493150679</v>
      </c>
      <c r="KH98" s="1"/>
      <c r="KI98" s="1">
        <v>2035.767123287671</v>
      </c>
      <c r="KJ98" s="1">
        <v>2037.3835616438359</v>
      </c>
      <c r="KK98" s="1"/>
      <c r="KL98" s="1">
        <v>2037.9315068493149</v>
      </c>
      <c r="KM98" s="1"/>
      <c r="KN98" s="1">
        <v>2037.8904109589041</v>
      </c>
      <c r="KO98" s="1">
        <v>2039.0547945205481</v>
      </c>
      <c r="KP98" s="1"/>
      <c r="KQ98" s="1">
        <v>2030.821917808219</v>
      </c>
      <c r="KR98" s="1">
        <v>2037.972602739726</v>
      </c>
      <c r="KS98" s="1"/>
    </row>
    <row r="99" spans="1:305" x14ac:dyDescent="0.25">
      <c r="A99" s="1" t="s">
        <v>22</v>
      </c>
      <c r="B99" s="1" t="s">
        <v>10</v>
      </c>
      <c r="C99" s="2">
        <v>2120153308</v>
      </c>
      <c r="D99" s="1" t="s">
        <v>16</v>
      </c>
      <c r="E99" s="1" t="s">
        <v>13</v>
      </c>
      <c r="F99" s="1"/>
      <c r="G99" s="1"/>
      <c r="H99" s="1">
        <v>2040.6712328767121</v>
      </c>
      <c r="I99" s="1">
        <v>2038.1369863013699</v>
      </c>
      <c r="J99" s="1">
        <v>2029.5068493150679</v>
      </c>
      <c r="K99" s="1">
        <v>2030.1506849315069</v>
      </c>
      <c r="L99" s="1">
        <v>2036.2876712328771</v>
      </c>
      <c r="M99" s="1">
        <v>2031.9452054794519</v>
      </c>
      <c r="N99" s="1"/>
      <c r="O99" s="1">
        <v>2036.6986301369859</v>
      </c>
      <c r="P99" s="1">
        <v>2038.4931506849321</v>
      </c>
      <c r="Q99" s="1"/>
      <c r="R99" s="1">
        <v>2037.58904109589</v>
      </c>
      <c r="S99" s="1">
        <v>2037.602739726027</v>
      </c>
      <c r="T99" s="1"/>
      <c r="U99" s="1"/>
      <c r="V99" s="1"/>
      <c r="W99" s="1"/>
      <c r="X99" s="1"/>
      <c r="Y99" s="1">
        <v>2036.6849315068489</v>
      </c>
      <c r="Z99" s="1"/>
      <c r="AA99" s="1"/>
      <c r="AB99" s="1">
        <v>2038.232876712329</v>
      </c>
      <c r="AC99" s="1"/>
      <c r="AD99" s="1"/>
      <c r="AE99" s="1"/>
      <c r="AF99" s="1"/>
      <c r="AG99" s="1"/>
      <c r="AH99" s="1"/>
      <c r="AI99" s="1">
        <v>2037.9178082191779</v>
      </c>
      <c r="AJ99" s="1"/>
      <c r="AK99" s="1">
        <v>2038.178082191781</v>
      </c>
      <c r="AL99" s="1">
        <v>2035.3424657534249</v>
      </c>
      <c r="AM99" s="1">
        <v>2040.041095890411</v>
      </c>
      <c r="AN99" s="1"/>
      <c r="AO99" s="1"/>
      <c r="AP99" s="1"/>
      <c r="AQ99" s="1"/>
      <c r="AR99" s="1">
        <v>2034.767123287671</v>
      </c>
      <c r="AS99" s="1">
        <v>2034.780821917808</v>
      </c>
      <c r="AT99" s="1">
        <v>2036.9041095890409</v>
      </c>
      <c r="AU99" s="1">
        <v>2039.1643835616439</v>
      </c>
      <c r="AV99" s="1">
        <v>2033.260273972603</v>
      </c>
      <c r="AW99" s="1">
        <v>2034.0958904109591</v>
      </c>
      <c r="AX99" s="1"/>
      <c r="AY99" s="1"/>
      <c r="AZ99" s="1">
        <v>2032.479452054795</v>
      </c>
      <c r="BA99" s="1">
        <v>2033.1369863013699</v>
      </c>
      <c r="BB99" s="1">
        <v>2034.479452054795</v>
      </c>
      <c r="BC99" s="1">
        <v>2036.8356164383561</v>
      </c>
      <c r="BD99" s="1">
        <v>2035.3150684931511</v>
      </c>
      <c r="BE99" s="1"/>
      <c r="BF99" s="1">
        <v>2028.2876712328771</v>
      </c>
      <c r="BG99" s="1"/>
      <c r="BH99" s="1">
        <v>2037.0821917808221</v>
      </c>
      <c r="BI99" s="1">
        <v>2039.3561643835619</v>
      </c>
      <c r="BJ99" s="1"/>
      <c r="BK99" s="1">
        <v>2037.0547945205481</v>
      </c>
      <c r="BL99" s="1"/>
      <c r="BM99" s="1">
        <v>2039.3287671232879</v>
      </c>
      <c r="BN99" s="1"/>
      <c r="BO99" s="1"/>
      <c r="BP99" s="1">
        <v>2035.1643835616439</v>
      </c>
      <c r="BQ99" s="1">
        <v>2033.397260273973</v>
      </c>
      <c r="BR99" s="1"/>
      <c r="BS99" s="1"/>
      <c r="BT99" s="1"/>
      <c r="BU99" s="1"/>
      <c r="BV99" s="1"/>
      <c r="BW99" s="1">
        <v>2032.191780821918</v>
      </c>
      <c r="BX99" s="1">
        <v>2037.9178082191779</v>
      </c>
      <c r="BY99" s="1">
        <v>2040.397260273973</v>
      </c>
      <c r="BZ99" s="1"/>
      <c r="CA99" s="1">
        <v>2035.178082191781</v>
      </c>
      <c r="CB99" s="1"/>
      <c r="CC99" s="1"/>
      <c r="CD99" s="1">
        <v>2032.3013698630141</v>
      </c>
      <c r="CE99" s="1">
        <v>2039.452054794521</v>
      </c>
      <c r="CF99" s="1"/>
      <c r="CG99" s="1"/>
      <c r="CH99" s="1">
        <v>2040.6986301369859</v>
      </c>
      <c r="CI99" s="1">
        <v>2034.561643835616</v>
      </c>
      <c r="CJ99" s="1">
        <v>2033.041095890411</v>
      </c>
      <c r="CK99" s="1">
        <v>2035.452054794521</v>
      </c>
      <c r="CL99" s="1"/>
      <c r="CM99" s="1"/>
      <c r="CN99" s="1">
        <v>2033.3013698630141</v>
      </c>
      <c r="CO99" s="1">
        <v>2033.6849315068489</v>
      </c>
      <c r="CP99" s="1">
        <v>2033.958904109589</v>
      </c>
      <c r="CQ99" s="1">
        <v>2040.1369863013699</v>
      </c>
      <c r="CR99" s="1">
        <v>2033.1643835616439</v>
      </c>
      <c r="CS99" s="1">
        <v>2039.219178082192</v>
      </c>
      <c r="CT99" s="1"/>
      <c r="CU99" s="1"/>
      <c r="CV99" s="1"/>
      <c r="CW99" s="1"/>
      <c r="CX99" s="1"/>
      <c r="CY99" s="1">
        <v>2037.8904109589041</v>
      </c>
      <c r="CZ99" s="1"/>
      <c r="DA99" s="1"/>
      <c r="DB99" s="1"/>
      <c r="DC99" s="1"/>
      <c r="DD99" s="1"/>
      <c r="DE99" s="1">
        <v>2033.7260273972599</v>
      </c>
      <c r="DF99" s="1"/>
      <c r="DG99" s="1">
        <v>2035.794520547945</v>
      </c>
      <c r="DH99" s="1">
        <v>2039.9178082191779</v>
      </c>
      <c r="DI99" s="1"/>
      <c r="DJ99" s="1"/>
      <c r="DK99" s="1"/>
      <c r="DL99" s="1">
        <v>2040.8904109589041</v>
      </c>
      <c r="DM99" s="1">
        <v>2039.479452054795</v>
      </c>
      <c r="DN99" s="1">
        <v>2033.602739726027</v>
      </c>
      <c r="DO99" s="1"/>
      <c r="DP99" s="1"/>
      <c r="DQ99" s="1">
        <v>2033.58904109589</v>
      </c>
      <c r="DR99" s="1"/>
      <c r="DS99" s="1"/>
      <c r="DT99" s="1"/>
      <c r="DU99" s="1">
        <v>2037.397260273973</v>
      </c>
      <c r="DV99" s="1"/>
      <c r="DW99" s="1"/>
      <c r="DX99" s="1"/>
      <c r="DY99" s="1">
        <v>2035.602739726027</v>
      </c>
      <c r="DZ99" s="1"/>
      <c r="EA99" s="1"/>
      <c r="EB99" s="1">
        <v>2029.958904109589</v>
      </c>
      <c r="EC99" s="1">
        <v>2039.205479452055</v>
      </c>
      <c r="ED99" s="1"/>
      <c r="EE99" s="1"/>
      <c r="EF99" s="1"/>
      <c r="EG99" s="1"/>
      <c r="EH99" s="1">
        <v>2040.3013698630141</v>
      </c>
      <c r="EI99" s="1"/>
      <c r="EJ99" s="1"/>
      <c r="EK99" s="1"/>
      <c r="EL99" s="1">
        <v>2036.958904109589</v>
      </c>
      <c r="EM99" s="1">
        <v>2040.041095890411</v>
      </c>
      <c r="EN99" s="1"/>
      <c r="EO99" s="1"/>
      <c r="EP99" s="1"/>
      <c r="EQ99" s="1"/>
      <c r="ER99" s="1"/>
      <c r="ES99" s="1">
        <v>2030.808219178082</v>
      </c>
      <c r="ET99" s="1">
        <v>2036.7260273972599</v>
      </c>
      <c r="EU99" s="1">
        <v>2033.438356164384</v>
      </c>
      <c r="EV99" s="1"/>
      <c r="EW99" s="1"/>
      <c r="EX99" s="1"/>
      <c r="EY99" s="1"/>
      <c r="EZ99" s="1"/>
      <c r="FA99" s="1"/>
      <c r="FB99" s="1">
        <v>2038.602739726027</v>
      </c>
      <c r="FC99" s="1"/>
      <c r="FD99" s="1">
        <v>2037.6712328767121</v>
      </c>
      <c r="FE99" s="1"/>
      <c r="FF99" s="1"/>
      <c r="FG99" s="1">
        <v>2036.972602739726</v>
      </c>
      <c r="FH99" s="1"/>
      <c r="FI99" s="1"/>
      <c r="FJ99" s="1">
        <v>2038.0821917808221</v>
      </c>
      <c r="FK99" s="1">
        <v>2037.547945205479</v>
      </c>
      <c r="FL99" s="1"/>
      <c r="FM99" s="1">
        <v>2037.753424657534</v>
      </c>
      <c r="FN99" s="1"/>
      <c r="FO99" s="1"/>
      <c r="FP99" s="1"/>
      <c r="FQ99" s="1"/>
      <c r="FR99" s="1"/>
      <c r="FS99" s="1">
        <v>2038.013698630137</v>
      </c>
      <c r="FT99" s="1">
        <v>2039.2876712328771</v>
      </c>
      <c r="FU99" s="1">
        <v>2035.465753424658</v>
      </c>
      <c r="FV99" s="1">
        <v>2031.5068493150679</v>
      </c>
      <c r="FW99" s="1">
        <v>2037.9041095890409</v>
      </c>
      <c r="FX99" s="1">
        <v>2035.520547945205</v>
      </c>
      <c r="FY99" s="1"/>
      <c r="FZ99" s="1">
        <v>2039.8493150684931</v>
      </c>
      <c r="GA99" s="1"/>
      <c r="GB99" s="1">
        <v>2035.958904109589</v>
      </c>
      <c r="GC99" s="1"/>
      <c r="GD99" s="1">
        <v>2031.178082191781</v>
      </c>
      <c r="GE99" s="1"/>
      <c r="GF99" s="1">
        <v>2036.6438356164381</v>
      </c>
      <c r="GG99" s="1">
        <v>2037.0821917808221</v>
      </c>
      <c r="GH99" s="1">
        <v>2033.6986301369859</v>
      </c>
      <c r="GI99" s="1"/>
      <c r="GJ99" s="1"/>
      <c r="GK99" s="1"/>
      <c r="GL99" s="1"/>
      <c r="GM99" s="1">
        <v>2038.602739726027</v>
      </c>
      <c r="GN99" s="1">
        <v>2037.8356164383561</v>
      </c>
      <c r="GO99" s="1">
        <v>2039.6301369863011</v>
      </c>
      <c r="GP99" s="1">
        <v>2038.3835616438359</v>
      </c>
      <c r="GQ99" s="1"/>
      <c r="GR99" s="1"/>
      <c r="GS99" s="1">
        <v>2035.8356164383561</v>
      </c>
      <c r="GT99" s="1">
        <v>2037.8356164383561</v>
      </c>
      <c r="GU99" s="1">
        <v>2040.561643835616</v>
      </c>
      <c r="GV99" s="1">
        <v>2035.972602739726</v>
      </c>
      <c r="GW99" s="1"/>
      <c r="GX99" s="1">
        <v>2036.58904109589</v>
      </c>
      <c r="GY99" s="1">
        <v>2034.5068493150679</v>
      </c>
      <c r="GZ99" s="1"/>
      <c r="HA99" s="1"/>
      <c r="HB99" s="1"/>
      <c r="HC99" s="1">
        <v>2035.3013698630141</v>
      </c>
      <c r="HD99" s="1"/>
      <c r="HE99" s="1"/>
      <c r="HF99" s="1">
        <v>2040.41095890411</v>
      </c>
      <c r="HG99" s="1">
        <v>2038.397260273973</v>
      </c>
      <c r="HH99" s="1"/>
      <c r="HI99" s="1">
        <v>2039.4931506849321</v>
      </c>
      <c r="HJ99" s="1">
        <v>2040.6575342465751</v>
      </c>
      <c r="HK99" s="1"/>
      <c r="HL99" s="1">
        <v>2040.9041095890409</v>
      </c>
      <c r="HM99" s="1"/>
      <c r="HN99" s="1">
        <v>2035.8904109589041</v>
      </c>
      <c r="HO99" s="1"/>
      <c r="HP99" s="1"/>
      <c r="HQ99" s="1"/>
      <c r="HR99" s="1">
        <v>2039.3698630136989</v>
      </c>
      <c r="HS99" s="1"/>
      <c r="HT99" s="1"/>
      <c r="HU99" s="1"/>
      <c r="HV99" s="1">
        <v>2037.3150684931511</v>
      </c>
      <c r="HW99" s="1"/>
      <c r="HX99" s="1"/>
      <c r="HY99" s="1">
        <v>2032.9041095890409</v>
      </c>
      <c r="HZ99" s="1">
        <v>2033.246575342466</v>
      </c>
      <c r="IA99" s="1"/>
      <c r="IB99" s="1"/>
      <c r="IC99" s="1"/>
      <c r="ID99" s="1">
        <v>2035.3287671232879</v>
      </c>
      <c r="IE99" s="1"/>
      <c r="IF99" s="1"/>
      <c r="IG99" s="1"/>
      <c r="IH99" s="1">
        <v>2037.9178082191779</v>
      </c>
      <c r="II99" s="1"/>
      <c r="IJ99" s="1">
        <v>2035.4931506849321</v>
      </c>
      <c r="IK99" s="1"/>
      <c r="IL99" s="1">
        <v>2038.575342465753</v>
      </c>
      <c r="IM99" s="1"/>
      <c r="IN99" s="1">
        <v>2032.260273972603</v>
      </c>
      <c r="IO99" s="1">
        <v>2039.780821917808</v>
      </c>
      <c r="IP99" s="1">
        <v>2032.520547945205</v>
      </c>
      <c r="IQ99" s="1">
        <v>2038.8767123287671</v>
      </c>
      <c r="IR99" s="1">
        <v>2029.520547945205</v>
      </c>
      <c r="IS99" s="1">
        <v>2039.3150684931511</v>
      </c>
      <c r="IT99" s="1"/>
      <c r="IU99" s="1">
        <v>2038.452054794521</v>
      </c>
      <c r="IV99" s="1">
        <v>2038.6301369863011</v>
      </c>
      <c r="IW99" s="1"/>
      <c r="IX99" s="1">
        <v>2037.0821917808221</v>
      </c>
      <c r="IY99" s="1">
        <v>2032.6712328767121</v>
      </c>
      <c r="IZ99" s="1">
        <v>2040.6301369863011</v>
      </c>
      <c r="JA99" s="1">
        <v>2037.013698630137</v>
      </c>
      <c r="JB99" s="1">
        <v>2037.7123287671229</v>
      </c>
      <c r="JC99" s="1"/>
      <c r="JD99" s="1">
        <v>2034.9041095890409</v>
      </c>
      <c r="JE99" s="1">
        <v>2037.9041095890409</v>
      </c>
      <c r="JF99" s="1"/>
      <c r="JG99" s="1">
        <v>2037.575342465753</v>
      </c>
      <c r="JH99" s="1">
        <v>2036.520547945205</v>
      </c>
      <c r="JI99" s="1">
        <v>2036.8904109589041</v>
      </c>
      <c r="JJ99" s="1"/>
      <c r="JK99" s="1"/>
      <c r="JL99" s="1"/>
      <c r="JM99" s="1"/>
      <c r="JN99" s="1">
        <v>2037.1369863013699</v>
      </c>
      <c r="JO99" s="1">
        <v>2038.205479452055</v>
      </c>
      <c r="JP99" s="1">
        <v>2040.6986301369859</v>
      </c>
      <c r="JQ99" s="1"/>
      <c r="JR99" s="1">
        <v>2035.520547945205</v>
      </c>
      <c r="JS99" s="1">
        <v>2038.739726027397</v>
      </c>
      <c r="JT99" s="1">
        <v>2033.767123287671</v>
      </c>
      <c r="JU99" s="1">
        <v>2036.8767123287671</v>
      </c>
      <c r="JV99" s="1">
        <v>2031.986301369863</v>
      </c>
      <c r="JW99" s="1"/>
      <c r="JX99" s="1">
        <v>2033.3150684931511</v>
      </c>
      <c r="JY99" s="1"/>
      <c r="JZ99" s="1">
        <v>2039.246575342466</v>
      </c>
      <c r="KA99" s="1">
        <v>2040.013698630137</v>
      </c>
      <c r="KB99" s="1"/>
      <c r="KC99" s="1"/>
      <c r="KD99" s="1"/>
      <c r="KE99" s="1">
        <v>2034.397260273973</v>
      </c>
      <c r="KF99" s="1">
        <v>2034.424657534247</v>
      </c>
      <c r="KG99" s="1">
        <v>2036.1095890410959</v>
      </c>
      <c r="KH99" s="1"/>
      <c r="KI99" s="1">
        <v>2036.767123287671</v>
      </c>
      <c r="KJ99" s="1">
        <v>2038.7260273972599</v>
      </c>
      <c r="KK99" s="1"/>
      <c r="KL99" s="1">
        <v>2039.6575342465751</v>
      </c>
      <c r="KM99" s="1"/>
      <c r="KN99" s="1">
        <v>2040.397260273973</v>
      </c>
      <c r="KO99" s="1">
        <v>2039.9315068493149</v>
      </c>
      <c r="KP99" s="1"/>
      <c r="KQ99" s="1">
        <v>2031.219178082192</v>
      </c>
      <c r="KR99" s="1">
        <v>2038.767123287671</v>
      </c>
      <c r="KS99" s="1"/>
    </row>
    <row r="100" spans="1:305" x14ac:dyDescent="0.25">
      <c r="A100" s="1" t="s">
        <v>22</v>
      </c>
      <c r="B100" s="1" t="s">
        <v>10</v>
      </c>
      <c r="C100" s="2">
        <v>2120166589.6136429</v>
      </c>
      <c r="D100" s="1" t="s">
        <v>16</v>
      </c>
      <c r="E100" s="1" t="s">
        <v>14</v>
      </c>
      <c r="F100" s="1"/>
      <c r="G100" s="1"/>
      <c r="H100" s="1"/>
      <c r="I100" s="1"/>
      <c r="J100" s="1"/>
      <c r="K100" s="1">
        <v>2030.191780821918</v>
      </c>
      <c r="L100" s="1"/>
      <c r="M100" s="1"/>
      <c r="N100" s="1"/>
      <c r="O100" s="1">
        <v>2040.465753424658</v>
      </c>
      <c r="P100" s="1"/>
      <c r="Q100" s="1"/>
      <c r="R100" s="1"/>
      <c r="S100" s="1"/>
      <c r="T100" s="1"/>
      <c r="U100" s="1"/>
      <c r="V100" s="1"/>
      <c r="W100" s="1"/>
      <c r="X100" s="1"/>
      <c r="Y100" s="1">
        <v>2034.191780821918</v>
      </c>
      <c r="Z100" s="1"/>
      <c r="AA100" s="1"/>
      <c r="AB100" s="1"/>
      <c r="AC100" s="1"/>
      <c r="AD100" s="1"/>
      <c r="AE100" s="1"/>
      <c r="AF100" s="1"/>
      <c r="AG100" s="1"/>
      <c r="AH100" s="1"/>
      <c r="AI100" s="1">
        <v>2037.9315068493149</v>
      </c>
      <c r="AJ100" s="1"/>
      <c r="AK100" s="1"/>
      <c r="AL100" s="1">
        <v>2037.397260273973</v>
      </c>
      <c r="AM100" s="1"/>
      <c r="AN100" s="1"/>
      <c r="AO100" s="1"/>
      <c r="AP100" s="1"/>
      <c r="AQ100" s="1"/>
      <c r="AR100" s="1"/>
      <c r="AS100" s="1">
        <v>2039.0958904109591</v>
      </c>
      <c r="AT100" s="1"/>
      <c r="AU100" s="1">
        <v>2037.602739726027</v>
      </c>
      <c r="AV100" s="1">
        <v>2038.958904109589</v>
      </c>
      <c r="AW100" s="1"/>
      <c r="AX100" s="1">
        <v>2040.8767123287671</v>
      </c>
      <c r="AY100" s="1"/>
      <c r="AZ100" s="1"/>
      <c r="BA100" s="1">
        <v>2037.219178082192</v>
      </c>
      <c r="BB100" s="1">
        <v>2037.5068493150679</v>
      </c>
      <c r="BC100" s="1"/>
      <c r="BD100" s="1">
        <v>2038.6849315068489</v>
      </c>
      <c r="BE100" s="1"/>
      <c r="BF100" s="1">
        <v>2030.6986301369859</v>
      </c>
      <c r="BG100" s="1"/>
      <c r="BH100" s="1"/>
      <c r="BI100" s="1"/>
      <c r="BJ100" s="1"/>
      <c r="BK100" s="1">
        <v>2039.3561643835619</v>
      </c>
      <c r="BL100" s="1"/>
      <c r="BM100" s="1"/>
      <c r="BN100" s="1"/>
      <c r="BO100" s="1"/>
      <c r="BP100" s="1">
        <v>2038.3424657534249</v>
      </c>
      <c r="BQ100" s="1"/>
      <c r="BR100" s="1"/>
      <c r="BS100" s="1"/>
      <c r="BT100" s="1"/>
      <c r="BU100" s="1"/>
      <c r="BV100" s="1"/>
      <c r="BW100" s="1">
        <v>2034.602739726027</v>
      </c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>
        <v>2040.753424657534</v>
      </c>
      <c r="CI100" s="1"/>
      <c r="CJ100" s="1"/>
      <c r="CK100" s="1"/>
      <c r="CL100" s="1"/>
      <c r="CM100" s="1"/>
      <c r="CN100" s="1"/>
      <c r="CO100" s="1"/>
      <c r="CP100" s="1">
        <v>2035.452054794521</v>
      </c>
      <c r="CQ100" s="1"/>
      <c r="CR100" s="1"/>
      <c r="CS100" s="1">
        <v>2038.753424657534</v>
      </c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>
        <v>2039.8767123287671</v>
      </c>
      <c r="DI100" s="1"/>
      <c r="DJ100" s="1"/>
      <c r="DK100" s="1"/>
      <c r="DL100" s="1"/>
      <c r="DM100" s="1"/>
      <c r="DN100" s="1">
        <v>2033.8904109589041</v>
      </c>
      <c r="DO100" s="1"/>
      <c r="DP100" s="1"/>
      <c r="DQ100" s="1">
        <v>2033.794520547945</v>
      </c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>
        <v>2030.794520547945</v>
      </c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>
        <v>2039.1095890410959</v>
      </c>
      <c r="ET100" s="1">
        <v>2037.041095890411</v>
      </c>
      <c r="EU100" s="1"/>
      <c r="EV100" s="1"/>
      <c r="EW100" s="1"/>
      <c r="EX100" s="1"/>
      <c r="EY100" s="1"/>
      <c r="EZ100" s="1"/>
      <c r="FA100" s="1"/>
      <c r="FB100" s="1">
        <v>2039.9452054794519</v>
      </c>
      <c r="FC100" s="1"/>
      <c r="FD100" s="1">
        <v>2038.1369863013699</v>
      </c>
      <c r="FE100" s="1"/>
      <c r="FF100" s="1"/>
      <c r="FG100" s="1">
        <v>2037.219178082192</v>
      </c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>
        <v>2038.958904109589</v>
      </c>
      <c r="FV100" s="1">
        <v>2033.027397260274</v>
      </c>
      <c r="FW100" s="1"/>
      <c r="FX100" s="1">
        <v>2038.7260273972599</v>
      </c>
      <c r="FY100" s="1">
        <v>2039.8904109589041</v>
      </c>
      <c r="FZ100" s="1"/>
      <c r="GA100" s="1"/>
      <c r="GB100" s="1">
        <v>2035.972602739726</v>
      </c>
      <c r="GC100" s="1"/>
      <c r="GD100" s="1">
        <v>2035.6164383561641</v>
      </c>
      <c r="GE100" s="1"/>
      <c r="GF100" s="1">
        <v>2036.6575342465751</v>
      </c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>
        <v>2034.972602739726</v>
      </c>
      <c r="GZ100" s="1"/>
      <c r="HA100" s="1"/>
      <c r="HB100" s="1"/>
      <c r="HC100" s="1">
        <v>2037.1095890410959</v>
      </c>
      <c r="HD100" s="1"/>
      <c r="HE100" s="1"/>
      <c r="HF100" s="1"/>
      <c r="HG100" s="1">
        <v>2038.424657534247</v>
      </c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>
        <v>2039.0821917808221</v>
      </c>
      <c r="HS100" s="1"/>
      <c r="HT100" s="1"/>
      <c r="HU100" s="1"/>
      <c r="HV100" s="1"/>
      <c r="HW100" s="1"/>
      <c r="HX100" s="1"/>
      <c r="HY100" s="1"/>
      <c r="HZ100" s="1">
        <v>2033.260273972603</v>
      </c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>
        <v>2033.739726027397</v>
      </c>
      <c r="IQ100" s="1"/>
      <c r="IR100" s="1">
        <v>2039.3150684931511</v>
      </c>
      <c r="IS100" s="1"/>
      <c r="IT100" s="1"/>
      <c r="IU100" s="1"/>
      <c r="IV100" s="1"/>
      <c r="IW100" s="1"/>
      <c r="IX100" s="1">
        <v>2036.8630136986301</v>
      </c>
      <c r="IY100" s="1">
        <v>2031.3698630136989</v>
      </c>
      <c r="IZ100" s="1"/>
      <c r="JA100" s="1">
        <v>2040.6849315068489</v>
      </c>
      <c r="JB100" s="1"/>
      <c r="JC100" s="1"/>
      <c r="JD100" s="1"/>
      <c r="JE100" s="1">
        <v>2037.8904109589041</v>
      </c>
      <c r="JF100" s="1"/>
      <c r="JG100" s="1">
        <v>2039.013698630137</v>
      </c>
      <c r="JH100" s="1"/>
      <c r="JI100" s="1"/>
      <c r="JJ100" s="1"/>
      <c r="JK100" s="1"/>
      <c r="JL100" s="1"/>
      <c r="JM100" s="1"/>
      <c r="JN100" s="1">
        <v>2036.520547945205</v>
      </c>
      <c r="JO100" s="1"/>
      <c r="JP100" s="1"/>
      <c r="JQ100" s="1"/>
      <c r="JR100" s="1"/>
      <c r="JS100" s="1"/>
      <c r="JT100" s="1">
        <v>2039.520547945205</v>
      </c>
      <c r="JU100" s="1">
        <v>2036.0821917808221</v>
      </c>
      <c r="JV100" s="1">
        <v>2033.9315068493149</v>
      </c>
      <c r="JW100" s="1"/>
      <c r="JX100" s="1"/>
      <c r="JY100" s="1"/>
      <c r="JZ100" s="1"/>
      <c r="KA100" s="1"/>
      <c r="KB100" s="1"/>
      <c r="KC100" s="1"/>
      <c r="KD100" s="1"/>
      <c r="KE100" s="1">
        <v>2036.479452054795</v>
      </c>
      <c r="KF100" s="1"/>
      <c r="KG100" s="1">
        <v>2038.027397260274</v>
      </c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</row>
    <row r="101" spans="1:305" x14ac:dyDescent="0.25">
      <c r="A101" s="1" t="s">
        <v>22</v>
      </c>
      <c r="B101" s="1" t="s">
        <v>17</v>
      </c>
      <c r="C101" s="2">
        <v>63942671</v>
      </c>
      <c r="D101" s="1" t="s">
        <v>11</v>
      </c>
      <c r="E101" s="1" t="s">
        <v>12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>
        <v>2038.191780821918</v>
      </c>
      <c r="AG101" s="1"/>
      <c r="AH101" s="1"/>
      <c r="AI101" s="1"/>
      <c r="AJ101" s="1"/>
      <c r="AK101" s="1"/>
      <c r="AL101" s="1"/>
      <c r="AM101" s="1">
        <v>2035.767123287671</v>
      </c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>
        <v>2033.205479452055</v>
      </c>
      <c r="AZ101" s="1"/>
      <c r="BA101" s="1">
        <v>2037.2876712328771</v>
      </c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>
        <v>2027.58904109589</v>
      </c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>
        <v>2035.6712328767121</v>
      </c>
      <c r="CD101" s="1"/>
      <c r="CE101" s="1"/>
      <c r="CF101" s="1"/>
      <c r="CG101" s="1"/>
      <c r="CH101" s="1"/>
      <c r="CI101" s="1"/>
      <c r="CJ101" s="1"/>
      <c r="CK101" s="1">
        <v>2035.027397260274</v>
      </c>
      <c r="CL101" s="1"/>
      <c r="CM101" s="1"/>
      <c r="CN101" s="1"/>
      <c r="CO101" s="1"/>
      <c r="CP101" s="1"/>
      <c r="CQ101" s="1">
        <v>2039.465753424658</v>
      </c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>
        <v>2033.3561643835619</v>
      </c>
      <c r="DH101" s="1"/>
      <c r="DI101" s="1"/>
      <c r="DJ101" s="1"/>
      <c r="DK101" s="1"/>
      <c r="DL101" s="1"/>
      <c r="DM101" s="1"/>
      <c r="DN101" s="1"/>
      <c r="DO101" s="1">
        <v>2029.424657534247</v>
      </c>
      <c r="DP101" s="1"/>
      <c r="DQ101" s="1"/>
      <c r="DR101" s="1"/>
      <c r="DS101" s="1"/>
      <c r="DT101" s="1"/>
      <c r="DU101" s="1"/>
      <c r="DV101" s="1"/>
      <c r="DW101" s="1"/>
      <c r="DX101" s="1">
        <v>2030.58904109589</v>
      </c>
      <c r="DY101" s="1"/>
      <c r="DZ101" s="1"/>
      <c r="EA101" s="1"/>
      <c r="EB101" s="1">
        <v>2031.7123287671229</v>
      </c>
      <c r="EC101" s="1"/>
      <c r="ED101" s="1"/>
      <c r="EE101" s="1">
        <v>2031.1232876712329</v>
      </c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>
        <v>2037.3835616438359</v>
      </c>
      <c r="EW101" s="1"/>
      <c r="EX101" s="1"/>
      <c r="EY101" s="1"/>
      <c r="EZ101" s="1"/>
      <c r="FA101" s="1">
        <v>2032.438356164384</v>
      </c>
      <c r="FB101" s="1"/>
      <c r="FC101" s="1"/>
      <c r="FD101" s="1">
        <v>2033.5068493150679</v>
      </c>
      <c r="FE101" s="1"/>
      <c r="FF101" s="1">
        <v>2034.8493150684931</v>
      </c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>
        <v>2031.8904109589041</v>
      </c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>
        <v>2033.0821917808221</v>
      </c>
      <c r="GZ101" s="1"/>
      <c r="HA101" s="1"/>
      <c r="HB101" s="1"/>
      <c r="HC101" s="1"/>
      <c r="HD101" s="1"/>
      <c r="HE101" s="1"/>
      <c r="HF101" s="1"/>
      <c r="HG101" s="1"/>
      <c r="HH101" s="1">
        <v>2036.3287671232879</v>
      </c>
      <c r="HI101" s="1"/>
      <c r="HJ101" s="1"/>
      <c r="HK101" s="1"/>
      <c r="HL101" s="1"/>
      <c r="HM101" s="1">
        <v>2034.780821917808</v>
      </c>
      <c r="HN101" s="1">
        <v>2034.0821917808221</v>
      </c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>
        <v>2037.972602739726</v>
      </c>
      <c r="IH101" s="1"/>
      <c r="II101" s="1"/>
      <c r="IJ101" s="1"/>
      <c r="IK101" s="1"/>
      <c r="IL101" s="1"/>
      <c r="IM101" s="1"/>
      <c r="IN101" s="1"/>
      <c r="IO101" s="1"/>
      <c r="IP101" s="1"/>
      <c r="IQ101" s="1">
        <v>2033.6575342465751</v>
      </c>
      <c r="IR101" s="1">
        <v>2039.972602739726</v>
      </c>
      <c r="IS101" s="1"/>
      <c r="IT101" s="1"/>
      <c r="IU101" s="1"/>
      <c r="IV101" s="1"/>
      <c r="IW101" s="1">
        <v>2037.767123287671</v>
      </c>
      <c r="IX101" s="1"/>
      <c r="IY101" s="1"/>
      <c r="IZ101" s="1"/>
      <c r="JA101" s="1"/>
      <c r="JB101" s="1"/>
      <c r="JC101" s="1">
        <v>2033.8767123287671</v>
      </c>
      <c r="JD101" s="1"/>
      <c r="JE101" s="1"/>
      <c r="JF101" s="1">
        <v>2030.041095890411</v>
      </c>
      <c r="JG101" s="1"/>
      <c r="JH101" s="1"/>
      <c r="JI101" s="1"/>
      <c r="JJ101" s="1"/>
      <c r="JK101" s="1"/>
      <c r="JL101" s="1"/>
      <c r="JM101" s="1">
        <v>2036.972602739726</v>
      </c>
      <c r="JN101" s="1"/>
      <c r="JO101" s="1"/>
      <c r="JP101" s="1"/>
      <c r="JQ101" s="1"/>
      <c r="JR101" s="1">
        <v>2040.739726027397</v>
      </c>
      <c r="JS101" s="1"/>
      <c r="JT101" s="1"/>
      <c r="JU101" s="1"/>
      <c r="JV101" s="1">
        <v>2031.6438356164381</v>
      </c>
      <c r="JW101" s="1">
        <v>2035.534246575342</v>
      </c>
      <c r="JX101" s="1"/>
      <c r="JY101" s="1"/>
      <c r="JZ101" s="1">
        <v>2037.3835616438359</v>
      </c>
      <c r="KA101" s="1"/>
      <c r="KB101" s="1"/>
      <c r="KC101" s="1"/>
      <c r="KD101" s="1"/>
      <c r="KE101" s="1"/>
      <c r="KF101" s="1">
        <v>2028.6849315068489</v>
      </c>
      <c r="KG101" s="1"/>
      <c r="KH101" s="1"/>
      <c r="KI101" s="1"/>
      <c r="KJ101" s="1"/>
      <c r="KK101" s="1">
        <v>2031.178082191781</v>
      </c>
      <c r="KL101" s="1"/>
      <c r="KM101" s="1">
        <v>2034.041095890411</v>
      </c>
      <c r="KN101" s="1"/>
      <c r="KO101" s="1"/>
      <c r="KP101" s="1"/>
      <c r="KQ101" s="1"/>
      <c r="KR101" s="1"/>
      <c r="KS101" s="1"/>
    </row>
    <row r="102" spans="1:305" x14ac:dyDescent="0.25">
      <c r="A102" s="1" t="s">
        <v>22</v>
      </c>
      <c r="B102" s="1" t="s">
        <v>17</v>
      </c>
      <c r="C102" s="2">
        <v>306577370</v>
      </c>
      <c r="D102" s="1" t="s">
        <v>11</v>
      </c>
      <c r="E102" s="1" t="s">
        <v>13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>
        <v>2040.575342465753</v>
      </c>
      <c r="AG102" s="1"/>
      <c r="AH102" s="1"/>
      <c r="AI102" s="1"/>
      <c r="AJ102" s="1"/>
      <c r="AK102" s="1"/>
      <c r="AL102" s="1"/>
      <c r="AM102" s="1">
        <v>2039.8630136986301</v>
      </c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>
        <v>2035.794520547945</v>
      </c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>
        <v>2027.602739726027</v>
      </c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>
        <v>2036.3424657534249</v>
      </c>
      <c r="CD102" s="1"/>
      <c r="CE102" s="1"/>
      <c r="CF102" s="1"/>
      <c r="CG102" s="1"/>
      <c r="CH102" s="1"/>
      <c r="CI102" s="1"/>
      <c r="CJ102" s="1"/>
      <c r="CK102" s="1">
        <v>2035.3150684931511</v>
      </c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>
        <v>2035.561643835616</v>
      </c>
      <c r="DH102" s="1"/>
      <c r="DI102" s="1"/>
      <c r="DJ102" s="1"/>
      <c r="DK102" s="1"/>
      <c r="DL102" s="1"/>
      <c r="DM102" s="1"/>
      <c r="DN102" s="1"/>
      <c r="DO102" s="1">
        <v>2030.1232876712329</v>
      </c>
      <c r="DP102" s="1"/>
      <c r="DQ102" s="1"/>
      <c r="DR102" s="1"/>
      <c r="DS102" s="1"/>
      <c r="DT102" s="1"/>
      <c r="DU102" s="1"/>
      <c r="DV102" s="1"/>
      <c r="DW102" s="1"/>
      <c r="DX102" s="1">
        <v>2031.561643835616</v>
      </c>
      <c r="DY102" s="1"/>
      <c r="DZ102" s="1"/>
      <c r="EA102" s="1"/>
      <c r="EB102" s="1">
        <v>2033.1095890410959</v>
      </c>
      <c r="EC102" s="1"/>
      <c r="ED102" s="1"/>
      <c r="EE102" s="1">
        <v>2032.958904109589</v>
      </c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>
        <v>2037.575342465753</v>
      </c>
      <c r="EW102" s="1"/>
      <c r="EX102" s="1"/>
      <c r="EY102" s="1"/>
      <c r="EZ102" s="1"/>
      <c r="FA102" s="1">
        <v>2034.1095890410959</v>
      </c>
      <c r="FB102" s="1"/>
      <c r="FC102" s="1"/>
      <c r="FD102" s="1">
        <v>2034.3150684931511</v>
      </c>
      <c r="FE102" s="1"/>
      <c r="FF102" s="1">
        <v>2040.0821917808221</v>
      </c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>
        <v>2033.5068493150679</v>
      </c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>
        <v>2034.739726027397</v>
      </c>
      <c r="GZ102" s="1"/>
      <c r="HA102" s="1"/>
      <c r="HB102" s="1"/>
      <c r="HC102" s="1"/>
      <c r="HD102" s="1"/>
      <c r="HE102" s="1"/>
      <c r="HF102" s="1"/>
      <c r="HG102" s="1"/>
      <c r="HH102" s="1">
        <v>2037.3013698630141</v>
      </c>
      <c r="HI102" s="1"/>
      <c r="HJ102" s="1"/>
      <c r="HK102" s="1"/>
      <c r="HL102" s="1"/>
      <c r="HM102" s="1">
        <v>2038.219178082192</v>
      </c>
      <c r="HN102" s="1">
        <v>2036.246575342466</v>
      </c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>
        <v>2039.9452054794519</v>
      </c>
      <c r="IH102" s="1"/>
      <c r="II102" s="1"/>
      <c r="IJ102" s="1"/>
      <c r="IK102" s="1"/>
      <c r="IL102" s="1"/>
      <c r="IM102" s="1"/>
      <c r="IN102" s="1"/>
      <c r="IO102" s="1"/>
      <c r="IP102" s="1"/>
      <c r="IQ102" s="1">
        <v>2037.58904109589</v>
      </c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>
        <v>2033.8904109589041</v>
      </c>
      <c r="JD102" s="1"/>
      <c r="JE102" s="1"/>
      <c r="JF102" s="1">
        <v>2030.41095890411</v>
      </c>
      <c r="JG102" s="1"/>
      <c r="JH102" s="1"/>
      <c r="JI102" s="1"/>
      <c r="JJ102" s="1"/>
      <c r="JK102" s="1"/>
      <c r="JL102" s="1"/>
      <c r="JM102" s="1">
        <v>2037.260273972603</v>
      </c>
      <c r="JN102" s="1"/>
      <c r="JO102" s="1"/>
      <c r="JP102" s="1"/>
      <c r="JQ102" s="1"/>
      <c r="JR102" s="1"/>
      <c r="JS102" s="1"/>
      <c r="JT102" s="1"/>
      <c r="JU102" s="1"/>
      <c r="JV102" s="1">
        <v>2031.821917808219</v>
      </c>
      <c r="JW102" s="1">
        <v>2036.2876712328771</v>
      </c>
      <c r="JX102" s="1"/>
      <c r="JY102" s="1"/>
      <c r="JZ102" s="1">
        <v>2038.8904109589041</v>
      </c>
      <c r="KA102" s="1"/>
      <c r="KB102" s="1"/>
      <c r="KC102" s="1"/>
      <c r="KD102" s="1"/>
      <c r="KE102" s="1"/>
      <c r="KF102" s="1">
        <v>2030.7123287671229</v>
      </c>
      <c r="KG102" s="1"/>
      <c r="KH102" s="1"/>
      <c r="KI102" s="1"/>
      <c r="KJ102" s="1"/>
      <c r="KK102" s="1">
        <v>2032.780821917808</v>
      </c>
      <c r="KL102" s="1"/>
      <c r="KM102" s="1"/>
      <c r="KN102" s="1"/>
      <c r="KO102" s="1"/>
      <c r="KP102" s="1"/>
      <c r="KQ102" s="1"/>
      <c r="KR102" s="1"/>
      <c r="KS102" s="1"/>
    </row>
    <row r="103" spans="1:305" x14ac:dyDescent="0.25">
      <c r="A103" s="1" t="s">
        <v>22</v>
      </c>
      <c r="B103" s="1" t="s">
        <v>17</v>
      </c>
      <c r="C103" s="2">
        <v>306579399.99416441</v>
      </c>
      <c r="D103" s="1" t="s">
        <v>11</v>
      </c>
      <c r="E103" s="1" t="s">
        <v>14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>
        <v>2036.1643835616439</v>
      </c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>
        <v>2029.2739726027401</v>
      </c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>
        <v>2039.246575342466</v>
      </c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>
        <v>2040.0958904109591</v>
      </c>
      <c r="DH103" s="1"/>
      <c r="DI103" s="1"/>
      <c r="DJ103" s="1"/>
      <c r="DK103" s="1"/>
      <c r="DL103" s="1"/>
      <c r="DM103" s="1"/>
      <c r="DN103" s="1"/>
      <c r="DO103" s="1">
        <v>2032.6712328767121</v>
      </c>
      <c r="DP103" s="1"/>
      <c r="DQ103" s="1"/>
      <c r="DR103" s="1"/>
      <c r="DS103" s="1"/>
      <c r="DT103" s="1"/>
      <c r="DU103" s="1"/>
      <c r="DV103" s="1"/>
      <c r="DW103" s="1"/>
      <c r="DX103" s="1">
        <v>2032.013698630137</v>
      </c>
      <c r="DY103" s="1"/>
      <c r="DZ103" s="1"/>
      <c r="EA103" s="1"/>
      <c r="EB103" s="1">
        <v>2035.6712328767121</v>
      </c>
      <c r="EC103" s="1"/>
      <c r="ED103" s="1"/>
      <c r="EE103" s="1">
        <v>2039.1369863013699</v>
      </c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>
        <v>2038</v>
      </c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>
        <v>2035.561643835616</v>
      </c>
      <c r="JG103" s="1"/>
      <c r="JH103" s="1"/>
      <c r="JI103" s="1"/>
      <c r="JJ103" s="1"/>
      <c r="JK103" s="1"/>
      <c r="JL103" s="1"/>
      <c r="JM103" s="1">
        <v>2037.246575342466</v>
      </c>
      <c r="JN103" s="1"/>
      <c r="JO103" s="1"/>
      <c r="JP103" s="1"/>
      <c r="JQ103" s="1"/>
      <c r="JR103" s="1"/>
      <c r="JS103" s="1"/>
      <c r="JT103" s="1"/>
      <c r="JU103" s="1"/>
      <c r="JV103" s="1">
        <v>2032.6575342465751</v>
      </c>
      <c r="JW103" s="1"/>
      <c r="JX103" s="1"/>
      <c r="JY103" s="1"/>
      <c r="JZ103" s="1">
        <v>2039.561643835616</v>
      </c>
      <c r="KA103" s="1"/>
      <c r="KB103" s="1"/>
      <c r="KC103" s="1"/>
      <c r="KD103" s="1"/>
      <c r="KE103" s="1"/>
      <c r="KF103" s="1">
        <v>2036.0684931506851</v>
      </c>
      <c r="KG103" s="1"/>
      <c r="KH103" s="1"/>
      <c r="KI103" s="1"/>
      <c r="KJ103" s="1"/>
      <c r="KK103" s="1">
        <v>2032.794520547945</v>
      </c>
      <c r="KL103" s="1"/>
      <c r="KM103" s="1">
        <v>2036.58904109589</v>
      </c>
      <c r="KN103" s="1"/>
      <c r="KO103" s="1"/>
      <c r="KP103" s="1"/>
      <c r="KQ103" s="1"/>
      <c r="KR103" s="1"/>
      <c r="KS103" s="1"/>
    </row>
    <row r="104" spans="1:305" x14ac:dyDescent="0.25">
      <c r="A104" s="1" t="s">
        <v>22</v>
      </c>
      <c r="B104" s="1" t="s">
        <v>17</v>
      </c>
      <c r="C104" s="2">
        <v>63942671</v>
      </c>
      <c r="D104" s="1" t="s">
        <v>15</v>
      </c>
      <c r="E104" s="1" t="s">
        <v>12</v>
      </c>
      <c r="F104" s="1">
        <v>2034.767123287671</v>
      </c>
      <c r="G104" s="1">
        <v>2036.3013698630141</v>
      </c>
      <c r="H104" s="1">
        <v>2033.0684931506851</v>
      </c>
      <c r="I104" s="1">
        <v>2040.547945205479</v>
      </c>
      <c r="J104" s="1">
        <v>2036.8356164383561</v>
      </c>
      <c r="K104" s="1">
        <v>2037.7260273972599</v>
      </c>
      <c r="L104" s="1">
        <v>2036.808219178082</v>
      </c>
      <c r="M104" s="1">
        <v>2029.191780821918</v>
      </c>
      <c r="N104" s="1">
        <v>2033.1506849315069</v>
      </c>
      <c r="O104" s="1">
        <v>2030.260273972603</v>
      </c>
      <c r="P104" s="1">
        <v>2035.2739726027401</v>
      </c>
      <c r="Q104" s="1">
        <v>2040.8493150684931</v>
      </c>
      <c r="R104" s="1">
        <v>2026.972602739726</v>
      </c>
      <c r="S104" s="1">
        <v>2035.6986301369859</v>
      </c>
      <c r="T104" s="1">
        <v>2031.1232876712329</v>
      </c>
      <c r="U104" s="1">
        <v>2037.438356164384</v>
      </c>
      <c r="V104" s="1">
        <v>2036.1643835616439</v>
      </c>
      <c r="W104" s="1">
        <v>2032.2739726027401</v>
      </c>
      <c r="X104" s="1">
        <v>2028.780821917808</v>
      </c>
      <c r="Y104" s="1"/>
      <c r="Z104" s="1">
        <v>2033.6986301369859</v>
      </c>
      <c r="AA104" s="1"/>
      <c r="AB104" s="1">
        <v>2036.739726027397</v>
      </c>
      <c r="AC104" s="1">
        <v>2032.438356164384</v>
      </c>
      <c r="AD104" s="1">
        <v>2031.8904109589041</v>
      </c>
      <c r="AE104" s="1">
        <v>2034.8630136986301</v>
      </c>
      <c r="AF104" s="1">
        <v>2033.6301369863011</v>
      </c>
      <c r="AG104" s="1">
        <v>2035.1369863013699</v>
      </c>
      <c r="AH104" s="1">
        <v>2031.534246575342</v>
      </c>
      <c r="AI104" s="1">
        <v>2032.1506849315069</v>
      </c>
      <c r="AJ104" s="1">
        <v>2031.9452054794519</v>
      </c>
      <c r="AK104" s="1">
        <v>2034.6438356164381</v>
      </c>
      <c r="AL104" s="1"/>
      <c r="AM104" s="1">
        <v>2027.2739726027401</v>
      </c>
      <c r="AN104" s="1">
        <v>2029.452054794521</v>
      </c>
      <c r="AO104" s="1">
        <v>2032.739726027397</v>
      </c>
      <c r="AP104" s="1">
        <v>2031.0958904109591</v>
      </c>
      <c r="AQ104" s="1">
        <v>2034.2876712328771</v>
      </c>
      <c r="AR104" s="1">
        <v>2029.465753424658</v>
      </c>
      <c r="AS104" s="1">
        <v>2032.6712328767121</v>
      </c>
      <c r="AT104" s="1">
        <v>2031.1232876712329</v>
      </c>
      <c r="AU104" s="1">
        <v>2040.2876712328771</v>
      </c>
      <c r="AV104" s="1">
        <v>2027.0547945205481</v>
      </c>
      <c r="AW104" s="1"/>
      <c r="AX104" s="1">
        <v>2040.0821917808221</v>
      </c>
      <c r="AY104" s="1">
        <v>2029.3424657534249</v>
      </c>
      <c r="AZ104" s="1">
        <v>2036.6575342465751</v>
      </c>
      <c r="BA104" s="1">
        <v>2032.767123287671</v>
      </c>
      <c r="BB104" s="1">
        <v>2032.821917808219</v>
      </c>
      <c r="BC104" s="1">
        <v>2040.479452054795</v>
      </c>
      <c r="BD104" s="1">
        <v>2027.972602739726</v>
      </c>
      <c r="BE104" s="1">
        <v>2040.9452054794519</v>
      </c>
      <c r="BF104" s="1">
        <v>2032.794520547945</v>
      </c>
      <c r="BG104" s="1">
        <v>2029.1232876712329</v>
      </c>
      <c r="BH104" s="1">
        <v>2031.3150684931511</v>
      </c>
      <c r="BI104" s="1">
        <v>2038.753424657534</v>
      </c>
      <c r="BJ104" s="1">
        <v>2031.6438356164381</v>
      </c>
      <c r="BK104" s="1">
        <v>2039.0821917808221</v>
      </c>
      <c r="BL104" s="1">
        <v>2034.397260273973</v>
      </c>
      <c r="BM104" s="1">
        <v>2036.821917808219</v>
      </c>
      <c r="BN104" s="1">
        <v>2038.0958904109591</v>
      </c>
      <c r="BO104" s="1">
        <v>2030.4931506849321</v>
      </c>
      <c r="BP104" s="1">
        <v>2028.205479452055</v>
      </c>
      <c r="BQ104" s="1">
        <v>2025.958904109589</v>
      </c>
      <c r="BR104" s="1">
        <v>2039.479452054795</v>
      </c>
      <c r="BS104" s="1"/>
      <c r="BT104" s="1">
        <v>2030.027397260274</v>
      </c>
      <c r="BU104" s="1">
        <v>2031.794520547945</v>
      </c>
      <c r="BV104" s="1">
        <v>2030.767123287671</v>
      </c>
      <c r="BW104" s="1">
        <v>2033.5068493150679</v>
      </c>
      <c r="BX104" s="1">
        <v>2037.767123287671</v>
      </c>
      <c r="BY104" s="1">
        <v>2032.0958904109591</v>
      </c>
      <c r="BZ104" s="1">
        <v>2034.794520547945</v>
      </c>
      <c r="CA104" s="1">
        <v>2034.479452054795</v>
      </c>
      <c r="CB104" s="1"/>
      <c r="CC104" s="1">
        <v>2027.0821917808221</v>
      </c>
      <c r="CD104" s="1"/>
      <c r="CE104" s="1">
        <v>2030.534246575342</v>
      </c>
      <c r="CF104" s="1">
        <v>2033.479452054795</v>
      </c>
      <c r="CG104" s="1">
        <v>2032.767123287671</v>
      </c>
      <c r="CH104" s="1"/>
      <c r="CI104" s="1">
        <v>2030.0547945205481</v>
      </c>
      <c r="CJ104" s="1">
        <v>2033.041095890411</v>
      </c>
      <c r="CK104" s="1">
        <v>2027.8767123287671</v>
      </c>
      <c r="CL104" s="1">
        <v>2032.246575342466</v>
      </c>
      <c r="CM104" s="1">
        <v>2037</v>
      </c>
      <c r="CN104" s="1">
        <v>2031.821917808219</v>
      </c>
      <c r="CO104" s="1">
        <v>2039.4931506849321</v>
      </c>
      <c r="CP104" s="1">
        <v>2040.3561643835619</v>
      </c>
      <c r="CQ104" s="1">
        <v>2030.2739726027401</v>
      </c>
      <c r="CR104" s="1">
        <v>2033.6164383561641</v>
      </c>
      <c r="CS104" s="1">
        <v>2030.260273972603</v>
      </c>
      <c r="CT104" s="1">
        <v>2033.1369863013699</v>
      </c>
      <c r="CU104" s="1">
        <v>2033.8493150684931</v>
      </c>
      <c r="CV104" s="1">
        <v>2035.9041095890409</v>
      </c>
      <c r="CW104" s="1">
        <v>2030.6986301369859</v>
      </c>
      <c r="CX104" s="1">
        <v>2029.3424657534249</v>
      </c>
      <c r="CY104" s="1"/>
      <c r="CZ104" s="1">
        <v>2028.6712328767121</v>
      </c>
      <c r="DA104" s="1">
        <v>2034.58904109589</v>
      </c>
      <c r="DB104" s="1">
        <v>2036.5068493150679</v>
      </c>
      <c r="DC104" s="1">
        <v>2030.520547945205</v>
      </c>
      <c r="DD104" s="1">
        <v>2029.8356164383561</v>
      </c>
      <c r="DE104" s="1"/>
      <c r="DF104" s="1">
        <v>2038.41095890411</v>
      </c>
      <c r="DG104" s="1">
        <v>2033.808219178082</v>
      </c>
      <c r="DH104" s="1">
        <v>2033.465753424658</v>
      </c>
      <c r="DI104" s="1">
        <v>2033.58904109589</v>
      </c>
      <c r="DJ104" s="1">
        <v>2038.9315068493149</v>
      </c>
      <c r="DK104" s="1">
        <v>2033.3698630136989</v>
      </c>
      <c r="DL104" s="1">
        <v>2034.6575342465751</v>
      </c>
      <c r="DM104" s="1">
        <v>2031.191780821918</v>
      </c>
      <c r="DN104" s="1">
        <v>2033.808219178082</v>
      </c>
      <c r="DO104" s="1">
        <v>2028.219178082192</v>
      </c>
      <c r="DP104" s="1">
        <v>2034.3561643835619</v>
      </c>
      <c r="DQ104" s="1"/>
      <c r="DR104" s="1">
        <v>2034.6164383561641</v>
      </c>
      <c r="DS104" s="1">
        <v>2035.424657534247</v>
      </c>
      <c r="DT104" s="1"/>
      <c r="DU104" s="1">
        <v>2040.6301369863011</v>
      </c>
      <c r="DV104" s="1">
        <v>2027.3835616438359</v>
      </c>
      <c r="DW104" s="1">
        <v>2037.575342465753</v>
      </c>
      <c r="DX104" s="1">
        <v>2026.9178082191779</v>
      </c>
      <c r="DY104" s="1">
        <v>2033.5068493150679</v>
      </c>
      <c r="DZ104" s="1">
        <v>2037.246575342466</v>
      </c>
      <c r="EA104" s="1">
        <v>2031.0821917808221</v>
      </c>
      <c r="EB104" s="1">
        <v>2028.1643835616439</v>
      </c>
      <c r="EC104" s="1">
        <v>2032.1095890410959</v>
      </c>
      <c r="ED104" s="1">
        <v>2032.6575342465751</v>
      </c>
      <c r="EE104" s="1">
        <v>2029.7260273972599</v>
      </c>
      <c r="EF104" s="1"/>
      <c r="EG104" s="1">
        <v>2036.0684931506851</v>
      </c>
      <c r="EH104" s="1">
        <v>2033.6986301369859</v>
      </c>
      <c r="EI104" s="1">
        <v>2029.5068493150679</v>
      </c>
      <c r="EJ104" s="1"/>
      <c r="EK104" s="1">
        <v>2034.6438356164381</v>
      </c>
      <c r="EL104" s="1">
        <v>2026.0547945205481</v>
      </c>
      <c r="EM104" s="1">
        <v>2033.58904109589</v>
      </c>
      <c r="EN104" s="1">
        <v>2028.3698630136989</v>
      </c>
      <c r="EO104" s="1">
        <v>2030.6164383561641</v>
      </c>
      <c r="EP104" s="1">
        <v>2029.972602739726</v>
      </c>
      <c r="EQ104" s="1">
        <v>2030.9041095890409</v>
      </c>
      <c r="ER104" s="1">
        <v>2036.465753424658</v>
      </c>
      <c r="ES104" s="1">
        <v>2030.0958904109591</v>
      </c>
      <c r="ET104" s="1">
        <v>2032.41095890411</v>
      </c>
      <c r="EU104" s="1">
        <v>2030.6438356164381</v>
      </c>
      <c r="EV104" s="1">
        <v>2029.9041095890409</v>
      </c>
      <c r="EW104" s="1">
        <v>2035.9315068493149</v>
      </c>
      <c r="EX104" s="1"/>
      <c r="EY104" s="1"/>
      <c r="EZ104" s="1">
        <v>2039.6986301369859</v>
      </c>
      <c r="FA104" s="1">
        <v>2027.547945205479</v>
      </c>
      <c r="FB104" s="1">
        <v>2027.9452054794519</v>
      </c>
      <c r="FC104" s="1">
        <v>2033.438356164384</v>
      </c>
      <c r="FD104" s="1">
        <v>2028.1643835616439</v>
      </c>
      <c r="FE104" s="1">
        <v>2032.739726027397</v>
      </c>
      <c r="FF104" s="1">
        <v>2036</v>
      </c>
      <c r="FG104" s="1">
        <v>2030.7260273972599</v>
      </c>
      <c r="FH104" s="1"/>
      <c r="FI104" s="1">
        <v>2033.8904109589041</v>
      </c>
      <c r="FJ104" s="1">
        <v>2027.438356164384</v>
      </c>
      <c r="FK104" s="1">
        <v>2031.8356164383561</v>
      </c>
      <c r="FL104" s="1">
        <v>2038.972602739726</v>
      </c>
      <c r="FM104" s="1">
        <v>2037.3835616438359</v>
      </c>
      <c r="FN104" s="1">
        <v>2029.3287671232879</v>
      </c>
      <c r="FO104" s="1">
        <v>2032.397260273973</v>
      </c>
      <c r="FP104" s="1"/>
      <c r="FQ104" s="1">
        <v>2028.6438356164381</v>
      </c>
      <c r="FR104" s="1">
        <v>2032.260273972603</v>
      </c>
      <c r="FS104" s="1">
        <v>2032.3013698630141</v>
      </c>
      <c r="FT104" s="1">
        <v>2037.780821917808</v>
      </c>
      <c r="FU104" s="1">
        <v>2028.8767123287671</v>
      </c>
      <c r="FV104" s="1">
        <v>2035.8767123287671</v>
      </c>
      <c r="FW104" s="1"/>
      <c r="FX104" s="1">
        <v>2032.739726027397</v>
      </c>
      <c r="FY104" s="1">
        <v>2030.794520547945</v>
      </c>
      <c r="FZ104" s="1">
        <v>2035.205479452055</v>
      </c>
      <c r="GA104" s="1">
        <v>2031.8630136986301</v>
      </c>
      <c r="GB104" s="1">
        <v>2027.479452054795</v>
      </c>
      <c r="GC104" s="1">
        <v>2028.9178082191779</v>
      </c>
      <c r="GD104" s="1">
        <v>2031.465753424658</v>
      </c>
      <c r="GE104" s="1">
        <v>2039.027397260274</v>
      </c>
      <c r="GF104" s="1">
        <v>2036.794520547945</v>
      </c>
      <c r="GG104" s="1">
        <v>2030.9452054794519</v>
      </c>
      <c r="GH104" s="1">
        <v>2033.1506849315069</v>
      </c>
      <c r="GI104" s="1">
        <v>2028.3424657534249</v>
      </c>
      <c r="GJ104" s="1">
        <v>2033.6849315068489</v>
      </c>
      <c r="GK104" s="1">
        <v>2029.2739726027401</v>
      </c>
      <c r="GL104" s="1">
        <v>2030</v>
      </c>
      <c r="GM104" s="1"/>
      <c r="GN104" s="1">
        <v>2032.958904109589</v>
      </c>
      <c r="GO104" s="1">
        <v>2036.808219178082</v>
      </c>
      <c r="GP104" s="1">
        <v>2029.232876712329</v>
      </c>
      <c r="GQ104" s="1">
        <v>2032.3150684931511</v>
      </c>
      <c r="GR104" s="1">
        <v>2033.041095890411</v>
      </c>
      <c r="GS104" s="1">
        <v>2031.0821917808221</v>
      </c>
      <c r="GT104" s="1">
        <v>2037.191780821918</v>
      </c>
      <c r="GU104" s="1">
        <v>2035.8493150684931</v>
      </c>
      <c r="GV104" s="1">
        <v>2032.1095890410959</v>
      </c>
      <c r="GW104" s="1">
        <v>2031.452054794521</v>
      </c>
      <c r="GX104" s="1">
        <v>2030.9041095890409</v>
      </c>
      <c r="GY104" s="1">
        <v>2036.8904109589041</v>
      </c>
      <c r="GZ104" s="1">
        <v>2029.4931506849321</v>
      </c>
      <c r="HA104" s="1">
        <v>2033.1369863013699</v>
      </c>
      <c r="HB104" s="1">
        <v>2029.986301369863</v>
      </c>
      <c r="HC104" s="1">
        <v>2027.191780821918</v>
      </c>
      <c r="HD104" s="1">
        <v>2035.9315068493149</v>
      </c>
      <c r="HE104" s="1">
        <v>2033.8493150684931</v>
      </c>
      <c r="HF104" s="1">
        <v>2029.808219178082</v>
      </c>
      <c r="HG104" s="1">
        <v>2038.1095890410959</v>
      </c>
      <c r="HH104" s="1">
        <v>2028.0684931506851</v>
      </c>
      <c r="HI104" s="1">
        <v>2033.0684931506851</v>
      </c>
      <c r="HJ104" s="1"/>
      <c r="HK104" s="1">
        <v>2032.6164383561641</v>
      </c>
      <c r="HL104" s="1">
        <v>2037.3561643835619</v>
      </c>
      <c r="HM104" s="1">
        <v>2028.561643835616</v>
      </c>
      <c r="HN104" s="1">
        <v>2029.6164383561641</v>
      </c>
      <c r="HO104" s="1"/>
      <c r="HP104" s="1">
        <v>2029.9041095890409</v>
      </c>
      <c r="HQ104" s="1">
        <v>2029.9041095890409</v>
      </c>
      <c r="HR104" s="1">
        <v>2027.9041095890409</v>
      </c>
      <c r="HS104" s="1">
        <v>2034.739726027397</v>
      </c>
      <c r="HT104" s="1">
        <v>2037</v>
      </c>
      <c r="HU104" s="1">
        <v>2032.246575342466</v>
      </c>
      <c r="HV104" s="1">
        <v>2035.794520547945</v>
      </c>
      <c r="HW104" s="1">
        <v>2038.3835616438359</v>
      </c>
      <c r="HX104" s="1">
        <v>2037.6438356164381</v>
      </c>
      <c r="HY104" s="1">
        <v>2030.0684931506851</v>
      </c>
      <c r="HZ104" s="1">
        <v>2033.9315068493149</v>
      </c>
      <c r="IA104" s="1">
        <v>2032.547945205479</v>
      </c>
      <c r="IB104" s="1">
        <v>2039.780821917808</v>
      </c>
      <c r="IC104" s="1">
        <v>2032.232876712329</v>
      </c>
      <c r="ID104" s="1">
        <v>2040.972602739726</v>
      </c>
      <c r="IE104" s="1">
        <v>2031.438356164384</v>
      </c>
      <c r="IF104" s="1">
        <v>2036.8630136986301</v>
      </c>
      <c r="IG104" s="1">
        <v>2027.5068493150679</v>
      </c>
      <c r="IH104" s="1">
        <v>2030.2739726027401</v>
      </c>
      <c r="II104" s="1">
        <v>2036.6164383561641</v>
      </c>
      <c r="IJ104" s="1">
        <v>2031.6164383561641</v>
      </c>
      <c r="IK104" s="1">
        <v>2039.465753424658</v>
      </c>
      <c r="IL104" s="1">
        <v>2029.452054794521</v>
      </c>
      <c r="IM104" s="1">
        <v>2033.986301369863</v>
      </c>
      <c r="IN104" s="1">
        <v>2027.739726027397</v>
      </c>
      <c r="IO104" s="1">
        <v>2036.6575342465751</v>
      </c>
      <c r="IP104" s="1">
        <v>2031.452054794521</v>
      </c>
      <c r="IQ104" s="1">
        <v>2035.5068493150679</v>
      </c>
      <c r="IR104" s="1">
        <v>2040.479452054795</v>
      </c>
      <c r="IS104" s="1">
        <v>2028.6301369863011</v>
      </c>
      <c r="IT104" s="1">
        <v>2038.2739726027401</v>
      </c>
      <c r="IU104" s="1">
        <v>2039.1232876712329</v>
      </c>
      <c r="IV104" s="1">
        <v>2036.821917808219</v>
      </c>
      <c r="IW104" s="1">
        <v>2028.6712328767121</v>
      </c>
      <c r="IX104" s="1"/>
      <c r="IY104" s="1">
        <v>2035.1232876712329</v>
      </c>
      <c r="IZ104" s="1">
        <v>2033.767123287671</v>
      </c>
      <c r="JA104" s="1">
        <v>2039.7260273972599</v>
      </c>
      <c r="JB104" s="1">
        <v>2033.2739726027401</v>
      </c>
      <c r="JC104" s="1">
        <v>2029.602739726027</v>
      </c>
      <c r="JD104" s="1">
        <v>2035.9452054794519</v>
      </c>
      <c r="JE104" s="1">
        <v>2026.2876712328771</v>
      </c>
      <c r="JF104" s="1">
        <v>2029.7123287671229</v>
      </c>
      <c r="JG104" s="1">
        <v>2036.8904109589041</v>
      </c>
      <c r="JH104" s="1">
        <v>2029</v>
      </c>
      <c r="JI104" s="1">
        <v>2034.232876712329</v>
      </c>
      <c r="JJ104" s="1">
        <v>2032.6575342465751</v>
      </c>
      <c r="JK104" s="1"/>
      <c r="JL104" s="1"/>
      <c r="JM104" s="1">
        <v>2028.8767123287671</v>
      </c>
      <c r="JN104" s="1">
        <v>2035.808219178082</v>
      </c>
      <c r="JO104" s="1"/>
      <c r="JP104" s="1">
        <v>2040.6712328767121</v>
      </c>
      <c r="JQ104" s="1">
        <v>2034.1095890410959</v>
      </c>
      <c r="JR104" s="1">
        <v>2032.3424657534249</v>
      </c>
      <c r="JS104" s="1">
        <v>2027.6712328767121</v>
      </c>
      <c r="JT104" s="1">
        <v>2028.4931506849321</v>
      </c>
      <c r="JU104" s="1">
        <v>2037.8767123287671</v>
      </c>
      <c r="JV104" s="1">
        <v>2030.9041095890409</v>
      </c>
      <c r="JW104" s="1">
        <v>2033.6575342465751</v>
      </c>
      <c r="JX104" s="1">
        <v>2025.8767123287671</v>
      </c>
      <c r="JY104" s="1"/>
      <c r="JZ104" s="1">
        <v>2036.0547945205481</v>
      </c>
      <c r="KA104" s="1">
        <v>2038.3424657534249</v>
      </c>
      <c r="KB104" s="1">
        <v>2037.3424657534249</v>
      </c>
      <c r="KC104" s="1">
        <v>2036.739726027397</v>
      </c>
      <c r="KD104" s="1"/>
      <c r="KE104" s="1">
        <v>2035.205479452055</v>
      </c>
      <c r="KF104" s="1">
        <v>2027.232876712329</v>
      </c>
      <c r="KG104" s="1">
        <v>2039.9315068493149</v>
      </c>
      <c r="KH104" s="1">
        <v>2028.575342465753</v>
      </c>
      <c r="KI104" s="1">
        <v>2032.3835616438359</v>
      </c>
      <c r="KJ104" s="1">
        <v>2037.3013698630141</v>
      </c>
      <c r="KK104" s="1">
        <v>2030.8356164383561</v>
      </c>
      <c r="KL104" s="1">
        <v>2035.767123287671</v>
      </c>
      <c r="KM104" s="1">
        <v>2026.8767123287671</v>
      </c>
      <c r="KN104" s="1">
        <v>2036.6575342465751</v>
      </c>
      <c r="KO104" s="1">
        <v>2033.6712328767121</v>
      </c>
      <c r="KP104" s="1"/>
      <c r="KQ104" s="1">
        <v>2033.397260273973</v>
      </c>
      <c r="KR104" s="1">
        <v>2034.547945205479</v>
      </c>
      <c r="KS104" s="1">
        <v>2039.260273972603</v>
      </c>
    </row>
    <row r="105" spans="1:305" x14ac:dyDescent="0.25">
      <c r="A105" s="1" t="s">
        <v>22</v>
      </c>
      <c r="B105" s="1" t="s">
        <v>17</v>
      </c>
      <c r="C105" s="2">
        <v>306577370</v>
      </c>
      <c r="D105" s="1" t="s">
        <v>15</v>
      </c>
      <c r="E105" s="1" t="s">
        <v>13</v>
      </c>
      <c r="F105" s="1">
        <v>2035.1232876712329</v>
      </c>
      <c r="G105" s="1">
        <v>2037.534246575342</v>
      </c>
      <c r="H105" s="1">
        <v>2033.465753424658</v>
      </c>
      <c r="I105" s="1"/>
      <c r="J105" s="1">
        <v>2037.767123287671</v>
      </c>
      <c r="K105" s="1">
        <v>2039.397260273973</v>
      </c>
      <c r="L105" s="1">
        <v>2039.9178082191779</v>
      </c>
      <c r="M105" s="1">
        <v>2032.972602739726</v>
      </c>
      <c r="N105" s="1">
        <v>2035.1369863013699</v>
      </c>
      <c r="O105" s="1">
        <v>2031.1643835616439</v>
      </c>
      <c r="P105" s="1">
        <v>2037</v>
      </c>
      <c r="Q105" s="1"/>
      <c r="R105" s="1">
        <v>2032.3424657534249</v>
      </c>
      <c r="S105" s="1"/>
      <c r="T105" s="1">
        <v>2032.424657534247</v>
      </c>
      <c r="U105" s="1">
        <v>2040.808219178082</v>
      </c>
      <c r="V105" s="1">
        <v>2036.6301369863011</v>
      </c>
      <c r="W105" s="1">
        <v>2035</v>
      </c>
      <c r="X105" s="1">
        <v>2028.8904109589041</v>
      </c>
      <c r="Y105" s="1"/>
      <c r="Z105" s="1">
        <v>2034.6301369863011</v>
      </c>
      <c r="AA105" s="1"/>
      <c r="AB105" s="1">
        <v>2037.1232876712329</v>
      </c>
      <c r="AC105" s="1">
        <v>2034.575342465753</v>
      </c>
      <c r="AD105" s="1">
        <v>2033.1369863013699</v>
      </c>
      <c r="AE105" s="1">
        <v>2036.7260273972599</v>
      </c>
      <c r="AF105" s="1">
        <v>2034.3150684931511</v>
      </c>
      <c r="AG105" s="1">
        <v>2036.9452054794519</v>
      </c>
      <c r="AH105" s="1">
        <v>2033.191780821918</v>
      </c>
      <c r="AI105" s="1">
        <v>2033.424657534247</v>
      </c>
      <c r="AJ105" s="1">
        <v>2033.575342465753</v>
      </c>
      <c r="AK105" s="1">
        <v>2036.5068493150679</v>
      </c>
      <c r="AL105" s="1"/>
      <c r="AM105" s="1">
        <v>2028.575342465753</v>
      </c>
      <c r="AN105" s="1">
        <v>2031.1643835616439</v>
      </c>
      <c r="AO105" s="1">
        <v>2034.1643835616439</v>
      </c>
      <c r="AP105" s="1">
        <v>2033.1643835616439</v>
      </c>
      <c r="AQ105" s="1">
        <v>2037.041095890411</v>
      </c>
      <c r="AR105" s="1">
        <v>2031.3013698630141</v>
      </c>
      <c r="AS105" s="1">
        <v>2040.753424657534</v>
      </c>
      <c r="AT105" s="1">
        <v>2034.246575342466</v>
      </c>
      <c r="AU105" s="1">
        <v>2040.3013698630141</v>
      </c>
      <c r="AV105" s="1">
        <v>2031.1369863013699</v>
      </c>
      <c r="AW105" s="1"/>
      <c r="AX105" s="1"/>
      <c r="AY105" s="1">
        <v>2031.7260273972599</v>
      </c>
      <c r="AZ105" s="1">
        <v>2036.6712328767121</v>
      </c>
      <c r="BA105" s="1">
        <v>2038.3561643835619</v>
      </c>
      <c r="BB105" s="1">
        <v>2033.3287671232879</v>
      </c>
      <c r="BC105" s="1"/>
      <c r="BD105" s="1">
        <v>2028.986301369863</v>
      </c>
      <c r="BE105" s="1"/>
      <c r="BF105" s="1">
        <v>2033.534246575342</v>
      </c>
      <c r="BG105" s="1">
        <v>2030.0821917808221</v>
      </c>
      <c r="BH105" s="1">
        <v>2034.0821917808221</v>
      </c>
      <c r="BI105" s="1"/>
      <c r="BJ105" s="1">
        <v>2033.8493150684931</v>
      </c>
      <c r="BK105" s="1">
        <v>2040.424657534247</v>
      </c>
      <c r="BL105" s="1">
        <v>2035.3698630136989</v>
      </c>
      <c r="BM105" s="1">
        <v>2036.8493150684931</v>
      </c>
      <c r="BN105" s="1">
        <v>2039.0684931506851</v>
      </c>
      <c r="BO105" s="1">
        <v>2031.8904109589041</v>
      </c>
      <c r="BP105" s="1">
        <v>2030.3287671232879</v>
      </c>
      <c r="BQ105" s="1">
        <v>2027.0958904109591</v>
      </c>
      <c r="BR105" s="1"/>
      <c r="BS105" s="1"/>
      <c r="BT105" s="1">
        <v>2031.3835616438359</v>
      </c>
      <c r="BU105" s="1">
        <v>2031.808219178082</v>
      </c>
      <c r="BV105" s="1">
        <v>2030.9178082191779</v>
      </c>
      <c r="BW105" s="1">
        <v>2033.808219178082</v>
      </c>
      <c r="BX105" s="1">
        <v>2039.438356164384</v>
      </c>
      <c r="BY105" s="1">
        <v>2032.1643835616439</v>
      </c>
      <c r="BZ105" s="1">
        <v>2035.1095890410959</v>
      </c>
      <c r="CA105" s="1">
        <v>2035.3150684931511</v>
      </c>
      <c r="CB105" s="1"/>
      <c r="CC105" s="1">
        <v>2028.6164383561641</v>
      </c>
      <c r="CD105" s="1"/>
      <c r="CE105" s="1">
        <v>2033</v>
      </c>
      <c r="CF105" s="1">
        <v>2034.5068493150679</v>
      </c>
      <c r="CG105" s="1">
        <v>2034.0547945205481</v>
      </c>
      <c r="CH105" s="1"/>
      <c r="CI105" s="1">
        <v>2031.205479452055</v>
      </c>
      <c r="CJ105" s="1">
        <v>2034.232876712329</v>
      </c>
      <c r="CK105" s="1">
        <v>2029.452054794521</v>
      </c>
      <c r="CL105" s="1">
        <v>2034.6575342465751</v>
      </c>
      <c r="CM105" s="1">
        <v>2038.8356164383561</v>
      </c>
      <c r="CN105" s="1">
        <v>2038.547945205479</v>
      </c>
      <c r="CO105" s="1"/>
      <c r="CP105" s="1"/>
      <c r="CQ105" s="1">
        <v>2034.219178082192</v>
      </c>
      <c r="CR105" s="1">
        <v>2035.1506849315069</v>
      </c>
      <c r="CS105" s="1">
        <v>2030.821917808219</v>
      </c>
      <c r="CT105" s="1">
        <v>2033.808219178082</v>
      </c>
      <c r="CU105" s="1">
        <v>2034.561643835616</v>
      </c>
      <c r="CV105" s="1">
        <v>2039.1232876712329</v>
      </c>
      <c r="CW105" s="1">
        <v>2032.397260273973</v>
      </c>
      <c r="CX105" s="1">
        <v>2029.602739726027</v>
      </c>
      <c r="CY105" s="1"/>
      <c r="CZ105" s="1">
        <v>2030.465753424658</v>
      </c>
      <c r="DA105" s="1">
        <v>2036.0821917808221</v>
      </c>
      <c r="DB105" s="1">
        <v>2038.219178082192</v>
      </c>
      <c r="DC105" s="1">
        <v>2033.479452054795</v>
      </c>
      <c r="DD105" s="1">
        <v>2029.8493150684931</v>
      </c>
      <c r="DE105" s="1"/>
      <c r="DF105" s="1"/>
      <c r="DG105" s="1">
        <v>2034.3698630136989</v>
      </c>
      <c r="DH105" s="1">
        <v>2033.780821917808</v>
      </c>
      <c r="DI105" s="1">
        <v>2034.0547945205481</v>
      </c>
      <c r="DJ105" s="1">
        <v>2039.452054794521</v>
      </c>
      <c r="DK105" s="1">
        <v>2033.753424657534</v>
      </c>
      <c r="DL105" s="1">
        <v>2035.3150684931511</v>
      </c>
      <c r="DM105" s="1">
        <v>2033.3013698630141</v>
      </c>
      <c r="DN105" s="1">
        <v>2034.6712328767121</v>
      </c>
      <c r="DO105" s="1">
        <v>2029.1232876712329</v>
      </c>
      <c r="DP105" s="1">
        <v>2035.479452054795</v>
      </c>
      <c r="DQ105" s="1"/>
      <c r="DR105" s="1">
        <v>2037.3013698630141</v>
      </c>
      <c r="DS105" s="1">
        <v>2036.6164383561641</v>
      </c>
      <c r="DT105" s="1"/>
      <c r="DU105" s="1"/>
      <c r="DV105" s="1">
        <v>2027.479452054795</v>
      </c>
      <c r="DW105" s="1">
        <v>2039.0821917808221</v>
      </c>
      <c r="DX105" s="1">
        <v>2029.9041095890409</v>
      </c>
      <c r="DY105" s="1">
        <v>2033.8767123287671</v>
      </c>
      <c r="DZ105" s="1">
        <v>2038.191780821918</v>
      </c>
      <c r="EA105" s="1">
        <v>2031.3835616438359</v>
      </c>
      <c r="EB105" s="1">
        <v>2028.7260273972599</v>
      </c>
      <c r="EC105" s="1">
        <v>2032.6301369863011</v>
      </c>
      <c r="ED105" s="1">
        <v>2033.465753424658</v>
      </c>
      <c r="EE105" s="1">
        <v>2030.424657534247</v>
      </c>
      <c r="EF105" s="1"/>
      <c r="EG105" s="1"/>
      <c r="EH105" s="1">
        <v>2034.6301369863011</v>
      </c>
      <c r="EI105" s="1">
        <v>2029.520547945205</v>
      </c>
      <c r="EJ105" s="1"/>
      <c r="EK105" s="1">
        <v>2035.1232876712329</v>
      </c>
      <c r="EL105" s="1">
        <v>2026.3424657534249</v>
      </c>
      <c r="EM105" s="1">
        <v>2034.9041095890409</v>
      </c>
      <c r="EN105" s="1">
        <v>2029.58904109589</v>
      </c>
      <c r="EO105" s="1">
        <v>2031.2739726027401</v>
      </c>
      <c r="EP105" s="1">
        <v>2030.4931506849321</v>
      </c>
      <c r="EQ105" s="1">
        <v>2031.9041095890409</v>
      </c>
      <c r="ER105" s="1">
        <v>2038.465753424658</v>
      </c>
      <c r="ES105" s="1">
        <v>2030.4931506849321</v>
      </c>
      <c r="ET105" s="1">
        <v>2033.424657534247</v>
      </c>
      <c r="EU105" s="1">
        <v>2031.205479452055</v>
      </c>
      <c r="EV105" s="1">
        <v>2030.6301369863011</v>
      </c>
      <c r="EW105" s="1"/>
      <c r="EX105" s="1"/>
      <c r="EY105" s="1"/>
      <c r="EZ105" s="1">
        <v>2040.9041095890409</v>
      </c>
      <c r="FA105" s="1">
        <v>2032.1095890410959</v>
      </c>
      <c r="FB105" s="1">
        <v>2030.027397260274</v>
      </c>
      <c r="FC105" s="1">
        <v>2033.821917808219</v>
      </c>
      <c r="FD105" s="1">
        <v>2029.2739726027401</v>
      </c>
      <c r="FE105" s="1">
        <v>2034.246575342466</v>
      </c>
      <c r="FF105" s="1">
        <v>2037.479452054795</v>
      </c>
      <c r="FG105" s="1">
        <v>2030.767123287671</v>
      </c>
      <c r="FH105" s="1"/>
      <c r="FI105" s="1">
        <v>2034.4931506849321</v>
      </c>
      <c r="FJ105" s="1">
        <v>2030.232876712329</v>
      </c>
      <c r="FK105" s="1">
        <v>2034.9041095890409</v>
      </c>
      <c r="FL105" s="1">
        <v>2040.3013698630141</v>
      </c>
      <c r="FM105" s="1"/>
      <c r="FN105" s="1">
        <v>2031.013698630137</v>
      </c>
      <c r="FO105" s="1">
        <v>2034.2739726027401</v>
      </c>
      <c r="FP105" s="1"/>
      <c r="FQ105" s="1">
        <v>2030.0821917808221</v>
      </c>
      <c r="FR105" s="1">
        <v>2033.58904109589</v>
      </c>
      <c r="FS105" s="1">
        <v>2034.479452054795</v>
      </c>
      <c r="FT105" s="1">
        <v>2040.479452054795</v>
      </c>
      <c r="FU105" s="1">
        <v>2031.780821917808</v>
      </c>
      <c r="FV105" s="1">
        <v>2038.424657534247</v>
      </c>
      <c r="FW105" s="1"/>
      <c r="FX105" s="1">
        <v>2032.986301369863</v>
      </c>
      <c r="FY105" s="1">
        <v>2031.821917808219</v>
      </c>
      <c r="FZ105" s="1"/>
      <c r="GA105" s="1">
        <v>2033.3287671232879</v>
      </c>
      <c r="GB105" s="1">
        <v>2028.232876712329</v>
      </c>
      <c r="GC105" s="1">
        <v>2029.2876712328771</v>
      </c>
      <c r="GD105" s="1">
        <v>2037.1369863013699</v>
      </c>
      <c r="GE105" s="1"/>
      <c r="GF105" s="1">
        <v>2038.958904109589</v>
      </c>
      <c r="GG105" s="1">
        <v>2031.041095890411</v>
      </c>
      <c r="GH105" s="1">
        <v>2033.205479452055</v>
      </c>
      <c r="GI105" s="1">
        <v>2029.6164383561641</v>
      </c>
      <c r="GJ105" s="1">
        <v>2038.4931506849321</v>
      </c>
      <c r="GK105" s="1">
        <v>2032.575342465753</v>
      </c>
      <c r="GL105" s="1">
        <v>2030.452054794521</v>
      </c>
      <c r="GM105" s="1"/>
      <c r="GN105" s="1">
        <v>2034.0547945205481</v>
      </c>
      <c r="GO105" s="1">
        <v>2038.0821917808221</v>
      </c>
      <c r="GP105" s="1">
        <v>2030.7260273972599</v>
      </c>
      <c r="GQ105" s="1">
        <v>2033.3287671232879</v>
      </c>
      <c r="GR105" s="1">
        <v>2034.602739726027</v>
      </c>
      <c r="GS105" s="1">
        <v>2031.4931506849321</v>
      </c>
      <c r="GT105" s="1">
        <v>2038.808219178082</v>
      </c>
      <c r="GU105" s="1">
        <v>2036.9315068493149</v>
      </c>
      <c r="GV105" s="1">
        <v>2032.1506849315069</v>
      </c>
      <c r="GW105" s="1">
        <v>2032.6712328767121</v>
      </c>
      <c r="GX105" s="1">
        <v>2031.0821917808221</v>
      </c>
      <c r="GY105" s="1">
        <v>2037.013698630137</v>
      </c>
      <c r="GZ105" s="1">
        <v>2029.520547945205</v>
      </c>
      <c r="HA105" s="1">
        <v>2034.808219178082</v>
      </c>
      <c r="HB105" s="1">
        <v>2031.219178082192</v>
      </c>
      <c r="HC105" s="1">
        <v>2028.7260273972599</v>
      </c>
      <c r="HD105" s="1">
        <v>2035.9452054794519</v>
      </c>
      <c r="HE105" s="1">
        <v>2035.3287671232879</v>
      </c>
      <c r="HF105" s="1">
        <v>2030.5068493150679</v>
      </c>
      <c r="HG105" s="1"/>
      <c r="HH105" s="1">
        <v>2029.1643835616439</v>
      </c>
      <c r="HI105" s="1">
        <v>2033.6438356164381</v>
      </c>
      <c r="HJ105" s="1"/>
      <c r="HK105" s="1">
        <v>2036.8904109589041</v>
      </c>
      <c r="HL105" s="1">
        <v>2040.219178082192</v>
      </c>
      <c r="HM105" s="1">
        <v>2029.972602739726</v>
      </c>
      <c r="HN105" s="1">
        <v>2029.6301369863011</v>
      </c>
      <c r="HO105" s="1"/>
      <c r="HP105" s="1">
        <v>2030.547945205479</v>
      </c>
      <c r="HQ105" s="1">
        <v>2035.246575342466</v>
      </c>
      <c r="HR105" s="1">
        <v>2028.4931506849321</v>
      </c>
      <c r="HS105" s="1">
        <v>2035.397260273973</v>
      </c>
      <c r="HT105" s="1">
        <v>2037.7123287671229</v>
      </c>
      <c r="HU105" s="1">
        <v>2032.986301369863</v>
      </c>
      <c r="HV105" s="1">
        <v>2036.547945205479</v>
      </c>
      <c r="HW105" s="1">
        <v>2040.0684931506851</v>
      </c>
      <c r="HX105" s="1"/>
      <c r="HY105" s="1">
        <v>2031.191780821918</v>
      </c>
      <c r="HZ105" s="1">
        <v>2033.9452054794519</v>
      </c>
      <c r="IA105" s="1">
        <v>2036.7260273972599</v>
      </c>
      <c r="IB105" s="1">
        <v>2039.794520547945</v>
      </c>
      <c r="IC105" s="1">
        <v>2036.958904109589</v>
      </c>
      <c r="ID105" s="1"/>
      <c r="IE105" s="1">
        <v>2032.0958904109591</v>
      </c>
      <c r="IF105" s="1">
        <v>2039.6438356164381</v>
      </c>
      <c r="IG105" s="1">
        <v>2031.4931506849321</v>
      </c>
      <c r="IH105" s="1">
        <v>2032.452054794521</v>
      </c>
      <c r="II105" s="1"/>
      <c r="IJ105" s="1">
        <v>2032.246575342466</v>
      </c>
      <c r="IK105" s="1"/>
      <c r="IL105" s="1">
        <v>2030.6986301369859</v>
      </c>
      <c r="IM105" s="1">
        <v>2035.575342465753</v>
      </c>
      <c r="IN105" s="1">
        <v>2028.8630136986301</v>
      </c>
      <c r="IO105" s="1">
        <v>2037.397260273973</v>
      </c>
      <c r="IP105" s="1">
        <v>2032.260273972603</v>
      </c>
      <c r="IQ105" s="1">
        <v>2037.547945205479</v>
      </c>
      <c r="IR105" s="1">
        <v>2040.958904109589</v>
      </c>
      <c r="IS105" s="1">
        <v>2029.767123287671</v>
      </c>
      <c r="IT105" s="1">
        <v>2038.3013698630141</v>
      </c>
      <c r="IU105" s="1">
        <v>2040.3150684931511</v>
      </c>
      <c r="IV105" s="1">
        <v>2036.958904109589</v>
      </c>
      <c r="IW105" s="1">
        <v>2029.821917808219</v>
      </c>
      <c r="IX105" s="1"/>
      <c r="IY105" s="1">
        <v>2037.7260273972599</v>
      </c>
      <c r="IZ105" s="1">
        <v>2035.534246575342</v>
      </c>
      <c r="JA105" s="1">
        <v>2040.8767123287671</v>
      </c>
      <c r="JB105" s="1">
        <v>2034.58904109589</v>
      </c>
      <c r="JC105" s="1">
        <v>2035.739726027397</v>
      </c>
      <c r="JD105" s="1">
        <v>2036.7123287671229</v>
      </c>
      <c r="JE105" s="1">
        <v>2027.438356164384</v>
      </c>
      <c r="JF105" s="1">
        <v>2031.575342465753</v>
      </c>
      <c r="JG105" s="1">
        <v>2036.9041095890409</v>
      </c>
      <c r="JH105" s="1">
        <v>2029.534246575342</v>
      </c>
      <c r="JI105" s="1">
        <v>2036.1506849315069</v>
      </c>
      <c r="JJ105" s="1">
        <v>2032.958904109589</v>
      </c>
      <c r="JK105" s="1"/>
      <c r="JL105" s="1"/>
      <c r="JM105" s="1">
        <v>2030.972602739726</v>
      </c>
      <c r="JN105" s="1">
        <v>2036.0547945205481</v>
      </c>
      <c r="JO105" s="1"/>
      <c r="JP105" s="1"/>
      <c r="JQ105" s="1">
        <v>2037.397260273973</v>
      </c>
      <c r="JR105" s="1">
        <v>2036.520547945205</v>
      </c>
      <c r="JS105" s="1">
        <v>2028.8904109589041</v>
      </c>
      <c r="JT105" s="1">
        <v>2031.6164383561641</v>
      </c>
      <c r="JU105" s="1">
        <v>2037.8904109589041</v>
      </c>
      <c r="JV105" s="1">
        <v>2030.9178082191779</v>
      </c>
      <c r="JW105" s="1">
        <v>2033.6986301369859</v>
      </c>
      <c r="JX105" s="1">
        <v>2030.6575342465751</v>
      </c>
      <c r="JY105" s="1"/>
      <c r="JZ105" s="1">
        <v>2037.6986301369859</v>
      </c>
      <c r="KA105" s="1">
        <v>2039.520547945205</v>
      </c>
      <c r="KB105" s="1">
        <v>2039.6301369863011</v>
      </c>
      <c r="KC105" s="1">
        <v>2039</v>
      </c>
      <c r="KD105" s="1"/>
      <c r="KE105" s="1">
        <v>2036.6164383561641</v>
      </c>
      <c r="KF105" s="1">
        <v>2029.958904109589</v>
      </c>
      <c r="KG105" s="1"/>
      <c r="KH105" s="1">
        <v>2034.3561643835619</v>
      </c>
      <c r="KI105" s="1">
        <v>2033.5068493150679</v>
      </c>
      <c r="KJ105" s="1">
        <v>2038.3013698630141</v>
      </c>
      <c r="KK105" s="1"/>
      <c r="KL105" s="1">
        <v>2036.6438356164381</v>
      </c>
      <c r="KM105" s="1">
        <v>2033.3150684931511</v>
      </c>
      <c r="KN105" s="1">
        <v>2038.3424657534249</v>
      </c>
      <c r="KO105" s="1">
        <v>2034.561643835616</v>
      </c>
      <c r="KP105" s="1"/>
      <c r="KQ105" s="1">
        <v>2035.041095890411</v>
      </c>
      <c r="KR105" s="1">
        <v>2034.6712328767121</v>
      </c>
      <c r="KS105" s="1">
        <v>2040.6438356164381</v>
      </c>
    </row>
    <row r="106" spans="1:305" x14ac:dyDescent="0.25">
      <c r="A106" s="1" t="s">
        <v>22</v>
      </c>
      <c r="B106" s="1" t="s">
        <v>17</v>
      </c>
      <c r="C106" s="2">
        <v>306579399.99416441</v>
      </c>
      <c r="D106" s="1" t="s">
        <v>15</v>
      </c>
      <c r="E106" s="1" t="s">
        <v>14</v>
      </c>
      <c r="F106" s="1">
        <v>2038.9315068493149</v>
      </c>
      <c r="G106" s="1"/>
      <c r="H106" s="1">
        <v>2040.561643835616</v>
      </c>
      <c r="I106" s="1"/>
      <c r="J106" s="1"/>
      <c r="K106" s="1"/>
      <c r="L106" s="1"/>
      <c r="M106" s="1"/>
      <c r="N106" s="1">
        <v>2036.8356164383561</v>
      </c>
      <c r="O106" s="1"/>
      <c r="P106" s="1"/>
      <c r="Q106" s="1"/>
      <c r="R106" s="1"/>
      <c r="S106" s="1">
        <v>2038.0684931506851</v>
      </c>
      <c r="T106" s="1"/>
      <c r="U106" s="1"/>
      <c r="V106" s="1"/>
      <c r="W106" s="1"/>
      <c r="X106" s="1"/>
      <c r="Y106" s="1"/>
      <c r="Z106" s="1">
        <v>2037.767123287671</v>
      </c>
      <c r="AA106" s="1"/>
      <c r="AB106" s="1">
        <v>2037.1369863013699</v>
      </c>
      <c r="AC106" s="1">
        <v>2039.205479452055</v>
      </c>
      <c r="AD106" s="1"/>
      <c r="AE106" s="1"/>
      <c r="AF106" s="1"/>
      <c r="AG106" s="1"/>
      <c r="AH106" s="1">
        <v>2036.6849315068489</v>
      </c>
      <c r="AI106" s="1"/>
      <c r="AJ106" s="1"/>
      <c r="AK106" s="1">
        <v>2037.9452054794519</v>
      </c>
      <c r="AL106" s="1"/>
      <c r="AM106" s="1"/>
      <c r="AN106" s="1">
        <v>2031.232876712329</v>
      </c>
      <c r="AO106" s="1">
        <v>2037.3835616438359</v>
      </c>
      <c r="AP106" s="1">
        <v>2035.041095890411</v>
      </c>
      <c r="AQ106" s="1"/>
      <c r="AR106" s="1">
        <v>2039.602739726027</v>
      </c>
      <c r="AS106" s="1">
        <v>2039.986301369863</v>
      </c>
      <c r="AT106" s="1"/>
      <c r="AU106" s="1"/>
      <c r="AV106" s="1"/>
      <c r="AW106" s="1"/>
      <c r="AX106" s="1"/>
      <c r="AY106" s="1">
        <v>2036.9178082191779</v>
      </c>
      <c r="AZ106" s="1"/>
      <c r="BA106" s="1"/>
      <c r="BB106" s="1">
        <v>2036.9452054794519</v>
      </c>
      <c r="BC106" s="1"/>
      <c r="BD106" s="1"/>
      <c r="BE106" s="1"/>
      <c r="BF106" s="1"/>
      <c r="BG106" s="1">
        <v>2035.602739726027</v>
      </c>
      <c r="BH106" s="1"/>
      <c r="BI106" s="1"/>
      <c r="BJ106" s="1">
        <v>2031.6712328767121</v>
      </c>
      <c r="BK106" s="1">
        <v>2040.438356164384</v>
      </c>
      <c r="BL106" s="1">
        <v>2034.438356164384</v>
      </c>
      <c r="BM106" s="1"/>
      <c r="BN106" s="1"/>
      <c r="BO106" s="1">
        <v>2032.58904109589</v>
      </c>
      <c r="BP106" s="1">
        <v>2031.3150684931511</v>
      </c>
      <c r="BQ106" s="1">
        <v>2029.6164383561641</v>
      </c>
      <c r="BR106" s="1"/>
      <c r="BS106" s="1"/>
      <c r="BT106" s="1">
        <v>2031.41095890411</v>
      </c>
      <c r="BU106" s="1">
        <v>2031.821917808219</v>
      </c>
      <c r="BV106" s="1"/>
      <c r="BW106" s="1">
        <v>2035.8904109589041</v>
      </c>
      <c r="BX106" s="1"/>
      <c r="BY106" s="1"/>
      <c r="BZ106" s="1"/>
      <c r="CA106" s="1"/>
      <c r="CB106" s="1"/>
      <c r="CC106" s="1">
        <v>2030.6849315068489</v>
      </c>
      <c r="CD106" s="1"/>
      <c r="CE106" s="1"/>
      <c r="CF106" s="1">
        <v>2039.041095890411</v>
      </c>
      <c r="CG106" s="1"/>
      <c r="CH106" s="1"/>
      <c r="CI106" s="1">
        <v>2029.972602739726</v>
      </c>
      <c r="CJ106" s="1"/>
      <c r="CK106" s="1">
        <v>2028.6438356164381</v>
      </c>
      <c r="CL106" s="1">
        <v>2036.602739726027</v>
      </c>
      <c r="CM106" s="1"/>
      <c r="CN106" s="1"/>
      <c r="CO106" s="1"/>
      <c r="CP106" s="1">
        <v>2035</v>
      </c>
      <c r="CQ106" s="1"/>
      <c r="CR106" s="1"/>
      <c r="CS106" s="1"/>
      <c r="CT106" s="1">
        <v>2039.753424657534</v>
      </c>
      <c r="CU106" s="1">
        <v>2033.8904109589041</v>
      </c>
      <c r="CV106" s="1"/>
      <c r="CW106" s="1"/>
      <c r="CX106" s="1">
        <v>2030.178082191781</v>
      </c>
      <c r="CY106" s="1"/>
      <c r="CZ106" s="1">
        <v>2033.753424657534</v>
      </c>
      <c r="DA106" s="1"/>
      <c r="DB106" s="1"/>
      <c r="DC106" s="1"/>
      <c r="DD106" s="1"/>
      <c r="DE106" s="1"/>
      <c r="DF106" s="1"/>
      <c r="DG106" s="1">
        <v>2036.191780821918</v>
      </c>
      <c r="DH106" s="1"/>
      <c r="DI106" s="1"/>
      <c r="DJ106" s="1"/>
      <c r="DK106" s="1"/>
      <c r="DL106" s="1">
        <v>2035.178082191781</v>
      </c>
      <c r="DM106" s="1">
        <v>2039.7260273972599</v>
      </c>
      <c r="DN106" s="1">
        <v>2038.2876712328771</v>
      </c>
      <c r="DO106" s="1">
        <v>2033.9178082191779</v>
      </c>
      <c r="DP106" s="1"/>
      <c r="DQ106" s="1"/>
      <c r="DR106" s="1"/>
      <c r="DS106" s="1"/>
      <c r="DT106" s="1"/>
      <c r="DU106" s="1"/>
      <c r="DV106" s="1">
        <v>2031.260273972603</v>
      </c>
      <c r="DW106" s="1"/>
      <c r="DX106" s="1">
        <v>2031.1506849315069</v>
      </c>
      <c r="DY106" s="1">
        <v>2038</v>
      </c>
      <c r="DZ106" s="1"/>
      <c r="EA106" s="1">
        <v>2032.191780821918</v>
      </c>
      <c r="EB106" s="1">
        <v>2039.013698630137</v>
      </c>
      <c r="EC106" s="1"/>
      <c r="ED106" s="1">
        <v>2034.260273972603</v>
      </c>
      <c r="EE106" s="1"/>
      <c r="EF106" s="1"/>
      <c r="EG106" s="1"/>
      <c r="EH106" s="1"/>
      <c r="EI106" s="1">
        <v>2033.479452054795</v>
      </c>
      <c r="EJ106" s="1"/>
      <c r="EK106" s="1"/>
      <c r="EL106" s="1">
        <v>2035.5068493150679</v>
      </c>
      <c r="EM106" s="1"/>
      <c r="EN106" s="1">
        <v>2029.602739726027</v>
      </c>
      <c r="EO106" s="1"/>
      <c r="EP106" s="1">
        <v>2030.027397260274</v>
      </c>
      <c r="EQ106" s="1"/>
      <c r="ER106" s="1"/>
      <c r="ES106" s="1"/>
      <c r="ET106" s="1">
        <v>2034.397260273973</v>
      </c>
      <c r="EU106" s="1">
        <v>2031.8904109589041</v>
      </c>
      <c r="EV106" s="1">
        <v>2040.5068493150679</v>
      </c>
      <c r="EW106" s="1"/>
      <c r="EX106" s="1"/>
      <c r="EY106" s="1"/>
      <c r="EZ106" s="1"/>
      <c r="FA106" s="1">
        <v>2035.41095890411</v>
      </c>
      <c r="FB106" s="1">
        <v>2038.794520547945</v>
      </c>
      <c r="FC106" s="1">
        <v>2039.6301369863011</v>
      </c>
      <c r="FD106" s="1">
        <v>2038.013698630137</v>
      </c>
      <c r="FE106" s="1">
        <v>2040.8904109589041</v>
      </c>
      <c r="FF106" s="1">
        <v>2036.808219178082</v>
      </c>
      <c r="FG106" s="1">
        <v>2031.58904109589</v>
      </c>
      <c r="FH106" s="1"/>
      <c r="FI106" s="1">
        <v>2040.0821917808221</v>
      </c>
      <c r="FJ106" s="1">
        <v>2029.219178082192</v>
      </c>
      <c r="FK106" s="1">
        <v>2033.0684931506851</v>
      </c>
      <c r="FL106" s="1"/>
      <c r="FM106" s="1"/>
      <c r="FN106" s="1"/>
      <c r="FO106" s="1">
        <v>2034.479452054795</v>
      </c>
      <c r="FP106" s="1"/>
      <c r="FQ106" s="1">
        <v>2038.8630136986301</v>
      </c>
      <c r="FR106" s="1"/>
      <c r="FS106" s="1"/>
      <c r="FT106" s="1"/>
      <c r="FU106" s="1">
        <v>2040.1506849315069</v>
      </c>
      <c r="FV106" s="1"/>
      <c r="FW106" s="1"/>
      <c r="FX106" s="1">
        <v>2037.58904109589</v>
      </c>
      <c r="FY106" s="1">
        <v>2031.8356164383561</v>
      </c>
      <c r="FZ106" s="1">
        <v>2034.8493150684931</v>
      </c>
      <c r="GA106" s="1">
        <v>2035.178082191781</v>
      </c>
      <c r="GB106" s="1">
        <v>2032.575342465753</v>
      </c>
      <c r="GC106" s="1"/>
      <c r="GD106" s="1"/>
      <c r="GE106" s="1"/>
      <c r="GF106" s="1"/>
      <c r="GG106" s="1"/>
      <c r="GH106" s="1">
        <v>2037.013698630137</v>
      </c>
      <c r="GI106" s="1">
        <v>2031.6575342465751</v>
      </c>
      <c r="GJ106" s="1"/>
      <c r="GK106" s="1">
        <v>2033.9452054794519</v>
      </c>
      <c r="GL106" s="1">
        <v>2030.4931506849321</v>
      </c>
      <c r="GM106" s="1"/>
      <c r="GN106" s="1"/>
      <c r="GO106" s="1"/>
      <c r="GP106" s="1">
        <v>2040.9315068493149</v>
      </c>
      <c r="GQ106" s="1">
        <v>2035.1369863013699</v>
      </c>
      <c r="GR106" s="1">
        <v>2036.2876712328771</v>
      </c>
      <c r="GS106" s="1">
        <v>2038.547945205479</v>
      </c>
      <c r="GT106" s="1">
        <v>2038.0684931506851</v>
      </c>
      <c r="GU106" s="1"/>
      <c r="GV106" s="1"/>
      <c r="GW106" s="1"/>
      <c r="GX106" s="1">
        <v>2033.8493150684931</v>
      </c>
      <c r="GY106" s="1"/>
      <c r="GZ106" s="1"/>
      <c r="HA106" s="1">
        <v>2037.41095890411</v>
      </c>
      <c r="HB106" s="1"/>
      <c r="HC106" s="1"/>
      <c r="HD106" s="1"/>
      <c r="HE106" s="1">
        <v>2037.4931506849321</v>
      </c>
      <c r="HF106" s="1">
        <v>2030.3150684931511</v>
      </c>
      <c r="HG106" s="1"/>
      <c r="HH106" s="1">
        <v>2034.808219178082</v>
      </c>
      <c r="HI106" s="1">
        <v>2033.6712328767121</v>
      </c>
      <c r="HJ106" s="1"/>
      <c r="HK106" s="1">
        <v>2036.9178082191779</v>
      </c>
      <c r="HL106" s="1"/>
      <c r="HM106" s="1"/>
      <c r="HN106" s="1"/>
      <c r="HO106" s="1">
        <v>2033.452054794521</v>
      </c>
      <c r="HP106" s="1"/>
      <c r="HQ106" s="1"/>
      <c r="HR106" s="1">
        <v>2032.232876712329</v>
      </c>
      <c r="HS106" s="1">
        <v>2037.41095890411</v>
      </c>
      <c r="HT106" s="1"/>
      <c r="HU106" s="1"/>
      <c r="HV106" s="1">
        <v>2031.561643835616</v>
      </c>
      <c r="HW106" s="1"/>
      <c r="HX106" s="1"/>
      <c r="HY106" s="1">
        <v>2034.191780821918</v>
      </c>
      <c r="HZ106" s="1"/>
      <c r="IA106" s="1"/>
      <c r="IB106" s="1"/>
      <c r="IC106" s="1">
        <v>2038.958904109589</v>
      </c>
      <c r="ID106" s="1"/>
      <c r="IE106" s="1">
        <v>2039.3561643835619</v>
      </c>
      <c r="IF106" s="1"/>
      <c r="IG106" s="1">
        <v>2031.58904109589</v>
      </c>
      <c r="IH106" s="1">
        <v>2040.1232876712329</v>
      </c>
      <c r="II106" s="1"/>
      <c r="IJ106" s="1"/>
      <c r="IK106" s="1"/>
      <c r="IL106" s="1"/>
      <c r="IM106" s="1"/>
      <c r="IN106" s="1">
        <v>2032.8630136986301</v>
      </c>
      <c r="IO106" s="1">
        <v>2037.8493150684931</v>
      </c>
      <c r="IP106" s="1"/>
      <c r="IQ106" s="1">
        <v>2039.465753424658</v>
      </c>
      <c r="IR106" s="1"/>
      <c r="IS106" s="1"/>
      <c r="IT106" s="1"/>
      <c r="IU106" s="1"/>
      <c r="IV106" s="1">
        <v>2038.246575342466</v>
      </c>
      <c r="IW106" s="1">
        <v>2035.8630136986301</v>
      </c>
      <c r="IX106" s="1"/>
      <c r="IY106" s="1"/>
      <c r="IZ106" s="1"/>
      <c r="JA106" s="1"/>
      <c r="JB106" s="1">
        <v>2039.6301369863011</v>
      </c>
      <c r="JC106" s="1"/>
      <c r="JD106" s="1"/>
      <c r="JE106" s="1">
        <v>2028.452054794521</v>
      </c>
      <c r="JF106" s="1">
        <v>2035.520547945205</v>
      </c>
      <c r="JG106" s="1"/>
      <c r="JH106" s="1">
        <v>2033.6164383561641</v>
      </c>
      <c r="JI106" s="1"/>
      <c r="JJ106" s="1">
        <v>2032.808219178082</v>
      </c>
      <c r="JK106" s="1"/>
      <c r="JL106" s="1"/>
      <c r="JM106" s="1">
        <v>2034.602739726027</v>
      </c>
      <c r="JN106" s="1"/>
      <c r="JO106" s="1"/>
      <c r="JP106" s="1"/>
      <c r="JQ106" s="1">
        <v>2036.6301369863011</v>
      </c>
      <c r="JR106" s="1">
        <v>2040.0684931506851</v>
      </c>
      <c r="JS106" s="1">
        <v>2029.424657534247</v>
      </c>
      <c r="JT106" s="1"/>
      <c r="JU106" s="1"/>
      <c r="JV106" s="1">
        <v>2030.1643835616439</v>
      </c>
      <c r="JW106" s="1"/>
      <c r="JX106" s="1"/>
      <c r="JY106" s="1"/>
      <c r="JZ106" s="1"/>
      <c r="KA106" s="1"/>
      <c r="KB106" s="1"/>
      <c r="KC106" s="1"/>
      <c r="KD106" s="1"/>
      <c r="KE106" s="1"/>
      <c r="KF106" s="1">
        <v>2036.8356164383561</v>
      </c>
      <c r="KG106" s="1"/>
      <c r="KH106" s="1">
        <v>2040.808219178082</v>
      </c>
      <c r="KI106" s="1">
        <v>2037</v>
      </c>
      <c r="KJ106" s="1"/>
      <c r="KK106" s="1">
        <v>2038.027397260274</v>
      </c>
      <c r="KL106" s="1"/>
      <c r="KM106" s="1"/>
      <c r="KN106" s="1"/>
      <c r="KO106" s="1">
        <v>2036.794520547945</v>
      </c>
      <c r="KP106" s="1"/>
      <c r="KQ106" s="1"/>
      <c r="KR106" s="1">
        <v>2034.547945205479</v>
      </c>
      <c r="KS106" s="1"/>
    </row>
    <row r="107" spans="1:305" x14ac:dyDescent="0.25">
      <c r="A107" s="1" t="s">
        <v>22</v>
      </c>
      <c r="B107" s="1" t="s">
        <v>17</v>
      </c>
      <c r="C107" s="2">
        <v>63942671</v>
      </c>
      <c r="D107" s="1" t="s">
        <v>16</v>
      </c>
      <c r="E107" s="1" t="s">
        <v>12</v>
      </c>
      <c r="F107" s="1">
        <v>2029.520547945205</v>
      </c>
      <c r="G107" s="1">
        <v>2033.191780821918</v>
      </c>
      <c r="H107" s="1">
        <v>2033.0684931506851</v>
      </c>
      <c r="I107" s="1">
        <v>2036.972602739726</v>
      </c>
      <c r="J107" s="1">
        <v>2031.547945205479</v>
      </c>
      <c r="K107" s="1">
        <v>2030.0547945205481</v>
      </c>
      <c r="L107" s="1">
        <v>2036.41095890411</v>
      </c>
      <c r="M107" s="1">
        <v>2035.575342465753</v>
      </c>
      <c r="N107" s="1">
        <v>2028.465753424658</v>
      </c>
      <c r="O107" s="1">
        <v>2034.958904109589</v>
      </c>
      <c r="P107" s="1">
        <v>2039.547945205479</v>
      </c>
      <c r="Q107" s="1">
        <v>2033.013698630137</v>
      </c>
      <c r="R107" s="1">
        <v>2034.424657534247</v>
      </c>
      <c r="S107" s="1">
        <v>2032.0958904109591</v>
      </c>
      <c r="T107" s="1">
        <v>2035.986301369863</v>
      </c>
      <c r="U107" s="1">
        <v>2035.739726027397</v>
      </c>
      <c r="V107" s="1">
        <v>2028.232876712329</v>
      </c>
      <c r="W107" s="1">
        <v>2028.260273972603</v>
      </c>
      <c r="X107" s="1">
        <v>2031.3835616438359</v>
      </c>
      <c r="Y107" s="1"/>
      <c r="Z107" s="1">
        <v>2033.534246575342</v>
      </c>
      <c r="AA107" s="1">
        <v>2036.821917808219</v>
      </c>
      <c r="AB107" s="1"/>
      <c r="AC107" s="1">
        <v>2032.178082191781</v>
      </c>
      <c r="AD107" s="1">
        <v>2030.2876712328771</v>
      </c>
      <c r="AE107" s="1">
        <v>2033.3835616438359</v>
      </c>
      <c r="AF107" s="1">
        <v>2031.780821917808</v>
      </c>
      <c r="AG107" s="1">
        <v>2039.534246575342</v>
      </c>
      <c r="AH107" s="1">
        <v>2028.520547945205</v>
      </c>
      <c r="AI107" s="1">
        <v>2029.1232876712329</v>
      </c>
      <c r="AJ107" s="1">
        <v>2030.41095890411</v>
      </c>
      <c r="AK107" s="1">
        <v>2036.547945205479</v>
      </c>
      <c r="AL107" s="1">
        <v>2037.534246575342</v>
      </c>
      <c r="AM107" s="1">
        <v>2028.027397260274</v>
      </c>
      <c r="AN107" s="1">
        <v>2027.397260273973</v>
      </c>
      <c r="AO107" s="1">
        <v>2038.191780821918</v>
      </c>
      <c r="AP107" s="1">
        <v>2027.9315068493149</v>
      </c>
      <c r="AQ107" s="1">
        <v>2033.9315068493149</v>
      </c>
      <c r="AR107" s="1">
        <v>2030.780821917808</v>
      </c>
      <c r="AS107" s="1">
        <v>2032.808219178082</v>
      </c>
      <c r="AT107" s="1">
        <v>2034.7260273972599</v>
      </c>
      <c r="AU107" s="1"/>
      <c r="AV107" s="1">
        <v>2027.9315068493149</v>
      </c>
      <c r="AW107" s="1">
        <v>2032.780821917808</v>
      </c>
      <c r="AX107" s="1">
        <v>2035.479452054795</v>
      </c>
      <c r="AY107" s="1">
        <v>2026.821917808219</v>
      </c>
      <c r="AZ107" s="1">
        <v>2032.6986301369859</v>
      </c>
      <c r="BA107" s="1">
        <v>2029.6301369863011</v>
      </c>
      <c r="BB107" s="1">
        <v>2030.7123287671229</v>
      </c>
      <c r="BC107" s="1">
        <v>2038.246575342466</v>
      </c>
      <c r="BD107" s="1">
        <v>2027.821917808219</v>
      </c>
      <c r="BE107" s="1"/>
      <c r="BF107" s="1">
        <v>2032.232876712329</v>
      </c>
      <c r="BG107" s="1">
        <v>2034.3287671232879</v>
      </c>
      <c r="BH107" s="1">
        <v>2031.767123287671</v>
      </c>
      <c r="BI107" s="1">
        <v>2036.246575342466</v>
      </c>
      <c r="BJ107" s="1"/>
      <c r="BK107" s="1">
        <v>2038.232876712329</v>
      </c>
      <c r="BL107" s="1">
        <v>2034.739726027397</v>
      </c>
      <c r="BM107" s="1">
        <v>2029.753424657534</v>
      </c>
      <c r="BN107" s="1">
        <v>2033.041095890411</v>
      </c>
      <c r="BO107" s="1"/>
      <c r="BP107" s="1">
        <v>2030.41095890411</v>
      </c>
      <c r="BQ107" s="1">
        <v>2026.6575342465751</v>
      </c>
      <c r="BR107" s="1">
        <v>2029.232876712329</v>
      </c>
      <c r="BS107" s="1">
        <v>2038.972602739726</v>
      </c>
      <c r="BT107" s="1">
        <v>2031.205479452055</v>
      </c>
      <c r="BU107" s="1">
        <v>2030.3561643835619</v>
      </c>
      <c r="BV107" s="1">
        <v>2035.6986301369859</v>
      </c>
      <c r="BW107" s="1"/>
      <c r="BX107" s="1">
        <v>2031.452054794521</v>
      </c>
      <c r="BY107" s="1">
        <v>2034.0958904109591</v>
      </c>
      <c r="BZ107" s="1">
        <v>2032.1643835616439</v>
      </c>
      <c r="CA107" s="1">
        <v>2032.3424657534249</v>
      </c>
      <c r="CB107" s="1"/>
      <c r="CC107" s="1">
        <v>2030.013698630137</v>
      </c>
      <c r="CD107" s="1"/>
      <c r="CE107" s="1">
        <v>2035.575342465753</v>
      </c>
      <c r="CF107" s="1">
        <v>2028.575342465753</v>
      </c>
      <c r="CG107" s="1">
        <v>2031.1232876712329</v>
      </c>
      <c r="CH107" s="1">
        <v>2036.1232876712329</v>
      </c>
      <c r="CI107" s="1">
        <v>2029.8356164383561</v>
      </c>
      <c r="CJ107" s="1">
        <v>2033.013698630137</v>
      </c>
      <c r="CK107" s="1">
        <v>2028.0684931506851</v>
      </c>
      <c r="CL107" s="1"/>
      <c r="CM107" s="1"/>
      <c r="CN107" s="1">
        <v>2037.191780821918</v>
      </c>
      <c r="CO107" s="1">
        <v>2036.6438356164381</v>
      </c>
      <c r="CP107" s="1">
        <v>2037.465753424658</v>
      </c>
      <c r="CQ107" s="1">
        <v>2028.7260273972599</v>
      </c>
      <c r="CR107" s="1">
        <v>2033.3424657534249</v>
      </c>
      <c r="CS107" s="1">
        <v>2029.479452054795</v>
      </c>
      <c r="CT107" s="1">
        <v>2038.0684931506851</v>
      </c>
      <c r="CU107" s="1">
        <v>2032.2876712328771</v>
      </c>
      <c r="CV107" s="1">
        <v>2035.0684931506851</v>
      </c>
      <c r="CW107" s="1">
        <v>2026.6301369863011</v>
      </c>
      <c r="CX107" s="1">
        <v>2030.7260273972599</v>
      </c>
      <c r="CY107" s="1">
        <v>2027.6575342465751</v>
      </c>
      <c r="CZ107" s="1">
        <v>2028.8493150684931</v>
      </c>
      <c r="DA107" s="1">
        <v>2029.260273972603</v>
      </c>
      <c r="DB107" s="1">
        <v>2036.958904109589</v>
      </c>
      <c r="DC107" s="1">
        <v>2031.6438356164381</v>
      </c>
      <c r="DD107" s="1">
        <v>2035.5068493150679</v>
      </c>
      <c r="DE107" s="1">
        <v>2033.027397260274</v>
      </c>
      <c r="DF107" s="1"/>
      <c r="DG107" s="1">
        <v>2031.0547945205481</v>
      </c>
      <c r="DH107" s="1">
        <v>2037.013698630137</v>
      </c>
      <c r="DI107" s="1">
        <v>2030.452054794521</v>
      </c>
      <c r="DJ107" s="1"/>
      <c r="DK107" s="1"/>
      <c r="DL107" s="1">
        <v>2039.767123287671</v>
      </c>
      <c r="DM107" s="1">
        <v>2027</v>
      </c>
      <c r="DN107" s="1">
        <v>2029.972602739726</v>
      </c>
      <c r="DO107" s="1">
        <v>2028.821917808219</v>
      </c>
      <c r="DP107" s="1">
        <v>2031.8356164383561</v>
      </c>
      <c r="DQ107" s="1">
        <v>2033.3424657534249</v>
      </c>
      <c r="DR107" s="1">
        <v>2035.424657534247</v>
      </c>
      <c r="DS107" s="1">
        <v>2036.534246575342</v>
      </c>
      <c r="DT107" s="1">
        <v>2040.821917808219</v>
      </c>
      <c r="DU107" s="1">
        <v>2028.0958904109591</v>
      </c>
      <c r="DV107" s="1">
        <v>2030.602739726027</v>
      </c>
      <c r="DW107" s="1">
        <v>2032</v>
      </c>
      <c r="DX107" s="1">
        <v>2030.2876712328771</v>
      </c>
      <c r="DY107" s="1">
        <v>2027.794520547945</v>
      </c>
      <c r="DZ107" s="1">
        <v>2029.8767123287671</v>
      </c>
      <c r="EA107" s="1">
        <v>2027.972602739726</v>
      </c>
      <c r="EB107" s="1">
        <v>2028.0958904109591</v>
      </c>
      <c r="EC107" s="1">
        <v>2033.0821917808221</v>
      </c>
      <c r="ED107" s="1">
        <v>2034.8904109589041</v>
      </c>
      <c r="EE107" s="1">
        <v>2032.561643835616</v>
      </c>
      <c r="EF107" s="1">
        <v>2033.808219178082</v>
      </c>
      <c r="EG107" s="1">
        <v>2035.767123287671</v>
      </c>
      <c r="EH107" s="1">
        <v>2038.3561643835619</v>
      </c>
      <c r="EI107" s="1">
        <v>2029.808219178082</v>
      </c>
      <c r="EJ107" s="1">
        <v>2036.424657534247</v>
      </c>
      <c r="EK107" s="1">
        <v>2033.465753424658</v>
      </c>
      <c r="EL107" s="1">
        <v>2026.7260273972599</v>
      </c>
      <c r="EM107" s="1">
        <v>2033.41095890411</v>
      </c>
      <c r="EN107" s="1">
        <v>2035.2876712328771</v>
      </c>
      <c r="EO107" s="1">
        <v>2027.739726027397</v>
      </c>
      <c r="EP107" s="1">
        <v>2028.041095890411</v>
      </c>
      <c r="EQ107" s="1">
        <v>2034.260273972603</v>
      </c>
      <c r="ER107" s="1">
        <v>2041</v>
      </c>
      <c r="ES107" s="1">
        <v>2026.3424657534249</v>
      </c>
      <c r="ET107" s="1">
        <v>2039.260273972603</v>
      </c>
      <c r="EU107" s="1">
        <v>2028.3561643835619</v>
      </c>
      <c r="EV107" s="1">
        <v>2030.575342465753</v>
      </c>
      <c r="EW107" s="1">
        <v>2032.246575342466</v>
      </c>
      <c r="EX107" s="1">
        <v>2035.794520547945</v>
      </c>
      <c r="EY107" s="1">
        <v>2035.7260273972599</v>
      </c>
      <c r="EZ107" s="1"/>
      <c r="FA107" s="1">
        <v>2032.438356164384</v>
      </c>
      <c r="FB107" s="1">
        <v>2032.6301369863011</v>
      </c>
      <c r="FC107" s="1">
        <v>2029.808219178082</v>
      </c>
      <c r="FD107" s="1">
        <v>2030.3424657534249</v>
      </c>
      <c r="FE107" s="1">
        <v>2030.2876712328771</v>
      </c>
      <c r="FF107" s="1">
        <v>2029.753424657534</v>
      </c>
      <c r="FG107" s="1">
        <v>2034.452054794521</v>
      </c>
      <c r="FH107" s="1">
        <v>2031.219178082192</v>
      </c>
      <c r="FI107" s="1">
        <v>2036.013698630137</v>
      </c>
      <c r="FJ107" s="1">
        <v>2028.808219178082</v>
      </c>
      <c r="FK107" s="1">
        <v>2027.520547945205</v>
      </c>
      <c r="FL107" s="1"/>
      <c r="FM107" s="1">
        <v>2034.013698630137</v>
      </c>
      <c r="FN107" s="1">
        <v>2033.1095890410959</v>
      </c>
      <c r="FO107" s="1">
        <v>2031.8356164383561</v>
      </c>
      <c r="FP107" s="1">
        <v>2030.041095890411</v>
      </c>
      <c r="FQ107" s="1">
        <v>2033.6301369863011</v>
      </c>
      <c r="FR107" s="1">
        <v>2033.6849315068489</v>
      </c>
      <c r="FS107" s="1">
        <v>2033.452054794521</v>
      </c>
      <c r="FT107" s="1">
        <v>2032.041095890411</v>
      </c>
      <c r="FU107" s="1">
        <v>2034.8904109589041</v>
      </c>
      <c r="FV107" s="1">
        <v>2040.1232876712329</v>
      </c>
      <c r="FW107" s="1">
        <v>2033.3698630136989</v>
      </c>
      <c r="FX107" s="1">
        <v>2031.246575342466</v>
      </c>
      <c r="FY107" s="1">
        <v>2032.232876712329</v>
      </c>
      <c r="FZ107" s="1">
        <v>2029.3150684931511</v>
      </c>
      <c r="GA107" s="1">
        <v>2029.808219178082</v>
      </c>
      <c r="GB107" s="1">
        <v>2032.6164383561641</v>
      </c>
      <c r="GC107" s="1">
        <v>2025.8493150684931</v>
      </c>
      <c r="GD107" s="1">
        <v>2039.397260273973</v>
      </c>
      <c r="GE107" s="1">
        <v>2029.3561643835619</v>
      </c>
      <c r="GF107" s="1">
        <v>2033.520547945205</v>
      </c>
      <c r="GG107" s="1">
        <v>2028.8493150684931</v>
      </c>
      <c r="GH107" s="1">
        <v>2029.6712328767121</v>
      </c>
      <c r="GI107" s="1">
        <v>2027.4931506849321</v>
      </c>
      <c r="GJ107" s="1">
        <v>2029.013698630137</v>
      </c>
      <c r="GK107" s="1">
        <v>2029.246575342466</v>
      </c>
      <c r="GL107" s="1">
        <v>2028.438356164384</v>
      </c>
      <c r="GM107" s="1">
        <v>2033.575342465753</v>
      </c>
      <c r="GN107" s="1">
        <v>2029.753424657534</v>
      </c>
      <c r="GO107" s="1">
        <v>2032.520547945205</v>
      </c>
      <c r="GP107" s="1">
        <v>2030.3287671232879</v>
      </c>
      <c r="GQ107" s="1">
        <v>2031.780821917808</v>
      </c>
      <c r="GR107" s="1">
        <v>2028.808219178082</v>
      </c>
      <c r="GS107" s="1">
        <v>2030.205479452055</v>
      </c>
      <c r="GT107" s="1">
        <v>2031.6849315068489</v>
      </c>
      <c r="GU107" s="1">
        <v>2032.013698630137</v>
      </c>
      <c r="GV107" s="1">
        <v>2034.6575342465751</v>
      </c>
      <c r="GW107" s="1">
        <v>2027.479452054795</v>
      </c>
      <c r="GX107" s="1">
        <v>2032.9178082191779</v>
      </c>
      <c r="GY107" s="1">
        <v>2026.6164383561641</v>
      </c>
      <c r="GZ107" s="1">
        <v>2030.6986301369859</v>
      </c>
      <c r="HA107" s="1">
        <v>2031.6438356164381</v>
      </c>
      <c r="HB107" s="1">
        <v>2030.575342465753</v>
      </c>
      <c r="HC107" s="1"/>
      <c r="HD107" s="1">
        <v>2033.3287671232879</v>
      </c>
      <c r="HE107" s="1">
        <v>2031.972602739726</v>
      </c>
      <c r="HF107" s="1">
        <v>2035.479452054795</v>
      </c>
      <c r="HG107" s="1">
        <v>2026.41095890411</v>
      </c>
      <c r="HH107" s="1">
        <v>2030.1506849315069</v>
      </c>
      <c r="HI107" s="1">
        <v>2030.424657534247</v>
      </c>
      <c r="HJ107" s="1">
        <v>2037.9041095890409</v>
      </c>
      <c r="HK107" s="1">
        <v>2032.397260273973</v>
      </c>
      <c r="HL107" s="1">
        <v>2033.6301369863011</v>
      </c>
      <c r="HM107" s="1">
        <v>2027.8356164383561</v>
      </c>
      <c r="HN107" s="1">
        <v>2030.602739726027</v>
      </c>
      <c r="HO107" s="1">
        <v>2033.232876712329</v>
      </c>
      <c r="HP107" s="1">
        <v>2035.246575342466</v>
      </c>
      <c r="HQ107" s="1">
        <v>2033.6849315068489</v>
      </c>
      <c r="HR107" s="1">
        <v>2028.3150684931511</v>
      </c>
      <c r="HS107" s="1">
        <v>2031.561643835616</v>
      </c>
      <c r="HT107" s="1">
        <v>2032.41095890411</v>
      </c>
      <c r="HU107" s="1">
        <v>2025.767123287671</v>
      </c>
      <c r="HV107" s="1">
        <v>2030.6164383561641</v>
      </c>
      <c r="HW107" s="1">
        <v>2031.3698630136989</v>
      </c>
      <c r="HX107" s="1"/>
      <c r="HY107" s="1">
        <v>2027.2876712328771</v>
      </c>
      <c r="HZ107" s="1">
        <v>2032.465753424658</v>
      </c>
      <c r="IA107" s="1">
        <v>2034.767123287671</v>
      </c>
      <c r="IB107" s="1">
        <v>2040.178082191781</v>
      </c>
      <c r="IC107" s="1">
        <v>2026.547945205479</v>
      </c>
      <c r="ID107" s="1">
        <v>2030.9315068493149</v>
      </c>
      <c r="IE107" s="1">
        <v>2027.027397260274</v>
      </c>
      <c r="IF107" s="1">
        <v>2036.8767123287671</v>
      </c>
      <c r="IG107" s="1">
        <v>2031.3561643835619</v>
      </c>
      <c r="IH107" s="1">
        <v>2038.465753424658</v>
      </c>
      <c r="II107" s="1">
        <v>2039.972602739726</v>
      </c>
      <c r="IJ107" s="1">
        <v>2033.780821917808</v>
      </c>
      <c r="IK107" s="1">
        <v>2040.602739726027</v>
      </c>
      <c r="IL107" s="1">
        <v>2030.0547945205481</v>
      </c>
      <c r="IM107" s="1">
        <v>2031.178082191781</v>
      </c>
      <c r="IN107" s="1">
        <v>2028.986301369863</v>
      </c>
      <c r="IO107" s="1">
        <v>2034.739726027397</v>
      </c>
      <c r="IP107" s="1">
        <v>2029.5068493150679</v>
      </c>
      <c r="IQ107" s="1">
        <v>2032.8493150684931</v>
      </c>
      <c r="IR107" s="1">
        <v>2029.6849315068489</v>
      </c>
      <c r="IS107" s="1">
        <v>2030.424657534247</v>
      </c>
      <c r="IT107" s="1">
        <v>2034.1506849315069</v>
      </c>
      <c r="IU107" s="1">
        <v>2032.219178082192</v>
      </c>
      <c r="IV107" s="1">
        <v>2030.41095890411</v>
      </c>
      <c r="IW107" s="1">
        <v>2027.219178082192</v>
      </c>
      <c r="IX107" s="1"/>
      <c r="IY107" s="1">
        <v>2039.6986301369859</v>
      </c>
      <c r="IZ107" s="1">
        <v>2033.8767123287671</v>
      </c>
      <c r="JA107" s="1"/>
      <c r="JB107" s="1">
        <v>2035.178082191781</v>
      </c>
      <c r="JC107" s="1">
        <v>2037.0684931506851</v>
      </c>
      <c r="JD107" s="1">
        <v>2029.8904109589041</v>
      </c>
      <c r="JE107" s="1">
        <v>2031.013698630137</v>
      </c>
      <c r="JF107" s="1">
        <v>2038.3835616438359</v>
      </c>
      <c r="JG107" s="1">
        <v>2037.1232876712329</v>
      </c>
      <c r="JH107" s="1">
        <v>2027.6438356164381</v>
      </c>
      <c r="JI107" s="1">
        <v>2031.3150684931511</v>
      </c>
      <c r="JJ107" s="1">
        <v>2027.013698630137</v>
      </c>
      <c r="JK107" s="1">
        <v>2030.2739726027401</v>
      </c>
      <c r="JL107" s="1">
        <v>2032.3835616438359</v>
      </c>
      <c r="JM107" s="1">
        <v>2027.794520547945</v>
      </c>
      <c r="JN107" s="1">
        <v>2030.780821917808</v>
      </c>
      <c r="JO107" s="1">
        <v>2037.041095890411</v>
      </c>
      <c r="JP107" s="1">
        <v>2029.6301369863011</v>
      </c>
      <c r="JQ107" s="1">
        <v>2033.6986301369859</v>
      </c>
      <c r="JR107" s="1">
        <v>2035.41095890411</v>
      </c>
      <c r="JS107" s="1">
        <v>2030.3424657534249</v>
      </c>
      <c r="JT107" s="1">
        <v>2038.3835616438359</v>
      </c>
      <c r="JU107" s="1">
        <v>2030.0958904109591</v>
      </c>
      <c r="JV107" s="1">
        <v>2032.753424657534</v>
      </c>
      <c r="JW107" s="1">
        <v>2026.986301369863</v>
      </c>
      <c r="JX107" s="1">
        <v>2025.8356164383561</v>
      </c>
      <c r="JY107" s="1">
        <v>2031.534246575342</v>
      </c>
      <c r="JZ107" s="1">
        <v>2026.232876712329</v>
      </c>
      <c r="KA107" s="1">
        <v>2032.8493150684931</v>
      </c>
      <c r="KB107" s="1">
        <v>2034.027397260274</v>
      </c>
      <c r="KC107" s="1">
        <v>2034.821917808219</v>
      </c>
      <c r="KD107" s="1">
        <v>2035.41095890411</v>
      </c>
      <c r="KE107" s="1">
        <v>2035</v>
      </c>
      <c r="KF107" s="1">
        <v>2034.1369863013699</v>
      </c>
      <c r="KG107" s="1">
        <v>2033.3150684931511</v>
      </c>
      <c r="KH107" s="1">
        <v>2028.6301369863011</v>
      </c>
      <c r="KI107" s="1">
        <v>2031.8356164383561</v>
      </c>
      <c r="KJ107" s="1">
        <v>2034.438356164384</v>
      </c>
      <c r="KK107" s="1">
        <v>2030</v>
      </c>
      <c r="KL107" s="1">
        <v>2031.6164383561641</v>
      </c>
      <c r="KM107" s="1">
        <v>2028.479452054795</v>
      </c>
      <c r="KN107" s="1">
        <v>2028.8356164383561</v>
      </c>
      <c r="KO107" s="1">
        <v>2029.013698630137</v>
      </c>
      <c r="KP107" s="1"/>
      <c r="KQ107" s="1">
        <v>2040.8356164383561</v>
      </c>
      <c r="KR107" s="1">
        <v>2033.219178082192</v>
      </c>
      <c r="KS107" s="1">
        <v>2028.191780821918</v>
      </c>
    </row>
    <row r="108" spans="1:305" x14ac:dyDescent="0.25">
      <c r="A108" s="1" t="s">
        <v>22</v>
      </c>
      <c r="B108" s="1" t="s">
        <v>17</v>
      </c>
      <c r="C108" s="2">
        <v>306577370</v>
      </c>
      <c r="D108" s="1" t="s">
        <v>16</v>
      </c>
      <c r="E108" s="1" t="s">
        <v>13</v>
      </c>
      <c r="F108" s="1">
        <v>2030.1095890410959</v>
      </c>
      <c r="G108" s="1">
        <v>2033.397260273973</v>
      </c>
      <c r="H108" s="1">
        <v>2033.438356164384</v>
      </c>
      <c r="I108" s="1">
        <v>2037.520547945205</v>
      </c>
      <c r="J108" s="1">
        <v>2031.9315068493149</v>
      </c>
      <c r="K108" s="1">
        <v>2033.3561643835619</v>
      </c>
      <c r="L108" s="1">
        <v>2038.465753424658</v>
      </c>
      <c r="M108" s="1">
        <v>2036.260273972603</v>
      </c>
      <c r="N108" s="1">
        <v>2028.520547945205</v>
      </c>
      <c r="O108" s="1">
        <v>2035.178082191781</v>
      </c>
      <c r="P108" s="1">
        <v>2040.3424657534249</v>
      </c>
      <c r="Q108" s="1">
        <v>2037.0547945205481</v>
      </c>
      <c r="R108" s="1">
        <v>2035.6575342465751</v>
      </c>
      <c r="S108" s="1">
        <v>2034.547945205479</v>
      </c>
      <c r="T108" s="1">
        <v>2036.260273972603</v>
      </c>
      <c r="U108" s="1">
        <v>2037.205479452055</v>
      </c>
      <c r="V108" s="1">
        <v>2036.972602739726</v>
      </c>
      <c r="W108" s="1">
        <v>2029.479452054795</v>
      </c>
      <c r="X108" s="1">
        <v>2031.7260273972599</v>
      </c>
      <c r="Y108" s="1"/>
      <c r="Z108" s="1">
        <v>2034.808219178082</v>
      </c>
      <c r="AA108" s="1">
        <v>2036.958904109589</v>
      </c>
      <c r="AB108" s="1"/>
      <c r="AC108" s="1">
        <v>2033.0547945205481</v>
      </c>
      <c r="AD108" s="1">
        <v>2031.8767123287671</v>
      </c>
      <c r="AE108" s="1">
        <v>2034.6712328767121</v>
      </c>
      <c r="AF108" s="1">
        <v>2031.821917808219</v>
      </c>
      <c r="AG108" s="1"/>
      <c r="AH108" s="1">
        <v>2029.3561643835619</v>
      </c>
      <c r="AI108" s="1">
        <v>2029.1369863013699</v>
      </c>
      <c r="AJ108" s="1">
        <v>2030.424657534247</v>
      </c>
      <c r="AK108" s="1">
        <v>2036.6164383561641</v>
      </c>
      <c r="AL108" s="1">
        <v>2038.0821917808221</v>
      </c>
      <c r="AM108" s="1">
        <v>2030.8767123287671</v>
      </c>
      <c r="AN108" s="1">
        <v>2027.9315068493149</v>
      </c>
      <c r="AO108" s="1">
        <v>2038.9178082191779</v>
      </c>
      <c r="AP108" s="1">
        <v>2029.780821917808</v>
      </c>
      <c r="AQ108" s="1">
        <v>2034.8630136986301</v>
      </c>
      <c r="AR108" s="1">
        <v>2034.0821917808221</v>
      </c>
      <c r="AS108" s="1">
        <v>2033.520547945205</v>
      </c>
      <c r="AT108" s="1">
        <v>2036.561643835616</v>
      </c>
      <c r="AU108" s="1"/>
      <c r="AV108" s="1">
        <v>2029.8767123287671</v>
      </c>
      <c r="AW108" s="1">
        <v>2034.3698630136989</v>
      </c>
      <c r="AX108" s="1">
        <v>2036.2876712328771</v>
      </c>
      <c r="AY108" s="1">
        <v>2028.739726027397</v>
      </c>
      <c r="AZ108" s="1">
        <v>2034.6849315068489</v>
      </c>
      <c r="BA108" s="1">
        <v>2031.191780821918</v>
      </c>
      <c r="BB108" s="1">
        <v>2031.260273972603</v>
      </c>
      <c r="BC108" s="1">
        <v>2040.1232876712329</v>
      </c>
      <c r="BD108" s="1">
        <v>2028.3150684931511</v>
      </c>
      <c r="BE108" s="1"/>
      <c r="BF108" s="1">
        <v>2035.58904109589</v>
      </c>
      <c r="BG108" s="1">
        <v>2034.424657534247</v>
      </c>
      <c r="BH108" s="1">
        <v>2032.2739726027401</v>
      </c>
      <c r="BI108" s="1">
        <v>2036.753424657534</v>
      </c>
      <c r="BJ108" s="1"/>
      <c r="BK108" s="1">
        <v>2039.013698630137</v>
      </c>
      <c r="BL108" s="1">
        <v>2037.027397260274</v>
      </c>
      <c r="BM108" s="1">
        <v>2030.465753424658</v>
      </c>
      <c r="BN108" s="1">
        <v>2033.0547945205481</v>
      </c>
      <c r="BO108" s="1"/>
      <c r="BP108" s="1">
        <v>2030.6849315068489</v>
      </c>
      <c r="BQ108" s="1">
        <v>2027.6575342465751</v>
      </c>
      <c r="BR108" s="1">
        <v>2030.6849315068489</v>
      </c>
      <c r="BS108" s="1">
        <v>2039.8904109589041</v>
      </c>
      <c r="BT108" s="1">
        <v>2037.6712328767121</v>
      </c>
      <c r="BU108" s="1">
        <v>2031.3287671232879</v>
      </c>
      <c r="BV108" s="1">
        <v>2036.397260273973</v>
      </c>
      <c r="BW108" s="1"/>
      <c r="BX108" s="1">
        <v>2034.958904109589</v>
      </c>
      <c r="BY108" s="1">
        <v>2038.7260273972599</v>
      </c>
      <c r="BZ108" s="1">
        <v>2032.821917808219</v>
      </c>
      <c r="CA108" s="1">
        <v>2034.41095890411</v>
      </c>
      <c r="CB108" s="1"/>
      <c r="CC108" s="1">
        <v>2033.1369863013699</v>
      </c>
      <c r="CD108" s="1"/>
      <c r="CE108" s="1">
        <v>2035.972602739726</v>
      </c>
      <c r="CF108" s="1">
        <v>2032.780821917808</v>
      </c>
      <c r="CG108" s="1">
        <v>2037.191780821918</v>
      </c>
      <c r="CH108" s="1">
        <v>2037.4931506849321</v>
      </c>
      <c r="CI108" s="1">
        <v>2030.972602739726</v>
      </c>
      <c r="CJ108" s="1">
        <v>2034.0684931506851</v>
      </c>
      <c r="CK108" s="1">
        <v>2028.0821917808221</v>
      </c>
      <c r="CL108" s="1"/>
      <c r="CM108" s="1"/>
      <c r="CN108" s="1">
        <v>2038.8493150684931</v>
      </c>
      <c r="CO108" s="1">
        <v>2038.7123287671229</v>
      </c>
      <c r="CP108" s="1">
        <v>2039.8356164383561</v>
      </c>
      <c r="CQ108" s="1">
        <v>2028.739726027397</v>
      </c>
      <c r="CR108" s="1">
        <v>2035.6164383561641</v>
      </c>
      <c r="CS108" s="1">
        <v>2030.205479452055</v>
      </c>
      <c r="CT108" s="1"/>
      <c r="CU108" s="1">
        <v>2032.3561643835619</v>
      </c>
      <c r="CV108" s="1">
        <v>2036.8630136986301</v>
      </c>
      <c r="CW108" s="1">
        <v>2028.3013698630141</v>
      </c>
      <c r="CX108" s="1">
        <v>2032.4931506849321</v>
      </c>
      <c r="CY108" s="1">
        <v>2031.452054794521</v>
      </c>
      <c r="CZ108" s="1">
        <v>2032.0821917808221</v>
      </c>
      <c r="DA108" s="1">
        <v>2030.397260273973</v>
      </c>
      <c r="DB108" s="1">
        <v>2037.3424657534249</v>
      </c>
      <c r="DC108" s="1">
        <v>2032.7123287671229</v>
      </c>
      <c r="DD108" s="1">
        <v>2037.3287671232879</v>
      </c>
      <c r="DE108" s="1">
        <v>2033.2739726027401</v>
      </c>
      <c r="DF108" s="1"/>
      <c r="DG108" s="1">
        <v>2031.41095890411</v>
      </c>
      <c r="DH108" s="1">
        <v>2037.1232876712329</v>
      </c>
      <c r="DI108" s="1">
        <v>2031</v>
      </c>
      <c r="DJ108" s="1"/>
      <c r="DK108" s="1"/>
      <c r="DL108" s="1">
        <v>2039.780821917808</v>
      </c>
      <c r="DM108" s="1">
        <v>2030</v>
      </c>
      <c r="DN108" s="1">
        <v>2030.821917808219</v>
      </c>
      <c r="DO108" s="1">
        <v>2029.2739726027401</v>
      </c>
      <c r="DP108" s="1">
        <v>2036.6712328767121</v>
      </c>
      <c r="DQ108" s="1">
        <v>2033.7123287671229</v>
      </c>
      <c r="DR108" s="1">
        <v>2036.191780821918</v>
      </c>
      <c r="DS108" s="1">
        <v>2040.6164383561641</v>
      </c>
      <c r="DT108" s="1"/>
      <c r="DU108" s="1">
        <v>2031.3150684931511</v>
      </c>
      <c r="DV108" s="1">
        <v>2031.58904109589</v>
      </c>
      <c r="DW108" s="1">
        <v>2032.397260273973</v>
      </c>
      <c r="DX108" s="1">
        <v>2031.9315068493149</v>
      </c>
      <c r="DY108" s="1">
        <v>2029.8493150684931</v>
      </c>
      <c r="DZ108" s="1">
        <v>2031.8630136986301</v>
      </c>
      <c r="EA108" s="1">
        <v>2029.1095890410959</v>
      </c>
      <c r="EB108" s="1">
        <v>2028.3561643835619</v>
      </c>
      <c r="EC108" s="1">
        <v>2035.6712328767121</v>
      </c>
      <c r="ED108" s="1">
        <v>2035.452054794521</v>
      </c>
      <c r="EE108" s="1">
        <v>2033.561643835616</v>
      </c>
      <c r="EF108" s="1">
        <v>2033.821917808219</v>
      </c>
      <c r="EG108" s="1">
        <v>2036.986301369863</v>
      </c>
      <c r="EH108" s="1">
        <v>2039.972602739726</v>
      </c>
      <c r="EI108" s="1">
        <v>2031.6849315068489</v>
      </c>
      <c r="EJ108" s="1">
        <v>2036.5068493150679</v>
      </c>
      <c r="EK108" s="1">
        <v>2034.561643835616</v>
      </c>
      <c r="EL108" s="1">
        <v>2028.5068493150679</v>
      </c>
      <c r="EM108" s="1">
        <v>2036.58904109589</v>
      </c>
      <c r="EN108" s="1">
        <v>2035.3013698630141</v>
      </c>
      <c r="EO108" s="1">
        <v>2027.972602739726</v>
      </c>
      <c r="EP108" s="1">
        <v>2030.1643835616439</v>
      </c>
      <c r="EQ108" s="1">
        <v>2034.465753424658</v>
      </c>
      <c r="ER108" s="1"/>
      <c r="ES108" s="1">
        <v>2027.232876712329</v>
      </c>
      <c r="ET108" s="1">
        <v>2039.8630136986301</v>
      </c>
      <c r="EU108" s="1">
        <v>2029.1506849315069</v>
      </c>
      <c r="EV108" s="1">
        <v>2031.8767123287671</v>
      </c>
      <c r="EW108" s="1">
        <v>2032.260273972603</v>
      </c>
      <c r="EX108" s="1">
        <v>2036.8904109589041</v>
      </c>
      <c r="EY108" s="1">
        <v>2040.452054794521</v>
      </c>
      <c r="EZ108" s="1"/>
      <c r="FA108" s="1">
        <v>2033.260273972603</v>
      </c>
      <c r="FB108" s="1">
        <v>2033.3150684931511</v>
      </c>
      <c r="FC108" s="1">
        <v>2030.547945205479</v>
      </c>
      <c r="FD108" s="1">
        <v>2030.520547945205</v>
      </c>
      <c r="FE108" s="1">
        <v>2032.7123287671229</v>
      </c>
      <c r="FF108" s="1">
        <v>2035.780821917808</v>
      </c>
      <c r="FG108" s="1">
        <v>2035.958904109589</v>
      </c>
      <c r="FH108" s="1">
        <v>2035.178082191781</v>
      </c>
      <c r="FI108" s="1">
        <v>2037.808219178082</v>
      </c>
      <c r="FJ108" s="1">
        <v>2030.2876712328771</v>
      </c>
      <c r="FK108" s="1">
        <v>2027.9041095890409</v>
      </c>
      <c r="FL108" s="1"/>
      <c r="FM108" s="1">
        <v>2036.438356164384</v>
      </c>
      <c r="FN108" s="1">
        <v>2036.5068493150679</v>
      </c>
      <c r="FO108" s="1">
        <v>2032.58904109589</v>
      </c>
      <c r="FP108" s="1">
        <v>2030.6986301369859</v>
      </c>
      <c r="FQ108" s="1">
        <v>2034.958904109589</v>
      </c>
      <c r="FR108" s="1">
        <v>2034.3013698630141</v>
      </c>
      <c r="FS108" s="1">
        <v>2033.465753424658</v>
      </c>
      <c r="FT108" s="1">
        <v>2033.465753424658</v>
      </c>
      <c r="FU108" s="1">
        <v>2035.561643835616</v>
      </c>
      <c r="FV108" s="1"/>
      <c r="FW108" s="1">
        <v>2035.2876712328771</v>
      </c>
      <c r="FX108" s="1">
        <v>2037.1095890410959</v>
      </c>
      <c r="FY108" s="1">
        <v>2032.246575342466</v>
      </c>
      <c r="FZ108" s="1">
        <v>2031.246575342466</v>
      </c>
      <c r="GA108" s="1">
        <v>2030.6986301369859</v>
      </c>
      <c r="GB108" s="1">
        <v>2032.972602739726</v>
      </c>
      <c r="GC108" s="1">
        <v>2026.520547945205</v>
      </c>
      <c r="GD108" s="1"/>
      <c r="GE108" s="1">
        <v>2031.260273972603</v>
      </c>
      <c r="GF108" s="1">
        <v>2034.1095890410959</v>
      </c>
      <c r="GG108" s="1">
        <v>2029.6712328767121</v>
      </c>
      <c r="GH108" s="1">
        <v>2031.821917808219</v>
      </c>
      <c r="GI108" s="1">
        <v>2033.260273972603</v>
      </c>
      <c r="GJ108" s="1">
        <v>2031.397260273973</v>
      </c>
      <c r="GK108" s="1">
        <v>2031.3150684931511</v>
      </c>
      <c r="GL108" s="1">
        <v>2029.8356164383561</v>
      </c>
      <c r="GM108" s="1">
        <v>2034.6438356164381</v>
      </c>
      <c r="GN108" s="1">
        <v>2030.6164383561641</v>
      </c>
      <c r="GO108" s="1">
        <v>2033.479452054795</v>
      </c>
      <c r="GP108" s="1">
        <v>2030.3835616438359</v>
      </c>
      <c r="GQ108" s="1">
        <v>2034.260273972603</v>
      </c>
      <c r="GR108" s="1">
        <v>2029.191780821918</v>
      </c>
      <c r="GS108" s="1">
        <v>2031.739726027397</v>
      </c>
      <c r="GT108" s="1">
        <v>2032.041095890411</v>
      </c>
      <c r="GU108" s="1">
        <v>2034.041095890411</v>
      </c>
      <c r="GV108" s="1">
        <v>2035.1369863013699</v>
      </c>
      <c r="GW108" s="1">
        <v>2028.6575342465751</v>
      </c>
      <c r="GX108" s="1">
        <v>2033.7123287671229</v>
      </c>
      <c r="GY108" s="1">
        <v>2028.58904109589</v>
      </c>
      <c r="GZ108" s="1">
        <v>2030.986301369863</v>
      </c>
      <c r="HA108" s="1">
        <v>2035.397260273973</v>
      </c>
      <c r="HB108" s="1">
        <v>2030.6164383561641</v>
      </c>
      <c r="HC108" s="1"/>
      <c r="HD108" s="1">
        <v>2035.013698630137</v>
      </c>
      <c r="HE108" s="1">
        <v>2033.178082191781</v>
      </c>
      <c r="HF108" s="1">
        <v>2036.739726027397</v>
      </c>
      <c r="HG108" s="1">
        <v>2027.9178082191779</v>
      </c>
      <c r="HH108" s="1">
        <v>2031.013698630137</v>
      </c>
      <c r="HI108" s="1">
        <v>2031.7123287671229</v>
      </c>
      <c r="HJ108" s="1">
        <v>2037.9178082191779</v>
      </c>
      <c r="HK108" s="1">
        <v>2032.808219178082</v>
      </c>
      <c r="HL108" s="1">
        <v>2034.465753424658</v>
      </c>
      <c r="HM108" s="1">
        <v>2030.3424657534249</v>
      </c>
      <c r="HN108" s="1">
        <v>2031.2876712328771</v>
      </c>
      <c r="HO108" s="1">
        <v>2033.958904109589</v>
      </c>
      <c r="HP108" s="1">
        <v>2036.6164383561641</v>
      </c>
      <c r="HQ108" s="1">
        <v>2034.3698630136989</v>
      </c>
      <c r="HR108" s="1">
        <v>2030.1095890410959</v>
      </c>
      <c r="HS108" s="1">
        <v>2033.2739726027401</v>
      </c>
      <c r="HT108" s="1"/>
      <c r="HU108" s="1">
        <v>2026.8356164383561</v>
      </c>
      <c r="HV108" s="1">
        <v>2033.986301369863</v>
      </c>
      <c r="HW108" s="1">
        <v>2032.424657534247</v>
      </c>
      <c r="HX108" s="1"/>
      <c r="HY108" s="1">
        <v>2028.1095890410959</v>
      </c>
      <c r="HZ108" s="1">
        <v>2034.232876712329</v>
      </c>
      <c r="IA108" s="1">
        <v>2034.9041095890409</v>
      </c>
      <c r="IB108" s="1"/>
      <c r="IC108" s="1">
        <v>2027.520547945205</v>
      </c>
      <c r="ID108" s="1">
        <v>2040.0684931506851</v>
      </c>
      <c r="IE108" s="1">
        <v>2027.6575342465751</v>
      </c>
      <c r="IF108" s="1">
        <v>2037.219178082192</v>
      </c>
      <c r="IG108" s="1">
        <v>2031.3698630136989</v>
      </c>
      <c r="IH108" s="1">
        <v>2038.5068493150679</v>
      </c>
      <c r="II108" s="1"/>
      <c r="IJ108" s="1">
        <v>2034.1506849315069</v>
      </c>
      <c r="IK108" s="1"/>
      <c r="IL108" s="1">
        <v>2031.9452054794519</v>
      </c>
      <c r="IM108" s="1">
        <v>2032.3561643835619</v>
      </c>
      <c r="IN108" s="1">
        <v>2029.219178082192</v>
      </c>
      <c r="IO108" s="1">
        <v>2034.794520547945</v>
      </c>
      <c r="IP108" s="1">
        <v>2029.520547945205</v>
      </c>
      <c r="IQ108" s="1">
        <v>2033.7123287671229</v>
      </c>
      <c r="IR108" s="1">
        <v>2030.479452054795</v>
      </c>
      <c r="IS108" s="1">
        <v>2030.520547945205</v>
      </c>
      <c r="IT108" s="1">
        <v>2034.9315068493149</v>
      </c>
      <c r="IU108" s="1">
        <v>2033.41095890411</v>
      </c>
      <c r="IV108" s="1">
        <v>2032.397260273973</v>
      </c>
      <c r="IW108" s="1">
        <v>2029.6712328767121</v>
      </c>
      <c r="IX108" s="1"/>
      <c r="IY108" s="1">
        <v>2040.1232876712329</v>
      </c>
      <c r="IZ108" s="1">
        <v>2034.452054794521</v>
      </c>
      <c r="JA108" s="1"/>
      <c r="JB108" s="1">
        <v>2038.41095890411</v>
      </c>
      <c r="JC108" s="1">
        <v>2040.561643835616</v>
      </c>
      <c r="JD108" s="1">
        <v>2031.41095890411</v>
      </c>
      <c r="JE108" s="1">
        <v>2032.0958904109591</v>
      </c>
      <c r="JF108" s="1">
        <v>2038.986301369863</v>
      </c>
      <c r="JG108" s="1">
        <v>2039.219178082192</v>
      </c>
      <c r="JH108" s="1">
        <v>2027.6986301369859</v>
      </c>
      <c r="JI108" s="1">
        <v>2033.438356164384</v>
      </c>
      <c r="JJ108" s="1">
        <v>2028.424657534247</v>
      </c>
      <c r="JK108" s="1">
        <v>2032.0684931506851</v>
      </c>
      <c r="JL108" s="1">
        <v>2033.6438356164381</v>
      </c>
      <c r="JM108" s="1">
        <v>2028.260273972603</v>
      </c>
      <c r="JN108" s="1">
        <v>2031.534246575342</v>
      </c>
      <c r="JO108" s="1">
        <v>2037.1643835616439</v>
      </c>
      <c r="JP108" s="1">
        <v>2030.397260273973</v>
      </c>
      <c r="JQ108" s="1">
        <v>2036.013698630137</v>
      </c>
      <c r="JR108" s="1">
        <v>2035.424657534247</v>
      </c>
      <c r="JS108" s="1">
        <v>2030.424657534247</v>
      </c>
      <c r="JT108" s="1">
        <v>2038.397260273973</v>
      </c>
      <c r="JU108" s="1">
        <v>2031.041095890411</v>
      </c>
      <c r="JV108" s="1">
        <v>2033.9178082191779</v>
      </c>
      <c r="JW108" s="1">
        <v>2027.1369863013699</v>
      </c>
      <c r="JX108" s="1">
        <v>2026.8493150684931</v>
      </c>
      <c r="JY108" s="1">
        <v>2034.178082191781</v>
      </c>
      <c r="JZ108" s="1">
        <v>2027.041095890411</v>
      </c>
      <c r="KA108" s="1">
        <v>2033.7260273972599</v>
      </c>
      <c r="KB108" s="1">
        <v>2039.9452054794519</v>
      </c>
      <c r="KC108" s="1">
        <v>2035.205479452055</v>
      </c>
      <c r="KD108" s="1">
        <v>2037.6301369863011</v>
      </c>
      <c r="KE108" s="1">
        <v>2035.986301369863</v>
      </c>
      <c r="KF108" s="1">
        <v>2034.3287671232879</v>
      </c>
      <c r="KG108" s="1">
        <v>2033.3561643835619</v>
      </c>
      <c r="KH108" s="1">
        <v>2028.6438356164381</v>
      </c>
      <c r="KI108" s="1">
        <v>2032.205479452055</v>
      </c>
      <c r="KJ108" s="1">
        <v>2035.4931506849321</v>
      </c>
      <c r="KK108" s="1"/>
      <c r="KL108" s="1">
        <v>2031.6301369863011</v>
      </c>
      <c r="KM108" s="1">
        <v>2030.3835616438359</v>
      </c>
      <c r="KN108" s="1">
        <v>2030.041095890411</v>
      </c>
      <c r="KO108" s="1">
        <v>2030.561643835616</v>
      </c>
      <c r="KP108" s="1"/>
      <c r="KQ108" s="1"/>
      <c r="KR108" s="1">
        <v>2033.3424657534249</v>
      </c>
      <c r="KS108" s="1">
        <v>2037.1643835616439</v>
      </c>
    </row>
    <row r="109" spans="1:305" x14ac:dyDescent="0.25">
      <c r="A109" s="1" t="s">
        <v>22</v>
      </c>
      <c r="B109" s="1" t="s">
        <v>17</v>
      </c>
      <c r="C109" s="2">
        <v>306579399.99416441</v>
      </c>
      <c r="D109" s="1" t="s">
        <v>16</v>
      </c>
      <c r="E109" s="1" t="s">
        <v>14</v>
      </c>
      <c r="F109" s="1">
        <v>2039.534246575342</v>
      </c>
      <c r="G109" s="1"/>
      <c r="H109" s="1">
        <v>2033.8630136986301</v>
      </c>
      <c r="I109" s="1"/>
      <c r="J109" s="1">
        <v>2032.58904109589</v>
      </c>
      <c r="K109" s="1"/>
      <c r="L109" s="1"/>
      <c r="M109" s="1"/>
      <c r="N109" s="1">
        <v>2030.1232876712329</v>
      </c>
      <c r="O109" s="1">
        <v>2035.191780821918</v>
      </c>
      <c r="P109" s="1"/>
      <c r="Q109" s="1">
        <v>2035.58904109589</v>
      </c>
      <c r="R109" s="1"/>
      <c r="S109" s="1">
        <v>2029.6575342465751</v>
      </c>
      <c r="T109" s="1"/>
      <c r="U109" s="1"/>
      <c r="V109" s="1"/>
      <c r="W109" s="1"/>
      <c r="X109" s="1"/>
      <c r="Y109" s="1"/>
      <c r="Z109" s="1">
        <v>2037.013698630137</v>
      </c>
      <c r="AA109" s="1"/>
      <c r="AB109" s="1"/>
      <c r="AC109" s="1">
        <v>2033.465753424658</v>
      </c>
      <c r="AD109" s="1">
        <v>2030.205479452055</v>
      </c>
      <c r="AE109" s="1"/>
      <c r="AF109" s="1">
        <v>2031.8356164383561</v>
      </c>
      <c r="AG109" s="1">
        <v>2039.794520547945</v>
      </c>
      <c r="AH109" s="1"/>
      <c r="AI109" s="1">
        <v>2029.7123287671229</v>
      </c>
      <c r="AJ109" s="1"/>
      <c r="AK109" s="1">
        <v>2038.972602739726</v>
      </c>
      <c r="AL109" s="1">
        <v>2038.6438356164381</v>
      </c>
      <c r="AM109" s="1">
        <v>2038.972602739726</v>
      </c>
      <c r="AN109" s="1">
        <v>2031.465753424658</v>
      </c>
      <c r="AO109" s="1"/>
      <c r="AP109" s="1">
        <v>2031.3698630136989</v>
      </c>
      <c r="AQ109" s="1"/>
      <c r="AR109" s="1">
        <v>2031.1232876712329</v>
      </c>
      <c r="AS109" s="1"/>
      <c r="AT109" s="1">
        <v>2039.424657534247</v>
      </c>
      <c r="AU109" s="1"/>
      <c r="AV109" s="1"/>
      <c r="AW109" s="1"/>
      <c r="AX109" s="1"/>
      <c r="AY109" s="1">
        <v>2032.561643835616</v>
      </c>
      <c r="AZ109" s="1"/>
      <c r="BA109" s="1">
        <v>2031.438356164384</v>
      </c>
      <c r="BB109" s="1"/>
      <c r="BC109" s="1"/>
      <c r="BD109" s="1">
        <v>2034.3013698630141</v>
      </c>
      <c r="BE109" s="1"/>
      <c r="BF109" s="1"/>
      <c r="BG109" s="1"/>
      <c r="BH109" s="1"/>
      <c r="BI109" s="1"/>
      <c r="BJ109" s="1"/>
      <c r="BK109" s="1"/>
      <c r="BL109" s="1">
        <v>2035.6712328767121</v>
      </c>
      <c r="BM109" s="1">
        <v>2039.397260273973</v>
      </c>
      <c r="BN109" s="1"/>
      <c r="BO109" s="1">
        <v>2038.739726027397</v>
      </c>
      <c r="BP109" s="1">
        <v>2033.6575342465751</v>
      </c>
      <c r="BQ109" s="1">
        <v>2028.7123287671229</v>
      </c>
      <c r="BR109" s="1"/>
      <c r="BS109" s="1"/>
      <c r="BT109" s="1"/>
      <c r="BU109" s="1">
        <v>2035.1232876712329</v>
      </c>
      <c r="BV109" s="1">
        <v>2036.41095890411</v>
      </c>
      <c r="BW109" s="1"/>
      <c r="BX109" s="1"/>
      <c r="BY109" s="1"/>
      <c r="BZ109" s="1">
        <v>2033.7260273972599</v>
      </c>
      <c r="CA109" s="1">
        <v>2033.465753424658</v>
      </c>
      <c r="CB109" s="1"/>
      <c r="CC109" s="1"/>
      <c r="CD109" s="1"/>
      <c r="CE109" s="1"/>
      <c r="CF109" s="1"/>
      <c r="CG109" s="1">
        <v>2030.6575342465751</v>
      </c>
      <c r="CH109" s="1">
        <v>2037.5068493150679</v>
      </c>
      <c r="CI109" s="1"/>
      <c r="CJ109" s="1">
        <v>2034.0821917808221</v>
      </c>
      <c r="CK109" s="1"/>
      <c r="CL109" s="1"/>
      <c r="CM109" s="1"/>
      <c r="CN109" s="1"/>
      <c r="CO109" s="1"/>
      <c r="CP109" s="1">
        <v>2038.547945205479</v>
      </c>
      <c r="CQ109" s="1"/>
      <c r="CR109" s="1">
        <v>2040.0821917808221</v>
      </c>
      <c r="CS109" s="1">
        <v>2036.191780821918</v>
      </c>
      <c r="CT109" s="1"/>
      <c r="CU109" s="1">
        <v>2032.3561643835619</v>
      </c>
      <c r="CV109" s="1">
        <v>2038.7260273972599</v>
      </c>
      <c r="CW109" s="1">
        <v>2034.753424657534</v>
      </c>
      <c r="CX109" s="1">
        <v>2035.178082191781</v>
      </c>
      <c r="CY109" s="1">
        <v>2037.41095890411</v>
      </c>
      <c r="CZ109" s="1">
        <v>2034.575342465753</v>
      </c>
      <c r="DA109" s="1">
        <v>2036.6575342465751</v>
      </c>
      <c r="DB109" s="1"/>
      <c r="DC109" s="1">
        <v>2038.6164383561641</v>
      </c>
      <c r="DD109" s="1"/>
      <c r="DE109" s="1">
        <v>2033.2876712328771</v>
      </c>
      <c r="DF109" s="1"/>
      <c r="DG109" s="1"/>
      <c r="DH109" s="1"/>
      <c r="DI109" s="1"/>
      <c r="DJ109" s="1"/>
      <c r="DK109" s="1"/>
      <c r="DL109" s="1">
        <v>2039.808219178082</v>
      </c>
      <c r="DM109" s="1">
        <v>2040.7260273972599</v>
      </c>
      <c r="DN109" s="1">
        <v>2035.232876712329</v>
      </c>
      <c r="DO109" s="1">
        <v>2034.561643835616</v>
      </c>
      <c r="DP109" s="1">
        <v>2033.3698630136989</v>
      </c>
      <c r="DQ109" s="1">
        <v>2036</v>
      </c>
      <c r="DR109" s="1"/>
      <c r="DS109" s="1">
        <v>2037.232876712329</v>
      </c>
      <c r="DT109" s="1"/>
      <c r="DU109" s="1"/>
      <c r="DV109" s="1"/>
      <c r="DW109" s="1">
        <v>2032.6849315068489</v>
      </c>
      <c r="DX109" s="1">
        <v>2030.958904109589</v>
      </c>
      <c r="DY109" s="1">
        <v>2035.3287671232879</v>
      </c>
      <c r="DZ109" s="1">
        <v>2036.8767123287671</v>
      </c>
      <c r="EA109" s="1">
        <v>2029.0684931506851</v>
      </c>
      <c r="EB109" s="1">
        <v>2038.753424657534</v>
      </c>
      <c r="EC109" s="1">
        <v>2038.1506849315069</v>
      </c>
      <c r="ED109" s="1"/>
      <c r="EE109" s="1">
        <v>2032.6164383561641</v>
      </c>
      <c r="EF109" s="1">
        <v>2034.3561643835619</v>
      </c>
      <c r="EG109" s="1">
        <v>2035.1095890410959</v>
      </c>
      <c r="EH109" s="1"/>
      <c r="EI109" s="1">
        <v>2033.561643835616</v>
      </c>
      <c r="EJ109" s="1">
        <v>2039.1369863013699</v>
      </c>
      <c r="EK109" s="1"/>
      <c r="EL109" s="1"/>
      <c r="EM109" s="1">
        <v>2029.0821917808221</v>
      </c>
      <c r="EN109" s="1"/>
      <c r="EO109" s="1"/>
      <c r="EP109" s="1">
        <v>2036.520547945205</v>
      </c>
      <c r="EQ109" s="1"/>
      <c r="ER109" s="1"/>
      <c r="ES109" s="1"/>
      <c r="ET109" s="1"/>
      <c r="EU109" s="1">
        <v>2031.027397260274</v>
      </c>
      <c r="EV109" s="1">
        <v>2031.8904109589041</v>
      </c>
      <c r="EW109" s="1">
        <v>2035.808219178082</v>
      </c>
      <c r="EX109" s="1"/>
      <c r="EY109" s="1"/>
      <c r="EZ109" s="1"/>
      <c r="FA109" s="1">
        <v>2034.260273972603</v>
      </c>
      <c r="FB109" s="1">
        <v>2038.58904109589</v>
      </c>
      <c r="FC109" s="1">
        <v>2036.1506849315069</v>
      </c>
      <c r="FD109" s="1">
        <v>2038.1506849315069</v>
      </c>
      <c r="FE109" s="1"/>
      <c r="FF109" s="1">
        <v>2031.246575342466</v>
      </c>
      <c r="FG109" s="1">
        <v>2040.3835616438359</v>
      </c>
      <c r="FH109" s="1">
        <v>2038.58904109589</v>
      </c>
      <c r="FI109" s="1">
        <v>2037.821917808219</v>
      </c>
      <c r="FJ109" s="1">
        <v>2033.41095890411</v>
      </c>
      <c r="FK109" s="1">
        <v>2037.191780821918</v>
      </c>
      <c r="FL109" s="1"/>
      <c r="FM109" s="1"/>
      <c r="FN109" s="1">
        <v>2032.8493150684931</v>
      </c>
      <c r="FO109" s="1">
        <v>2036.260273972603</v>
      </c>
      <c r="FP109" s="1">
        <v>2034.972602739726</v>
      </c>
      <c r="FQ109" s="1">
        <v>2040.3287671232879</v>
      </c>
      <c r="FR109" s="1">
        <v>2034.178082191781</v>
      </c>
      <c r="FS109" s="1">
        <v>2031.958904109589</v>
      </c>
      <c r="FT109" s="1">
        <v>2037.246575342466</v>
      </c>
      <c r="FU109" s="1">
        <v>2039.0684931506851</v>
      </c>
      <c r="FV109" s="1"/>
      <c r="FW109" s="1"/>
      <c r="FX109" s="1">
        <v>2040.397260273973</v>
      </c>
      <c r="FY109" s="1">
        <v>2040.6986301369859</v>
      </c>
      <c r="FZ109" s="1">
        <v>2031.739726027397</v>
      </c>
      <c r="GA109" s="1">
        <v>2030.8904109589041</v>
      </c>
      <c r="GB109" s="1"/>
      <c r="GC109" s="1"/>
      <c r="GD109" s="1"/>
      <c r="GE109" s="1">
        <v>2037.6438356164381</v>
      </c>
      <c r="GF109" s="1"/>
      <c r="GG109" s="1">
        <v>2029.3287671232879</v>
      </c>
      <c r="GH109" s="1">
        <v>2031.1643835616439</v>
      </c>
      <c r="GI109" s="1">
        <v>2028.41095890411</v>
      </c>
      <c r="GJ109" s="1">
        <v>2036.739726027397</v>
      </c>
      <c r="GK109" s="1">
        <v>2035.8630136986301</v>
      </c>
      <c r="GL109" s="1">
        <v>2031.1643835616439</v>
      </c>
      <c r="GM109" s="1">
        <v>2038.6438356164381</v>
      </c>
      <c r="GN109" s="1"/>
      <c r="GO109" s="1"/>
      <c r="GP109" s="1">
        <v>2032.6849315068489</v>
      </c>
      <c r="GQ109" s="1">
        <v>2033.1369863013699</v>
      </c>
      <c r="GR109" s="1">
        <v>2040.6986301369859</v>
      </c>
      <c r="GS109" s="1">
        <v>2039.013698630137</v>
      </c>
      <c r="GT109" s="1">
        <v>2036.6986301369859</v>
      </c>
      <c r="GU109" s="1"/>
      <c r="GV109" s="1"/>
      <c r="GW109" s="1"/>
      <c r="GX109" s="1"/>
      <c r="GY109" s="1">
        <v>2033.191780821918</v>
      </c>
      <c r="GZ109" s="1"/>
      <c r="HA109" s="1">
        <v>2038.1095890410959</v>
      </c>
      <c r="HB109" s="1">
        <v>2034.534246575342</v>
      </c>
      <c r="HC109" s="1"/>
      <c r="HD109" s="1">
        <v>2040.3424657534249</v>
      </c>
      <c r="HE109" s="1"/>
      <c r="HF109" s="1"/>
      <c r="HG109" s="1">
        <v>2031.0547945205481</v>
      </c>
      <c r="HH109" s="1">
        <v>2034.1095890410959</v>
      </c>
      <c r="HI109" s="1"/>
      <c r="HJ109" s="1">
        <v>2037.041095890411</v>
      </c>
      <c r="HK109" s="1">
        <v>2034.232876712329</v>
      </c>
      <c r="HL109" s="1"/>
      <c r="HM109" s="1"/>
      <c r="HN109" s="1"/>
      <c r="HO109" s="1">
        <v>2037.561643835616</v>
      </c>
      <c r="HP109" s="1"/>
      <c r="HQ109" s="1"/>
      <c r="HR109" s="1">
        <v>2032.7123287671229</v>
      </c>
      <c r="HS109" s="1">
        <v>2039.3424657534249</v>
      </c>
      <c r="HT109" s="1"/>
      <c r="HU109" s="1">
        <v>2034.1369863013699</v>
      </c>
      <c r="HV109" s="1"/>
      <c r="HW109" s="1"/>
      <c r="HX109" s="1"/>
      <c r="HY109" s="1">
        <v>2034.3013698630141</v>
      </c>
      <c r="HZ109" s="1"/>
      <c r="IA109" s="1"/>
      <c r="IB109" s="1"/>
      <c r="IC109" s="1">
        <v>2028.1232876712329</v>
      </c>
      <c r="ID109" s="1">
        <v>2032.6438356164381</v>
      </c>
      <c r="IE109" s="1"/>
      <c r="IF109" s="1"/>
      <c r="IG109" s="1">
        <v>2031.465753424658</v>
      </c>
      <c r="IH109" s="1"/>
      <c r="II109" s="1"/>
      <c r="IJ109" s="1"/>
      <c r="IK109" s="1"/>
      <c r="IL109" s="1"/>
      <c r="IM109" s="1"/>
      <c r="IN109" s="1">
        <v>2032.6438356164381</v>
      </c>
      <c r="IO109" s="1">
        <v>2034.821917808219</v>
      </c>
      <c r="IP109" s="1"/>
      <c r="IQ109" s="1"/>
      <c r="IR109" s="1">
        <v>2036.0821917808221</v>
      </c>
      <c r="IS109" s="1"/>
      <c r="IT109" s="1"/>
      <c r="IU109" s="1"/>
      <c r="IV109" s="1"/>
      <c r="IW109" s="1">
        <v>2032.0684931506851</v>
      </c>
      <c r="IX109" s="1"/>
      <c r="IY109" s="1"/>
      <c r="IZ109" s="1">
        <v>2037.780821917808</v>
      </c>
      <c r="JA109" s="1"/>
      <c r="JB109" s="1"/>
      <c r="JC109" s="1"/>
      <c r="JD109" s="1"/>
      <c r="JE109" s="1">
        <v>2036.958904109589</v>
      </c>
      <c r="JF109" s="1"/>
      <c r="JG109" s="1"/>
      <c r="JH109" s="1">
        <v>2027.5068493150679</v>
      </c>
      <c r="JI109" s="1">
        <v>2032.9041095890409</v>
      </c>
      <c r="JJ109" s="1"/>
      <c r="JK109" s="1"/>
      <c r="JL109" s="1"/>
      <c r="JM109" s="1"/>
      <c r="JN109" s="1">
        <v>2037.3698630136989</v>
      </c>
      <c r="JO109" s="1"/>
      <c r="JP109" s="1">
        <v>2030.1232876712329</v>
      </c>
      <c r="JQ109" s="1">
        <v>2038.575342465753</v>
      </c>
      <c r="JR109" s="1">
        <v>2035.452054794521</v>
      </c>
      <c r="JS109" s="1"/>
      <c r="JT109" s="1"/>
      <c r="JU109" s="1">
        <v>2034.3287671232879</v>
      </c>
      <c r="JV109" s="1">
        <v>2033.9315068493149</v>
      </c>
      <c r="JW109" s="1">
        <v>2029.178082191781</v>
      </c>
      <c r="JX109" s="1">
        <v>2031.6575342465751</v>
      </c>
      <c r="JY109" s="1"/>
      <c r="JZ109" s="1">
        <v>2031.2739726027401</v>
      </c>
      <c r="KA109" s="1">
        <v>2039.479452054795</v>
      </c>
      <c r="KB109" s="1">
        <v>2039.8493150684931</v>
      </c>
      <c r="KC109" s="1">
        <v>2036.027397260274</v>
      </c>
      <c r="KD109" s="1">
        <v>2038.2739726027401</v>
      </c>
      <c r="KE109" s="1">
        <v>2040.7260273972599</v>
      </c>
      <c r="KF109" s="1">
        <v>2035.260273972603</v>
      </c>
      <c r="KG109" s="1"/>
      <c r="KH109" s="1">
        <v>2036.438356164384</v>
      </c>
      <c r="KI109" s="1">
        <v>2037.794520547945</v>
      </c>
      <c r="KJ109" s="1"/>
      <c r="KK109" s="1">
        <v>2037.1506849315069</v>
      </c>
      <c r="KL109" s="1">
        <v>2036.5068493150679</v>
      </c>
      <c r="KM109" s="1"/>
      <c r="KN109" s="1">
        <v>2032.479452054795</v>
      </c>
      <c r="KO109" s="1">
        <v>2034.7123287671229</v>
      </c>
      <c r="KP109" s="1"/>
      <c r="KQ109" s="1"/>
      <c r="KR109" s="1">
        <v>2033.260273972603</v>
      </c>
      <c r="KS109" s="1">
        <v>2040.41095890411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E45E-C73F-4F7A-8BA0-E33D5B12A3C7}">
  <dimension ref="A1:AR109"/>
  <sheetViews>
    <sheetView topLeftCell="D1" workbookViewId="0">
      <selection activeCell="A3" sqref="A1:AR109"/>
    </sheetView>
  </sheetViews>
  <sheetFormatPr defaultRowHeight="15" x14ac:dyDescent="0.25"/>
  <cols>
    <col min="1" max="1" width="21.85546875" style="1" customWidth="1"/>
    <col min="2" max="2" width="18.85546875" style="1" customWidth="1"/>
    <col min="3" max="3" width="12.5703125" style="1" bestFit="1" customWidth="1"/>
    <col min="4" max="4" width="11.140625" style="1" bestFit="1" customWidth="1"/>
    <col min="5" max="6" width="9.140625" style="1"/>
    <col min="7" max="7" width="12.85546875" style="1" customWidth="1"/>
    <col min="8" max="8" width="15.28515625" style="5" customWidth="1"/>
    <col min="9" max="9" width="20" style="5" hidden="1" customWidth="1"/>
    <col min="10" max="10" width="18.5703125" style="5" hidden="1" customWidth="1"/>
    <col min="11" max="11" width="20" style="1" hidden="1" customWidth="1"/>
    <col min="12" max="12" width="0" style="1" hidden="1" customWidth="1"/>
    <col min="13" max="16384" width="9.140625" style="1"/>
  </cols>
  <sheetData>
    <row r="1" spans="1:4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932</v>
      </c>
      <c r="F1" s="1" t="s">
        <v>933</v>
      </c>
      <c r="G1" s="1" t="s">
        <v>934</v>
      </c>
      <c r="H1" s="1" t="s">
        <v>935</v>
      </c>
      <c r="I1" s="1" t="s">
        <v>936</v>
      </c>
      <c r="J1" s="1" t="s">
        <v>937</v>
      </c>
      <c r="K1" s="1" t="s">
        <v>938</v>
      </c>
      <c r="L1" s="1" t="s">
        <v>939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</row>
    <row r="2" spans="1:44" x14ac:dyDescent="0.25">
      <c r="A2" s="1" t="s">
        <v>9</v>
      </c>
      <c r="B2" s="1" t="s">
        <v>10</v>
      </c>
      <c r="C2" s="1" t="s">
        <v>11</v>
      </c>
      <c r="D2" s="1" t="s">
        <v>12</v>
      </c>
      <c r="E2" s="1">
        <v>2431</v>
      </c>
      <c r="F2" s="1">
        <v>1462.1</v>
      </c>
      <c r="G2" s="1">
        <v>3738.6</v>
      </c>
      <c r="H2" s="1" t="s">
        <v>66</v>
      </c>
      <c r="I2" s="1">
        <v>0</v>
      </c>
      <c r="J2" s="1">
        <v>0</v>
      </c>
      <c r="K2" s="1">
        <v>0</v>
      </c>
      <c r="L2" s="1" t="s">
        <v>65</v>
      </c>
      <c r="M2" s="1">
        <v>2523.5</v>
      </c>
      <c r="N2" s="1">
        <v>1148.9000000000001</v>
      </c>
      <c r="O2" s="1">
        <v>4660.8000000000011</v>
      </c>
      <c r="P2" s="1" t="s">
        <v>67</v>
      </c>
      <c r="Q2" s="1">
        <v>-3.070824140312781E-2</v>
      </c>
      <c r="R2" s="1">
        <v>-0.25814992950946752</v>
      </c>
      <c r="S2" s="1">
        <v>0.24965874265899909</v>
      </c>
      <c r="T2" s="1" t="s">
        <v>68</v>
      </c>
      <c r="U2" s="1">
        <v>2562</v>
      </c>
      <c r="V2" s="1">
        <v>939</v>
      </c>
      <c r="W2" s="1">
        <v>5179.7000000000016</v>
      </c>
      <c r="X2" s="1" t="s">
        <v>69</v>
      </c>
      <c r="Y2" s="1">
        <v>-6.5906507696307515E-2</v>
      </c>
      <c r="Z2" s="1">
        <v>-0.45539281745888871</v>
      </c>
      <c r="AA2" s="1">
        <v>0.40974184910712608</v>
      </c>
      <c r="AB2" s="1" t="s">
        <v>70</v>
      </c>
      <c r="AC2" s="1">
        <v>2653</v>
      </c>
      <c r="AD2" s="1">
        <v>770.30000000000007</v>
      </c>
      <c r="AE2" s="1">
        <v>5797.5</v>
      </c>
      <c r="AF2" s="1" t="s">
        <v>71</v>
      </c>
      <c r="AG2" s="1">
        <v>-6.8354885866310389E-2</v>
      </c>
      <c r="AH2" s="1">
        <v>-0.60743182878527691</v>
      </c>
      <c r="AI2" s="1">
        <v>0.52077312574581391</v>
      </c>
      <c r="AJ2" s="1" t="s">
        <v>72</v>
      </c>
      <c r="AK2" s="1">
        <v>2650.5</v>
      </c>
      <c r="AL2" s="1">
        <v>614.5</v>
      </c>
      <c r="AM2" s="1">
        <v>6234.5</v>
      </c>
      <c r="AN2" s="1" t="s">
        <v>73</v>
      </c>
      <c r="AO2" s="1">
        <v>-7.1746241891872953E-2</v>
      </c>
      <c r="AP2" s="1">
        <v>-0.7284848941865345</v>
      </c>
      <c r="AQ2" s="1">
        <v>0.59872385602654599</v>
      </c>
      <c r="AR2" s="1" t="s">
        <v>74</v>
      </c>
    </row>
    <row r="3" spans="1:44" x14ac:dyDescent="0.25">
      <c r="A3" s="1" t="s">
        <v>9</v>
      </c>
      <c r="B3" s="1" t="s">
        <v>10</v>
      </c>
      <c r="C3" s="1" t="s">
        <v>11</v>
      </c>
      <c r="D3" s="1" t="s">
        <v>13</v>
      </c>
      <c r="E3" s="1">
        <v>8836.5</v>
      </c>
      <c r="F3" s="1">
        <v>5625</v>
      </c>
      <c r="G3" s="1">
        <v>13330.4</v>
      </c>
      <c r="H3" s="1" t="s">
        <v>75</v>
      </c>
      <c r="I3" s="1">
        <v>0</v>
      </c>
      <c r="J3" s="1">
        <v>0</v>
      </c>
      <c r="K3" s="1">
        <v>0</v>
      </c>
      <c r="L3" s="1" t="s">
        <v>65</v>
      </c>
      <c r="M3" s="1">
        <v>9134.5</v>
      </c>
      <c r="N3" s="1">
        <v>4565.2</v>
      </c>
      <c r="O3" s="1">
        <v>16508.5</v>
      </c>
      <c r="P3" s="1" t="s">
        <v>76</v>
      </c>
      <c r="Q3" s="1">
        <v>-3.012931783129754E-2</v>
      </c>
      <c r="R3" s="1">
        <v>-0.27404376541202019</v>
      </c>
      <c r="S3" s="1">
        <v>0.25356321536804521</v>
      </c>
      <c r="T3" s="1" t="s">
        <v>77</v>
      </c>
      <c r="U3" s="1">
        <v>9488</v>
      </c>
      <c r="V3" s="1">
        <v>3595.4</v>
      </c>
      <c r="W3" s="1">
        <v>19123.599999999999</v>
      </c>
      <c r="X3" s="1" t="s">
        <v>78</v>
      </c>
      <c r="Y3" s="1">
        <v>-6.8873982882745807E-2</v>
      </c>
      <c r="Z3" s="1">
        <v>-0.49074904937181918</v>
      </c>
      <c r="AA3" s="1">
        <v>0.41713988644199268</v>
      </c>
      <c r="AB3" s="1" t="s">
        <v>79</v>
      </c>
      <c r="AC3" s="1">
        <v>9505</v>
      </c>
      <c r="AD3" s="1">
        <v>2904.8</v>
      </c>
      <c r="AE3" s="1">
        <v>20896.400000000009</v>
      </c>
      <c r="AF3" s="1" t="s">
        <v>80</v>
      </c>
      <c r="AG3" s="1">
        <v>-6.6335447178024254E-2</v>
      </c>
      <c r="AH3" s="1">
        <v>-0.6857174031884915</v>
      </c>
      <c r="AI3" s="1">
        <v>0.5191439885843947</v>
      </c>
      <c r="AJ3" s="1" t="s">
        <v>81</v>
      </c>
      <c r="AK3" s="1">
        <v>9789</v>
      </c>
      <c r="AL3" s="1">
        <v>2336.6999999999998</v>
      </c>
      <c r="AM3" s="1">
        <v>22673.8</v>
      </c>
      <c r="AN3" s="1" t="s">
        <v>82</v>
      </c>
      <c r="AO3" s="1">
        <v>-8.1198611785588681E-2</v>
      </c>
      <c r="AP3" s="1">
        <v>-0.82808745577944376</v>
      </c>
      <c r="AQ3" s="1">
        <v>0.60344134384849646</v>
      </c>
      <c r="AR3" s="1" t="s">
        <v>83</v>
      </c>
    </row>
    <row r="4" spans="1:44" x14ac:dyDescent="0.25">
      <c r="A4" s="1" t="s">
        <v>9</v>
      </c>
      <c r="B4" s="1" t="s">
        <v>10</v>
      </c>
      <c r="C4" s="1" t="s">
        <v>11</v>
      </c>
      <c r="D4" s="1" t="s">
        <v>14</v>
      </c>
      <c r="E4" s="1">
        <v>1.3640393758875069E-2</v>
      </c>
      <c r="F4" s="1">
        <v>8.9127932829957957E-3</v>
      </c>
      <c r="G4" s="1">
        <v>2.015599186629536E-2</v>
      </c>
      <c r="H4" s="1" t="s">
        <v>84</v>
      </c>
      <c r="I4" s="1">
        <v>0</v>
      </c>
      <c r="J4" s="1">
        <v>0</v>
      </c>
      <c r="K4" s="1">
        <v>0</v>
      </c>
      <c r="L4" s="1" t="s">
        <v>65</v>
      </c>
      <c r="M4" s="1">
        <v>1.5043545637295829E-2</v>
      </c>
      <c r="N4" s="1">
        <v>7.6861567467677921E-3</v>
      </c>
      <c r="O4" s="1">
        <v>2.6005535938114929E-2</v>
      </c>
      <c r="P4" s="1" t="s">
        <v>85</v>
      </c>
      <c r="Q4" s="1">
        <v>-8.7710831535417783E-2</v>
      </c>
      <c r="R4" s="1">
        <v>-0.33669233930455478</v>
      </c>
      <c r="S4" s="1">
        <v>0.19688549708365671</v>
      </c>
      <c r="T4" s="1" t="s">
        <v>86</v>
      </c>
      <c r="U4" s="1">
        <v>1.559759557369747E-2</v>
      </c>
      <c r="V4" s="1">
        <v>6.6304687125966454E-3</v>
      </c>
      <c r="W4" s="1">
        <v>3.1376511319498347E-2</v>
      </c>
      <c r="X4" s="1" t="s">
        <v>87</v>
      </c>
      <c r="Y4" s="1">
        <v>-0.14912464615668841</v>
      </c>
      <c r="Z4" s="1">
        <v>-0.62742016665180356</v>
      </c>
      <c r="AA4" s="1">
        <v>0.32100501424831029</v>
      </c>
      <c r="AB4" s="1" t="s">
        <v>88</v>
      </c>
      <c r="AC4" s="1">
        <v>1.6941374733870189E-2</v>
      </c>
      <c r="AD4" s="1">
        <v>5.4321023178591516E-3</v>
      </c>
      <c r="AE4" s="1">
        <v>3.6945146792615888E-2</v>
      </c>
      <c r="AF4" s="1" t="s">
        <v>89</v>
      </c>
      <c r="AG4" s="1">
        <v>-0.21069302154827779</v>
      </c>
      <c r="AH4" s="1">
        <v>-0.87976980844707686</v>
      </c>
      <c r="AI4" s="1">
        <v>0.42604749362180788</v>
      </c>
      <c r="AJ4" s="1" t="s">
        <v>90</v>
      </c>
      <c r="AK4" s="1">
        <v>1.8020118037804522E-2</v>
      </c>
      <c r="AL4" s="1">
        <v>5.0889227296064127E-3</v>
      </c>
      <c r="AM4" s="1">
        <v>4.0732651397337151E-2</v>
      </c>
      <c r="AN4" s="1" t="s">
        <v>91</v>
      </c>
      <c r="AO4" s="1">
        <v>-0.26557089140995138</v>
      </c>
      <c r="AP4" s="1">
        <v>-1.142636197318017</v>
      </c>
      <c r="AQ4" s="1">
        <v>0.48799188039684882</v>
      </c>
      <c r="AR4" s="1" t="s">
        <v>92</v>
      </c>
    </row>
    <row r="5" spans="1:44" x14ac:dyDescent="0.25">
      <c r="A5" s="1" t="s">
        <v>9</v>
      </c>
      <c r="B5" s="1" t="s">
        <v>10</v>
      </c>
      <c r="C5" s="1" t="s">
        <v>15</v>
      </c>
      <c r="D5" s="1" t="s">
        <v>12</v>
      </c>
      <c r="E5" s="1">
        <v>2431</v>
      </c>
      <c r="F5" s="1">
        <v>1462.1</v>
      </c>
      <c r="G5" s="1">
        <v>3738.6</v>
      </c>
      <c r="H5" s="1" t="s">
        <v>66</v>
      </c>
      <c r="I5" s="1">
        <v>0</v>
      </c>
      <c r="J5" s="1">
        <v>0</v>
      </c>
      <c r="K5" s="1">
        <v>0</v>
      </c>
      <c r="L5" s="1" t="s">
        <v>65</v>
      </c>
      <c r="M5" s="1">
        <v>712.5</v>
      </c>
      <c r="N5" s="1">
        <v>263.8</v>
      </c>
      <c r="O5" s="1">
        <v>1514.9000000000019</v>
      </c>
      <c r="P5" s="1" t="s">
        <v>93</v>
      </c>
      <c r="Q5" s="1">
        <v>0.69916178206333646</v>
      </c>
      <c r="R5" s="1">
        <v>0.53030965000024888</v>
      </c>
      <c r="S5" s="1">
        <v>0.83957907963956457</v>
      </c>
      <c r="T5" s="1" t="s">
        <v>94</v>
      </c>
      <c r="U5" s="1">
        <v>207</v>
      </c>
      <c r="V5" s="1">
        <v>49.600000000000009</v>
      </c>
      <c r="W5" s="1">
        <v>640.00000000000023</v>
      </c>
      <c r="X5" s="1" t="s">
        <v>95</v>
      </c>
      <c r="Y5" s="1">
        <v>0.91221277065841799</v>
      </c>
      <c r="Z5" s="1">
        <v>0.79480913518176377</v>
      </c>
      <c r="AA5" s="1">
        <v>0.96782363137031924</v>
      </c>
      <c r="AB5" s="1" t="s">
        <v>96</v>
      </c>
      <c r="AC5" s="1">
        <v>62.5</v>
      </c>
      <c r="AD5" s="1">
        <v>9</v>
      </c>
      <c r="AE5" s="1">
        <v>264.50000000000011</v>
      </c>
      <c r="AF5" s="1" t="s">
        <v>97</v>
      </c>
      <c r="AG5" s="1">
        <v>0.97454836196274552</v>
      </c>
      <c r="AH5" s="1">
        <v>0.90652415316091284</v>
      </c>
      <c r="AI5" s="1">
        <v>0.99479391745894552</v>
      </c>
      <c r="AJ5" s="1" t="s">
        <v>98</v>
      </c>
      <c r="AK5" s="1">
        <v>19.5</v>
      </c>
      <c r="AL5" s="1">
        <v>1</v>
      </c>
      <c r="AM5" s="1">
        <v>122.40000000000011</v>
      </c>
      <c r="AN5" s="1" t="s">
        <v>99</v>
      </c>
      <c r="AO5" s="1">
        <v>0.99202701053573605</v>
      </c>
      <c r="AP5" s="1">
        <v>0.95456412068512153</v>
      </c>
      <c r="AQ5" s="1">
        <v>0.99934288179999309</v>
      </c>
      <c r="AR5" s="1" t="s">
        <v>100</v>
      </c>
    </row>
    <row r="6" spans="1:44" x14ac:dyDescent="0.25">
      <c r="A6" s="1" t="s">
        <v>9</v>
      </c>
      <c r="B6" s="1" t="s">
        <v>10</v>
      </c>
      <c r="C6" s="1" t="s">
        <v>15</v>
      </c>
      <c r="D6" s="1" t="s">
        <v>13</v>
      </c>
      <c r="E6" s="1">
        <v>8836.5</v>
      </c>
      <c r="F6" s="1">
        <v>5625</v>
      </c>
      <c r="G6" s="1">
        <v>13330.4</v>
      </c>
      <c r="H6" s="1" t="s">
        <v>75</v>
      </c>
      <c r="I6" s="1">
        <v>0</v>
      </c>
      <c r="J6" s="1">
        <v>0</v>
      </c>
      <c r="K6" s="1">
        <v>0</v>
      </c>
      <c r="L6" s="1" t="s">
        <v>65</v>
      </c>
      <c r="M6" s="1">
        <v>2532</v>
      </c>
      <c r="N6" s="1">
        <v>1070.3</v>
      </c>
      <c r="O6" s="1">
        <v>5018.8</v>
      </c>
      <c r="P6" s="1" t="s">
        <v>101</v>
      </c>
      <c r="Q6" s="1">
        <v>0.70481952345678844</v>
      </c>
      <c r="R6" s="1">
        <v>0.55120816262905981</v>
      </c>
      <c r="S6" s="1">
        <v>0.83544147073738595</v>
      </c>
      <c r="T6" s="1" t="s">
        <v>102</v>
      </c>
      <c r="U6" s="1">
        <v>743</v>
      </c>
      <c r="V6" s="1">
        <v>206</v>
      </c>
      <c r="W6" s="1">
        <v>2085.7000000000012</v>
      </c>
      <c r="X6" s="1" t="s">
        <v>103</v>
      </c>
      <c r="Y6" s="1">
        <v>0.91424145694704162</v>
      </c>
      <c r="Z6" s="1">
        <v>0.80141865612904972</v>
      </c>
      <c r="AA6" s="1">
        <v>0.96920819553618553</v>
      </c>
      <c r="AB6" s="1" t="s">
        <v>104</v>
      </c>
      <c r="AC6" s="1">
        <v>221.5</v>
      </c>
      <c r="AD6" s="1">
        <v>35.900000000000013</v>
      </c>
      <c r="AE6" s="1">
        <v>877.2</v>
      </c>
      <c r="AF6" s="1" t="s">
        <v>105</v>
      </c>
      <c r="AG6" s="1">
        <v>0.97445687031870343</v>
      </c>
      <c r="AH6" s="1">
        <v>0.91373867349133664</v>
      </c>
      <c r="AI6" s="1">
        <v>0.99496842579840661</v>
      </c>
      <c r="AJ6" s="1" t="s">
        <v>106</v>
      </c>
      <c r="AK6" s="1">
        <v>71</v>
      </c>
      <c r="AL6" s="1">
        <v>7</v>
      </c>
      <c r="AM6" s="1">
        <v>398.9000000000002</v>
      </c>
      <c r="AN6" s="1" t="s">
        <v>107</v>
      </c>
      <c r="AO6" s="1">
        <v>0.99198706449879914</v>
      </c>
      <c r="AP6" s="1">
        <v>0.95817634312663313</v>
      </c>
      <c r="AQ6" s="1">
        <v>0.99910695161693797</v>
      </c>
      <c r="AR6" s="1" t="s">
        <v>108</v>
      </c>
    </row>
    <row r="7" spans="1:44" x14ac:dyDescent="0.25">
      <c r="A7" s="1" t="s">
        <v>9</v>
      </c>
      <c r="B7" s="1" t="s">
        <v>10</v>
      </c>
      <c r="C7" s="1" t="s">
        <v>15</v>
      </c>
      <c r="D7" s="1" t="s">
        <v>14</v>
      </c>
      <c r="E7" s="1">
        <v>1.3640393758875069E-2</v>
      </c>
      <c r="F7" s="1">
        <v>8.9127932829957957E-3</v>
      </c>
      <c r="G7" s="1">
        <v>2.015599186629536E-2</v>
      </c>
      <c r="H7" s="1" t="s">
        <v>84</v>
      </c>
      <c r="I7" s="1">
        <v>0</v>
      </c>
      <c r="J7" s="1">
        <v>0</v>
      </c>
      <c r="K7" s="1">
        <v>0</v>
      </c>
      <c r="L7" s="1" t="s">
        <v>65</v>
      </c>
      <c r="M7" s="1">
        <v>4.4347324878730408E-3</v>
      </c>
      <c r="N7" s="1">
        <v>2.2114185370395861E-3</v>
      </c>
      <c r="O7" s="1">
        <v>8.0926832019820108E-3</v>
      </c>
      <c r="P7" s="1" t="s">
        <v>109</v>
      </c>
      <c r="Q7" s="1">
        <v>0.66850490881928781</v>
      </c>
      <c r="R7" s="1">
        <v>0.52275580382553632</v>
      </c>
      <c r="S7" s="1">
        <v>0.78700298510879541</v>
      </c>
      <c r="T7" s="1" t="s">
        <v>110</v>
      </c>
      <c r="U7" s="1">
        <v>1.784703119807508E-3</v>
      </c>
      <c r="V7" s="1">
        <v>1.016962063990426E-3</v>
      </c>
      <c r="W7" s="1">
        <v>3.8396505845409729E-3</v>
      </c>
      <c r="X7" s="1" t="s">
        <v>111</v>
      </c>
      <c r="Y7" s="1">
        <v>0.86629171928743576</v>
      </c>
      <c r="Z7" s="1">
        <v>0.75716579637610837</v>
      </c>
      <c r="AA7" s="1">
        <v>0.9161540938077235</v>
      </c>
      <c r="AB7" s="1" t="s">
        <v>112</v>
      </c>
      <c r="AC7" s="1">
        <v>1.0744888035098281E-3</v>
      </c>
      <c r="AD7" s="1">
        <v>7.5804126894244458E-4</v>
      </c>
      <c r="AE7" s="1">
        <v>2.0570465434268902E-3</v>
      </c>
      <c r="AF7" s="1" t="s">
        <v>113</v>
      </c>
      <c r="AG7" s="1">
        <v>0.91574424638212393</v>
      </c>
      <c r="AH7" s="1">
        <v>0.86298655217176856</v>
      </c>
      <c r="AI7" s="1">
        <v>0.94644914110087042</v>
      </c>
      <c r="AJ7" s="1" t="s">
        <v>114</v>
      </c>
      <c r="AK7" s="1">
        <v>8.3892384287332375E-4</v>
      </c>
      <c r="AL7" s="1">
        <v>6.4554872352719E-4</v>
      </c>
      <c r="AM7" s="1">
        <v>1.3756615408856789E-3</v>
      </c>
      <c r="AN7" s="1" t="s">
        <v>115</v>
      </c>
      <c r="AO7" s="1">
        <v>0.93441061990614493</v>
      </c>
      <c r="AP7" s="1">
        <v>0.90073174675717305</v>
      </c>
      <c r="AQ7" s="1">
        <v>0.95796260330108784</v>
      </c>
      <c r="AR7" s="1" t="s">
        <v>116</v>
      </c>
    </row>
    <row r="8" spans="1:44" x14ac:dyDescent="0.25">
      <c r="A8" s="1" t="s">
        <v>9</v>
      </c>
      <c r="B8" s="1" t="s">
        <v>10</v>
      </c>
      <c r="C8" s="1" t="s">
        <v>16</v>
      </c>
      <c r="D8" s="1" t="s">
        <v>12</v>
      </c>
      <c r="E8" s="1">
        <v>2431</v>
      </c>
      <c r="F8" s="1">
        <v>1462.1</v>
      </c>
      <c r="G8" s="1">
        <v>3738.6</v>
      </c>
      <c r="H8" s="1" t="s">
        <v>66</v>
      </c>
      <c r="I8" s="1">
        <v>0</v>
      </c>
      <c r="J8" s="1">
        <v>0</v>
      </c>
      <c r="K8" s="1">
        <v>0</v>
      </c>
      <c r="L8" s="1" t="s">
        <v>65</v>
      </c>
      <c r="M8" s="1">
        <v>555</v>
      </c>
      <c r="N8" s="1">
        <v>200.6</v>
      </c>
      <c r="O8" s="1">
        <v>1249.7</v>
      </c>
      <c r="P8" s="1" t="s">
        <v>117</v>
      </c>
      <c r="Q8" s="1">
        <v>0.76565119315652364</v>
      </c>
      <c r="R8" s="1">
        <v>0.60458049212457765</v>
      </c>
      <c r="S8" s="1">
        <v>0.88636047358636205</v>
      </c>
      <c r="T8" s="1" t="s">
        <v>118</v>
      </c>
      <c r="U8" s="1">
        <v>112</v>
      </c>
      <c r="V8" s="1">
        <v>25</v>
      </c>
      <c r="W8" s="1">
        <v>401.10000000000048</v>
      </c>
      <c r="X8" s="1" t="s">
        <v>119</v>
      </c>
      <c r="Y8" s="1">
        <v>0.95114780096907636</v>
      </c>
      <c r="Z8" s="1">
        <v>0.86064520169402636</v>
      </c>
      <c r="AA8" s="1">
        <v>0.98655953196437474</v>
      </c>
      <c r="AB8" s="1" t="s">
        <v>120</v>
      </c>
      <c r="AC8" s="1">
        <v>26</v>
      </c>
      <c r="AD8" s="1">
        <v>2</v>
      </c>
      <c r="AE8" s="1">
        <v>150.19999999999999</v>
      </c>
      <c r="AF8" s="1" t="s">
        <v>121</v>
      </c>
      <c r="AG8" s="1">
        <v>0.98803617261801779</v>
      </c>
      <c r="AH8" s="1">
        <v>0.95193643259058336</v>
      </c>
      <c r="AI8" s="1">
        <v>0.99888196841673371</v>
      </c>
      <c r="AJ8" s="1" t="s">
        <v>122</v>
      </c>
      <c r="AK8" s="1">
        <v>8</v>
      </c>
      <c r="AL8" s="1">
        <v>0</v>
      </c>
      <c r="AM8" s="1">
        <v>53.100000000000023</v>
      </c>
      <c r="AN8" s="1" t="s">
        <v>123</v>
      </c>
      <c r="AO8" s="1">
        <v>0.99658047559420049</v>
      </c>
      <c r="AP8" s="1">
        <v>0.98169709710007136</v>
      </c>
      <c r="AQ8" s="1">
        <v>1</v>
      </c>
      <c r="AR8" s="1" t="s">
        <v>124</v>
      </c>
    </row>
    <row r="9" spans="1:44" x14ac:dyDescent="0.25">
      <c r="A9" s="1" t="s">
        <v>9</v>
      </c>
      <c r="B9" s="1" t="s">
        <v>10</v>
      </c>
      <c r="C9" s="1" t="s">
        <v>16</v>
      </c>
      <c r="D9" s="1" t="s">
        <v>13</v>
      </c>
      <c r="E9" s="1">
        <v>8836.5</v>
      </c>
      <c r="F9" s="1">
        <v>5625</v>
      </c>
      <c r="G9" s="1">
        <v>13330.4</v>
      </c>
      <c r="H9" s="1" t="s">
        <v>75</v>
      </c>
      <c r="I9" s="1">
        <v>0</v>
      </c>
      <c r="J9" s="1">
        <v>0</v>
      </c>
      <c r="K9" s="1">
        <v>0</v>
      </c>
      <c r="L9" s="1" t="s">
        <v>65</v>
      </c>
      <c r="M9" s="1">
        <v>1818.5</v>
      </c>
      <c r="N9" s="1">
        <v>701.2</v>
      </c>
      <c r="O9" s="1">
        <v>3837.6</v>
      </c>
      <c r="P9" s="1" t="s">
        <v>125</v>
      </c>
      <c r="Q9" s="1">
        <v>0.78727894285093725</v>
      </c>
      <c r="R9" s="1">
        <v>0.64956096525108686</v>
      </c>
      <c r="S9" s="1">
        <v>0.89926740743479394</v>
      </c>
      <c r="T9" s="1" t="s">
        <v>126</v>
      </c>
      <c r="U9" s="1">
        <v>368</v>
      </c>
      <c r="V9" s="1">
        <v>91.7</v>
      </c>
      <c r="W9" s="1">
        <v>1225.0000000000009</v>
      </c>
      <c r="X9" s="1" t="s">
        <v>127</v>
      </c>
      <c r="Y9" s="1">
        <v>0.95577749744839513</v>
      </c>
      <c r="Z9" s="1">
        <v>0.8797109636613305</v>
      </c>
      <c r="AA9" s="1">
        <v>0.98805860262679179</v>
      </c>
      <c r="AB9" s="1" t="s">
        <v>128</v>
      </c>
      <c r="AC9" s="1">
        <v>87.5</v>
      </c>
      <c r="AD9" s="1">
        <v>10</v>
      </c>
      <c r="AE9" s="1">
        <v>455.70000000000022</v>
      </c>
      <c r="AF9" s="1" t="s">
        <v>129</v>
      </c>
      <c r="AG9" s="1">
        <v>0.99027375480648638</v>
      </c>
      <c r="AH9" s="1">
        <v>0.95675494518111437</v>
      </c>
      <c r="AI9" s="1">
        <v>0.99862179074639268</v>
      </c>
      <c r="AJ9" s="1" t="s">
        <v>130</v>
      </c>
      <c r="AK9" s="1">
        <v>25</v>
      </c>
      <c r="AL9" s="1">
        <v>0.90000000000000213</v>
      </c>
      <c r="AM9" s="1">
        <v>148.19999999999999</v>
      </c>
      <c r="AN9" s="1" t="s">
        <v>131</v>
      </c>
      <c r="AO9" s="1">
        <v>0.99742193940546264</v>
      </c>
      <c r="AP9" s="1">
        <v>0.98448132862718352</v>
      </c>
      <c r="AQ9" s="1">
        <v>0.99993263977247215</v>
      </c>
      <c r="AR9" s="1" t="s">
        <v>132</v>
      </c>
    </row>
    <row r="10" spans="1:44" x14ac:dyDescent="0.25">
      <c r="A10" s="1" t="s">
        <v>9</v>
      </c>
      <c r="B10" s="1" t="s">
        <v>10</v>
      </c>
      <c r="C10" s="1" t="s">
        <v>16</v>
      </c>
      <c r="D10" s="1" t="s">
        <v>14</v>
      </c>
      <c r="E10" s="1">
        <v>1.3640393758875069E-2</v>
      </c>
      <c r="F10" s="1">
        <v>8.9127932829957957E-3</v>
      </c>
      <c r="G10" s="1">
        <v>2.015599186629536E-2</v>
      </c>
      <c r="H10" s="1" t="s">
        <v>84</v>
      </c>
      <c r="I10" s="1">
        <v>0</v>
      </c>
      <c r="J10" s="1">
        <v>0</v>
      </c>
      <c r="K10" s="1">
        <v>0</v>
      </c>
      <c r="L10" s="1" t="s">
        <v>65</v>
      </c>
      <c r="M10" s="1">
        <v>3.500891813809442E-3</v>
      </c>
      <c r="N10" s="1">
        <v>1.825544582845978E-3</v>
      </c>
      <c r="O10" s="1">
        <v>6.7226084117158079E-3</v>
      </c>
      <c r="P10" s="1" t="s">
        <v>133</v>
      </c>
      <c r="Q10" s="1">
        <v>0.73331372902236591</v>
      </c>
      <c r="R10" s="1">
        <v>0.5920756840411564</v>
      </c>
      <c r="S10" s="1">
        <v>0.8407085654114963</v>
      </c>
      <c r="T10" s="1" t="s">
        <v>134</v>
      </c>
      <c r="U10" s="1">
        <v>1.367734378294625E-3</v>
      </c>
      <c r="V10" s="1">
        <v>8.18503552277215E-4</v>
      </c>
      <c r="W10" s="1">
        <v>2.765183420661857E-3</v>
      </c>
      <c r="X10" s="1" t="s">
        <v>135</v>
      </c>
      <c r="Y10" s="1">
        <v>0.89716103193854813</v>
      </c>
      <c r="Z10" s="1">
        <v>0.81923593258892757</v>
      </c>
      <c r="AA10" s="1">
        <v>0.93870357883829603</v>
      </c>
      <c r="AB10" s="1" t="s">
        <v>136</v>
      </c>
      <c r="AC10" s="1">
        <v>8.8010935143493173E-4</v>
      </c>
      <c r="AD10" s="1">
        <v>6.725017094463253E-4</v>
      </c>
      <c r="AE10" s="1">
        <v>1.4617418837437469E-3</v>
      </c>
      <c r="AF10" s="1" t="s">
        <v>137</v>
      </c>
      <c r="AG10" s="1">
        <v>0.93090231090074371</v>
      </c>
      <c r="AH10" s="1">
        <v>0.89432136917589478</v>
      </c>
      <c r="AI10" s="1">
        <v>0.9583316928576755</v>
      </c>
      <c r="AJ10" s="1" t="s">
        <v>138</v>
      </c>
      <c r="AK10" s="1">
        <v>7.654333037020244E-4</v>
      </c>
      <c r="AL10" s="1">
        <v>6.3803864252365424E-4</v>
      </c>
      <c r="AM10" s="1">
        <v>9.6112898734768083E-4</v>
      </c>
      <c r="AN10" s="1" t="s">
        <v>139</v>
      </c>
      <c r="AO10" s="1">
        <v>0.94172840668654634</v>
      </c>
      <c r="AP10" s="1">
        <v>0.91419130598047993</v>
      </c>
      <c r="AQ10" s="1">
        <v>0.96259202196489313</v>
      </c>
      <c r="AR10" s="1" t="s">
        <v>140</v>
      </c>
    </row>
    <row r="11" spans="1:44" x14ac:dyDescent="0.25">
      <c r="A11" s="1" t="s">
        <v>9</v>
      </c>
      <c r="B11" s="1" t="s">
        <v>17</v>
      </c>
      <c r="C11" s="1" t="s">
        <v>11</v>
      </c>
      <c r="D11" s="1" t="s">
        <v>12</v>
      </c>
      <c r="E11" s="1">
        <v>439.5</v>
      </c>
      <c r="F11" s="1">
        <v>277.89999999999998</v>
      </c>
      <c r="G11" s="1">
        <v>681.1</v>
      </c>
      <c r="H11" s="1" t="s">
        <v>141</v>
      </c>
      <c r="I11" s="1">
        <v>0</v>
      </c>
      <c r="J11" s="1">
        <v>0</v>
      </c>
      <c r="K11" s="1">
        <v>0</v>
      </c>
      <c r="L11" s="1" t="s">
        <v>65</v>
      </c>
      <c r="M11" s="1">
        <v>291.5</v>
      </c>
      <c r="N11" s="1">
        <v>136.9</v>
      </c>
      <c r="O11" s="1">
        <v>639.00000000000023</v>
      </c>
      <c r="P11" s="1" t="s">
        <v>142</v>
      </c>
      <c r="Q11" s="1">
        <v>0.32105183845690177</v>
      </c>
      <c r="R11" s="1">
        <v>1.711681008775667E-2</v>
      </c>
      <c r="S11" s="1">
        <v>0.53497320436572771</v>
      </c>
      <c r="T11" s="1" t="s">
        <v>143</v>
      </c>
      <c r="U11" s="1">
        <v>199</v>
      </c>
      <c r="V11" s="1">
        <v>72.900000000000006</v>
      </c>
      <c r="W11" s="1">
        <v>579.50000000000011</v>
      </c>
      <c r="X11" s="1" t="s">
        <v>144</v>
      </c>
      <c r="Y11" s="1">
        <v>0.5078995838733884</v>
      </c>
      <c r="Z11" s="1">
        <v>7.5989247273644145E-2</v>
      </c>
      <c r="AA11" s="1">
        <v>0.75790184049079756</v>
      </c>
      <c r="AB11" s="1" t="s">
        <v>145</v>
      </c>
      <c r="AC11" s="1">
        <v>151.5</v>
      </c>
      <c r="AD11" s="1">
        <v>34.900000000000013</v>
      </c>
      <c r="AE11" s="1">
        <v>549.30000000000007</v>
      </c>
      <c r="AF11" s="1" t="s">
        <v>146</v>
      </c>
      <c r="AG11" s="1">
        <v>0.63663415236448939</v>
      </c>
      <c r="AH11" s="1">
        <v>0.12817916777100449</v>
      </c>
      <c r="AI11" s="1">
        <v>0.87236128493950771</v>
      </c>
      <c r="AJ11" s="1" t="s">
        <v>147</v>
      </c>
      <c r="AK11" s="1">
        <v>106.5</v>
      </c>
      <c r="AL11" s="1">
        <v>22.8</v>
      </c>
      <c r="AM11" s="1">
        <v>531.20000000000005</v>
      </c>
      <c r="AN11" s="1" t="s">
        <v>148</v>
      </c>
      <c r="AO11" s="1">
        <v>0.73508478124345822</v>
      </c>
      <c r="AP11" s="1">
        <v>0.17177610452884509</v>
      </c>
      <c r="AQ11" s="1">
        <v>0.93247924080664302</v>
      </c>
      <c r="AR11" s="1" t="s">
        <v>149</v>
      </c>
    </row>
    <row r="12" spans="1:44" x14ac:dyDescent="0.25">
      <c r="A12" s="1" t="s">
        <v>9</v>
      </c>
      <c r="B12" s="1" t="s">
        <v>17</v>
      </c>
      <c r="C12" s="1" t="s">
        <v>11</v>
      </c>
      <c r="D12" s="1" t="s">
        <v>13</v>
      </c>
      <c r="E12" s="1">
        <v>1672.5</v>
      </c>
      <c r="F12" s="1">
        <v>1098.9000000000001</v>
      </c>
      <c r="G12" s="1">
        <v>2479.1</v>
      </c>
      <c r="H12" s="1" t="s">
        <v>150</v>
      </c>
      <c r="I12" s="1">
        <v>0</v>
      </c>
      <c r="J12" s="1">
        <v>0</v>
      </c>
      <c r="K12" s="1">
        <v>0</v>
      </c>
      <c r="L12" s="1" t="s">
        <v>65</v>
      </c>
      <c r="M12" s="1">
        <v>1101.5</v>
      </c>
      <c r="N12" s="1">
        <v>538.79999999999995</v>
      </c>
      <c r="O12" s="1">
        <v>2378.5</v>
      </c>
      <c r="P12" s="1" t="s">
        <v>151</v>
      </c>
      <c r="Q12" s="1">
        <v>0.32136485358107891</v>
      </c>
      <c r="R12" s="1">
        <v>4.3766561633954669E-2</v>
      </c>
      <c r="S12" s="1">
        <v>0.53819605658819314</v>
      </c>
      <c r="T12" s="1" t="s">
        <v>152</v>
      </c>
      <c r="U12" s="1">
        <v>801.5</v>
      </c>
      <c r="V12" s="1">
        <v>292.7</v>
      </c>
      <c r="W12" s="1">
        <v>2224.8000000000011</v>
      </c>
      <c r="X12" s="1" t="s">
        <v>153</v>
      </c>
      <c r="Y12" s="1">
        <v>0.50959516036445762</v>
      </c>
      <c r="Z12" s="1">
        <v>9.3449808353739311E-2</v>
      </c>
      <c r="AA12" s="1">
        <v>0.75015561278169129</v>
      </c>
      <c r="AB12" s="1" t="s">
        <v>154</v>
      </c>
      <c r="AC12" s="1">
        <v>571.5</v>
      </c>
      <c r="AD12" s="1">
        <v>154.9</v>
      </c>
      <c r="AE12" s="1">
        <v>2095.1</v>
      </c>
      <c r="AF12" s="1" t="s">
        <v>155</v>
      </c>
      <c r="AG12" s="1">
        <v>0.6373969504362601</v>
      </c>
      <c r="AH12" s="1">
        <v>0.12507524398420619</v>
      </c>
      <c r="AI12" s="1">
        <v>0.87132981289695799</v>
      </c>
      <c r="AJ12" s="1" t="s">
        <v>156</v>
      </c>
      <c r="AK12" s="1">
        <v>429</v>
      </c>
      <c r="AL12" s="1">
        <v>87.800000000000011</v>
      </c>
      <c r="AM12" s="1">
        <v>2048.6</v>
      </c>
      <c r="AN12" s="1" t="s">
        <v>157</v>
      </c>
      <c r="AO12" s="1">
        <v>0.73900929336121601</v>
      </c>
      <c r="AP12" s="1">
        <v>0.1816003539823009</v>
      </c>
      <c r="AQ12" s="1">
        <v>0.92933219429573932</v>
      </c>
      <c r="AR12" s="1" t="s">
        <v>158</v>
      </c>
    </row>
    <row r="13" spans="1:44" x14ac:dyDescent="0.25">
      <c r="A13" s="1" t="s">
        <v>9</v>
      </c>
      <c r="B13" s="1" t="s">
        <v>17</v>
      </c>
      <c r="C13" s="1" t="s">
        <v>11</v>
      </c>
      <c r="D13" s="1" t="s">
        <v>14</v>
      </c>
      <c r="E13" s="1">
        <v>3.2240012064831641E-3</v>
      </c>
      <c r="F13" s="1">
        <v>1.1740860518607769E-3</v>
      </c>
      <c r="G13" s="1">
        <v>5.1464292913206257E-3</v>
      </c>
      <c r="H13" s="1" t="s">
        <v>159</v>
      </c>
      <c r="I13" s="1">
        <v>0</v>
      </c>
      <c r="J13" s="1">
        <v>0</v>
      </c>
      <c r="K13" s="1">
        <v>0</v>
      </c>
      <c r="L13" s="1" t="s">
        <v>65</v>
      </c>
      <c r="M13" s="1">
        <v>2.4608626187420002E-3</v>
      </c>
      <c r="N13" s="1">
        <v>8.6307350515039179E-4</v>
      </c>
      <c r="O13" s="1">
        <v>4.9977168538246639E-3</v>
      </c>
      <c r="P13" s="1" t="s">
        <v>160</v>
      </c>
      <c r="Q13" s="1">
        <v>0.2042161821090184</v>
      </c>
      <c r="R13" s="1">
        <v>-1.9278109085246901E-2</v>
      </c>
      <c r="S13" s="1">
        <v>0.38139011814310608</v>
      </c>
      <c r="T13" s="1" t="s">
        <v>161</v>
      </c>
      <c r="U13" s="1">
        <v>2.000988303959123E-3</v>
      </c>
      <c r="V13" s="1">
        <v>6.7761660244987419E-4</v>
      </c>
      <c r="W13" s="1">
        <v>4.910712261576613E-3</v>
      </c>
      <c r="X13" s="1" t="s">
        <v>162</v>
      </c>
      <c r="Y13" s="1">
        <v>0.34683073445617968</v>
      </c>
      <c r="Z13" s="1">
        <v>3.1778030945027219E-3</v>
      </c>
      <c r="AA13" s="1">
        <v>0.52911321527892441</v>
      </c>
      <c r="AB13" s="1" t="s">
        <v>163</v>
      </c>
      <c r="AC13" s="1">
        <v>1.709538684563236E-3</v>
      </c>
      <c r="AD13" s="1">
        <v>6.3473244095447199E-4</v>
      </c>
      <c r="AE13" s="1">
        <v>4.5655085178515154E-3</v>
      </c>
      <c r="AF13" s="1" t="s">
        <v>164</v>
      </c>
      <c r="AG13" s="1">
        <v>0.43510391963172451</v>
      </c>
      <c r="AH13" s="1">
        <v>6.784706346176372E-3</v>
      </c>
      <c r="AI13" s="1">
        <v>0.61113696631432224</v>
      </c>
      <c r="AJ13" s="1" t="s">
        <v>165</v>
      </c>
      <c r="AK13" s="1">
        <v>1.513473461039469E-3</v>
      </c>
      <c r="AL13" s="1">
        <v>5.101640148188275E-4</v>
      </c>
      <c r="AM13" s="1">
        <v>4.6392404376669732E-3</v>
      </c>
      <c r="AN13" s="1" t="s">
        <v>166</v>
      </c>
      <c r="AO13" s="1">
        <v>0.52464541601306003</v>
      </c>
      <c r="AP13" s="1">
        <v>1.156087016478226E-2</v>
      </c>
      <c r="AQ13" s="1">
        <v>0.65770436048117153</v>
      </c>
      <c r="AR13" s="1" t="s">
        <v>167</v>
      </c>
    </row>
    <row r="14" spans="1:44" x14ac:dyDescent="0.25">
      <c r="A14" s="1" t="s">
        <v>9</v>
      </c>
      <c r="B14" s="1" t="s">
        <v>17</v>
      </c>
      <c r="C14" s="1" t="s">
        <v>15</v>
      </c>
      <c r="D14" s="1" t="s">
        <v>12</v>
      </c>
      <c r="E14" s="1">
        <v>439.5</v>
      </c>
      <c r="F14" s="1">
        <v>277.89999999999998</v>
      </c>
      <c r="G14" s="1">
        <v>681.1</v>
      </c>
      <c r="H14" s="1" t="s">
        <v>141</v>
      </c>
      <c r="I14" s="1">
        <v>0</v>
      </c>
      <c r="J14" s="1">
        <v>0</v>
      </c>
      <c r="K14" s="1">
        <v>0</v>
      </c>
      <c r="L14" s="1" t="s">
        <v>65</v>
      </c>
      <c r="M14" s="1">
        <v>81</v>
      </c>
      <c r="N14" s="1">
        <v>27.9</v>
      </c>
      <c r="O14" s="1">
        <v>264.10000000000002</v>
      </c>
      <c r="P14" s="1" t="s">
        <v>168</v>
      </c>
      <c r="Q14" s="1">
        <v>0.81827636536656256</v>
      </c>
      <c r="R14" s="1">
        <v>0.50786249229748315</v>
      </c>
      <c r="S14" s="1">
        <v>0.91742890629024776</v>
      </c>
      <c r="T14" s="1" t="s">
        <v>169</v>
      </c>
      <c r="U14" s="1">
        <v>16</v>
      </c>
      <c r="V14" s="1">
        <v>2</v>
      </c>
      <c r="W14" s="1">
        <v>120.0000000000002</v>
      </c>
      <c r="X14" s="1" t="s">
        <v>170</v>
      </c>
      <c r="Y14" s="1">
        <v>0.96023086654016443</v>
      </c>
      <c r="Z14" s="1">
        <v>0.74516834113045483</v>
      </c>
      <c r="AA14" s="1">
        <v>0.99365073019933914</v>
      </c>
      <c r="AB14" s="1" t="s">
        <v>171</v>
      </c>
      <c r="AC14" s="1">
        <v>3</v>
      </c>
      <c r="AD14" s="1">
        <v>0</v>
      </c>
      <c r="AE14" s="1">
        <v>76.700000000000159</v>
      </c>
      <c r="AF14" s="1" t="s">
        <v>172</v>
      </c>
      <c r="AG14" s="1">
        <v>0.99308986752595774</v>
      </c>
      <c r="AH14" s="1">
        <v>0.86922166680787372</v>
      </c>
      <c r="AI14" s="1">
        <v>1</v>
      </c>
      <c r="AJ14" s="1" t="s">
        <v>173</v>
      </c>
      <c r="AK14" s="1">
        <v>0</v>
      </c>
      <c r="AL14" s="1">
        <v>0</v>
      </c>
      <c r="AM14" s="1">
        <v>36</v>
      </c>
      <c r="AN14" s="1" t="s">
        <v>174</v>
      </c>
      <c r="AO14" s="1">
        <v>1</v>
      </c>
      <c r="AP14" s="1">
        <v>0.92002644777228382</v>
      </c>
      <c r="AQ14" s="1">
        <v>1</v>
      </c>
      <c r="AR14" s="1" t="s">
        <v>175</v>
      </c>
    </row>
    <row r="15" spans="1:44" x14ac:dyDescent="0.25">
      <c r="A15" s="1" t="s">
        <v>9</v>
      </c>
      <c r="B15" s="1" t="s">
        <v>17</v>
      </c>
      <c r="C15" s="1" t="s">
        <v>15</v>
      </c>
      <c r="D15" s="1" t="s">
        <v>13</v>
      </c>
      <c r="E15" s="1">
        <v>1672.5</v>
      </c>
      <c r="F15" s="1">
        <v>1098.9000000000001</v>
      </c>
      <c r="G15" s="1">
        <v>2479.1</v>
      </c>
      <c r="H15" s="1" t="s">
        <v>150</v>
      </c>
      <c r="I15" s="1">
        <v>0</v>
      </c>
      <c r="J15" s="1">
        <v>0</v>
      </c>
      <c r="K15" s="1">
        <v>0</v>
      </c>
      <c r="L15" s="1" t="s">
        <v>65</v>
      </c>
      <c r="M15" s="1">
        <v>327</v>
      </c>
      <c r="N15" s="1">
        <v>130.9</v>
      </c>
      <c r="O15" s="1">
        <v>910.1</v>
      </c>
      <c r="P15" s="1" t="s">
        <v>176</v>
      </c>
      <c r="Q15" s="1">
        <v>0.81035376735748144</v>
      </c>
      <c r="R15" s="1">
        <v>0.47147639578356593</v>
      </c>
      <c r="S15" s="1">
        <v>0.9094519544844949</v>
      </c>
      <c r="T15" s="1" t="s">
        <v>177</v>
      </c>
      <c r="U15" s="1">
        <v>58.5</v>
      </c>
      <c r="V15" s="1">
        <v>10</v>
      </c>
      <c r="W15" s="1">
        <v>406.80000000000018</v>
      </c>
      <c r="X15" s="1" t="s">
        <v>178</v>
      </c>
      <c r="Y15" s="1">
        <v>0.96099679270626903</v>
      </c>
      <c r="Z15" s="1">
        <v>0.74343080122615668</v>
      </c>
      <c r="AA15" s="1">
        <v>0.99262089072082038</v>
      </c>
      <c r="AB15" s="1" t="s">
        <v>179</v>
      </c>
      <c r="AC15" s="1">
        <v>11.5</v>
      </c>
      <c r="AD15" s="1">
        <v>0</v>
      </c>
      <c r="AE15" s="1">
        <v>246.2000000000003</v>
      </c>
      <c r="AF15" s="1" t="s">
        <v>180</v>
      </c>
      <c r="AG15" s="1">
        <v>0.99338295659788733</v>
      </c>
      <c r="AH15" s="1">
        <v>0.85948003400322603</v>
      </c>
      <c r="AI15" s="1">
        <v>1</v>
      </c>
      <c r="AJ15" s="1" t="s">
        <v>181</v>
      </c>
      <c r="AK15" s="1">
        <v>1</v>
      </c>
      <c r="AL15" s="1">
        <v>0</v>
      </c>
      <c r="AM15" s="1">
        <v>120.2000000000003</v>
      </c>
      <c r="AN15" s="1" t="s">
        <v>182</v>
      </c>
      <c r="AO15" s="1">
        <v>0.99933196112125255</v>
      </c>
      <c r="AP15" s="1">
        <v>0.92704363456198358</v>
      </c>
      <c r="AQ15" s="1">
        <v>1</v>
      </c>
      <c r="AR15" s="1" t="s">
        <v>183</v>
      </c>
    </row>
    <row r="16" spans="1:44" x14ac:dyDescent="0.25">
      <c r="A16" s="1" t="s">
        <v>9</v>
      </c>
      <c r="B16" s="1" t="s">
        <v>17</v>
      </c>
      <c r="C16" s="1" t="s">
        <v>15</v>
      </c>
      <c r="D16" s="1" t="s">
        <v>14</v>
      </c>
      <c r="E16" s="1">
        <v>3.2240012064831641E-3</v>
      </c>
      <c r="F16" s="1">
        <v>1.1740860518607769E-3</v>
      </c>
      <c r="G16" s="1">
        <v>5.1464292913206257E-3</v>
      </c>
      <c r="H16" s="1" t="s">
        <v>159</v>
      </c>
      <c r="I16" s="1">
        <v>0</v>
      </c>
      <c r="J16" s="1">
        <v>0</v>
      </c>
      <c r="K16" s="1">
        <v>0</v>
      </c>
      <c r="L16" s="1" t="s">
        <v>65</v>
      </c>
      <c r="M16" s="1">
        <v>1.253819763156987E-3</v>
      </c>
      <c r="N16" s="1">
        <v>6.5326912337233855E-4</v>
      </c>
      <c r="O16" s="1">
        <v>1.7562706988845621E-3</v>
      </c>
      <c r="P16" s="1" t="s">
        <v>184</v>
      </c>
      <c r="Q16" s="1">
        <v>0.60709962300797304</v>
      </c>
      <c r="R16" s="1">
        <v>0.38187484093383839</v>
      </c>
      <c r="S16" s="1">
        <v>0.71451843573804541</v>
      </c>
      <c r="T16" s="1" t="s">
        <v>185</v>
      </c>
      <c r="U16" s="1">
        <v>9.0096978446684624E-4</v>
      </c>
      <c r="V16" s="1">
        <v>4.55837300156394E-4</v>
      </c>
      <c r="W16" s="1">
        <v>1.2816061719559621E-3</v>
      </c>
      <c r="X16" s="1" t="s">
        <v>186</v>
      </c>
      <c r="Y16" s="1">
        <v>0.71573988520476595</v>
      </c>
      <c r="Z16" s="1">
        <v>0.57703596326822648</v>
      </c>
      <c r="AA16" s="1">
        <v>0.79965985478393797</v>
      </c>
      <c r="AB16" s="1" t="s">
        <v>187</v>
      </c>
      <c r="AC16" s="1">
        <v>7.8794508208623838E-4</v>
      </c>
      <c r="AD16" s="1">
        <v>3.8879103136904472E-4</v>
      </c>
      <c r="AE16" s="1">
        <v>1.2053200722849629E-3</v>
      </c>
      <c r="AF16" s="1" t="s">
        <v>188</v>
      </c>
      <c r="AG16" s="1">
        <v>0.74956821556681352</v>
      </c>
      <c r="AH16" s="1">
        <v>0.63154296414457223</v>
      </c>
      <c r="AI16" s="1">
        <v>0.82570478979381257</v>
      </c>
      <c r="AJ16" s="1" t="s">
        <v>189</v>
      </c>
      <c r="AK16" s="1">
        <v>7.7307745345511607E-4</v>
      </c>
      <c r="AL16" s="1">
        <v>3.6675215680994901E-4</v>
      </c>
      <c r="AM16" s="1">
        <v>1.2326315723708971E-3</v>
      </c>
      <c r="AN16" s="1" t="s">
        <v>190</v>
      </c>
      <c r="AO16" s="1">
        <v>0.74991867246274013</v>
      </c>
      <c r="AP16" s="1">
        <v>0.65057739591281294</v>
      </c>
      <c r="AQ16" s="1">
        <v>0.8352315926535665</v>
      </c>
      <c r="AR16" s="1" t="s">
        <v>191</v>
      </c>
    </row>
    <row r="17" spans="1:44" x14ac:dyDescent="0.25">
      <c r="A17" s="1" t="s">
        <v>9</v>
      </c>
      <c r="B17" s="1" t="s">
        <v>17</v>
      </c>
      <c r="C17" s="1" t="s">
        <v>16</v>
      </c>
      <c r="D17" s="1" t="s">
        <v>12</v>
      </c>
      <c r="E17" s="1">
        <v>439.5</v>
      </c>
      <c r="F17" s="1">
        <v>277.89999999999998</v>
      </c>
      <c r="G17" s="1">
        <v>681.1</v>
      </c>
      <c r="H17" s="1" t="s">
        <v>141</v>
      </c>
      <c r="I17" s="1">
        <v>0</v>
      </c>
      <c r="J17" s="1">
        <v>0</v>
      </c>
      <c r="K17" s="1">
        <v>0</v>
      </c>
      <c r="L17" s="1" t="s">
        <v>65</v>
      </c>
      <c r="M17" s="1">
        <v>58.5</v>
      </c>
      <c r="N17" s="1">
        <v>16</v>
      </c>
      <c r="O17" s="1">
        <v>234.1</v>
      </c>
      <c r="P17" s="1" t="s">
        <v>192</v>
      </c>
      <c r="Q17" s="1">
        <v>0.85853416267176419</v>
      </c>
      <c r="R17" s="1">
        <v>0.56098296215778964</v>
      </c>
      <c r="S17" s="1">
        <v>0.94973010449165551</v>
      </c>
      <c r="T17" s="1" t="s">
        <v>193</v>
      </c>
      <c r="U17" s="1">
        <v>7</v>
      </c>
      <c r="V17" s="1">
        <v>0</v>
      </c>
      <c r="W17" s="1">
        <v>98.500000000000114</v>
      </c>
      <c r="X17" s="1" t="s">
        <v>194</v>
      </c>
      <c r="Y17" s="1">
        <v>0.98194121723533478</v>
      </c>
      <c r="Z17" s="1">
        <v>0.80540540540540539</v>
      </c>
      <c r="AA17" s="1">
        <v>1</v>
      </c>
      <c r="AB17" s="1" t="s">
        <v>195</v>
      </c>
      <c r="AC17" s="1">
        <v>0</v>
      </c>
      <c r="AD17" s="1">
        <v>0</v>
      </c>
      <c r="AE17" s="1">
        <v>32.400000000000091</v>
      </c>
      <c r="AF17" s="1" t="s">
        <v>196</v>
      </c>
      <c r="AG17" s="1">
        <v>1</v>
      </c>
      <c r="AH17" s="1">
        <v>0.91496776792908951</v>
      </c>
      <c r="AI17" s="1">
        <v>1</v>
      </c>
      <c r="AJ17" s="1" t="s">
        <v>197</v>
      </c>
      <c r="AK17" s="1">
        <v>0</v>
      </c>
      <c r="AL17" s="1">
        <v>0</v>
      </c>
      <c r="AM17" s="1">
        <v>20.100000000000019</v>
      </c>
      <c r="AN17" s="1" t="s">
        <v>198</v>
      </c>
      <c r="AO17" s="1">
        <v>1</v>
      </c>
      <c r="AP17" s="1">
        <v>0.95454545454545459</v>
      </c>
      <c r="AQ17" s="1">
        <v>1</v>
      </c>
      <c r="AR17" s="1" t="s">
        <v>199</v>
      </c>
    </row>
    <row r="18" spans="1:44" x14ac:dyDescent="0.25">
      <c r="A18" s="1" t="s">
        <v>9</v>
      </c>
      <c r="B18" s="1" t="s">
        <v>17</v>
      </c>
      <c r="C18" s="1" t="s">
        <v>16</v>
      </c>
      <c r="D18" s="1" t="s">
        <v>13</v>
      </c>
      <c r="E18" s="1">
        <v>1672.5</v>
      </c>
      <c r="F18" s="1">
        <v>1098.9000000000001</v>
      </c>
      <c r="G18" s="1">
        <v>2479.1</v>
      </c>
      <c r="H18" s="1" t="s">
        <v>150</v>
      </c>
      <c r="I18" s="1">
        <v>0</v>
      </c>
      <c r="J18" s="1">
        <v>0</v>
      </c>
      <c r="K18" s="1">
        <v>0</v>
      </c>
      <c r="L18" s="1" t="s">
        <v>65</v>
      </c>
      <c r="M18" s="1">
        <v>210.5</v>
      </c>
      <c r="N18" s="1">
        <v>66.8</v>
      </c>
      <c r="O18" s="1">
        <v>756.30000000000007</v>
      </c>
      <c r="P18" s="1" t="s">
        <v>200</v>
      </c>
      <c r="Q18" s="1">
        <v>0.8711230782780941</v>
      </c>
      <c r="R18" s="1">
        <v>0.59629379484697831</v>
      </c>
      <c r="S18" s="1">
        <v>0.95476728218679729</v>
      </c>
      <c r="T18" s="1" t="s">
        <v>201</v>
      </c>
      <c r="U18" s="1">
        <v>26</v>
      </c>
      <c r="V18" s="1">
        <v>1.9000000000000019</v>
      </c>
      <c r="W18" s="1">
        <v>296.9000000000002</v>
      </c>
      <c r="X18" s="1" t="s">
        <v>202</v>
      </c>
      <c r="Y18" s="1">
        <v>0.98436435063478156</v>
      </c>
      <c r="Z18" s="1">
        <v>0.81685614866587675</v>
      </c>
      <c r="AA18" s="1">
        <v>0.99911688818284272</v>
      </c>
      <c r="AB18" s="1" t="s">
        <v>203</v>
      </c>
      <c r="AC18" s="1">
        <v>2</v>
      </c>
      <c r="AD18" s="1">
        <v>0</v>
      </c>
      <c r="AE18" s="1">
        <v>131.1</v>
      </c>
      <c r="AF18" s="1" t="s">
        <v>204</v>
      </c>
      <c r="AG18" s="1">
        <v>0.99881703717057846</v>
      </c>
      <c r="AH18" s="1">
        <v>0.92451545595688922</v>
      </c>
      <c r="AI18" s="1">
        <v>1</v>
      </c>
      <c r="AJ18" s="1" t="s">
        <v>205</v>
      </c>
      <c r="AK18" s="1">
        <v>0</v>
      </c>
      <c r="AL18" s="1">
        <v>0</v>
      </c>
      <c r="AM18" s="1">
        <v>70.700000000000159</v>
      </c>
      <c r="AN18" s="1" t="s">
        <v>206</v>
      </c>
      <c r="AO18" s="1">
        <v>1</v>
      </c>
      <c r="AP18" s="1">
        <v>0.96042218299499849</v>
      </c>
      <c r="AQ18" s="1">
        <v>1</v>
      </c>
      <c r="AR18" s="1" t="s">
        <v>207</v>
      </c>
    </row>
    <row r="19" spans="1:44" x14ac:dyDescent="0.25">
      <c r="A19" s="1" t="s">
        <v>9</v>
      </c>
      <c r="B19" s="1" t="s">
        <v>17</v>
      </c>
      <c r="C19" s="1" t="s">
        <v>16</v>
      </c>
      <c r="D19" s="1" t="s">
        <v>14</v>
      </c>
      <c r="E19" s="1">
        <v>3.2240012064831641E-3</v>
      </c>
      <c r="F19" s="1">
        <v>1.1740860518607769E-3</v>
      </c>
      <c r="G19" s="1">
        <v>5.1464292913206257E-3</v>
      </c>
      <c r="H19" s="1" t="s">
        <v>159</v>
      </c>
      <c r="I19" s="1">
        <v>0</v>
      </c>
      <c r="J19" s="1">
        <v>0</v>
      </c>
      <c r="K19" s="1">
        <v>0</v>
      </c>
      <c r="L19" s="1" t="s">
        <v>65</v>
      </c>
      <c r="M19" s="1">
        <v>1.1175424260392839E-3</v>
      </c>
      <c r="N19" s="1">
        <v>5.2371531063031846E-4</v>
      </c>
      <c r="O19" s="1">
        <v>1.5947215459164829E-3</v>
      </c>
      <c r="P19" s="1" t="s">
        <v>208</v>
      </c>
      <c r="Q19" s="1">
        <v>0.64477976637795364</v>
      </c>
      <c r="R19" s="1">
        <v>0.50773293562925792</v>
      </c>
      <c r="S19" s="1">
        <v>0.7409107279492948</v>
      </c>
      <c r="T19" s="1" t="s">
        <v>209</v>
      </c>
      <c r="U19" s="1">
        <v>8.5107676037720638E-4</v>
      </c>
      <c r="V19" s="1">
        <v>3.8802378856803328E-4</v>
      </c>
      <c r="W19" s="1">
        <v>1.222606646148421E-3</v>
      </c>
      <c r="X19" s="1" t="s">
        <v>210</v>
      </c>
      <c r="Y19" s="1">
        <v>0.73501683440880572</v>
      </c>
      <c r="Z19" s="1">
        <v>0.61885242532625151</v>
      </c>
      <c r="AA19" s="1">
        <v>0.81572543479641879</v>
      </c>
      <c r="AB19" s="1" t="s">
        <v>211</v>
      </c>
      <c r="AC19" s="1">
        <v>7.8286408807551713E-4</v>
      </c>
      <c r="AD19" s="1">
        <v>3.3458933795474182E-4</v>
      </c>
      <c r="AE19" s="1">
        <v>1.167505422437397E-3</v>
      </c>
      <c r="AF19" s="1" t="s">
        <v>212</v>
      </c>
      <c r="AG19" s="1">
        <v>0.75436416666081196</v>
      </c>
      <c r="AH19" s="1">
        <v>0.66010683518858149</v>
      </c>
      <c r="AI19" s="1">
        <v>0.83286036177507339</v>
      </c>
      <c r="AJ19" s="1" t="s">
        <v>213</v>
      </c>
      <c r="AK19" s="1">
        <v>7.5848481502178815E-4</v>
      </c>
      <c r="AL19" s="1">
        <v>2.9526252218355867E-4</v>
      </c>
      <c r="AM19" s="1">
        <v>1.213766317871439E-3</v>
      </c>
      <c r="AN19" s="1" t="s">
        <v>214</v>
      </c>
      <c r="AO19" s="1">
        <v>0.76046566706512775</v>
      </c>
      <c r="AP19" s="1">
        <v>0.65523295676928572</v>
      </c>
      <c r="AQ19" s="1">
        <v>0.84129640489907465</v>
      </c>
      <c r="AR19" s="1" t="s">
        <v>215</v>
      </c>
    </row>
    <row r="20" spans="1:44" x14ac:dyDescent="0.25">
      <c r="A20" s="1" t="s">
        <v>18</v>
      </c>
      <c r="B20" s="1" t="s">
        <v>10</v>
      </c>
      <c r="C20" s="1" t="s">
        <v>11</v>
      </c>
      <c r="D20" s="1" t="s">
        <v>12</v>
      </c>
      <c r="E20" s="1">
        <v>777</v>
      </c>
      <c r="F20" s="1">
        <v>516</v>
      </c>
      <c r="G20" s="1">
        <v>1106.7</v>
      </c>
      <c r="H20" s="1" t="s">
        <v>216</v>
      </c>
      <c r="I20" s="1">
        <v>0</v>
      </c>
      <c r="J20" s="1">
        <v>0</v>
      </c>
      <c r="K20" s="1">
        <v>0</v>
      </c>
      <c r="L20" s="1" t="s">
        <v>65</v>
      </c>
      <c r="M20" s="1">
        <v>796.5</v>
      </c>
      <c r="N20" s="1">
        <v>402.7</v>
      </c>
      <c r="O20" s="1">
        <v>1373.400000000001</v>
      </c>
      <c r="P20" s="1" t="s">
        <v>217</v>
      </c>
      <c r="Q20" s="1">
        <v>-2.6234559607305689E-2</v>
      </c>
      <c r="R20" s="1">
        <v>-0.2898255878105177</v>
      </c>
      <c r="S20" s="1">
        <v>0.24009076115605879</v>
      </c>
      <c r="T20" s="1" t="s">
        <v>218</v>
      </c>
      <c r="U20" s="1">
        <v>825.5</v>
      </c>
      <c r="V20" s="1">
        <v>354.3</v>
      </c>
      <c r="W20" s="1">
        <v>1721</v>
      </c>
      <c r="X20" s="1" t="s">
        <v>219</v>
      </c>
      <c r="Y20" s="1">
        <v>-6.9307264074705943E-2</v>
      </c>
      <c r="Z20" s="1">
        <v>-0.58398178564146708</v>
      </c>
      <c r="AA20" s="1">
        <v>0.34654847872959388</v>
      </c>
      <c r="AB20" s="1" t="s">
        <v>220</v>
      </c>
      <c r="AC20" s="1">
        <v>856</v>
      </c>
      <c r="AD20" s="1">
        <v>292.89999999999998</v>
      </c>
      <c r="AE20" s="1">
        <v>1970.5000000000009</v>
      </c>
      <c r="AF20" s="1" t="s">
        <v>221</v>
      </c>
      <c r="AG20" s="1">
        <v>-0.1034212809839405</v>
      </c>
      <c r="AH20" s="1">
        <v>-0.81511378453086702</v>
      </c>
      <c r="AI20" s="1">
        <v>0.45285232987002361</v>
      </c>
      <c r="AJ20" s="1" t="s">
        <v>222</v>
      </c>
      <c r="AK20" s="1">
        <v>919</v>
      </c>
      <c r="AL20" s="1">
        <v>230.7</v>
      </c>
      <c r="AM20" s="1">
        <v>2301.0000000000009</v>
      </c>
      <c r="AN20" s="1" t="s">
        <v>223</v>
      </c>
      <c r="AO20" s="1">
        <v>-0.14589865797065091</v>
      </c>
      <c r="AP20" s="1">
        <v>-1.1100859058774319</v>
      </c>
      <c r="AQ20" s="1">
        <v>0.5348165309453522</v>
      </c>
      <c r="AR20" s="1" t="s">
        <v>224</v>
      </c>
    </row>
    <row r="21" spans="1:44" x14ac:dyDescent="0.25">
      <c r="A21" s="1" t="s">
        <v>18</v>
      </c>
      <c r="B21" s="1" t="s">
        <v>10</v>
      </c>
      <c r="C21" s="1" t="s">
        <v>11</v>
      </c>
      <c r="D21" s="1" t="s">
        <v>13</v>
      </c>
      <c r="E21" s="1">
        <v>2676.5</v>
      </c>
      <c r="F21" s="1">
        <v>1850.8</v>
      </c>
      <c r="G21" s="1">
        <v>3917.400000000001</v>
      </c>
      <c r="H21" s="1" t="s">
        <v>225</v>
      </c>
      <c r="I21" s="1">
        <v>0</v>
      </c>
      <c r="J21" s="1">
        <v>0</v>
      </c>
      <c r="K21" s="1">
        <v>0</v>
      </c>
      <c r="L21" s="1" t="s">
        <v>65</v>
      </c>
      <c r="M21" s="1">
        <v>2702.5</v>
      </c>
      <c r="N21" s="1">
        <v>1482.7</v>
      </c>
      <c r="O21" s="1">
        <v>4947.8000000000011</v>
      </c>
      <c r="P21" s="1" t="s">
        <v>226</v>
      </c>
      <c r="Q21" s="1">
        <v>-2.964685084991011E-2</v>
      </c>
      <c r="R21" s="1">
        <v>-0.29043261571774232</v>
      </c>
      <c r="S21" s="1">
        <v>0.2186818832698996</v>
      </c>
      <c r="T21" s="1" t="s">
        <v>227</v>
      </c>
      <c r="U21" s="1">
        <v>2782</v>
      </c>
      <c r="V21" s="1">
        <v>1249.2</v>
      </c>
      <c r="W21" s="1">
        <v>6241.800000000002</v>
      </c>
      <c r="X21" s="1" t="s">
        <v>228</v>
      </c>
      <c r="Y21" s="1">
        <v>-7.473145703007858E-2</v>
      </c>
      <c r="Z21" s="1">
        <v>-0.57924207842524578</v>
      </c>
      <c r="AA21" s="1">
        <v>0.35068620661409361</v>
      </c>
      <c r="AB21" s="1" t="s">
        <v>229</v>
      </c>
      <c r="AC21" s="1">
        <v>2902.5</v>
      </c>
      <c r="AD21" s="1">
        <v>1029.2</v>
      </c>
      <c r="AE21" s="1">
        <v>7280.7000000000016</v>
      </c>
      <c r="AF21" s="1" t="s">
        <v>230</v>
      </c>
      <c r="AG21" s="1">
        <v>-0.1117240487708223</v>
      </c>
      <c r="AH21" s="1">
        <v>-0.8594306979507893</v>
      </c>
      <c r="AI21" s="1">
        <v>0.45265765097303839</v>
      </c>
      <c r="AJ21" s="1" t="s">
        <v>231</v>
      </c>
      <c r="AK21" s="1">
        <v>2961</v>
      </c>
      <c r="AL21" s="1">
        <v>838.7</v>
      </c>
      <c r="AM21" s="1">
        <v>8316.1000000000058</v>
      </c>
      <c r="AN21" s="1" t="s">
        <v>232</v>
      </c>
      <c r="AO21" s="1">
        <v>-0.15604209450186329</v>
      </c>
      <c r="AP21" s="1">
        <v>-1.148755967876812</v>
      </c>
      <c r="AQ21" s="1">
        <v>0.55773540995345516</v>
      </c>
      <c r="AR21" s="1" t="s">
        <v>233</v>
      </c>
    </row>
    <row r="22" spans="1:44" x14ac:dyDescent="0.25">
      <c r="A22" s="1" t="s">
        <v>18</v>
      </c>
      <c r="B22" s="1" t="s">
        <v>10</v>
      </c>
      <c r="C22" s="1" t="s">
        <v>11</v>
      </c>
      <c r="D22" s="1" t="s">
        <v>14</v>
      </c>
      <c r="E22" s="1">
        <v>1.9599401761711099E-2</v>
      </c>
      <c r="F22" s="1">
        <v>5.1732308192892597E-3</v>
      </c>
      <c r="G22" s="1">
        <v>3.4614156058605912E-2</v>
      </c>
      <c r="H22" s="1" t="s">
        <v>234</v>
      </c>
      <c r="I22" s="1">
        <v>0</v>
      </c>
      <c r="J22" s="1">
        <v>0</v>
      </c>
      <c r="K22" s="1">
        <v>0</v>
      </c>
      <c r="L22" s="1" t="s">
        <v>65</v>
      </c>
      <c r="M22" s="1">
        <v>1.5691990596282328E-2</v>
      </c>
      <c r="N22" s="1">
        <v>4.4893710153384794E-3</v>
      </c>
      <c r="O22" s="1">
        <v>3.5044633365544253E-2</v>
      </c>
      <c r="P22" s="1" t="s">
        <v>235</v>
      </c>
      <c r="Q22" s="1">
        <v>0.1378716024559144</v>
      </c>
      <c r="R22" s="1">
        <v>-0.11438358848167531</v>
      </c>
      <c r="S22" s="1">
        <v>0.36725040721851182</v>
      </c>
      <c r="T22" s="1" t="s">
        <v>236</v>
      </c>
      <c r="U22" s="1">
        <v>1.366433246448185E-2</v>
      </c>
      <c r="V22" s="1">
        <v>3.7593844223285399E-3</v>
      </c>
      <c r="W22" s="1">
        <v>3.7180761144833027E-2</v>
      </c>
      <c r="X22" s="1" t="s">
        <v>237</v>
      </c>
      <c r="Y22" s="1">
        <v>0.20154890994775121</v>
      </c>
      <c r="Z22" s="1">
        <v>-0.178014401097529</v>
      </c>
      <c r="AA22" s="1">
        <v>0.5158166154058067</v>
      </c>
      <c r="AB22" s="1" t="s">
        <v>238</v>
      </c>
      <c r="AC22" s="1">
        <v>1.267530154203968E-2</v>
      </c>
      <c r="AD22" s="1">
        <v>3.3972861430960079E-3</v>
      </c>
      <c r="AE22" s="1">
        <v>3.8446950876214067E-2</v>
      </c>
      <c r="AF22" s="1" t="s">
        <v>239</v>
      </c>
      <c r="AG22" s="1">
        <v>0.26315082977488541</v>
      </c>
      <c r="AH22" s="1">
        <v>-0.25201964604977928</v>
      </c>
      <c r="AI22" s="1">
        <v>0.6361882600497798</v>
      </c>
      <c r="AJ22" s="1" t="s">
        <v>240</v>
      </c>
      <c r="AK22" s="1">
        <v>1.0939956820358931E-2</v>
      </c>
      <c r="AL22" s="1">
        <v>2.8739180569171329E-3</v>
      </c>
      <c r="AM22" s="1">
        <v>3.9314575343547688E-2</v>
      </c>
      <c r="AN22" s="1" t="s">
        <v>241</v>
      </c>
      <c r="AO22" s="1">
        <v>0.28743552180739512</v>
      </c>
      <c r="AP22" s="1">
        <v>-0.33287842052416722</v>
      </c>
      <c r="AQ22" s="1">
        <v>0.70376147722760662</v>
      </c>
      <c r="AR22" s="1" t="s">
        <v>242</v>
      </c>
    </row>
    <row r="23" spans="1:44" x14ac:dyDescent="0.25">
      <c r="A23" s="1" t="s">
        <v>18</v>
      </c>
      <c r="B23" s="1" t="s">
        <v>10</v>
      </c>
      <c r="C23" s="1" t="s">
        <v>15</v>
      </c>
      <c r="D23" s="1" t="s">
        <v>12</v>
      </c>
      <c r="E23" s="1">
        <v>777</v>
      </c>
      <c r="F23" s="1">
        <v>516</v>
      </c>
      <c r="G23" s="1">
        <v>1106.7</v>
      </c>
      <c r="H23" s="1" t="s">
        <v>216</v>
      </c>
      <c r="I23" s="1">
        <v>0</v>
      </c>
      <c r="J23" s="1">
        <v>0</v>
      </c>
      <c r="K23" s="1">
        <v>0</v>
      </c>
      <c r="L23" s="1" t="s">
        <v>65</v>
      </c>
      <c r="M23" s="1">
        <v>210.5</v>
      </c>
      <c r="N23" s="1">
        <v>68</v>
      </c>
      <c r="O23" s="1">
        <v>723.30000000000007</v>
      </c>
      <c r="P23" s="1" t="s">
        <v>243</v>
      </c>
      <c r="Q23" s="1">
        <v>0.72551859018371723</v>
      </c>
      <c r="R23" s="1">
        <v>0.23127346985081401</v>
      </c>
      <c r="S23" s="1">
        <v>0.88080065753114067</v>
      </c>
      <c r="T23" s="1" t="s">
        <v>244</v>
      </c>
      <c r="U23" s="1">
        <v>62</v>
      </c>
      <c r="V23" s="1">
        <v>7</v>
      </c>
      <c r="W23" s="1">
        <v>489.60000000000008</v>
      </c>
      <c r="X23" s="1" t="s">
        <v>245</v>
      </c>
      <c r="Y23" s="1">
        <v>0.91972373286299325</v>
      </c>
      <c r="Z23" s="1">
        <v>0.40455233564013843</v>
      </c>
      <c r="AA23" s="1">
        <v>0.98814122215409772</v>
      </c>
      <c r="AB23" s="1" t="s">
        <v>246</v>
      </c>
      <c r="AC23" s="1">
        <v>16</v>
      </c>
      <c r="AD23" s="1">
        <v>0</v>
      </c>
      <c r="AE23" s="1">
        <v>413.80000000000092</v>
      </c>
      <c r="AF23" s="1" t="s">
        <v>247</v>
      </c>
      <c r="AG23" s="1">
        <v>0.97815927515498324</v>
      </c>
      <c r="AH23" s="1">
        <v>0.4873261683183423</v>
      </c>
      <c r="AI23" s="1">
        <v>1</v>
      </c>
      <c r="AJ23" s="1" t="s">
        <v>248</v>
      </c>
      <c r="AK23" s="1">
        <v>4</v>
      </c>
      <c r="AL23" s="1">
        <v>0</v>
      </c>
      <c r="AM23" s="1">
        <v>341.1000000000007</v>
      </c>
      <c r="AN23" s="1" t="s">
        <v>249</v>
      </c>
      <c r="AO23" s="1">
        <v>0.99378146484057805</v>
      </c>
      <c r="AP23" s="1">
        <v>0.56885896829746907</v>
      </c>
      <c r="AQ23" s="1">
        <v>1</v>
      </c>
      <c r="AR23" s="1" t="s">
        <v>250</v>
      </c>
    </row>
    <row r="24" spans="1:44" x14ac:dyDescent="0.25">
      <c r="A24" s="1" t="s">
        <v>18</v>
      </c>
      <c r="B24" s="1" t="s">
        <v>10</v>
      </c>
      <c r="C24" s="1" t="s">
        <v>15</v>
      </c>
      <c r="D24" s="1" t="s">
        <v>13</v>
      </c>
      <c r="E24" s="1">
        <v>2676.5</v>
      </c>
      <c r="F24" s="1">
        <v>1850.8</v>
      </c>
      <c r="G24" s="1">
        <v>3917.400000000001</v>
      </c>
      <c r="H24" s="1" t="s">
        <v>225</v>
      </c>
      <c r="I24" s="1">
        <v>0</v>
      </c>
      <c r="J24" s="1">
        <v>0</v>
      </c>
      <c r="K24" s="1">
        <v>0</v>
      </c>
      <c r="L24" s="1" t="s">
        <v>65</v>
      </c>
      <c r="M24" s="1">
        <v>766</v>
      </c>
      <c r="N24" s="1">
        <v>272.8</v>
      </c>
      <c r="O24" s="1">
        <v>2183.900000000001</v>
      </c>
      <c r="P24" s="1" t="s">
        <v>251</v>
      </c>
      <c r="Q24" s="1">
        <v>0.72725449826407296</v>
      </c>
      <c r="R24" s="1">
        <v>0.23920276835225721</v>
      </c>
      <c r="S24" s="1">
        <v>0.88003510218304992</v>
      </c>
      <c r="T24" s="1" t="s">
        <v>252</v>
      </c>
      <c r="U24" s="1">
        <v>225.5</v>
      </c>
      <c r="V24" s="1">
        <v>30.9</v>
      </c>
      <c r="W24" s="1">
        <v>1547.8000000000011</v>
      </c>
      <c r="X24" s="1" t="s">
        <v>253</v>
      </c>
      <c r="Y24" s="1">
        <v>0.92489801005373318</v>
      </c>
      <c r="Z24" s="1">
        <v>0.39896144432591463</v>
      </c>
      <c r="AA24" s="1">
        <v>0.98675903070838977</v>
      </c>
      <c r="AB24" s="1" t="s">
        <v>254</v>
      </c>
      <c r="AC24" s="1">
        <v>63.5</v>
      </c>
      <c r="AD24" s="1">
        <v>1</v>
      </c>
      <c r="AE24" s="1">
        <v>1322.100000000001</v>
      </c>
      <c r="AF24" s="1" t="s">
        <v>255</v>
      </c>
      <c r="AG24" s="1">
        <v>0.97852638332092057</v>
      </c>
      <c r="AH24" s="1">
        <v>0.48587268058075372</v>
      </c>
      <c r="AI24" s="1">
        <v>0.99948362795465651</v>
      </c>
      <c r="AJ24" s="1" t="s">
        <v>256</v>
      </c>
      <c r="AK24" s="1">
        <v>19.5</v>
      </c>
      <c r="AL24" s="1">
        <v>0</v>
      </c>
      <c r="AM24" s="1">
        <v>1073.2000000000021</v>
      </c>
      <c r="AN24" s="1" t="s">
        <v>257</v>
      </c>
      <c r="AO24" s="1">
        <v>0.99365809225593682</v>
      </c>
      <c r="AP24" s="1">
        <v>0.536406651047591</v>
      </c>
      <c r="AQ24" s="1">
        <v>1</v>
      </c>
      <c r="AR24" s="1" t="s">
        <v>258</v>
      </c>
    </row>
    <row r="25" spans="1:44" x14ac:dyDescent="0.25">
      <c r="A25" s="1" t="s">
        <v>18</v>
      </c>
      <c r="B25" s="1" t="s">
        <v>10</v>
      </c>
      <c r="C25" s="1" t="s">
        <v>15</v>
      </c>
      <c r="D25" s="1" t="s">
        <v>14</v>
      </c>
      <c r="E25" s="1">
        <v>1.9599401761711099E-2</v>
      </c>
      <c r="F25" s="1">
        <v>5.1732308192892597E-3</v>
      </c>
      <c r="G25" s="1">
        <v>3.4614156058605912E-2</v>
      </c>
      <c r="H25" s="1" t="s">
        <v>234</v>
      </c>
      <c r="I25" s="1">
        <v>0</v>
      </c>
      <c r="J25" s="1">
        <v>0</v>
      </c>
      <c r="K25" s="1">
        <v>0</v>
      </c>
      <c r="L25" s="1" t="s">
        <v>65</v>
      </c>
      <c r="M25" s="1">
        <v>3.596743141852298E-3</v>
      </c>
      <c r="N25" s="1">
        <v>1.8922140183379209E-3</v>
      </c>
      <c r="O25" s="1">
        <v>7.4396148000795553E-3</v>
      </c>
      <c r="P25" s="1" t="s">
        <v>259</v>
      </c>
      <c r="Q25" s="1">
        <v>0.79003432809313323</v>
      </c>
      <c r="R25" s="1">
        <v>0.31316358126383959</v>
      </c>
      <c r="S25" s="1">
        <v>0.90619298097785617</v>
      </c>
      <c r="T25" s="1" t="s">
        <v>260</v>
      </c>
      <c r="U25" s="1">
        <v>1.1917336533214631E-3</v>
      </c>
      <c r="V25" s="1">
        <v>5.182940175869989E-4</v>
      </c>
      <c r="W25" s="1">
        <v>3.485871391804612E-3</v>
      </c>
      <c r="X25" s="1" t="s">
        <v>261</v>
      </c>
      <c r="Y25" s="1">
        <v>0.93625675749085968</v>
      </c>
      <c r="Z25" s="1">
        <v>0.56083516516330689</v>
      </c>
      <c r="AA25" s="1">
        <v>0.97888069359218521</v>
      </c>
      <c r="AB25" s="1" t="s">
        <v>262</v>
      </c>
      <c r="AC25" s="1">
        <v>5.3205339211052395E-4</v>
      </c>
      <c r="AD25" s="1">
        <v>2.594762041756398E-4</v>
      </c>
      <c r="AE25" s="1">
        <v>2.1234088200483168E-3</v>
      </c>
      <c r="AF25" s="1" t="s">
        <v>263</v>
      </c>
      <c r="AG25" s="1">
        <v>0.97541746439558352</v>
      </c>
      <c r="AH25" s="1">
        <v>0.6726334975325986</v>
      </c>
      <c r="AI25" s="1">
        <v>0.98862870178117468</v>
      </c>
      <c r="AJ25" s="1" t="s">
        <v>264</v>
      </c>
      <c r="AK25" s="1">
        <v>3.8612240876155322E-4</v>
      </c>
      <c r="AL25" s="1">
        <v>2.081292002908159E-4</v>
      </c>
      <c r="AM25" s="1">
        <v>1.45181841043178E-3</v>
      </c>
      <c r="AN25" s="1" t="s">
        <v>265</v>
      </c>
      <c r="AO25" s="1">
        <v>0.98146152742654502</v>
      </c>
      <c r="AP25" s="1">
        <v>0.76817278094985353</v>
      </c>
      <c r="AQ25" s="1">
        <v>0.99126440337685273</v>
      </c>
      <c r="AR25" s="1" t="s">
        <v>266</v>
      </c>
    </row>
    <row r="26" spans="1:44" x14ac:dyDescent="0.25">
      <c r="A26" s="1" t="s">
        <v>18</v>
      </c>
      <c r="B26" s="1" t="s">
        <v>10</v>
      </c>
      <c r="C26" s="1" t="s">
        <v>16</v>
      </c>
      <c r="D26" s="1" t="s">
        <v>12</v>
      </c>
      <c r="E26" s="1">
        <v>777</v>
      </c>
      <c r="F26" s="1">
        <v>516</v>
      </c>
      <c r="G26" s="1">
        <v>1106.7</v>
      </c>
      <c r="H26" s="1" t="s">
        <v>216</v>
      </c>
      <c r="I26" s="1">
        <v>0</v>
      </c>
      <c r="J26" s="1">
        <v>0</v>
      </c>
      <c r="K26" s="1">
        <v>0</v>
      </c>
      <c r="L26" s="1" t="s">
        <v>65</v>
      </c>
      <c r="M26" s="1">
        <v>185.5</v>
      </c>
      <c r="N26" s="1">
        <v>47.900000000000013</v>
      </c>
      <c r="O26" s="1">
        <v>641.20000000000027</v>
      </c>
      <c r="P26" s="1" t="s">
        <v>267</v>
      </c>
      <c r="Q26" s="1">
        <v>0.76499382446963093</v>
      </c>
      <c r="R26" s="1">
        <v>0.31450304688895259</v>
      </c>
      <c r="S26" s="1">
        <v>0.92038538991630792</v>
      </c>
      <c r="T26" s="1" t="s">
        <v>268</v>
      </c>
      <c r="U26" s="1">
        <v>36</v>
      </c>
      <c r="V26" s="1">
        <v>1</v>
      </c>
      <c r="W26" s="1">
        <v>384.70000000000022</v>
      </c>
      <c r="X26" s="1" t="s">
        <v>269</v>
      </c>
      <c r="Y26" s="1">
        <v>0.95262436215029522</v>
      </c>
      <c r="Z26" s="1">
        <v>0.50603581914529761</v>
      </c>
      <c r="AA26" s="1">
        <v>0.99791513460969539</v>
      </c>
      <c r="AB26" s="1" t="s">
        <v>270</v>
      </c>
      <c r="AC26" s="1">
        <v>7</v>
      </c>
      <c r="AD26" s="1">
        <v>0</v>
      </c>
      <c r="AE26" s="1">
        <v>276.10000000000002</v>
      </c>
      <c r="AF26" s="1" t="s">
        <v>271</v>
      </c>
      <c r="AG26" s="1">
        <v>0.99130404656319282</v>
      </c>
      <c r="AH26" s="1">
        <v>0.61853045867084966</v>
      </c>
      <c r="AI26" s="1">
        <v>1</v>
      </c>
      <c r="AJ26" s="1" t="s">
        <v>272</v>
      </c>
      <c r="AK26" s="1">
        <v>1</v>
      </c>
      <c r="AL26" s="1">
        <v>0</v>
      </c>
      <c r="AM26" s="1">
        <v>182.70000000000039</v>
      </c>
      <c r="AN26" s="1" t="s">
        <v>273</v>
      </c>
      <c r="AO26" s="1">
        <v>0.99868555597009767</v>
      </c>
      <c r="AP26" s="1">
        <v>0.7293541453757213</v>
      </c>
      <c r="AQ26" s="1">
        <v>1</v>
      </c>
      <c r="AR26" s="1" t="s">
        <v>274</v>
      </c>
    </row>
    <row r="27" spans="1:44" x14ac:dyDescent="0.25">
      <c r="A27" s="1" t="s">
        <v>18</v>
      </c>
      <c r="B27" s="1" t="s">
        <v>10</v>
      </c>
      <c r="C27" s="1" t="s">
        <v>16</v>
      </c>
      <c r="D27" s="1" t="s">
        <v>13</v>
      </c>
      <c r="E27" s="1">
        <v>2676.5</v>
      </c>
      <c r="F27" s="1">
        <v>1850.8</v>
      </c>
      <c r="G27" s="1">
        <v>3917.400000000001</v>
      </c>
      <c r="H27" s="1" t="s">
        <v>225</v>
      </c>
      <c r="I27" s="1">
        <v>0</v>
      </c>
      <c r="J27" s="1">
        <v>0</v>
      </c>
      <c r="K27" s="1">
        <v>0</v>
      </c>
      <c r="L27" s="1" t="s">
        <v>65</v>
      </c>
      <c r="M27" s="1">
        <v>568.5</v>
      </c>
      <c r="N27" s="1">
        <v>159</v>
      </c>
      <c r="O27" s="1">
        <v>1843.6</v>
      </c>
      <c r="P27" s="1" t="s">
        <v>275</v>
      </c>
      <c r="Q27" s="1">
        <v>0.79495321167860178</v>
      </c>
      <c r="R27" s="1">
        <v>0.36645259142117048</v>
      </c>
      <c r="S27" s="1">
        <v>0.92643223255730489</v>
      </c>
      <c r="T27" s="1" t="s">
        <v>276</v>
      </c>
      <c r="U27" s="1">
        <v>110</v>
      </c>
      <c r="V27" s="1">
        <v>6.9000000000000021</v>
      </c>
      <c r="W27" s="1">
        <v>1185.9000000000001</v>
      </c>
      <c r="X27" s="1" t="s">
        <v>277</v>
      </c>
      <c r="Y27" s="1">
        <v>0.95825957057295663</v>
      </c>
      <c r="Z27" s="1">
        <v>0.56150308638028457</v>
      </c>
      <c r="AA27" s="1">
        <v>0.99717939376533504</v>
      </c>
      <c r="AB27" s="1" t="s">
        <v>278</v>
      </c>
      <c r="AC27" s="1">
        <v>24</v>
      </c>
      <c r="AD27" s="1">
        <v>0</v>
      </c>
      <c r="AE27" s="1">
        <v>810.80000000000155</v>
      </c>
      <c r="AF27" s="1" t="s">
        <v>279</v>
      </c>
      <c r="AG27" s="1">
        <v>0.99104193709623822</v>
      </c>
      <c r="AH27" s="1">
        <v>0.66466119886257446</v>
      </c>
      <c r="AI27" s="1">
        <v>1</v>
      </c>
      <c r="AJ27" s="1" t="s">
        <v>280</v>
      </c>
      <c r="AK27" s="1">
        <v>5</v>
      </c>
      <c r="AL27" s="1">
        <v>0</v>
      </c>
      <c r="AM27" s="1">
        <v>580.90000000000111</v>
      </c>
      <c r="AN27" s="1" t="s">
        <v>281</v>
      </c>
      <c r="AO27" s="1">
        <v>0.99838144162200326</v>
      </c>
      <c r="AP27" s="1">
        <v>0.74283987566425336</v>
      </c>
      <c r="AQ27" s="1">
        <v>1</v>
      </c>
      <c r="AR27" s="1" t="s">
        <v>282</v>
      </c>
    </row>
    <row r="28" spans="1:44" x14ac:dyDescent="0.25">
      <c r="A28" s="1" t="s">
        <v>18</v>
      </c>
      <c r="B28" s="1" t="s">
        <v>10</v>
      </c>
      <c r="C28" s="1" t="s">
        <v>16</v>
      </c>
      <c r="D28" s="1" t="s">
        <v>14</v>
      </c>
      <c r="E28" s="1">
        <v>1.9599401761711099E-2</v>
      </c>
      <c r="F28" s="1">
        <v>5.1732308192892597E-3</v>
      </c>
      <c r="G28" s="1">
        <v>3.4614156058605912E-2</v>
      </c>
      <c r="H28" s="1" t="s">
        <v>234</v>
      </c>
      <c r="I28" s="1">
        <v>0</v>
      </c>
      <c r="J28" s="1">
        <v>0</v>
      </c>
      <c r="K28" s="1">
        <v>0</v>
      </c>
      <c r="L28" s="1" t="s">
        <v>65</v>
      </c>
      <c r="M28" s="1">
        <v>2.927226356367091E-3</v>
      </c>
      <c r="N28" s="1">
        <v>1.2782116108404819E-3</v>
      </c>
      <c r="O28" s="1">
        <v>6.2291304754065868E-3</v>
      </c>
      <c r="P28" s="1" t="s">
        <v>283</v>
      </c>
      <c r="Q28" s="1">
        <v>0.82481171015244104</v>
      </c>
      <c r="R28" s="1">
        <v>0.49996358849102868</v>
      </c>
      <c r="S28" s="1">
        <v>0.9308450589858922</v>
      </c>
      <c r="T28" s="1" t="s">
        <v>284</v>
      </c>
      <c r="U28" s="1">
        <v>7.8853499709737073E-4</v>
      </c>
      <c r="V28" s="1">
        <v>3.605717631037755E-4</v>
      </c>
      <c r="W28" s="1">
        <v>2.470382115458282E-3</v>
      </c>
      <c r="X28" s="1" t="s">
        <v>285</v>
      </c>
      <c r="Y28" s="1">
        <v>0.96022831003072961</v>
      </c>
      <c r="Z28" s="1">
        <v>0.68654590544968752</v>
      </c>
      <c r="AA28" s="1">
        <v>0.98385173893520317</v>
      </c>
      <c r="AB28" s="1" t="s">
        <v>286</v>
      </c>
      <c r="AC28" s="1">
        <v>4.2007315649822641E-4</v>
      </c>
      <c r="AD28" s="1">
        <v>2.1111739946453611E-4</v>
      </c>
      <c r="AE28" s="1">
        <v>1.3447434669063619E-3</v>
      </c>
      <c r="AF28" s="1" t="s">
        <v>287</v>
      </c>
      <c r="AG28" s="1">
        <v>0.97998981004615204</v>
      </c>
      <c r="AH28" s="1">
        <v>0.81339341582597213</v>
      </c>
      <c r="AI28" s="1">
        <v>0.99064053098837401</v>
      </c>
      <c r="AJ28" s="1" t="s">
        <v>288</v>
      </c>
      <c r="AK28" s="1">
        <v>3.3372275572897761E-4</v>
      </c>
      <c r="AL28" s="1">
        <v>1.7787951990213971E-4</v>
      </c>
      <c r="AM28" s="1">
        <v>8.4281337878661458E-4</v>
      </c>
      <c r="AN28" s="1" t="s">
        <v>289</v>
      </c>
      <c r="AO28" s="1">
        <v>0.98421606073116408</v>
      </c>
      <c r="AP28" s="1">
        <v>0.8815731378515812</v>
      </c>
      <c r="AQ28" s="1">
        <v>0.99120342352858126</v>
      </c>
      <c r="AR28" s="1" t="s">
        <v>290</v>
      </c>
    </row>
    <row r="29" spans="1:44" x14ac:dyDescent="0.25">
      <c r="A29" s="1" t="s">
        <v>18</v>
      </c>
      <c r="B29" s="1" t="s">
        <v>17</v>
      </c>
      <c r="C29" s="1" t="s">
        <v>11</v>
      </c>
      <c r="D29" s="1" t="s">
        <v>12</v>
      </c>
      <c r="E29" s="1">
        <v>214.5</v>
      </c>
      <c r="F29" s="1">
        <v>134.9</v>
      </c>
      <c r="G29" s="1">
        <v>327.10000000000002</v>
      </c>
      <c r="H29" s="1" t="s">
        <v>291</v>
      </c>
      <c r="I29" s="1">
        <v>0</v>
      </c>
      <c r="J29" s="1">
        <v>0</v>
      </c>
      <c r="K29" s="1">
        <v>0</v>
      </c>
      <c r="L29" s="1" t="s">
        <v>65</v>
      </c>
      <c r="M29" s="1">
        <v>145</v>
      </c>
      <c r="N29" s="1">
        <v>66.8</v>
      </c>
      <c r="O29" s="1">
        <v>290.2</v>
      </c>
      <c r="P29" s="1" t="s">
        <v>292</v>
      </c>
      <c r="Q29" s="1">
        <v>0.30874246339362621</v>
      </c>
      <c r="R29" s="1">
        <v>3.6627999364373123E-2</v>
      </c>
      <c r="S29" s="1">
        <v>0.57201504956226035</v>
      </c>
      <c r="T29" s="1" t="s">
        <v>293</v>
      </c>
      <c r="U29" s="1">
        <v>101</v>
      </c>
      <c r="V29" s="1">
        <v>30</v>
      </c>
      <c r="W29" s="1">
        <v>263.3000000000003</v>
      </c>
      <c r="X29" s="1" t="s">
        <v>294</v>
      </c>
      <c r="Y29" s="1">
        <v>0.5128571428571429</v>
      </c>
      <c r="Z29" s="1">
        <v>0.1134161814547667</v>
      </c>
      <c r="AA29" s="1">
        <v>0.78206487835308802</v>
      </c>
      <c r="AB29" s="1" t="s">
        <v>295</v>
      </c>
      <c r="AC29" s="1">
        <v>69.5</v>
      </c>
      <c r="AD29" s="1">
        <v>15.9</v>
      </c>
      <c r="AE29" s="1">
        <v>242.1</v>
      </c>
      <c r="AF29" s="1" t="s">
        <v>296</v>
      </c>
      <c r="AG29" s="1">
        <v>0.66616008105369806</v>
      </c>
      <c r="AH29" s="1">
        <v>0.19116877117339079</v>
      </c>
      <c r="AI29" s="1">
        <v>0.89915444033091108</v>
      </c>
      <c r="AJ29" s="1" t="s">
        <v>297</v>
      </c>
      <c r="AK29" s="1">
        <v>52.5</v>
      </c>
      <c r="AL29" s="1">
        <v>8</v>
      </c>
      <c r="AM29" s="1">
        <v>228.3000000000001</v>
      </c>
      <c r="AN29" s="1" t="s">
        <v>298</v>
      </c>
      <c r="AO29" s="1">
        <v>0.76389365351629501</v>
      </c>
      <c r="AP29" s="1">
        <v>0.24679000141223001</v>
      </c>
      <c r="AQ29" s="1">
        <v>0.94547821969696977</v>
      </c>
      <c r="AR29" s="1" t="s">
        <v>299</v>
      </c>
    </row>
    <row r="30" spans="1:44" x14ac:dyDescent="0.25">
      <c r="A30" s="1" t="s">
        <v>18</v>
      </c>
      <c r="B30" s="1" t="s">
        <v>17</v>
      </c>
      <c r="C30" s="1" t="s">
        <v>11</v>
      </c>
      <c r="D30" s="1" t="s">
        <v>13</v>
      </c>
      <c r="E30" s="1">
        <v>837.5</v>
      </c>
      <c r="F30" s="1">
        <v>559.9</v>
      </c>
      <c r="G30" s="1">
        <v>1251.7</v>
      </c>
      <c r="H30" s="1" t="s">
        <v>300</v>
      </c>
      <c r="I30" s="1">
        <v>0</v>
      </c>
      <c r="J30" s="1">
        <v>0</v>
      </c>
      <c r="K30" s="1">
        <v>0</v>
      </c>
      <c r="L30" s="1" t="s">
        <v>65</v>
      </c>
      <c r="M30" s="1">
        <v>538.5</v>
      </c>
      <c r="N30" s="1">
        <v>270.7</v>
      </c>
      <c r="O30" s="1">
        <v>1118.5</v>
      </c>
      <c r="P30" s="1" t="s">
        <v>301</v>
      </c>
      <c r="Q30" s="1">
        <v>0.32594103478404612</v>
      </c>
      <c r="R30" s="1">
        <v>5.9140011631288181E-2</v>
      </c>
      <c r="S30" s="1">
        <v>0.55615170226804944</v>
      </c>
      <c r="T30" s="1" t="s">
        <v>302</v>
      </c>
      <c r="U30" s="1">
        <v>410.5</v>
      </c>
      <c r="V30" s="1">
        <v>131.9</v>
      </c>
      <c r="W30" s="1">
        <v>1018.5</v>
      </c>
      <c r="X30" s="1" t="s">
        <v>303</v>
      </c>
      <c r="Y30" s="1">
        <v>0.51925728727592246</v>
      </c>
      <c r="Z30" s="1">
        <v>0.1224903986430219</v>
      </c>
      <c r="AA30" s="1">
        <v>0.76968248352037183</v>
      </c>
      <c r="AB30" s="1" t="s">
        <v>304</v>
      </c>
      <c r="AC30" s="1">
        <v>280.5</v>
      </c>
      <c r="AD30" s="1">
        <v>65.900000000000006</v>
      </c>
      <c r="AE30" s="1">
        <v>926.30000000000052</v>
      </c>
      <c r="AF30" s="1" t="s">
        <v>305</v>
      </c>
      <c r="AG30" s="1">
        <v>0.66978893731097977</v>
      </c>
      <c r="AH30" s="1">
        <v>0.22379993523428271</v>
      </c>
      <c r="AI30" s="1">
        <v>0.8903088562413809</v>
      </c>
      <c r="AJ30" s="1" t="s">
        <v>306</v>
      </c>
      <c r="AK30" s="1">
        <v>192.5</v>
      </c>
      <c r="AL30" s="1">
        <v>31.9</v>
      </c>
      <c r="AM30" s="1">
        <v>904.60000000000014</v>
      </c>
      <c r="AN30" s="1" t="s">
        <v>307</v>
      </c>
      <c r="AO30" s="1">
        <v>0.76695917920876511</v>
      </c>
      <c r="AP30" s="1">
        <v>0.21380258397932819</v>
      </c>
      <c r="AQ30" s="1">
        <v>0.94388652517154026</v>
      </c>
      <c r="AR30" s="1" t="s">
        <v>308</v>
      </c>
    </row>
    <row r="31" spans="1:44" x14ac:dyDescent="0.25">
      <c r="A31" s="1" t="s">
        <v>18</v>
      </c>
      <c r="B31" s="1" t="s">
        <v>17</v>
      </c>
      <c r="C31" s="1" t="s">
        <v>11</v>
      </c>
      <c r="D31" s="1" t="s">
        <v>14</v>
      </c>
      <c r="E31" s="1">
        <v>6.1628606915410267E-3</v>
      </c>
      <c r="F31" s="1">
        <v>1.740526029999576E-3</v>
      </c>
      <c r="G31" s="1">
        <v>1.1348098034763899E-2</v>
      </c>
      <c r="H31" s="1" t="s">
        <v>309</v>
      </c>
      <c r="I31" s="1">
        <v>0</v>
      </c>
      <c r="J31" s="1">
        <v>0</v>
      </c>
      <c r="K31" s="1">
        <v>0</v>
      </c>
      <c r="L31" s="1" t="s">
        <v>65</v>
      </c>
      <c r="M31" s="1">
        <v>3.3068126860729911E-3</v>
      </c>
      <c r="N31" s="1">
        <v>1.0939061255855621E-3</v>
      </c>
      <c r="O31" s="1">
        <v>8.1011951966845942E-3</v>
      </c>
      <c r="P31" s="1" t="s">
        <v>310</v>
      </c>
      <c r="Q31" s="1">
        <v>0.41886205789395697</v>
      </c>
      <c r="R31" s="1">
        <v>0.17549378959418199</v>
      </c>
      <c r="S31" s="1">
        <v>0.61761740206090521</v>
      </c>
      <c r="T31" s="1" t="s">
        <v>311</v>
      </c>
      <c r="U31" s="1">
        <v>2.144856818833306E-3</v>
      </c>
      <c r="V31" s="1">
        <v>6.4650922415490316E-4</v>
      </c>
      <c r="W31" s="1">
        <v>6.3091484855559536E-3</v>
      </c>
      <c r="X31" s="1" t="s">
        <v>312</v>
      </c>
      <c r="Y31" s="1">
        <v>0.6223532058520681</v>
      </c>
      <c r="Z31" s="1">
        <v>0.31443903327496447</v>
      </c>
      <c r="AA31" s="1">
        <v>0.79286653619342407</v>
      </c>
      <c r="AB31" s="1" t="s">
        <v>313</v>
      </c>
      <c r="AC31" s="1">
        <v>1.403450898133302E-3</v>
      </c>
      <c r="AD31" s="1">
        <v>3.5027754078336922E-4</v>
      </c>
      <c r="AE31" s="1">
        <v>5.0842273549986314E-3</v>
      </c>
      <c r="AF31" s="1" t="s">
        <v>314</v>
      </c>
      <c r="AG31" s="1">
        <v>0.74990439413134147</v>
      </c>
      <c r="AH31" s="1">
        <v>0.44309363518618372</v>
      </c>
      <c r="AI31" s="1">
        <v>0.88824293279220534</v>
      </c>
      <c r="AJ31" s="1" t="s">
        <v>315</v>
      </c>
      <c r="AK31" s="1">
        <v>9.5159229268964847E-4</v>
      </c>
      <c r="AL31" s="1">
        <v>2.6812924022574498E-4</v>
      </c>
      <c r="AM31" s="1">
        <v>4.1550443591511846E-3</v>
      </c>
      <c r="AN31" s="1" t="s">
        <v>316</v>
      </c>
      <c r="AO31" s="1">
        <v>0.81627879064438624</v>
      </c>
      <c r="AP31" s="1">
        <v>0.51361591197619072</v>
      </c>
      <c r="AQ31" s="1">
        <v>0.9185152842872002</v>
      </c>
      <c r="AR31" s="1" t="s">
        <v>317</v>
      </c>
    </row>
    <row r="32" spans="1:44" x14ac:dyDescent="0.25">
      <c r="A32" s="1" t="s">
        <v>18</v>
      </c>
      <c r="B32" s="1" t="s">
        <v>17</v>
      </c>
      <c r="C32" s="1" t="s">
        <v>15</v>
      </c>
      <c r="D32" s="1" t="s">
        <v>12</v>
      </c>
      <c r="E32" s="1">
        <v>214.5</v>
      </c>
      <c r="F32" s="1">
        <v>134.9</v>
      </c>
      <c r="G32" s="1">
        <v>327.10000000000002</v>
      </c>
      <c r="H32" s="1" t="s">
        <v>291</v>
      </c>
      <c r="I32" s="1">
        <v>0</v>
      </c>
      <c r="J32" s="1">
        <v>0</v>
      </c>
      <c r="K32" s="1">
        <v>0</v>
      </c>
      <c r="L32" s="1" t="s">
        <v>65</v>
      </c>
      <c r="M32" s="1">
        <v>37.5</v>
      </c>
      <c r="N32" s="1">
        <v>9</v>
      </c>
      <c r="O32" s="1">
        <v>124.1</v>
      </c>
      <c r="P32" s="1" t="s">
        <v>318</v>
      </c>
      <c r="Q32" s="1">
        <v>0.82717948717948719</v>
      </c>
      <c r="R32" s="1">
        <v>0.53820652173913042</v>
      </c>
      <c r="S32" s="1">
        <v>0.94219462969462975</v>
      </c>
      <c r="T32" s="1" t="s">
        <v>319</v>
      </c>
      <c r="U32" s="1">
        <v>6.5</v>
      </c>
      <c r="V32" s="1">
        <v>0</v>
      </c>
      <c r="W32" s="1">
        <v>57.100000000000023</v>
      </c>
      <c r="X32" s="1" t="s">
        <v>320</v>
      </c>
      <c r="Y32" s="1">
        <v>0.96917721518987343</v>
      </c>
      <c r="Z32" s="1">
        <v>0.77401802375859086</v>
      </c>
      <c r="AA32" s="1">
        <v>1</v>
      </c>
      <c r="AB32" s="1" t="s">
        <v>321</v>
      </c>
      <c r="AC32" s="1">
        <v>0</v>
      </c>
      <c r="AD32" s="1">
        <v>0</v>
      </c>
      <c r="AE32" s="1">
        <v>33.200000000000053</v>
      </c>
      <c r="AF32" s="1" t="s">
        <v>322</v>
      </c>
      <c r="AG32" s="1">
        <v>1</v>
      </c>
      <c r="AH32" s="1">
        <v>0.8634501347708895</v>
      </c>
      <c r="AI32" s="1">
        <v>1</v>
      </c>
      <c r="AJ32" s="1" t="s">
        <v>323</v>
      </c>
      <c r="AK32" s="1">
        <v>0</v>
      </c>
      <c r="AL32" s="1">
        <v>0</v>
      </c>
      <c r="AM32" s="1">
        <v>18</v>
      </c>
      <c r="AN32" s="1" t="s">
        <v>324</v>
      </c>
      <c r="AO32" s="1">
        <v>1</v>
      </c>
      <c r="AP32" s="1">
        <v>0.9245989304812835</v>
      </c>
      <c r="AQ32" s="1">
        <v>1</v>
      </c>
      <c r="AR32" s="1" t="s">
        <v>325</v>
      </c>
    </row>
    <row r="33" spans="1:44" x14ac:dyDescent="0.25">
      <c r="A33" s="1" t="s">
        <v>18</v>
      </c>
      <c r="B33" s="1" t="s">
        <v>17</v>
      </c>
      <c r="C33" s="1" t="s">
        <v>15</v>
      </c>
      <c r="D33" s="1" t="s">
        <v>13</v>
      </c>
      <c r="E33" s="1">
        <v>837.5</v>
      </c>
      <c r="F33" s="1">
        <v>559.9</v>
      </c>
      <c r="G33" s="1">
        <v>1251.7</v>
      </c>
      <c r="H33" s="1" t="s">
        <v>300</v>
      </c>
      <c r="I33" s="1">
        <v>0</v>
      </c>
      <c r="J33" s="1">
        <v>0</v>
      </c>
      <c r="K33" s="1">
        <v>0</v>
      </c>
      <c r="L33" s="1" t="s">
        <v>65</v>
      </c>
      <c r="M33" s="1">
        <v>150.5</v>
      </c>
      <c r="N33" s="1">
        <v>46.9</v>
      </c>
      <c r="O33" s="1">
        <v>432.60000000000042</v>
      </c>
      <c r="P33" s="1" t="s">
        <v>326</v>
      </c>
      <c r="Q33" s="1">
        <v>0.82347448340041651</v>
      </c>
      <c r="R33" s="1">
        <v>0.53251340382409884</v>
      </c>
      <c r="S33" s="1">
        <v>0.93198187253731657</v>
      </c>
      <c r="T33" s="1" t="s">
        <v>327</v>
      </c>
      <c r="U33" s="1">
        <v>28.5</v>
      </c>
      <c r="V33" s="1">
        <v>2</v>
      </c>
      <c r="W33" s="1">
        <v>211.10000000000051</v>
      </c>
      <c r="X33" s="1" t="s">
        <v>328</v>
      </c>
      <c r="Y33" s="1">
        <v>0.96784837609468788</v>
      </c>
      <c r="Z33" s="1">
        <v>0.74440996871291409</v>
      </c>
      <c r="AA33" s="1">
        <v>0.99747758483713544</v>
      </c>
      <c r="AB33" s="1" t="s">
        <v>329</v>
      </c>
      <c r="AC33" s="1">
        <v>4</v>
      </c>
      <c r="AD33" s="1">
        <v>0</v>
      </c>
      <c r="AE33" s="1">
        <v>122.40000000000011</v>
      </c>
      <c r="AF33" s="1" t="s">
        <v>330</v>
      </c>
      <c r="AG33" s="1">
        <v>0.99531146964434869</v>
      </c>
      <c r="AH33" s="1">
        <v>0.87070764739274997</v>
      </c>
      <c r="AI33" s="1">
        <v>1</v>
      </c>
      <c r="AJ33" s="1" t="s">
        <v>331</v>
      </c>
      <c r="AK33" s="1">
        <v>0</v>
      </c>
      <c r="AL33" s="1">
        <v>0</v>
      </c>
      <c r="AM33" s="1">
        <v>61.200000000000053</v>
      </c>
      <c r="AN33" s="1" t="s">
        <v>332</v>
      </c>
      <c r="AO33" s="1">
        <v>1</v>
      </c>
      <c r="AP33" s="1">
        <v>0.93478628939399011</v>
      </c>
      <c r="AQ33" s="1">
        <v>1</v>
      </c>
      <c r="AR33" s="1" t="s">
        <v>333</v>
      </c>
    </row>
    <row r="34" spans="1:44" x14ac:dyDescent="0.25">
      <c r="A34" s="1" t="s">
        <v>18</v>
      </c>
      <c r="B34" s="1" t="s">
        <v>17</v>
      </c>
      <c r="C34" s="1" t="s">
        <v>15</v>
      </c>
      <c r="D34" s="1" t="s">
        <v>14</v>
      </c>
      <c r="E34" s="1">
        <v>6.1628606915410267E-3</v>
      </c>
      <c r="F34" s="1">
        <v>1.740526029999576E-3</v>
      </c>
      <c r="G34" s="1">
        <v>1.1348098034763899E-2</v>
      </c>
      <c r="H34" s="1" t="s">
        <v>309</v>
      </c>
      <c r="I34" s="1">
        <v>0</v>
      </c>
      <c r="J34" s="1">
        <v>0</v>
      </c>
      <c r="K34" s="1">
        <v>0</v>
      </c>
      <c r="L34" s="1" t="s">
        <v>65</v>
      </c>
      <c r="M34" s="1">
        <v>9.5936814175799558E-4</v>
      </c>
      <c r="N34" s="1">
        <v>4.976482861826898E-4</v>
      </c>
      <c r="O34" s="1">
        <v>1.7142631728037389E-3</v>
      </c>
      <c r="P34" s="1" t="s">
        <v>334</v>
      </c>
      <c r="Q34" s="1">
        <v>0.8344806916604337</v>
      </c>
      <c r="R34" s="1">
        <v>0.5810034919290531</v>
      </c>
      <c r="S34" s="1">
        <v>0.91566858880583635</v>
      </c>
      <c r="T34" s="1" t="s">
        <v>335</v>
      </c>
      <c r="U34" s="1">
        <v>3.7305501866572821E-4</v>
      </c>
      <c r="V34" s="1">
        <v>1.948509534029799E-4</v>
      </c>
      <c r="W34" s="1">
        <v>6.3607631723588498E-4</v>
      </c>
      <c r="X34" s="1" t="s">
        <v>336</v>
      </c>
      <c r="Y34" s="1">
        <v>0.93802954521841853</v>
      </c>
      <c r="Z34" s="1">
        <v>0.80086191881039293</v>
      </c>
      <c r="AA34" s="1">
        <v>0.96905878936904621</v>
      </c>
      <c r="AB34" s="1" t="s">
        <v>337</v>
      </c>
      <c r="AC34" s="1">
        <v>2.8511120129111149E-4</v>
      </c>
      <c r="AD34" s="1">
        <v>1.2650164991308789E-4</v>
      </c>
      <c r="AE34" s="1">
        <v>4.8649074765876418E-4</v>
      </c>
      <c r="AF34" s="1" t="s">
        <v>338</v>
      </c>
      <c r="AG34" s="1">
        <v>0.95611248995028886</v>
      </c>
      <c r="AH34" s="1">
        <v>0.88541257493542969</v>
      </c>
      <c r="AI34" s="1">
        <v>0.97600850587065069</v>
      </c>
      <c r="AJ34" s="1" t="s">
        <v>339</v>
      </c>
      <c r="AK34" s="1">
        <v>2.335305455219077E-4</v>
      </c>
      <c r="AL34" s="1">
        <v>1.0784429497849421E-4</v>
      </c>
      <c r="AM34" s="1">
        <v>4.3711752871223669E-4</v>
      </c>
      <c r="AN34" s="1" t="s">
        <v>340</v>
      </c>
      <c r="AO34" s="1">
        <v>0.95912748257230862</v>
      </c>
      <c r="AP34" s="1">
        <v>0.91346724000247115</v>
      </c>
      <c r="AQ34" s="1">
        <v>0.97852615319793967</v>
      </c>
      <c r="AR34" s="1" t="s">
        <v>341</v>
      </c>
    </row>
    <row r="35" spans="1:44" x14ac:dyDescent="0.25">
      <c r="A35" s="1" t="s">
        <v>18</v>
      </c>
      <c r="B35" s="1" t="s">
        <v>17</v>
      </c>
      <c r="C35" s="1" t="s">
        <v>16</v>
      </c>
      <c r="D35" s="1" t="s">
        <v>12</v>
      </c>
      <c r="E35" s="1">
        <v>214.5</v>
      </c>
      <c r="F35" s="1">
        <v>134.9</v>
      </c>
      <c r="G35" s="1">
        <v>327.10000000000002</v>
      </c>
      <c r="H35" s="1" t="s">
        <v>291</v>
      </c>
      <c r="I35" s="1">
        <v>0</v>
      </c>
      <c r="J35" s="1">
        <v>0</v>
      </c>
      <c r="K35" s="1">
        <v>0</v>
      </c>
      <c r="L35" s="1" t="s">
        <v>65</v>
      </c>
      <c r="M35" s="1">
        <v>32</v>
      </c>
      <c r="N35" s="1">
        <v>7</v>
      </c>
      <c r="O35" s="1">
        <v>115.1</v>
      </c>
      <c r="P35" s="1" t="s">
        <v>342</v>
      </c>
      <c r="Q35" s="1">
        <v>0.85959404205607481</v>
      </c>
      <c r="R35" s="1">
        <v>0.57588566827697263</v>
      </c>
      <c r="S35" s="1">
        <v>0.96177665432878934</v>
      </c>
      <c r="T35" s="1" t="s">
        <v>343</v>
      </c>
      <c r="U35" s="1">
        <v>5</v>
      </c>
      <c r="V35" s="1">
        <v>0</v>
      </c>
      <c r="W35" s="1">
        <v>49.200000000000053</v>
      </c>
      <c r="X35" s="1" t="s">
        <v>344</v>
      </c>
      <c r="Y35" s="1">
        <v>0.97872301897725622</v>
      </c>
      <c r="Z35" s="1">
        <v>0.7844167852062589</v>
      </c>
      <c r="AA35" s="1">
        <v>1</v>
      </c>
      <c r="AB35" s="1" t="s">
        <v>345</v>
      </c>
      <c r="AC35" s="1">
        <v>0</v>
      </c>
      <c r="AD35" s="1">
        <v>0</v>
      </c>
      <c r="AE35" s="1">
        <v>21</v>
      </c>
      <c r="AF35" s="1" t="s">
        <v>346</v>
      </c>
      <c r="AG35" s="1">
        <v>1</v>
      </c>
      <c r="AH35" s="1">
        <v>0.92401011849287706</v>
      </c>
      <c r="AI35" s="1">
        <v>1</v>
      </c>
      <c r="AJ35" s="1" t="s">
        <v>347</v>
      </c>
      <c r="AK35" s="1">
        <v>0</v>
      </c>
      <c r="AL35" s="1">
        <v>0</v>
      </c>
      <c r="AM35" s="1">
        <v>10.200000000000051</v>
      </c>
      <c r="AN35" s="1" t="s">
        <v>348</v>
      </c>
      <c r="AO35" s="1">
        <v>1</v>
      </c>
      <c r="AP35" s="1">
        <v>0.96167765326301924</v>
      </c>
      <c r="AQ35" s="1">
        <v>1</v>
      </c>
      <c r="AR35" s="1" t="s">
        <v>349</v>
      </c>
    </row>
    <row r="36" spans="1:44" x14ac:dyDescent="0.25">
      <c r="A36" s="1" t="s">
        <v>18</v>
      </c>
      <c r="B36" s="1" t="s">
        <v>17</v>
      </c>
      <c r="C36" s="1" t="s">
        <v>16</v>
      </c>
      <c r="D36" s="1" t="s">
        <v>13</v>
      </c>
      <c r="E36" s="1">
        <v>837.5</v>
      </c>
      <c r="F36" s="1">
        <v>559.9</v>
      </c>
      <c r="G36" s="1">
        <v>1251.7</v>
      </c>
      <c r="H36" s="1" t="s">
        <v>300</v>
      </c>
      <c r="I36" s="1">
        <v>0</v>
      </c>
      <c r="J36" s="1">
        <v>0</v>
      </c>
      <c r="K36" s="1">
        <v>0</v>
      </c>
      <c r="L36" s="1" t="s">
        <v>65</v>
      </c>
      <c r="M36" s="1">
        <v>113</v>
      </c>
      <c r="N36" s="1">
        <v>29.9</v>
      </c>
      <c r="O36" s="1">
        <v>367.2</v>
      </c>
      <c r="P36" s="1" t="s">
        <v>350</v>
      </c>
      <c r="Q36" s="1">
        <v>0.86219015908250096</v>
      </c>
      <c r="R36" s="1">
        <v>0.60771597241429354</v>
      </c>
      <c r="S36" s="1">
        <v>0.95853031886684625</v>
      </c>
      <c r="T36" s="1" t="s">
        <v>351</v>
      </c>
      <c r="U36" s="1">
        <v>15</v>
      </c>
      <c r="V36" s="1">
        <v>0</v>
      </c>
      <c r="W36" s="1">
        <v>168.1</v>
      </c>
      <c r="X36" s="1" t="s">
        <v>352</v>
      </c>
      <c r="Y36" s="1">
        <v>0.98170807037772945</v>
      </c>
      <c r="Z36" s="1">
        <v>0.81034647978386865</v>
      </c>
      <c r="AA36" s="1">
        <v>1</v>
      </c>
      <c r="AB36" s="1" t="s">
        <v>353</v>
      </c>
      <c r="AC36" s="1">
        <v>0</v>
      </c>
      <c r="AD36" s="1">
        <v>0</v>
      </c>
      <c r="AE36" s="1">
        <v>59.200000000000053</v>
      </c>
      <c r="AF36" s="1" t="s">
        <v>354</v>
      </c>
      <c r="AG36" s="1">
        <v>1</v>
      </c>
      <c r="AH36" s="1">
        <v>0.9295495783658041</v>
      </c>
      <c r="AI36" s="1">
        <v>1</v>
      </c>
      <c r="AJ36" s="1" t="s">
        <v>355</v>
      </c>
      <c r="AK36" s="1">
        <v>0</v>
      </c>
      <c r="AL36" s="1">
        <v>0</v>
      </c>
      <c r="AM36" s="1">
        <v>27.300000000000072</v>
      </c>
      <c r="AN36" s="1" t="s">
        <v>356</v>
      </c>
      <c r="AO36" s="1">
        <v>1</v>
      </c>
      <c r="AP36" s="1">
        <v>0.96435040182056164</v>
      </c>
      <c r="AQ36" s="1">
        <v>1</v>
      </c>
      <c r="AR36" s="1" t="s">
        <v>357</v>
      </c>
    </row>
    <row r="37" spans="1:44" x14ac:dyDescent="0.25">
      <c r="A37" s="1" t="s">
        <v>18</v>
      </c>
      <c r="B37" s="1" t="s">
        <v>17</v>
      </c>
      <c r="C37" s="1" t="s">
        <v>16</v>
      </c>
      <c r="D37" s="1" t="s">
        <v>14</v>
      </c>
      <c r="E37" s="1">
        <v>6.1628606915410267E-3</v>
      </c>
      <c r="F37" s="1">
        <v>1.740526029999576E-3</v>
      </c>
      <c r="G37" s="1">
        <v>1.1348098034763899E-2</v>
      </c>
      <c r="H37" s="1" t="s">
        <v>309</v>
      </c>
      <c r="I37" s="1">
        <v>0</v>
      </c>
      <c r="J37" s="1">
        <v>0</v>
      </c>
      <c r="K37" s="1">
        <v>0</v>
      </c>
      <c r="L37" s="1" t="s">
        <v>65</v>
      </c>
      <c r="M37" s="1">
        <v>7.8387540000203113E-4</v>
      </c>
      <c r="N37" s="1">
        <v>3.8928382907255598E-4</v>
      </c>
      <c r="O37" s="1">
        <v>1.4977071908382771E-3</v>
      </c>
      <c r="P37" s="1" t="s">
        <v>358</v>
      </c>
      <c r="Q37" s="1">
        <v>0.8622034331754469</v>
      </c>
      <c r="R37" s="1">
        <v>0.67010403186079093</v>
      </c>
      <c r="S37" s="1">
        <v>0.92973747801586237</v>
      </c>
      <c r="T37" s="1" t="s">
        <v>359</v>
      </c>
      <c r="U37" s="1">
        <v>3.4280551057458148E-4</v>
      </c>
      <c r="V37" s="1">
        <v>1.5816524066673289E-4</v>
      </c>
      <c r="W37" s="1">
        <v>5.5477631663985321E-4</v>
      </c>
      <c r="X37" s="1" t="s">
        <v>360</v>
      </c>
      <c r="Y37" s="1">
        <v>0.94236443681735094</v>
      </c>
      <c r="Z37" s="1">
        <v>0.84540778169567277</v>
      </c>
      <c r="AA37" s="1">
        <v>0.97101012643124074</v>
      </c>
      <c r="AB37" s="1" t="s">
        <v>361</v>
      </c>
      <c r="AC37" s="1">
        <v>2.4456486312187672E-4</v>
      </c>
      <c r="AD37" s="1">
        <v>1.062052502121868E-4</v>
      </c>
      <c r="AE37" s="1">
        <v>4.3022894378010371E-4</v>
      </c>
      <c r="AF37" s="1" t="s">
        <v>362</v>
      </c>
      <c r="AG37" s="1">
        <v>0.95755447623413736</v>
      </c>
      <c r="AH37" s="1">
        <v>0.91167090700851372</v>
      </c>
      <c r="AI37" s="1">
        <v>0.97856674297706303</v>
      </c>
      <c r="AJ37" s="1" t="s">
        <v>363</v>
      </c>
      <c r="AK37" s="1">
        <v>2.3126567201938811E-4</v>
      </c>
      <c r="AL37" s="1">
        <v>8.423307307556008E-5</v>
      </c>
      <c r="AM37" s="1">
        <v>4.0879451026451291E-4</v>
      </c>
      <c r="AN37" s="1" t="s">
        <v>364</v>
      </c>
      <c r="AO37" s="1">
        <v>0.96078459650507697</v>
      </c>
      <c r="AP37" s="1">
        <v>0.92489590700344537</v>
      </c>
      <c r="AQ37" s="1">
        <v>0.98184820952445406</v>
      </c>
      <c r="AR37" s="1" t="s">
        <v>365</v>
      </c>
    </row>
    <row r="38" spans="1:44" x14ac:dyDescent="0.25">
      <c r="A38" s="1" t="s">
        <v>19</v>
      </c>
      <c r="B38" s="1" t="s">
        <v>10</v>
      </c>
      <c r="C38" s="1" t="s">
        <v>11</v>
      </c>
      <c r="D38" s="1" t="s">
        <v>12</v>
      </c>
      <c r="E38" s="1">
        <v>359.5</v>
      </c>
      <c r="F38" s="1">
        <v>243.7</v>
      </c>
      <c r="G38" s="1">
        <v>574.1</v>
      </c>
      <c r="H38" s="1" t="s">
        <v>366</v>
      </c>
      <c r="I38" s="1">
        <v>0</v>
      </c>
      <c r="J38" s="1">
        <v>0</v>
      </c>
      <c r="K38" s="1">
        <v>0</v>
      </c>
      <c r="L38" s="1" t="s">
        <v>65</v>
      </c>
      <c r="M38" s="1">
        <v>395</v>
      </c>
      <c r="N38" s="1">
        <v>204.9</v>
      </c>
      <c r="O38" s="1">
        <v>879.1</v>
      </c>
      <c r="P38" s="1" t="s">
        <v>367</v>
      </c>
      <c r="Q38" s="1">
        <v>-9.4505662687480868E-2</v>
      </c>
      <c r="R38" s="1">
        <v>-0.59505503334136733</v>
      </c>
      <c r="S38" s="1">
        <v>0.28193277310924381</v>
      </c>
      <c r="T38" s="1" t="s">
        <v>368</v>
      </c>
      <c r="U38" s="1">
        <v>415.5</v>
      </c>
      <c r="V38" s="1">
        <v>155</v>
      </c>
      <c r="W38" s="1">
        <v>1208.8</v>
      </c>
      <c r="X38" s="1" t="s">
        <v>369</v>
      </c>
      <c r="Y38" s="1">
        <v>-0.1932149258595405</v>
      </c>
      <c r="Z38" s="1">
        <v>-1.219304455595188</v>
      </c>
      <c r="AA38" s="1">
        <v>0.4375874451389814</v>
      </c>
      <c r="AB38" s="1" t="s">
        <v>370</v>
      </c>
      <c r="AC38" s="1">
        <v>441</v>
      </c>
      <c r="AD38" s="1">
        <v>125.9</v>
      </c>
      <c r="AE38" s="1">
        <v>1677</v>
      </c>
      <c r="AF38" s="1" t="s">
        <v>371</v>
      </c>
      <c r="AG38" s="1">
        <v>-0.24761985002948861</v>
      </c>
      <c r="AH38" s="1">
        <v>-2.1782213351075632</v>
      </c>
      <c r="AI38" s="1">
        <v>0.53035759164183449</v>
      </c>
      <c r="AJ38" s="1" t="s">
        <v>372</v>
      </c>
      <c r="AK38" s="1">
        <v>475.5</v>
      </c>
      <c r="AL38" s="1">
        <v>107.6</v>
      </c>
      <c r="AM38" s="1">
        <v>2272.5000000000018</v>
      </c>
      <c r="AN38" s="1" t="s">
        <v>373</v>
      </c>
      <c r="AO38" s="1">
        <v>-0.33730133166453469</v>
      </c>
      <c r="AP38" s="1">
        <v>-3.367890233447639</v>
      </c>
      <c r="AQ38" s="1">
        <v>0.6188636363636365</v>
      </c>
      <c r="AR38" s="1" t="s">
        <v>374</v>
      </c>
    </row>
    <row r="39" spans="1:44" x14ac:dyDescent="0.25">
      <c r="A39" s="1" t="s">
        <v>19</v>
      </c>
      <c r="B39" s="1" t="s">
        <v>10</v>
      </c>
      <c r="C39" s="1" t="s">
        <v>11</v>
      </c>
      <c r="D39" s="1" t="s">
        <v>13</v>
      </c>
      <c r="E39" s="1">
        <v>1293.5</v>
      </c>
      <c r="F39" s="1">
        <v>873.7</v>
      </c>
      <c r="G39" s="1">
        <v>2014</v>
      </c>
      <c r="H39" s="1" t="s">
        <v>375</v>
      </c>
      <c r="I39" s="1">
        <v>0</v>
      </c>
      <c r="J39" s="1">
        <v>0</v>
      </c>
      <c r="K39" s="1">
        <v>0</v>
      </c>
      <c r="L39" s="1" t="s">
        <v>65</v>
      </c>
      <c r="M39" s="1">
        <v>1386.5</v>
      </c>
      <c r="N39" s="1">
        <v>713</v>
      </c>
      <c r="O39" s="1">
        <v>2988.4</v>
      </c>
      <c r="P39" s="1" t="s">
        <v>376</v>
      </c>
      <c r="Q39" s="1">
        <v>-9.8745810640971932E-2</v>
      </c>
      <c r="R39" s="1">
        <v>-0.56032734665478023</v>
      </c>
      <c r="S39" s="1">
        <v>0.25184775375698681</v>
      </c>
      <c r="T39" s="1" t="s">
        <v>377</v>
      </c>
      <c r="U39" s="1">
        <v>1437.5</v>
      </c>
      <c r="V39" s="1">
        <v>573.5</v>
      </c>
      <c r="W39" s="1">
        <v>4293</v>
      </c>
      <c r="X39" s="1" t="s">
        <v>378</v>
      </c>
      <c r="Y39" s="1">
        <v>-0.1881891179290508</v>
      </c>
      <c r="Z39" s="1">
        <v>-1.282919886230615</v>
      </c>
      <c r="AA39" s="1">
        <v>0.43165716749531791</v>
      </c>
      <c r="AB39" s="1" t="s">
        <v>379</v>
      </c>
      <c r="AC39" s="1">
        <v>1584</v>
      </c>
      <c r="AD39" s="1">
        <v>450.8</v>
      </c>
      <c r="AE39" s="1">
        <v>5974.5000000000018</v>
      </c>
      <c r="AF39" s="1" t="s">
        <v>380</v>
      </c>
      <c r="AG39" s="1">
        <v>-0.26701506745257159</v>
      </c>
      <c r="AH39" s="1">
        <v>-2.2153763702977409</v>
      </c>
      <c r="AI39" s="1">
        <v>0.53636091982125156</v>
      </c>
      <c r="AJ39" s="1" t="s">
        <v>381</v>
      </c>
      <c r="AK39" s="1">
        <v>1712</v>
      </c>
      <c r="AL39" s="1">
        <v>392</v>
      </c>
      <c r="AM39" s="1">
        <v>8219.6000000000022</v>
      </c>
      <c r="AN39" s="1" t="s">
        <v>382</v>
      </c>
      <c r="AO39" s="1">
        <v>-0.33236848754155818</v>
      </c>
      <c r="AP39" s="1">
        <v>-3.4042727309611722</v>
      </c>
      <c r="AQ39" s="1">
        <v>0.60900555087582908</v>
      </c>
      <c r="AR39" s="1" t="s">
        <v>383</v>
      </c>
    </row>
    <row r="40" spans="1:44" x14ac:dyDescent="0.25">
      <c r="A40" s="1" t="s">
        <v>19</v>
      </c>
      <c r="B40" s="1" t="s">
        <v>10</v>
      </c>
      <c r="C40" s="1" t="s">
        <v>11</v>
      </c>
      <c r="D40" s="1" t="s">
        <v>14</v>
      </c>
      <c r="E40" s="1">
        <v>1.6023872941826069E-3</v>
      </c>
      <c r="F40" s="1">
        <v>1.0588321581654491E-3</v>
      </c>
      <c r="G40" s="1">
        <v>2.3949477382319462E-3</v>
      </c>
      <c r="H40" s="1" t="s">
        <v>384</v>
      </c>
      <c r="I40" s="1">
        <v>0</v>
      </c>
      <c r="J40" s="1">
        <v>0</v>
      </c>
      <c r="K40" s="1">
        <v>0</v>
      </c>
      <c r="L40" s="1" t="s">
        <v>65</v>
      </c>
      <c r="M40" s="1">
        <v>1.6681077971603541E-3</v>
      </c>
      <c r="N40" s="1">
        <v>9.0614539037370116E-4</v>
      </c>
      <c r="O40" s="1">
        <v>3.4127513540425638E-3</v>
      </c>
      <c r="P40" s="1" t="s">
        <v>385</v>
      </c>
      <c r="Q40" s="1">
        <v>-8.0224487488712914E-2</v>
      </c>
      <c r="R40" s="1">
        <v>-0.53019602525768661</v>
      </c>
      <c r="S40" s="1">
        <v>0.26104318892350542</v>
      </c>
      <c r="T40" s="1" t="s">
        <v>386</v>
      </c>
      <c r="U40" s="1">
        <v>1.750872698291839E-3</v>
      </c>
      <c r="V40" s="1">
        <v>7.1186306499109353E-4</v>
      </c>
      <c r="W40" s="1">
        <v>5.0128691178820302E-3</v>
      </c>
      <c r="X40" s="1" t="s">
        <v>387</v>
      </c>
      <c r="Y40" s="1">
        <v>-0.1519715521718302</v>
      </c>
      <c r="Z40" s="1">
        <v>-1.178689517716256</v>
      </c>
      <c r="AA40" s="1">
        <v>0.41083189358992689</v>
      </c>
      <c r="AB40" s="1" t="s">
        <v>388</v>
      </c>
      <c r="AC40" s="1">
        <v>1.8312031613275589E-3</v>
      </c>
      <c r="AD40" s="1">
        <v>5.6595114108283539E-4</v>
      </c>
      <c r="AE40" s="1">
        <v>6.9454910998385374E-3</v>
      </c>
      <c r="AF40" s="1" t="s">
        <v>389</v>
      </c>
      <c r="AG40" s="1">
        <v>-0.21814083318855451</v>
      </c>
      <c r="AH40" s="1">
        <v>-2.0210085785263439</v>
      </c>
      <c r="AI40" s="1">
        <v>0.52715544862333052</v>
      </c>
      <c r="AJ40" s="1" t="s">
        <v>390</v>
      </c>
      <c r="AK40" s="1">
        <v>1.9401552553647871E-3</v>
      </c>
      <c r="AL40" s="1">
        <v>5.0715360003950603E-4</v>
      </c>
      <c r="AM40" s="1">
        <v>9.4267814205836187E-3</v>
      </c>
      <c r="AN40" s="1" t="s">
        <v>391</v>
      </c>
      <c r="AO40" s="1">
        <v>-0.28005901295028762</v>
      </c>
      <c r="AP40" s="1">
        <v>-3.1026442450382521</v>
      </c>
      <c r="AQ40" s="1">
        <v>0.61027984979133276</v>
      </c>
      <c r="AR40" s="1" t="s">
        <v>392</v>
      </c>
    </row>
    <row r="41" spans="1:44" x14ac:dyDescent="0.25">
      <c r="A41" s="1" t="s">
        <v>19</v>
      </c>
      <c r="B41" s="1" t="s">
        <v>10</v>
      </c>
      <c r="C41" s="1" t="s">
        <v>15</v>
      </c>
      <c r="D41" s="1" t="s">
        <v>12</v>
      </c>
      <c r="E41" s="1">
        <v>359.5</v>
      </c>
      <c r="F41" s="1">
        <v>243.7</v>
      </c>
      <c r="G41" s="1">
        <v>574.1</v>
      </c>
      <c r="H41" s="1" t="s">
        <v>366</v>
      </c>
      <c r="I41" s="1">
        <v>0</v>
      </c>
      <c r="J41" s="1">
        <v>0</v>
      </c>
      <c r="K41" s="1">
        <v>0</v>
      </c>
      <c r="L41" s="1" t="s">
        <v>65</v>
      </c>
      <c r="M41" s="1">
        <v>117</v>
      </c>
      <c r="N41" s="1">
        <v>46.9</v>
      </c>
      <c r="O41" s="1">
        <v>268</v>
      </c>
      <c r="P41" s="1" t="s">
        <v>393</v>
      </c>
      <c r="Q41" s="1">
        <v>0.68496240601503766</v>
      </c>
      <c r="R41" s="1">
        <v>0.41832895679159698</v>
      </c>
      <c r="S41" s="1">
        <v>0.85119935005585456</v>
      </c>
      <c r="T41" s="1" t="s">
        <v>394</v>
      </c>
      <c r="U41" s="1">
        <v>35</v>
      </c>
      <c r="V41" s="1">
        <v>6</v>
      </c>
      <c r="W41" s="1">
        <v>118.3000000000001</v>
      </c>
      <c r="X41" s="1" t="s">
        <v>395</v>
      </c>
      <c r="Y41" s="1">
        <v>0.90458667596791065</v>
      </c>
      <c r="Z41" s="1">
        <v>0.73706593682361432</v>
      </c>
      <c r="AA41" s="1">
        <v>0.98193230177525326</v>
      </c>
      <c r="AB41" s="1" t="s">
        <v>396</v>
      </c>
      <c r="AC41" s="1">
        <v>9</v>
      </c>
      <c r="AD41" s="1">
        <v>0</v>
      </c>
      <c r="AE41" s="1">
        <v>53.100000000000023</v>
      </c>
      <c r="AF41" s="1" t="s">
        <v>397</v>
      </c>
      <c r="AG41" s="1">
        <v>0.97307652480066276</v>
      </c>
      <c r="AH41" s="1">
        <v>0.86956833690777935</v>
      </c>
      <c r="AI41" s="1">
        <v>1</v>
      </c>
      <c r="AJ41" s="1" t="s">
        <v>398</v>
      </c>
      <c r="AK41" s="1">
        <v>2</v>
      </c>
      <c r="AL41" s="1">
        <v>0</v>
      </c>
      <c r="AM41" s="1">
        <v>28.200000000000049</v>
      </c>
      <c r="AN41" s="1" t="s">
        <v>399</v>
      </c>
      <c r="AO41" s="1">
        <v>0.99419140800719741</v>
      </c>
      <c r="AP41" s="1">
        <v>0.9374119718309859</v>
      </c>
      <c r="AQ41" s="1">
        <v>1</v>
      </c>
      <c r="AR41" s="1" t="s">
        <v>400</v>
      </c>
    </row>
    <row r="42" spans="1:44" x14ac:dyDescent="0.25">
      <c r="A42" s="1" t="s">
        <v>19</v>
      </c>
      <c r="B42" s="1" t="s">
        <v>10</v>
      </c>
      <c r="C42" s="1" t="s">
        <v>15</v>
      </c>
      <c r="D42" s="1" t="s">
        <v>13</v>
      </c>
      <c r="E42" s="1">
        <v>1293.5</v>
      </c>
      <c r="F42" s="1">
        <v>873.7</v>
      </c>
      <c r="G42" s="1">
        <v>2014</v>
      </c>
      <c r="H42" s="1" t="s">
        <v>375</v>
      </c>
      <c r="I42" s="1">
        <v>0</v>
      </c>
      <c r="J42" s="1">
        <v>0</v>
      </c>
      <c r="K42" s="1">
        <v>0</v>
      </c>
      <c r="L42" s="1" t="s">
        <v>65</v>
      </c>
      <c r="M42" s="1">
        <v>411.5</v>
      </c>
      <c r="N42" s="1">
        <v>174.5</v>
      </c>
      <c r="O42" s="1">
        <v>978.1</v>
      </c>
      <c r="P42" s="1" t="s">
        <v>401</v>
      </c>
      <c r="Q42" s="1">
        <v>0.67543044236749616</v>
      </c>
      <c r="R42" s="1">
        <v>0.43422223071825461</v>
      </c>
      <c r="S42" s="1">
        <v>0.84424755447026845</v>
      </c>
      <c r="T42" s="1" t="s">
        <v>402</v>
      </c>
      <c r="U42" s="1">
        <v>123</v>
      </c>
      <c r="V42" s="1">
        <v>21</v>
      </c>
      <c r="W42" s="1">
        <v>417.70000000000022</v>
      </c>
      <c r="X42" s="1" t="s">
        <v>403</v>
      </c>
      <c r="Y42" s="1">
        <v>0.90291872410465968</v>
      </c>
      <c r="Z42" s="1">
        <v>0.73779338685459539</v>
      </c>
      <c r="AA42" s="1">
        <v>0.98044502884546603</v>
      </c>
      <c r="AB42" s="1" t="s">
        <v>404</v>
      </c>
      <c r="AC42" s="1">
        <v>35</v>
      </c>
      <c r="AD42" s="1">
        <v>0</v>
      </c>
      <c r="AE42" s="1">
        <v>193</v>
      </c>
      <c r="AF42" s="1" t="s">
        <v>405</v>
      </c>
      <c r="AG42" s="1">
        <v>0.97212468239148997</v>
      </c>
      <c r="AH42" s="1">
        <v>0.87407060811744586</v>
      </c>
      <c r="AI42" s="1">
        <v>1</v>
      </c>
      <c r="AJ42" s="1" t="s">
        <v>406</v>
      </c>
      <c r="AK42" s="1">
        <v>10</v>
      </c>
      <c r="AL42" s="1">
        <v>0</v>
      </c>
      <c r="AM42" s="1">
        <v>86.500000000000114</v>
      </c>
      <c r="AN42" s="1" t="s">
        <v>407</v>
      </c>
      <c r="AO42" s="1">
        <v>0.99197970604316077</v>
      </c>
      <c r="AP42" s="1">
        <v>0.94110135677644169</v>
      </c>
      <c r="AQ42" s="1">
        <v>1</v>
      </c>
      <c r="AR42" s="1" t="s">
        <v>408</v>
      </c>
    </row>
    <row r="43" spans="1:44" x14ac:dyDescent="0.25">
      <c r="A43" s="1" t="s">
        <v>19</v>
      </c>
      <c r="B43" s="1" t="s">
        <v>10</v>
      </c>
      <c r="C43" s="1" t="s">
        <v>15</v>
      </c>
      <c r="D43" s="1" t="s">
        <v>14</v>
      </c>
      <c r="E43" s="1">
        <v>1.6023872941826069E-3</v>
      </c>
      <c r="F43" s="1">
        <v>1.0588321581654491E-3</v>
      </c>
      <c r="G43" s="1">
        <v>2.3949477382319462E-3</v>
      </c>
      <c r="H43" s="1" t="s">
        <v>384</v>
      </c>
      <c r="I43" s="1">
        <v>0</v>
      </c>
      <c r="J43" s="1">
        <v>0</v>
      </c>
      <c r="K43" s="1">
        <v>0</v>
      </c>
      <c r="L43" s="1" t="s">
        <v>65</v>
      </c>
      <c r="M43" s="1">
        <v>5.1098807959303462E-4</v>
      </c>
      <c r="N43" s="1">
        <v>2.5830108178869513E-4</v>
      </c>
      <c r="O43" s="1">
        <v>1.1267292288333159E-3</v>
      </c>
      <c r="P43" s="1" t="s">
        <v>409</v>
      </c>
      <c r="Q43" s="1">
        <v>0.66376127935404616</v>
      </c>
      <c r="R43" s="1">
        <v>0.43538640543141371</v>
      </c>
      <c r="S43" s="1">
        <v>0.79947169505247873</v>
      </c>
      <c r="T43" s="1" t="s">
        <v>410</v>
      </c>
      <c r="U43" s="1">
        <v>2.2135215452293491E-4</v>
      </c>
      <c r="V43" s="1">
        <v>1.0614823867001991E-4</v>
      </c>
      <c r="W43" s="1">
        <v>5.596776107340501E-4</v>
      </c>
      <c r="X43" s="1" t="s">
        <v>411</v>
      </c>
      <c r="Y43" s="1">
        <v>0.85378829817751245</v>
      </c>
      <c r="Z43" s="1">
        <v>0.707292433322951</v>
      </c>
      <c r="AA43" s="1">
        <v>0.92551923466378971</v>
      </c>
      <c r="AB43" s="1" t="s">
        <v>412</v>
      </c>
      <c r="AC43" s="1">
        <v>1.2789285536498501E-4</v>
      </c>
      <c r="AD43" s="1">
        <v>8.3646097418955219E-5</v>
      </c>
      <c r="AE43" s="1">
        <v>2.8456401085014642E-4</v>
      </c>
      <c r="AF43" s="1" t="s">
        <v>413</v>
      </c>
      <c r="AG43" s="1">
        <v>0.91339013509319245</v>
      </c>
      <c r="AH43" s="1">
        <v>0.82080861771689717</v>
      </c>
      <c r="AI43" s="1">
        <v>0.95004082481827923</v>
      </c>
      <c r="AJ43" s="1" t="s">
        <v>414</v>
      </c>
      <c r="AK43" s="1">
        <v>1.072851128024668E-4</v>
      </c>
      <c r="AL43" s="1">
        <v>6.7318504428199197E-5</v>
      </c>
      <c r="AM43" s="1">
        <v>1.8217074391392579E-4</v>
      </c>
      <c r="AN43" s="1" t="s">
        <v>415</v>
      </c>
      <c r="AO43" s="1">
        <v>0.93026711580240506</v>
      </c>
      <c r="AP43" s="1">
        <v>0.87395806565659995</v>
      </c>
      <c r="AQ43" s="1">
        <v>0.96113607505830845</v>
      </c>
      <c r="AR43" s="1" t="s">
        <v>416</v>
      </c>
    </row>
    <row r="44" spans="1:44" x14ac:dyDescent="0.25">
      <c r="A44" s="1" t="s">
        <v>19</v>
      </c>
      <c r="B44" s="1" t="s">
        <v>10</v>
      </c>
      <c r="C44" s="1" t="s">
        <v>16</v>
      </c>
      <c r="D44" s="1" t="s">
        <v>12</v>
      </c>
      <c r="E44" s="1">
        <v>359.5</v>
      </c>
      <c r="F44" s="1">
        <v>243.7</v>
      </c>
      <c r="G44" s="1">
        <v>574.1</v>
      </c>
      <c r="H44" s="1" t="s">
        <v>366</v>
      </c>
      <c r="I44" s="1">
        <v>0</v>
      </c>
      <c r="J44" s="1">
        <v>0</v>
      </c>
      <c r="K44" s="1">
        <v>0</v>
      </c>
      <c r="L44" s="1" t="s">
        <v>65</v>
      </c>
      <c r="M44" s="1">
        <v>88.5</v>
      </c>
      <c r="N44" s="1">
        <v>30.8</v>
      </c>
      <c r="O44" s="1">
        <v>236.3000000000001</v>
      </c>
      <c r="P44" s="1" t="s">
        <v>417</v>
      </c>
      <c r="Q44" s="1">
        <v>0.7442898202595094</v>
      </c>
      <c r="R44" s="1">
        <v>0.51222210125204137</v>
      </c>
      <c r="S44" s="1">
        <v>0.90342672096560528</v>
      </c>
      <c r="T44" s="1" t="s">
        <v>418</v>
      </c>
      <c r="U44" s="1">
        <v>19</v>
      </c>
      <c r="V44" s="1">
        <v>1</v>
      </c>
      <c r="W44" s="1">
        <v>87.100000000000023</v>
      </c>
      <c r="X44" s="1" t="s">
        <v>419</v>
      </c>
      <c r="Y44" s="1">
        <v>0.94429657925765542</v>
      </c>
      <c r="Z44" s="1">
        <v>0.80373518183644754</v>
      </c>
      <c r="AA44" s="1">
        <v>0.99616795366795363</v>
      </c>
      <c r="AB44" s="1" t="s">
        <v>420</v>
      </c>
      <c r="AC44" s="1">
        <v>4</v>
      </c>
      <c r="AD44" s="1">
        <v>0</v>
      </c>
      <c r="AE44" s="1">
        <v>31.100000000000019</v>
      </c>
      <c r="AF44" s="1" t="s">
        <v>421</v>
      </c>
      <c r="AG44" s="1">
        <v>0.99062293928869738</v>
      </c>
      <c r="AH44" s="1">
        <v>0.92369635773530467</v>
      </c>
      <c r="AI44" s="1">
        <v>1</v>
      </c>
      <c r="AJ44" s="1" t="s">
        <v>422</v>
      </c>
      <c r="AK44" s="1">
        <v>0</v>
      </c>
      <c r="AL44" s="1">
        <v>0</v>
      </c>
      <c r="AM44" s="1">
        <v>12</v>
      </c>
      <c r="AN44" s="1" t="s">
        <v>423</v>
      </c>
      <c r="AO44" s="1">
        <v>1</v>
      </c>
      <c r="AP44" s="1">
        <v>0.97242429659117258</v>
      </c>
      <c r="AQ44" s="1">
        <v>1</v>
      </c>
      <c r="AR44" s="1" t="s">
        <v>424</v>
      </c>
    </row>
    <row r="45" spans="1:44" x14ac:dyDescent="0.25">
      <c r="A45" s="1" t="s">
        <v>19</v>
      </c>
      <c r="B45" s="1" t="s">
        <v>10</v>
      </c>
      <c r="C45" s="1" t="s">
        <v>16</v>
      </c>
      <c r="D45" s="1" t="s">
        <v>13</v>
      </c>
      <c r="E45" s="1">
        <v>1293.5</v>
      </c>
      <c r="F45" s="1">
        <v>873.7</v>
      </c>
      <c r="G45" s="1">
        <v>2014</v>
      </c>
      <c r="H45" s="1" t="s">
        <v>375</v>
      </c>
      <c r="I45" s="1">
        <v>0</v>
      </c>
      <c r="J45" s="1">
        <v>0</v>
      </c>
      <c r="K45" s="1">
        <v>0</v>
      </c>
      <c r="L45" s="1" t="s">
        <v>65</v>
      </c>
      <c r="M45" s="1">
        <v>280</v>
      </c>
      <c r="N45" s="1">
        <v>105.6</v>
      </c>
      <c r="O45" s="1">
        <v>751.2</v>
      </c>
      <c r="P45" s="1" t="s">
        <v>425</v>
      </c>
      <c r="Q45" s="1">
        <v>0.77041160036039313</v>
      </c>
      <c r="R45" s="1">
        <v>0.55463728191000927</v>
      </c>
      <c r="S45" s="1">
        <v>0.90430090466793012</v>
      </c>
      <c r="T45" s="1" t="s">
        <v>426</v>
      </c>
      <c r="U45" s="1">
        <v>61</v>
      </c>
      <c r="V45" s="1">
        <v>5.9000000000000021</v>
      </c>
      <c r="W45" s="1">
        <v>273.10000000000048</v>
      </c>
      <c r="X45" s="1" t="s">
        <v>427</v>
      </c>
      <c r="Y45" s="1">
        <v>0.95146655196427843</v>
      </c>
      <c r="Z45" s="1">
        <v>0.82817563388991966</v>
      </c>
      <c r="AA45" s="1">
        <v>0.99527715574311704</v>
      </c>
      <c r="AB45" s="1" t="s">
        <v>428</v>
      </c>
      <c r="AC45" s="1">
        <v>13</v>
      </c>
      <c r="AD45" s="1">
        <v>0</v>
      </c>
      <c r="AE45" s="1">
        <v>97.200000000000045</v>
      </c>
      <c r="AF45" s="1" t="s">
        <v>429</v>
      </c>
      <c r="AG45" s="1">
        <v>0.99034148768296759</v>
      </c>
      <c r="AH45" s="1">
        <v>0.93747845572753663</v>
      </c>
      <c r="AI45" s="1">
        <v>1</v>
      </c>
      <c r="AJ45" s="1" t="s">
        <v>430</v>
      </c>
      <c r="AK45" s="1">
        <v>1</v>
      </c>
      <c r="AL45" s="1">
        <v>0</v>
      </c>
      <c r="AM45" s="1">
        <v>36</v>
      </c>
      <c r="AN45" s="1" t="s">
        <v>431</v>
      </c>
      <c r="AO45" s="1">
        <v>0.9993830571743485</v>
      </c>
      <c r="AP45" s="1">
        <v>0.97724349110605035</v>
      </c>
      <c r="AQ45" s="1">
        <v>1</v>
      </c>
      <c r="AR45" s="1" t="s">
        <v>432</v>
      </c>
    </row>
    <row r="46" spans="1:44" x14ac:dyDescent="0.25">
      <c r="A46" s="1" t="s">
        <v>19</v>
      </c>
      <c r="B46" s="1" t="s">
        <v>10</v>
      </c>
      <c r="C46" s="1" t="s">
        <v>16</v>
      </c>
      <c r="D46" s="1" t="s">
        <v>14</v>
      </c>
      <c r="E46" s="1">
        <v>1.6023872941826069E-3</v>
      </c>
      <c r="F46" s="1">
        <v>1.0588321581654491E-3</v>
      </c>
      <c r="G46" s="1">
        <v>2.3949477382319462E-3</v>
      </c>
      <c r="H46" s="1" t="s">
        <v>384</v>
      </c>
      <c r="I46" s="1">
        <v>0</v>
      </c>
      <c r="J46" s="1">
        <v>0</v>
      </c>
      <c r="K46" s="1">
        <v>0</v>
      </c>
      <c r="L46" s="1" t="s">
        <v>65</v>
      </c>
      <c r="M46" s="1">
        <v>4.093985692575808E-4</v>
      </c>
      <c r="N46" s="1">
        <v>1.9335420781893881E-4</v>
      </c>
      <c r="O46" s="1">
        <v>9.3346471993117073E-4</v>
      </c>
      <c r="P46" s="1" t="s">
        <v>433</v>
      </c>
      <c r="Q46" s="1">
        <v>0.72898141705283237</v>
      </c>
      <c r="R46" s="1">
        <v>0.52728660642306857</v>
      </c>
      <c r="S46" s="1">
        <v>0.85238418230765933</v>
      </c>
      <c r="T46" s="1" t="s">
        <v>434</v>
      </c>
      <c r="U46" s="1">
        <v>1.5266338194845451E-4</v>
      </c>
      <c r="V46" s="1">
        <v>9.0081591631046339E-5</v>
      </c>
      <c r="W46" s="1">
        <v>4.0071149645141388E-4</v>
      </c>
      <c r="X46" s="1" t="s">
        <v>435</v>
      </c>
      <c r="Y46" s="1">
        <v>0.89367623204423263</v>
      </c>
      <c r="Z46" s="1">
        <v>0.78095278484519293</v>
      </c>
      <c r="AA46" s="1">
        <v>0.94307799306778928</v>
      </c>
      <c r="AB46" s="1" t="s">
        <v>436</v>
      </c>
      <c r="AC46" s="1">
        <v>1.094603504633757E-4</v>
      </c>
      <c r="AD46" s="1">
        <v>6.8948127624712168E-5</v>
      </c>
      <c r="AE46" s="1">
        <v>1.9981071435970071E-4</v>
      </c>
      <c r="AF46" s="1" t="s">
        <v>437</v>
      </c>
      <c r="AG46" s="1">
        <v>0.92703516577935074</v>
      </c>
      <c r="AH46" s="1">
        <v>0.8809602948005435</v>
      </c>
      <c r="AI46" s="1">
        <v>0.9577118328894223</v>
      </c>
      <c r="AJ46" s="1" t="s">
        <v>438</v>
      </c>
      <c r="AK46" s="1">
        <v>9.4754379485239288E-5</v>
      </c>
      <c r="AL46" s="1">
        <v>6.3966523199085825E-5</v>
      </c>
      <c r="AM46" s="1">
        <v>1.367501192389996E-4</v>
      </c>
      <c r="AN46" s="1" t="s">
        <v>439</v>
      </c>
      <c r="AO46" s="1">
        <v>0.93590509110559805</v>
      </c>
      <c r="AP46" s="1">
        <v>0.90397029295899101</v>
      </c>
      <c r="AQ46" s="1">
        <v>0.96451358436439305</v>
      </c>
      <c r="AR46" s="1" t="s">
        <v>440</v>
      </c>
    </row>
    <row r="47" spans="1:44" x14ac:dyDescent="0.25">
      <c r="A47" s="1" t="s">
        <v>19</v>
      </c>
      <c r="B47" s="1" t="s">
        <v>17</v>
      </c>
      <c r="C47" s="1" t="s">
        <v>11</v>
      </c>
      <c r="D47" s="1" t="s">
        <v>12</v>
      </c>
      <c r="E47" s="1">
        <v>62</v>
      </c>
      <c r="F47" s="1">
        <v>35</v>
      </c>
      <c r="G47" s="1">
        <v>100</v>
      </c>
      <c r="H47" s="1" t="s">
        <v>441</v>
      </c>
      <c r="I47" s="1">
        <v>0</v>
      </c>
      <c r="J47" s="1">
        <v>0</v>
      </c>
      <c r="K47" s="1">
        <v>0</v>
      </c>
      <c r="L47" s="1" t="s">
        <v>65</v>
      </c>
      <c r="M47" s="1">
        <v>38</v>
      </c>
      <c r="N47" s="1">
        <v>13.9</v>
      </c>
      <c r="O47" s="1">
        <v>92</v>
      </c>
      <c r="P47" s="1" t="s">
        <v>442</v>
      </c>
      <c r="Q47" s="1">
        <v>0.3550509337860781</v>
      </c>
      <c r="R47" s="1">
        <v>-7.2624798711755228E-2</v>
      </c>
      <c r="S47" s="1">
        <v>0.72241379310344833</v>
      </c>
      <c r="T47" s="1" t="s">
        <v>443</v>
      </c>
      <c r="U47" s="1">
        <v>25.5</v>
      </c>
      <c r="V47" s="1">
        <v>7</v>
      </c>
      <c r="W47" s="1">
        <v>78.200000000000045</v>
      </c>
      <c r="X47" s="1" t="s">
        <v>444</v>
      </c>
      <c r="Y47" s="1">
        <v>0.54785853341985724</v>
      </c>
      <c r="Z47" s="1">
        <v>5.0915750915750922E-2</v>
      </c>
      <c r="AA47" s="1">
        <v>0.85212121212121217</v>
      </c>
      <c r="AB47" s="1" t="s">
        <v>445</v>
      </c>
      <c r="AC47" s="1">
        <v>18.5</v>
      </c>
      <c r="AD47" s="1">
        <v>1</v>
      </c>
      <c r="AE47" s="1">
        <v>69.100000000000023</v>
      </c>
      <c r="AF47" s="1" t="s">
        <v>446</v>
      </c>
      <c r="AG47" s="1">
        <v>0.68649425287356325</v>
      </c>
      <c r="AH47" s="1">
        <v>9.1985645933014351E-2</v>
      </c>
      <c r="AI47" s="1">
        <v>0.97889027951606178</v>
      </c>
      <c r="AJ47" s="1" t="s">
        <v>447</v>
      </c>
      <c r="AK47" s="1">
        <v>12</v>
      </c>
      <c r="AL47" s="1">
        <v>0</v>
      </c>
      <c r="AM47" s="1">
        <v>73</v>
      </c>
      <c r="AN47" s="1" t="s">
        <v>448</v>
      </c>
      <c r="AO47" s="1">
        <v>0.77619414483821259</v>
      </c>
      <c r="AP47" s="1">
        <v>0.16988939740655989</v>
      </c>
      <c r="AQ47" s="1">
        <v>1</v>
      </c>
      <c r="AR47" s="1" t="s">
        <v>449</v>
      </c>
    </row>
    <row r="48" spans="1:44" x14ac:dyDescent="0.25">
      <c r="A48" s="1" t="s">
        <v>19</v>
      </c>
      <c r="B48" s="1" t="s">
        <v>17</v>
      </c>
      <c r="C48" s="1" t="s">
        <v>11</v>
      </c>
      <c r="D48" s="1" t="s">
        <v>13</v>
      </c>
      <c r="E48" s="1">
        <v>243</v>
      </c>
      <c r="F48" s="1">
        <v>166.8</v>
      </c>
      <c r="G48" s="1">
        <v>383</v>
      </c>
      <c r="H48" s="1" t="s">
        <v>450</v>
      </c>
      <c r="I48" s="1">
        <v>0</v>
      </c>
      <c r="J48" s="1">
        <v>0</v>
      </c>
      <c r="K48" s="1">
        <v>0</v>
      </c>
      <c r="L48" s="1" t="s">
        <v>65</v>
      </c>
      <c r="M48" s="1">
        <v>154</v>
      </c>
      <c r="N48" s="1">
        <v>67</v>
      </c>
      <c r="O48" s="1">
        <v>342.1</v>
      </c>
      <c r="P48" s="1" t="s">
        <v>451</v>
      </c>
      <c r="Q48" s="1">
        <v>0.35953336420229459</v>
      </c>
      <c r="R48" s="1">
        <v>2.0538611291369599E-3</v>
      </c>
      <c r="S48" s="1">
        <v>0.64802813017098737</v>
      </c>
      <c r="T48" s="1" t="s">
        <v>452</v>
      </c>
      <c r="U48" s="1">
        <v>103.5</v>
      </c>
      <c r="V48" s="1">
        <v>31.8</v>
      </c>
      <c r="W48" s="1">
        <v>308.50000000000011</v>
      </c>
      <c r="X48" s="1" t="s">
        <v>453</v>
      </c>
      <c r="Y48" s="1">
        <v>0.57441752096924514</v>
      </c>
      <c r="Z48" s="1">
        <v>9.4611271081859322E-2</v>
      </c>
      <c r="AA48" s="1">
        <v>0.84323176671131139</v>
      </c>
      <c r="AB48" s="1" t="s">
        <v>454</v>
      </c>
      <c r="AC48" s="1">
        <v>76.5</v>
      </c>
      <c r="AD48" s="1">
        <v>11</v>
      </c>
      <c r="AE48" s="1">
        <v>286.2</v>
      </c>
      <c r="AF48" s="1" t="s">
        <v>455</v>
      </c>
      <c r="AG48" s="1">
        <v>0.67217630853994481</v>
      </c>
      <c r="AH48" s="1">
        <v>0.15004581481651169</v>
      </c>
      <c r="AI48" s="1">
        <v>0.94682625067240456</v>
      </c>
      <c r="AJ48" s="1" t="s">
        <v>456</v>
      </c>
      <c r="AK48" s="1">
        <v>50</v>
      </c>
      <c r="AL48" s="1">
        <v>0</v>
      </c>
      <c r="AM48" s="1">
        <v>270.40000000000009</v>
      </c>
      <c r="AN48" s="1" t="s">
        <v>457</v>
      </c>
      <c r="AO48" s="1">
        <v>0.7764268828098615</v>
      </c>
      <c r="AP48" s="1">
        <v>0.20486004256015711</v>
      </c>
      <c r="AQ48" s="1">
        <v>1</v>
      </c>
      <c r="AR48" s="1" t="s">
        <v>458</v>
      </c>
    </row>
    <row r="49" spans="1:44" x14ac:dyDescent="0.25">
      <c r="A49" s="1" t="s">
        <v>19</v>
      </c>
      <c r="B49" s="1" t="s">
        <v>17</v>
      </c>
      <c r="C49" s="1" t="s">
        <v>11</v>
      </c>
      <c r="D49" s="1" t="s">
        <v>14</v>
      </c>
      <c r="E49" s="1">
        <v>3.5678921770263851E-4</v>
      </c>
      <c r="F49" s="1">
        <v>2.5024496046252581E-4</v>
      </c>
      <c r="G49" s="1">
        <v>5.2545534926824321E-4</v>
      </c>
      <c r="H49" s="1" t="s">
        <v>459</v>
      </c>
      <c r="I49" s="1">
        <v>0</v>
      </c>
      <c r="J49" s="1">
        <v>0</v>
      </c>
      <c r="K49" s="1">
        <v>0</v>
      </c>
      <c r="L49" s="1" t="s">
        <v>65</v>
      </c>
      <c r="M49" s="1">
        <v>2.595341323119142E-4</v>
      </c>
      <c r="N49" s="1">
        <v>1.382054923446073E-4</v>
      </c>
      <c r="O49" s="1">
        <v>4.7928209557609981E-4</v>
      </c>
      <c r="P49" s="1" t="s">
        <v>460</v>
      </c>
      <c r="Q49" s="1">
        <v>0.26624906011152422</v>
      </c>
      <c r="R49" s="1">
        <v>-8.9925495174911191E-2</v>
      </c>
      <c r="S49" s="1">
        <v>0.51804053671220285</v>
      </c>
      <c r="T49" s="1" t="s">
        <v>461</v>
      </c>
      <c r="U49" s="1">
        <v>1.9960773830784639E-4</v>
      </c>
      <c r="V49" s="1">
        <v>1.095828613223061E-4</v>
      </c>
      <c r="W49" s="1">
        <v>4.3952878065697251E-4</v>
      </c>
      <c r="X49" s="1" t="s">
        <v>462</v>
      </c>
      <c r="Y49" s="1">
        <v>0.41825351367393582</v>
      </c>
      <c r="Z49" s="1">
        <v>6.2352443133165611E-2</v>
      </c>
      <c r="AA49" s="1">
        <v>0.64716656858941635</v>
      </c>
      <c r="AB49" s="1" t="s">
        <v>463</v>
      </c>
      <c r="AC49" s="1">
        <v>1.6901828082201251E-4</v>
      </c>
      <c r="AD49" s="1">
        <v>9.1975662862010913E-5</v>
      </c>
      <c r="AE49" s="1">
        <v>3.9751020164330352E-4</v>
      </c>
      <c r="AF49" s="1" t="s">
        <v>464</v>
      </c>
      <c r="AG49" s="1">
        <v>0.5155013793395602</v>
      </c>
      <c r="AH49" s="1">
        <v>8.417824295762362E-2</v>
      </c>
      <c r="AI49" s="1">
        <v>0.71109106438461067</v>
      </c>
      <c r="AJ49" s="1" t="s">
        <v>465</v>
      </c>
      <c r="AK49" s="1">
        <v>1.433385135953971E-4</v>
      </c>
      <c r="AL49" s="1">
        <v>8.3263933279559827E-5</v>
      </c>
      <c r="AM49" s="1">
        <v>4.0710012557145008E-4</v>
      </c>
      <c r="AN49" s="1" t="s">
        <v>466</v>
      </c>
      <c r="AO49" s="1">
        <v>0.57354597511685501</v>
      </c>
      <c r="AP49" s="1">
        <v>0.1463717284207092</v>
      </c>
      <c r="AQ49" s="1">
        <v>0.76305461899377103</v>
      </c>
      <c r="AR49" s="1" t="s">
        <v>467</v>
      </c>
    </row>
    <row r="50" spans="1:44" x14ac:dyDescent="0.25">
      <c r="A50" s="1" t="s">
        <v>19</v>
      </c>
      <c r="B50" s="1" t="s">
        <v>17</v>
      </c>
      <c r="C50" s="1" t="s">
        <v>15</v>
      </c>
      <c r="D50" s="1" t="s">
        <v>12</v>
      </c>
      <c r="E50" s="1">
        <v>62</v>
      </c>
      <c r="F50" s="1">
        <v>35</v>
      </c>
      <c r="G50" s="1">
        <v>100</v>
      </c>
      <c r="H50" s="1" t="s">
        <v>441</v>
      </c>
      <c r="I50" s="1">
        <v>0</v>
      </c>
      <c r="J50" s="1">
        <v>0</v>
      </c>
      <c r="K50" s="1">
        <v>0</v>
      </c>
      <c r="L50" s="1" t="s">
        <v>65</v>
      </c>
      <c r="M50" s="1">
        <v>11</v>
      </c>
      <c r="N50" s="1">
        <v>3</v>
      </c>
      <c r="O50" s="1">
        <v>30.100000000000019</v>
      </c>
      <c r="P50" s="1" t="s">
        <v>468</v>
      </c>
      <c r="Q50" s="1">
        <v>0.81545929798356975</v>
      </c>
      <c r="R50" s="1">
        <v>0.57562111801242244</v>
      </c>
      <c r="S50" s="1">
        <v>0.94686450167973124</v>
      </c>
      <c r="T50" s="1" t="s">
        <v>469</v>
      </c>
      <c r="U50" s="1">
        <v>1</v>
      </c>
      <c r="V50" s="1">
        <v>0</v>
      </c>
      <c r="W50" s="1">
        <v>11</v>
      </c>
      <c r="X50" s="1" t="s">
        <v>470</v>
      </c>
      <c r="Y50" s="1">
        <v>0.97385509227614486</v>
      </c>
      <c r="Z50" s="1">
        <v>0.84303405572755408</v>
      </c>
      <c r="AA50" s="1">
        <v>1</v>
      </c>
      <c r="AB50" s="1" t="s">
        <v>471</v>
      </c>
      <c r="AC50" s="1">
        <v>0</v>
      </c>
      <c r="AD50" s="1">
        <v>0</v>
      </c>
      <c r="AE50" s="1">
        <v>4</v>
      </c>
      <c r="AF50" s="1" t="s">
        <v>472</v>
      </c>
      <c r="AG50" s="1">
        <v>1</v>
      </c>
      <c r="AH50" s="1">
        <v>0.94099821746880574</v>
      </c>
      <c r="AI50" s="1">
        <v>1</v>
      </c>
      <c r="AJ50" s="1" t="s">
        <v>473</v>
      </c>
      <c r="AK50" s="1">
        <v>0</v>
      </c>
      <c r="AL50" s="1">
        <v>0</v>
      </c>
      <c r="AM50" s="1">
        <v>0</v>
      </c>
      <c r="AN50" s="1" t="s">
        <v>63</v>
      </c>
      <c r="AO50" s="1">
        <v>1</v>
      </c>
      <c r="AP50" s="1">
        <v>1</v>
      </c>
      <c r="AQ50" s="1">
        <v>1</v>
      </c>
      <c r="AR50" s="1" t="s">
        <v>64</v>
      </c>
    </row>
    <row r="51" spans="1:44" x14ac:dyDescent="0.25">
      <c r="A51" s="1" t="s">
        <v>19</v>
      </c>
      <c r="B51" s="1" t="s">
        <v>17</v>
      </c>
      <c r="C51" s="1" t="s">
        <v>15</v>
      </c>
      <c r="D51" s="1" t="s">
        <v>13</v>
      </c>
      <c r="E51" s="1">
        <v>243</v>
      </c>
      <c r="F51" s="1">
        <v>166.8</v>
      </c>
      <c r="G51" s="1">
        <v>383</v>
      </c>
      <c r="H51" s="1" t="s">
        <v>450</v>
      </c>
      <c r="I51" s="1">
        <v>0</v>
      </c>
      <c r="J51" s="1">
        <v>0</v>
      </c>
      <c r="K51" s="1">
        <v>0</v>
      </c>
      <c r="L51" s="1" t="s">
        <v>65</v>
      </c>
      <c r="M51" s="1">
        <v>47.5</v>
      </c>
      <c r="N51" s="1">
        <v>16.899999999999999</v>
      </c>
      <c r="O51" s="1">
        <v>118.1</v>
      </c>
      <c r="P51" s="1" t="s">
        <v>474</v>
      </c>
      <c r="Q51" s="1">
        <v>0.80428571428571427</v>
      </c>
      <c r="R51" s="1">
        <v>0.62806184860791703</v>
      </c>
      <c r="S51" s="1">
        <v>0.92677017073987278</v>
      </c>
      <c r="T51" s="1" t="s">
        <v>475</v>
      </c>
      <c r="U51" s="1">
        <v>8</v>
      </c>
      <c r="V51" s="1">
        <v>0</v>
      </c>
      <c r="W51" s="1">
        <v>38.100000000000023</v>
      </c>
      <c r="X51" s="1" t="s">
        <v>476</v>
      </c>
      <c r="Y51" s="1">
        <v>0.9642857142857143</v>
      </c>
      <c r="Z51" s="1">
        <v>0.86283387425161773</v>
      </c>
      <c r="AA51" s="1">
        <v>1</v>
      </c>
      <c r="AB51" s="1" t="s">
        <v>477</v>
      </c>
      <c r="AC51" s="1">
        <v>0</v>
      </c>
      <c r="AD51" s="1">
        <v>0</v>
      </c>
      <c r="AE51" s="1">
        <v>13</v>
      </c>
      <c r="AF51" s="1" t="s">
        <v>478</v>
      </c>
      <c r="AG51" s="1">
        <v>1</v>
      </c>
      <c r="AH51" s="1">
        <v>0.94810708159764756</v>
      </c>
      <c r="AI51" s="1">
        <v>1</v>
      </c>
      <c r="AJ51" s="1" t="s">
        <v>479</v>
      </c>
      <c r="AK51" s="1">
        <v>0</v>
      </c>
      <c r="AL51" s="1">
        <v>0</v>
      </c>
      <c r="AM51" s="1">
        <v>4</v>
      </c>
      <c r="AN51" s="1" t="s">
        <v>472</v>
      </c>
      <c r="AO51" s="1">
        <v>1</v>
      </c>
      <c r="AP51" s="1">
        <v>0.98536131386861314</v>
      </c>
      <c r="AQ51" s="1">
        <v>1</v>
      </c>
      <c r="AR51" s="1" t="s">
        <v>480</v>
      </c>
    </row>
    <row r="52" spans="1:44" x14ac:dyDescent="0.25">
      <c r="A52" s="1" t="s">
        <v>19</v>
      </c>
      <c r="B52" s="1" t="s">
        <v>17</v>
      </c>
      <c r="C52" s="1" t="s">
        <v>15</v>
      </c>
      <c r="D52" s="1" t="s">
        <v>14</v>
      </c>
      <c r="E52" s="1">
        <v>3.5678921770263851E-4</v>
      </c>
      <c r="F52" s="1">
        <v>2.5024496046252581E-4</v>
      </c>
      <c r="G52" s="1">
        <v>5.2545534926824321E-4</v>
      </c>
      <c r="H52" s="1" t="s">
        <v>459</v>
      </c>
      <c r="I52" s="1">
        <v>0</v>
      </c>
      <c r="J52" s="1">
        <v>0</v>
      </c>
      <c r="K52" s="1">
        <v>0</v>
      </c>
      <c r="L52" s="1" t="s">
        <v>65</v>
      </c>
      <c r="M52" s="1">
        <v>1.3201384625588741E-4</v>
      </c>
      <c r="N52" s="1">
        <v>8.7806721088819426E-5</v>
      </c>
      <c r="O52" s="1">
        <v>2.123889314830558E-4</v>
      </c>
      <c r="P52" s="1" t="s">
        <v>481</v>
      </c>
      <c r="Q52" s="1">
        <v>0.60569344776983969</v>
      </c>
      <c r="R52" s="1">
        <v>0.45777956252306418</v>
      </c>
      <c r="S52" s="1">
        <v>0.74569232228653048</v>
      </c>
      <c r="T52" s="1" t="s">
        <v>482</v>
      </c>
      <c r="U52" s="1">
        <v>1.006367706109725E-4</v>
      </c>
      <c r="V52" s="1">
        <v>6.6787166578869442E-5</v>
      </c>
      <c r="W52" s="1">
        <v>1.3751186786864939E-4</v>
      </c>
      <c r="X52" s="1" t="s">
        <v>483</v>
      </c>
      <c r="Y52" s="1">
        <v>0.73166414447298089</v>
      </c>
      <c r="Z52" s="1">
        <v>0.56779151740346612</v>
      </c>
      <c r="AA52" s="1">
        <v>0.82703201520109781</v>
      </c>
      <c r="AB52" s="1" t="s">
        <v>484</v>
      </c>
      <c r="AC52" s="1">
        <v>9.0876790656047566E-5</v>
      </c>
      <c r="AD52" s="1">
        <v>5.9889285822054198E-5</v>
      </c>
      <c r="AE52" s="1">
        <v>1.2379522903840541E-4</v>
      </c>
      <c r="AF52" s="1" t="s">
        <v>485</v>
      </c>
      <c r="AG52" s="1">
        <v>0.75382936992649174</v>
      </c>
      <c r="AH52" s="1">
        <v>0.6021678699354055</v>
      </c>
      <c r="AI52" s="1">
        <v>0.84953112663861063</v>
      </c>
      <c r="AJ52" s="1" t="s">
        <v>486</v>
      </c>
      <c r="AK52" s="1">
        <v>8.7972028159231515E-5</v>
      </c>
      <c r="AL52" s="1">
        <v>6.0481496341115647E-5</v>
      </c>
      <c r="AM52" s="1">
        <v>1.2439140313552831E-4</v>
      </c>
      <c r="AN52" s="1" t="s">
        <v>487</v>
      </c>
      <c r="AO52" s="1">
        <v>0.75745503238653089</v>
      </c>
      <c r="AP52" s="1">
        <v>0.60303145841631711</v>
      </c>
      <c r="AQ52" s="1">
        <v>0.85825206979434576</v>
      </c>
      <c r="AR52" s="1" t="s">
        <v>488</v>
      </c>
    </row>
    <row r="53" spans="1:44" x14ac:dyDescent="0.25">
      <c r="A53" s="1" t="s">
        <v>19</v>
      </c>
      <c r="B53" s="1" t="s">
        <v>17</v>
      </c>
      <c r="C53" s="1" t="s">
        <v>16</v>
      </c>
      <c r="D53" s="1" t="s">
        <v>12</v>
      </c>
      <c r="E53" s="1">
        <v>62</v>
      </c>
      <c r="F53" s="1">
        <v>35</v>
      </c>
      <c r="G53" s="1">
        <v>100</v>
      </c>
      <c r="H53" s="1" t="s">
        <v>441</v>
      </c>
      <c r="I53" s="1">
        <v>0</v>
      </c>
      <c r="J53" s="1">
        <v>0</v>
      </c>
      <c r="K53" s="1">
        <v>0</v>
      </c>
      <c r="L53" s="1" t="s">
        <v>65</v>
      </c>
      <c r="M53" s="1">
        <v>8</v>
      </c>
      <c r="N53" s="1">
        <v>1</v>
      </c>
      <c r="O53" s="1">
        <v>25</v>
      </c>
      <c r="P53" s="1" t="s">
        <v>489</v>
      </c>
      <c r="Q53" s="1">
        <v>0.86736325834310701</v>
      </c>
      <c r="R53" s="1">
        <v>0.66043233082706776</v>
      </c>
      <c r="S53" s="1">
        <v>0.9852338308457711</v>
      </c>
      <c r="T53" s="1" t="s">
        <v>490</v>
      </c>
      <c r="U53" s="1">
        <v>0</v>
      </c>
      <c r="V53" s="1">
        <v>0</v>
      </c>
      <c r="W53" s="1">
        <v>5</v>
      </c>
      <c r="X53" s="1" t="s">
        <v>491</v>
      </c>
      <c r="Y53" s="1">
        <v>1</v>
      </c>
      <c r="Z53" s="1">
        <v>0.91411927877947285</v>
      </c>
      <c r="AA53" s="1">
        <v>1</v>
      </c>
      <c r="AB53" s="1" t="s">
        <v>492</v>
      </c>
      <c r="AC53" s="1">
        <v>0</v>
      </c>
      <c r="AD53" s="1">
        <v>0</v>
      </c>
      <c r="AE53" s="1">
        <v>1</v>
      </c>
      <c r="AF53" s="1" t="s">
        <v>493</v>
      </c>
      <c r="AG53" s="1">
        <v>1</v>
      </c>
      <c r="AH53" s="1">
        <v>0.98611111111111116</v>
      </c>
      <c r="AI53" s="1">
        <v>1</v>
      </c>
      <c r="AJ53" s="1" t="s">
        <v>494</v>
      </c>
      <c r="AK53" s="1">
        <v>0</v>
      </c>
      <c r="AL53" s="1">
        <v>0</v>
      </c>
      <c r="AM53" s="1">
        <v>0</v>
      </c>
      <c r="AN53" s="1" t="s">
        <v>63</v>
      </c>
      <c r="AO53" s="1">
        <v>1</v>
      </c>
      <c r="AP53" s="1">
        <v>1</v>
      </c>
      <c r="AQ53" s="1">
        <v>1</v>
      </c>
      <c r="AR53" s="1" t="s">
        <v>64</v>
      </c>
    </row>
    <row r="54" spans="1:44" x14ac:dyDescent="0.25">
      <c r="A54" s="1" t="s">
        <v>19</v>
      </c>
      <c r="B54" s="1" t="s">
        <v>17</v>
      </c>
      <c r="C54" s="1" t="s">
        <v>16</v>
      </c>
      <c r="D54" s="1" t="s">
        <v>13</v>
      </c>
      <c r="E54" s="1">
        <v>243</v>
      </c>
      <c r="F54" s="1">
        <v>166.8</v>
      </c>
      <c r="G54" s="1">
        <v>383</v>
      </c>
      <c r="H54" s="1" t="s">
        <v>450</v>
      </c>
      <c r="I54" s="1">
        <v>0</v>
      </c>
      <c r="J54" s="1">
        <v>0</v>
      </c>
      <c r="K54" s="1">
        <v>0</v>
      </c>
      <c r="L54" s="1" t="s">
        <v>65</v>
      </c>
      <c r="M54" s="1">
        <v>32</v>
      </c>
      <c r="N54" s="1">
        <v>6</v>
      </c>
      <c r="O54" s="1">
        <v>84.100000000000023</v>
      </c>
      <c r="P54" s="1" t="s">
        <v>495</v>
      </c>
      <c r="Q54" s="1">
        <v>0.86945447809576737</v>
      </c>
      <c r="R54" s="1">
        <v>0.72710588600473358</v>
      </c>
      <c r="S54" s="1">
        <v>0.97156668105308597</v>
      </c>
      <c r="T54" s="1" t="s">
        <v>496</v>
      </c>
      <c r="U54" s="1">
        <v>2</v>
      </c>
      <c r="V54" s="1">
        <v>0</v>
      </c>
      <c r="W54" s="1">
        <v>17</v>
      </c>
      <c r="X54" s="1" t="s">
        <v>497</v>
      </c>
      <c r="Y54" s="1">
        <v>0.99212598425196852</v>
      </c>
      <c r="Z54" s="1">
        <v>0.93460693153000851</v>
      </c>
      <c r="AA54" s="1">
        <v>1</v>
      </c>
      <c r="AB54" s="1" t="s">
        <v>498</v>
      </c>
      <c r="AC54" s="1">
        <v>0</v>
      </c>
      <c r="AD54" s="1">
        <v>0</v>
      </c>
      <c r="AE54" s="1">
        <v>4</v>
      </c>
      <c r="AF54" s="1" t="s">
        <v>472</v>
      </c>
      <c r="AG54" s="1">
        <v>1</v>
      </c>
      <c r="AH54" s="1">
        <v>0.9858794181715973</v>
      </c>
      <c r="AI54" s="1">
        <v>1</v>
      </c>
      <c r="AJ54" s="1" t="s">
        <v>499</v>
      </c>
      <c r="AK54" s="1">
        <v>0</v>
      </c>
      <c r="AL54" s="1">
        <v>0</v>
      </c>
      <c r="AM54" s="1">
        <v>0</v>
      </c>
      <c r="AN54" s="1" t="s">
        <v>63</v>
      </c>
      <c r="AO54" s="1">
        <v>1</v>
      </c>
      <c r="AP54" s="1">
        <v>1</v>
      </c>
      <c r="AQ54" s="1">
        <v>1</v>
      </c>
      <c r="AR54" s="1" t="s">
        <v>64</v>
      </c>
    </row>
    <row r="55" spans="1:44" x14ac:dyDescent="0.25">
      <c r="A55" s="1" t="s">
        <v>19</v>
      </c>
      <c r="B55" s="1" t="s">
        <v>17</v>
      </c>
      <c r="C55" s="1" t="s">
        <v>16</v>
      </c>
      <c r="D55" s="1" t="s">
        <v>14</v>
      </c>
      <c r="E55" s="1">
        <v>3.5678921770263851E-4</v>
      </c>
      <c r="F55" s="1">
        <v>2.5024496046252581E-4</v>
      </c>
      <c r="G55" s="1">
        <v>5.2545534926824321E-4</v>
      </c>
      <c r="H55" s="1" t="s">
        <v>459</v>
      </c>
      <c r="I55" s="1">
        <v>0</v>
      </c>
      <c r="J55" s="1">
        <v>0</v>
      </c>
      <c r="K55" s="1">
        <v>0</v>
      </c>
      <c r="L55" s="1" t="s">
        <v>65</v>
      </c>
      <c r="M55" s="1">
        <v>1.2214550548203149E-4</v>
      </c>
      <c r="N55" s="1">
        <v>8.1432863221586919E-5</v>
      </c>
      <c r="O55" s="1">
        <v>1.870215609397793E-4</v>
      </c>
      <c r="P55" s="1" t="s">
        <v>500</v>
      </c>
      <c r="Q55" s="1">
        <v>0.65965015610420008</v>
      </c>
      <c r="R55" s="1">
        <v>0.50634951224094615</v>
      </c>
      <c r="S55" s="1">
        <v>0.76202767880804101</v>
      </c>
      <c r="T55" s="1" t="s">
        <v>501</v>
      </c>
      <c r="U55" s="1">
        <v>9.3540899518073514E-5</v>
      </c>
      <c r="V55" s="1">
        <v>6.5251052941646485E-5</v>
      </c>
      <c r="W55" s="1">
        <v>1.3174724453457679E-4</v>
      </c>
      <c r="X55" s="1" t="s">
        <v>502</v>
      </c>
      <c r="Y55" s="1">
        <v>0.734130076097955</v>
      </c>
      <c r="Z55" s="1">
        <v>0.61418991961021874</v>
      </c>
      <c r="AA55" s="1">
        <v>0.8334971597629387</v>
      </c>
      <c r="AB55" s="1" t="s">
        <v>503</v>
      </c>
      <c r="AC55" s="1">
        <v>8.8696746412611981E-5</v>
      </c>
      <c r="AD55" s="1">
        <v>6.0687740552563787E-5</v>
      </c>
      <c r="AE55" s="1">
        <v>1.192985282151482E-4</v>
      </c>
      <c r="AF55" s="1" t="s">
        <v>504</v>
      </c>
      <c r="AG55" s="1">
        <v>0.75638346720326011</v>
      </c>
      <c r="AH55" s="1">
        <v>0.60912793694997447</v>
      </c>
      <c r="AI55" s="1">
        <v>0.86226955299931052</v>
      </c>
      <c r="AJ55" s="1" t="s">
        <v>505</v>
      </c>
      <c r="AK55" s="1">
        <v>8.6544069986249953E-5</v>
      </c>
      <c r="AL55" s="1">
        <v>5.5824976983300087E-5</v>
      </c>
      <c r="AM55" s="1">
        <v>1.174772654345464E-4</v>
      </c>
      <c r="AN55" s="1" t="s">
        <v>506</v>
      </c>
      <c r="AO55" s="1">
        <v>0.77165113231485583</v>
      </c>
      <c r="AP55" s="1">
        <v>0.6153666041100877</v>
      </c>
      <c r="AQ55" s="1">
        <v>0.86525059844094887</v>
      </c>
      <c r="AR55" s="1" t="s">
        <v>507</v>
      </c>
    </row>
    <row r="56" spans="1:44" x14ac:dyDescent="0.25">
      <c r="A56" s="1" t="s">
        <v>20</v>
      </c>
      <c r="B56" s="1" t="s">
        <v>10</v>
      </c>
      <c r="C56" s="1" t="s">
        <v>11</v>
      </c>
      <c r="D56" s="1" t="s">
        <v>12</v>
      </c>
      <c r="E56" s="1">
        <v>1030</v>
      </c>
      <c r="F56" s="1">
        <v>669.40000000000009</v>
      </c>
      <c r="G56" s="1">
        <v>1606.900000000001</v>
      </c>
      <c r="H56" s="1" t="s">
        <v>508</v>
      </c>
      <c r="I56" s="1">
        <v>0</v>
      </c>
      <c r="J56" s="1">
        <v>0</v>
      </c>
      <c r="K56" s="1">
        <v>0</v>
      </c>
      <c r="L56" s="1" t="s">
        <v>65</v>
      </c>
      <c r="M56" s="1">
        <v>1059.5</v>
      </c>
      <c r="N56" s="1">
        <v>501.7</v>
      </c>
      <c r="O56" s="1">
        <v>2176.4</v>
      </c>
      <c r="P56" s="1" t="s">
        <v>509</v>
      </c>
      <c r="Q56" s="1">
        <v>-5.3667607078738133E-3</v>
      </c>
      <c r="R56" s="1">
        <v>-0.37106317917297932</v>
      </c>
      <c r="S56" s="1">
        <v>0.27224962343837678</v>
      </c>
      <c r="T56" s="1" t="s">
        <v>510</v>
      </c>
      <c r="U56" s="1">
        <v>1044.5</v>
      </c>
      <c r="V56" s="1">
        <v>371.3</v>
      </c>
      <c r="W56" s="1">
        <v>2728.6</v>
      </c>
      <c r="X56" s="1" t="s">
        <v>511</v>
      </c>
      <c r="Y56" s="1">
        <v>1.261138357394488E-2</v>
      </c>
      <c r="Z56" s="1">
        <v>-0.72006753800425238</v>
      </c>
      <c r="AA56" s="1">
        <v>0.43789638991901919</v>
      </c>
      <c r="AB56" s="1" t="s">
        <v>512</v>
      </c>
      <c r="AC56" s="1">
        <v>1060</v>
      </c>
      <c r="AD56" s="1">
        <v>284.8</v>
      </c>
      <c r="AE56" s="1">
        <v>3413.400000000001</v>
      </c>
      <c r="AF56" s="1" t="s">
        <v>513</v>
      </c>
      <c r="AG56" s="1">
        <v>1.0546003740710731E-2</v>
      </c>
      <c r="AH56" s="1">
        <v>-1.147617705397223</v>
      </c>
      <c r="AI56" s="1">
        <v>0.57702516684203697</v>
      </c>
      <c r="AJ56" s="1" t="s">
        <v>514</v>
      </c>
      <c r="AK56" s="1">
        <v>1034</v>
      </c>
      <c r="AL56" s="1">
        <v>209.9</v>
      </c>
      <c r="AM56" s="1">
        <v>4124.2000000000016</v>
      </c>
      <c r="AN56" s="1" t="s">
        <v>515</v>
      </c>
      <c r="AO56" s="1">
        <v>1.6722992149362959E-2</v>
      </c>
      <c r="AP56" s="1">
        <v>-1.612499007017079</v>
      </c>
      <c r="AQ56" s="1">
        <v>0.66761287000913716</v>
      </c>
      <c r="AR56" s="1" t="s">
        <v>516</v>
      </c>
    </row>
    <row r="57" spans="1:44" x14ac:dyDescent="0.25">
      <c r="A57" s="1" t="s">
        <v>20</v>
      </c>
      <c r="B57" s="1" t="s">
        <v>10</v>
      </c>
      <c r="C57" s="1" t="s">
        <v>11</v>
      </c>
      <c r="D57" s="1" t="s">
        <v>13</v>
      </c>
      <c r="E57" s="1">
        <v>3695</v>
      </c>
      <c r="F57" s="1">
        <v>2389.6999999999998</v>
      </c>
      <c r="G57" s="1">
        <v>5575.3000000000011</v>
      </c>
      <c r="H57" s="1" t="s">
        <v>517</v>
      </c>
      <c r="I57" s="1">
        <v>0</v>
      </c>
      <c r="J57" s="1">
        <v>0</v>
      </c>
      <c r="K57" s="1">
        <v>0</v>
      </c>
      <c r="L57" s="1" t="s">
        <v>65</v>
      </c>
      <c r="M57" s="1">
        <v>3677.5</v>
      </c>
      <c r="N57" s="1">
        <v>1726.8</v>
      </c>
      <c r="O57" s="1">
        <v>7327.0000000000009</v>
      </c>
      <c r="P57" s="1" t="s">
        <v>518</v>
      </c>
      <c r="Q57" s="1">
        <v>6.218248397150853E-3</v>
      </c>
      <c r="R57" s="1">
        <v>-0.36604252568907653</v>
      </c>
      <c r="S57" s="1">
        <v>0.29034689434470717</v>
      </c>
      <c r="T57" s="1" t="s">
        <v>519</v>
      </c>
      <c r="U57" s="1">
        <v>3665</v>
      </c>
      <c r="V57" s="1">
        <v>1334.3</v>
      </c>
      <c r="W57" s="1">
        <v>9379.6000000000022</v>
      </c>
      <c r="X57" s="1" t="s">
        <v>520</v>
      </c>
      <c r="Y57" s="1">
        <v>2.279597802080047E-2</v>
      </c>
      <c r="Z57" s="1">
        <v>-0.73697890077788597</v>
      </c>
      <c r="AA57" s="1">
        <v>0.44042366297215851</v>
      </c>
      <c r="AB57" s="1" t="s">
        <v>521</v>
      </c>
      <c r="AC57" s="1">
        <v>3673.5</v>
      </c>
      <c r="AD57" s="1">
        <v>1002.6</v>
      </c>
      <c r="AE57" s="1">
        <v>11250.8</v>
      </c>
      <c r="AF57" s="1" t="s">
        <v>522</v>
      </c>
      <c r="AG57" s="1">
        <v>1.4820641796051991E-2</v>
      </c>
      <c r="AH57" s="1">
        <v>-1.1690626671641591</v>
      </c>
      <c r="AI57" s="1">
        <v>0.57114063429629158</v>
      </c>
      <c r="AJ57" s="1" t="s">
        <v>523</v>
      </c>
      <c r="AK57" s="1">
        <v>3549</v>
      </c>
      <c r="AL57" s="1">
        <v>810.2</v>
      </c>
      <c r="AM57" s="1">
        <v>13979.3</v>
      </c>
      <c r="AN57" s="1" t="s">
        <v>524</v>
      </c>
      <c r="AO57" s="1">
        <v>2.4694659797140559E-2</v>
      </c>
      <c r="AP57" s="1">
        <v>-1.6101267693800161</v>
      </c>
      <c r="AQ57" s="1">
        <v>0.67464185692968615</v>
      </c>
      <c r="AR57" s="1" t="s">
        <v>525</v>
      </c>
    </row>
    <row r="58" spans="1:44" x14ac:dyDescent="0.25">
      <c r="A58" s="1" t="s">
        <v>20</v>
      </c>
      <c r="B58" s="1" t="s">
        <v>10</v>
      </c>
      <c r="C58" s="1" t="s">
        <v>11</v>
      </c>
      <c r="D58" s="1" t="s">
        <v>14</v>
      </c>
      <c r="E58" s="1">
        <v>2.442483451605229E-3</v>
      </c>
      <c r="F58" s="1">
        <v>7.7926741316140455E-4</v>
      </c>
      <c r="G58" s="1">
        <v>4.0269261952380524E-3</v>
      </c>
      <c r="H58" s="1" t="s">
        <v>526</v>
      </c>
      <c r="I58" s="1">
        <v>0</v>
      </c>
      <c r="J58" s="1">
        <v>0</v>
      </c>
      <c r="K58" s="1">
        <v>0</v>
      </c>
      <c r="L58" s="1" t="s">
        <v>65</v>
      </c>
      <c r="M58" s="1">
        <v>2.5019422017137851E-3</v>
      </c>
      <c r="N58" s="1">
        <v>8.650949329771754E-4</v>
      </c>
      <c r="O58" s="1">
        <v>5.5919501108137063E-3</v>
      </c>
      <c r="P58" s="1" t="s">
        <v>527</v>
      </c>
      <c r="Q58" s="1">
        <v>-8.3526053623574514E-2</v>
      </c>
      <c r="R58" s="1">
        <v>-0.44727289115399149</v>
      </c>
      <c r="S58" s="1">
        <v>0.17828738142063519</v>
      </c>
      <c r="T58" s="1" t="s">
        <v>528</v>
      </c>
      <c r="U58" s="1">
        <v>2.557534077366615E-3</v>
      </c>
      <c r="V58" s="1">
        <v>7.6469247740218102E-4</v>
      </c>
      <c r="W58" s="1">
        <v>6.9726995110309274E-3</v>
      </c>
      <c r="X58" s="1" t="s">
        <v>529</v>
      </c>
      <c r="Y58" s="1">
        <v>-0.12692621860488909</v>
      </c>
      <c r="Z58" s="1">
        <v>-0.97523346408345335</v>
      </c>
      <c r="AA58" s="1">
        <v>0.28848756276829002</v>
      </c>
      <c r="AB58" s="1" t="s">
        <v>530</v>
      </c>
      <c r="AC58" s="1">
        <v>2.7416445702114242E-3</v>
      </c>
      <c r="AD58" s="1">
        <v>8.1790678107884253E-4</v>
      </c>
      <c r="AE58" s="1">
        <v>8.8741130918790333E-3</v>
      </c>
      <c r="AF58" s="1" t="s">
        <v>531</v>
      </c>
      <c r="AG58" s="1">
        <v>-0.19371085268178881</v>
      </c>
      <c r="AH58" s="1">
        <v>-1.6141481335841861</v>
      </c>
      <c r="AI58" s="1">
        <v>0.37359645191891638</v>
      </c>
      <c r="AJ58" s="1" t="s">
        <v>532</v>
      </c>
      <c r="AK58" s="1">
        <v>2.8123256735794041E-3</v>
      </c>
      <c r="AL58" s="1">
        <v>7.8607296532670677E-4</v>
      </c>
      <c r="AM58" s="1">
        <v>1.1305305620885209E-2</v>
      </c>
      <c r="AN58" s="1" t="s">
        <v>533</v>
      </c>
      <c r="AO58" s="1">
        <v>-0.2622027051921933</v>
      </c>
      <c r="AP58" s="1">
        <v>-2.347797475290947</v>
      </c>
      <c r="AQ58" s="1">
        <v>0.45998201708578312</v>
      </c>
      <c r="AR58" s="1" t="s">
        <v>534</v>
      </c>
    </row>
    <row r="59" spans="1:44" x14ac:dyDescent="0.25">
      <c r="A59" s="1" t="s">
        <v>20</v>
      </c>
      <c r="B59" s="1" t="s">
        <v>10</v>
      </c>
      <c r="C59" s="1" t="s">
        <v>15</v>
      </c>
      <c r="D59" s="1" t="s">
        <v>12</v>
      </c>
      <c r="E59" s="1">
        <v>1030</v>
      </c>
      <c r="F59" s="1">
        <v>669.40000000000009</v>
      </c>
      <c r="G59" s="1">
        <v>1606.900000000001</v>
      </c>
      <c r="H59" s="1" t="s">
        <v>508</v>
      </c>
      <c r="I59" s="1">
        <v>0</v>
      </c>
      <c r="J59" s="1">
        <v>0</v>
      </c>
      <c r="K59" s="1">
        <v>0</v>
      </c>
      <c r="L59" s="1" t="s">
        <v>65</v>
      </c>
      <c r="M59" s="1">
        <v>269</v>
      </c>
      <c r="N59" s="1">
        <v>82.9</v>
      </c>
      <c r="O59" s="1">
        <v>855.50000000000011</v>
      </c>
      <c r="P59" s="1" t="s">
        <v>535</v>
      </c>
      <c r="Q59" s="1">
        <v>0.75358247080062957</v>
      </c>
      <c r="R59" s="1">
        <v>0.30476284908463652</v>
      </c>
      <c r="S59" s="1">
        <v>0.89764574771888284</v>
      </c>
      <c r="T59" s="1" t="s">
        <v>536</v>
      </c>
      <c r="U59" s="1">
        <v>67.5</v>
      </c>
      <c r="V59" s="1">
        <v>11</v>
      </c>
      <c r="W59" s="1">
        <v>555.50000000000011</v>
      </c>
      <c r="X59" s="1" t="s">
        <v>537</v>
      </c>
      <c r="Y59" s="1">
        <v>0.94188678274735738</v>
      </c>
      <c r="Z59" s="1">
        <v>0.52452106972279533</v>
      </c>
      <c r="AA59" s="1">
        <v>0.9870695137980634</v>
      </c>
      <c r="AB59" s="1" t="s">
        <v>538</v>
      </c>
      <c r="AC59" s="1">
        <v>19</v>
      </c>
      <c r="AD59" s="1">
        <v>1</v>
      </c>
      <c r="AE59" s="1">
        <v>351.30000000000013</v>
      </c>
      <c r="AF59" s="1" t="s">
        <v>539</v>
      </c>
      <c r="AG59" s="1">
        <v>0.98362922788470697</v>
      </c>
      <c r="AH59" s="1">
        <v>0.64361156479759296</v>
      </c>
      <c r="AI59" s="1">
        <v>0.99879545007170778</v>
      </c>
      <c r="AJ59" s="1" t="s">
        <v>540</v>
      </c>
      <c r="AK59" s="1">
        <v>5</v>
      </c>
      <c r="AL59" s="1">
        <v>0</v>
      </c>
      <c r="AM59" s="1">
        <v>252.40000000000049</v>
      </c>
      <c r="AN59" s="1" t="s">
        <v>541</v>
      </c>
      <c r="AO59" s="1">
        <v>0.99529762080250017</v>
      </c>
      <c r="AP59" s="1">
        <v>0.78443339195034389</v>
      </c>
      <c r="AQ59" s="1">
        <v>1</v>
      </c>
      <c r="AR59" s="1" t="s">
        <v>542</v>
      </c>
    </row>
    <row r="60" spans="1:44" x14ac:dyDescent="0.25">
      <c r="A60" s="1" t="s">
        <v>20</v>
      </c>
      <c r="B60" s="1" t="s">
        <v>10</v>
      </c>
      <c r="C60" s="1" t="s">
        <v>15</v>
      </c>
      <c r="D60" s="1" t="s">
        <v>13</v>
      </c>
      <c r="E60" s="1">
        <v>3695</v>
      </c>
      <c r="F60" s="1">
        <v>2389.6999999999998</v>
      </c>
      <c r="G60" s="1">
        <v>5575.3000000000011</v>
      </c>
      <c r="H60" s="1" t="s">
        <v>517</v>
      </c>
      <c r="I60" s="1">
        <v>0</v>
      </c>
      <c r="J60" s="1">
        <v>0</v>
      </c>
      <c r="K60" s="1">
        <v>0</v>
      </c>
      <c r="L60" s="1" t="s">
        <v>65</v>
      </c>
      <c r="M60" s="1">
        <v>926</v>
      </c>
      <c r="N60" s="1">
        <v>325.3</v>
      </c>
      <c r="O60" s="1">
        <v>2888.7000000000012</v>
      </c>
      <c r="P60" s="1" t="s">
        <v>543</v>
      </c>
      <c r="Q60" s="1">
        <v>0.76169593344042053</v>
      </c>
      <c r="R60" s="1">
        <v>0.32874050204877292</v>
      </c>
      <c r="S60" s="1">
        <v>0.89545066194289213</v>
      </c>
      <c r="T60" s="1" t="s">
        <v>544</v>
      </c>
      <c r="U60" s="1">
        <v>232</v>
      </c>
      <c r="V60" s="1">
        <v>41</v>
      </c>
      <c r="W60" s="1">
        <v>1752.4000000000019</v>
      </c>
      <c r="X60" s="1" t="s">
        <v>545</v>
      </c>
      <c r="Y60" s="1">
        <v>0.94222444407208117</v>
      </c>
      <c r="Z60" s="1">
        <v>0.52344272840324313</v>
      </c>
      <c r="AA60" s="1">
        <v>0.98629246483354804</v>
      </c>
      <c r="AB60" s="1" t="s">
        <v>546</v>
      </c>
      <c r="AC60" s="1">
        <v>61</v>
      </c>
      <c r="AD60" s="1">
        <v>5</v>
      </c>
      <c r="AE60" s="1">
        <v>1111.3000000000011</v>
      </c>
      <c r="AF60" s="1" t="s">
        <v>547</v>
      </c>
      <c r="AG60" s="1">
        <v>0.98504296654587442</v>
      </c>
      <c r="AH60" s="1">
        <v>0.6251454245369521</v>
      </c>
      <c r="AI60" s="1">
        <v>0.99834766570770028</v>
      </c>
      <c r="AJ60" s="1" t="s">
        <v>548</v>
      </c>
      <c r="AK60" s="1">
        <v>18</v>
      </c>
      <c r="AL60" s="1">
        <v>0</v>
      </c>
      <c r="AM60" s="1">
        <v>777.70000000000312</v>
      </c>
      <c r="AN60" s="1" t="s">
        <v>549</v>
      </c>
      <c r="AO60" s="1">
        <v>0.99524834460062328</v>
      </c>
      <c r="AP60" s="1">
        <v>0.76907308786269013</v>
      </c>
      <c r="AQ60" s="1">
        <v>1</v>
      </c>
      <c r="AR60" s="1" t="s">
        <v>550</v>
      </c>
    </row>
    <row r="61" spans="1:44" x14ac:dyDescent="0.25">
      <c r="A61" s="1" t="s">
        <v>20</v>
      </c>
      <c r="B61" s="1" t="s">
        <v>10</v>
      </c>
      <c r="C61" s="1" t="s">
        <v>15</v>
      </c>
      <c r="D61" s="1" t="s">
        <v>14</v>
      </c>
      <c r="E61" s="1">
        <v>2.442483451605229E-3</v>
      </c>
      <c r="F61" s="1">
        <v>7.7926741316140455E-4</v>
      </c>
      <c r="G61" s="1">
        <v>4.0269261952380524E-3</v>
      </c>
      <c r="H61" s="1" t="s">
        <v>526</v>
      </c>
      <c r="I61" s="1">
        <v>0</v>
      </c>
      <c r="J61" s="1">
        <v>0</v>
      </c>
      <c r="K61" s="1">
        <v>0</v>
      </c>
      <c r="L61" s="1" t="s">
        <v>65</v>
      </c>
      <c r="M61" s="1">
        <v>7.9152719884987915E-4</v>
      </c>
      <c r="N61" s="1">
        <v>5.0286847456297427E-4</v>
      </c>
      <c r="O61" s="1">
        <v>1.3116909021282711E-3</v>
      </c>
      <c r="P61" s="1" t="s">
        <v>551</v>
      </c>
      <c r="Q61" s="1">
        <v>0.65701167668881255</v>
      </c>
      <c r="R61" s="1">
        <v>0.2769857975234315</v>
      </c>
      <c r="S61" s="1">
        <v>0.77280169420795297</v>
      </c>
      <c r="T61" s="1" t="s">
        <v>552</v>
      </c>
      <c r="U61" s="1">
        <v>4.7722376864152178E-4</v>
      </c>
      <c r="V61" s="1">
        <v>3.1071370558294868E-4</v>
      </c>
      <c r="W61" s="1">
        <v>7.2709644281176164E-4</v>
      </c>
      <c r="X61" s="1" t="s">
        <v>553</v>
      </c>
      <c r="Y61" s="1">
        <v>0.80560227269492923</v>
      </c>
      <c r="Z61" s="1">
        <v>0.39716073693416198</v>
      </c>
      <c r="AA61" s="1">
        <v>0.87076792844886441</v>
      </c>
      <c r="AB61" s="1" t="s">
        <v>554</v>
      </c>
      <c r="AC61" s="1">
        <v>3.9156602352173549E-4</v>
      </c>
      <c r="AD61" s="1">
        <v>2.5125169773929318E-4</v>
      </c>
      <c r="AE61" s="1">
        <v>5.4708011839478738E-4</v>
      </c>
      <c r="AF61" s="1" t="s">
        <v>555</v>
      </c>
      <c r="AG61" s="1">
        <v>0.83987638293586242</v>
      </c>
      <c r="AH61" s="1">
        <v>0.51359847975338035</v>
      </c>
      <c r="AI61" s="1">
        <v>0.89731259273953279</v>
      </c>
      <c r="AJ61" s="1" t="s">
        <v>556</v>
      </c>
      <c r="AK61" s="1">
        <v>3.525605842677E-4</v>
      </c>
      <c r="AL61" s="1">
        <v>2.1513107058742089E-4</v>
      </c>
      <c r="AM61" s="1">
        <v>5.0439721722751762E-4</v>
      </c>
      <c r="AN61" s="1" t="s">
        <v>557</v>
      </c>
      <c r="AO61" s="1">
        <v>0.85320092764532329</v>
      </c>
      <c r="AP61" s="1">
        <v>0.60878161097242234</v>
      </c>
      <c r="AQ61" s="1">
        <v>0.90795364038953941</v>
      </c>
      <c r="AR61" s="1" t="s">
        <v>558</v>
      </c>
    </row>
    <row r="62" spans="1:44" x14ac:dyDescent="0.25">
      <c r="A62" s="1" t="s">
        <v>20</v>
      </c>
      <c r="B62" s="1" t="s">
        <v>10</v>
      </c>
      <c r="C62" s="1" t="s">
        <v>16</v>
      </c>
      <c r="D62" s="1" t="s">
        <v>12</v>
      </c>
      <c r="E62" s="1">
        <v>1030</v>
      </c>
      <c r="F62" s="1">
        <v>669.40000000000009</v>
      </c>
      <c r="G62" s="1">
        <v>1606.900000000001</v>
      </c>
      <c r="H62" s="1" t="s">
        <v>508</v>
      </c>
      <c r="I62" s="1">
        <v>0</v>
      </c>
      <c r="J62" s="1">
        <v>0</v>
      </c>
      <c r="K62" s="1">
        <v>0</v>
      </c>
      <c r="L62" s="1" t="s">
        <v>65</v>
      </c>
      <c r="M62" s="1">
        <v>216.5</v>
      </c>
      <c r="N62" s="1">
        <v>57</v>
      </c>
      <c r="O62" s="1">
        <v>775.1000000000007</v>
      </c>
      <c r="P62" s="1" t="s">
        <v>559</v>
      </c>
      <c r="Q62" s="1">
        <v>0.7995614241884369</v>
      </c>
      <c r="R62" s="1">
        <v>0.37482692371393561</v>
      </c>
      <c r="S62" s="1">
        <v>0.92431116914701061</v>
      </c>
      <c r="T62" s="1" t="s">
        <v>560</v>
      </c>
      <c r="U62" s="1">
        <v>41.5</v>
      </c>
      <c r="V62" s="1">
        <v>3</v>
      </c>
      <c r="W62" s="1">
        <v>419.20000000000101</v>
      </c>
      <c r="X62" s="1" t="s">
        <v>561</v>
      </c>
      <c r="Y62" s="1">
        <v>0.96353301113175571</v>
      </c>
      <c r="Z62" s="1">
        <v>0.60961122910702759</v>
      </c>
      <c r="AA62" s="1">
        <v>0.99662101787101787</v>
      </c>
      <c r="AB62" s="1" t="s">
        <v>562</v>
      </c>
      <c r="AC62" s="1">
        <v>8</v>
      </c>
      <c r="AD62" s="1">
        <v>0</v>
      </c>
      <c r="AE62" s="1">
        <v>256.10000000000002</v>
      </c>
      <c r="AF62" s="1" t="s">
        <v>563</v>
      </c>
      <c r="AG62" s="1">
        <v>0.9919473469690232</v>
      </c>
      <c r="AH62" s="1">
        <v>0.76931572629051626</v>
      </c>
      <c r="AI62" s="1">
        <v>1</v>
      </c>
      <c r="AJ62" s="1" t="s">
        <v>564</v>
      </c>
      <c r="AK62" s="1">
        <v>3</v>
      </c>
      <c r="AL62" s="1">
        <v>0</v>
      </c>
      <c r="AM62" s="1">
        <v>157.2000000000003</v>
      </c>
      <c r="AN62" s="1" t="s">
        <v>565</v>
      </c>
      <c r="AO62" s="1">
        <v>0.99709335208490213</v>
      </c>
      <c r="AP62" s="1">
        <v>0.85391375003761794</v>
      </c>
      <c r="AQ62" s="1">
        <v>1</v>
      </c>
      <c r="AR62" s="1" t="s">
        <v>566</v>
      </c>
    </row>
    <row r="63" spans="1:44" x14ac:dyDescent="0.25">
      <c r="A63" s="1" t="s">
        <v>20</v>
      </c>
      <c r="B63" s="1" t="s">
        <v>10</v>
      </c>
      <c r="C63" s="1" t="s">
        <v>16</v>
      </c>
      <c r="D63" s="1" t="s">
        <v>13</v>
      </c>
      <c r="E63" s="1">
        <v>3695</v>
      </c>
      <c r="F63" s="1">
        <v>2389.6999999999998</v>
      </c>
      <c r="G63" s="1">
        <v>5575.3000000000011</v>
      </c>
      <c r="H63" s="1" t="s">
        <v>517</v>
      </c>
      <c r="I63" s="1">
        <v>0</v>
      </c>
      <c r="J63" s="1">
        <v>0</v>
      </c>
      <c r="K63" s="1">
        <v>0</v>
      </c>
      <c r="L63" s="1" t="s">
        <v>65</v>
      </c>
      <c r="M63" s="1">
        <v>705.5</v>
      </c>
      <c r="N63" s="1">
        <v>192.9</v>
      </c>
      <c r="O63" s="1">
        <v>2492.2000000000021</v>
      </c>
      <c r="P63" s="1" t="s">
        <v>567</v>
      </c>
      <c r="Q63" s="1">
        <v>0.81137440305635145</v>
      </c>
      <c r="R63" s="1">
        <v>0.38754264358142693</v>
      </c>
      <c r="S63" s="1">
        <v>0.93279664938911522</v>
      </c>
      <c r="T63" s="1" t="s">
        <v>568</v>
      </c>
      <c r="U63" s="1">
        <v>136.5</v>
      </c>
      <c r="V63" s="1">
        <v>10</v>
      </c>
      <c r="W63" s="1">
        <v>1383.9</v>
      </c>
      <c r="X63" s="1" t="s">
        <v>569</v>
      </c>
      <c r="Y63" s="1">
        <v>0.96609813681460266</v>
      </c>
      <c r="Z63" s="1">
        <v>0.63089988019099341</v>
      </c>
      <c r="AA63" s="1">
        <v>0.99607287369285402</v>
      </c>
      <c r="AB63" s="1" t="s">
        <v>570</v>
      </c>
      <c r="AC63" s="1">
        <v>26</v>
      </c>
      <c r="AD63" s="1">
        <v>0</v>
      </c>
      <c r="AE63" s="1">
        <v>754.90000000000066</v>
      </c>
      <c r="AF63" s="1" t="s">
        <v>571</v>
      </c>
      <c r="AG63" s="1">
        <v>0.99338009343729994</v>
      </c>
      <c r="AH63" s="1">
        <v>0.76582972971067675</v>
      </c>
      <c r="AI63" s="1">
        <v>1</v>
      </c>
      <c r="AJ63" s="1" t="s">
        <v>572</v>
      </c>
      <c r="AK63" s="1">
        <v>7.5</v>
      </c>
      <c r="AL63" s="1">
        <v>0</v>
      </c>
      <c r="AM63" s="1">
        <v>529.50000000000171</v>
      </c>
      <c r="AN63" s="1" t="s">
        <v>573</v>
      </c>
      <c r="AO63" s="1">
        <v>0.99810648521644074</v>
      </c>
      <c r="AP63" s="1">
        <v>0.84176462238193306</v>
      </c>
      <c r="AQ63" s="1">
        <v>1</v>
      </c>
      <c r="AR63" s="1" t="s">
        <v>574</v>
      </c>
    </row>
    <row r="64" spans="1:44" x14ac:dyDescent="0.25">
      <c r="A64" s="1" t="s">
        <v>20</v>
      </c>
      <c r="B64" s="1" t="s">
        <v>10</v>
      </c>
      <c r="C64" s="1" t="s">
        <v>16</v>
      </c>
      <c r="D64" s="1" t="s">
        <v>14</v>
      </c>
      <c r="E64" s="1">
        <v>2.442483451605229E-3</v>
      </c>
      <c r="F64" s="1">
        <v>7.7926741316140455E-4</v>
      </c>
      <c r="G64" s="1">
        <v>4.0269261952380524E-3</v>
      </c>
      <c r="H64" s="1" t="s">
        <v>526</v>
      </c>
      <c r="I64" s="1">
        <v>0</v>
      </c>
      <c r="J64" s="1">
        <v>0</v>
      </c>
      <c r="K64" s="1">
        <v>0</v>
      </c>
      <c r="L64" s="1" t="s">
        <v>65</v>
      </c>
      <c r="M64" s="1">
        <v>6.7385360932977964E-4</v>
      </c>
      <c r="N64" s="1">
        <v>4.0586233177773809E-4</v>
      </c>
      <c r="O64" s="1">
        <v>1.1571986390088811E-3</v>
      </c>
      <c r="P64" s="1" t="s">
        <v>575</v>
      </c>
      <c r="Q64" s="1">
        <v>0.700037286094914</v>
      </c>
      <c r="R64" s="1">
        <v>0.35102688261074072</v>
      </c>
      <c r="S64" s="1">
        <v>0.79780104570325816</v>
      </c>
      <c r="T64" s="1" t="s">
        <v>576</v>
      </c>
      <c r="U64" s="1">
        <v>4.3363785274854068E-4</v>
      </c>
      <c r="V64" s="1">
        <v>2.5580826935334638E-4</v>
      </c>
      <c r="W64" s="1">
        <v>6.0131317497800075E-4</v>
      </c>
      <c r="X64" s="1" t="s">
        <v>577</v>
      </c>
      <c r="Y64" s="1">
        <v>0.82347318493600308</v>
      </c>
      <c r="Z64" s="1">
        <v>0.54138829959698664</v>
      </c>
      <c r="AA64" s="1">
        <v>0.88174865273378566</v>
      </c>
      <c r="AB64" s="1" t="s">
        <v>578</v>
      </c>
      <c r="AC64" s="1">
        <v>3.5474386976858471E-4</v>
      </c>
      <c r="AD64" s="1">
        <v>2.1864340808068369E-4</v>
      </c>
      <c r="AE64" s="1">
        <v>5.129051571226231E-4</v>
      </c>
      <c r="AF64" s="1" t="s">
        <v>579</v>
      </c>
      <c r="AG64" s="1">
        <v>0.85116456618427017</v>
      </c>
      <c r="AH64" s="1">
        <v>0.6435598673611983</v>
      </c>
      <c r="AI64" s="1">
        <v>0.90706963349108927</v>
      </c>
      <c r="AJ64" s="1" t="s">
        <v>580</v>
      </c>
      <c r="AK64" s="1">
        <v>3.1850368110485728E-4</v>
      </c>
      <c r="AL64" s="1">
        <v>1.936213100448355E-4</v>
      </c>
      <c r="AM64" s="1">
        <v>4.9041664366029371E-4</v>
      </c>
      <c r="AN64" s="1" t="s">
        <v>581</v>
      </c>
      <c r="AO64" s="1">
        <v>0.86050182330164482</v>
      </c>
      <c r="AP64" s="1">
        <v>0.74563556444648604</v>
      </c>
      <c r="AQ64" s="1">
        <v>0.91245067594302787</v>
      </c>
      <c r="AR64" s="1" t="s">
        <v>582</v>
      </c>
    </row>
    <row r="65" spans="1:44" x14ac:dyDescent="0.25">
      <c r="A65" s="1" t="s">
        <v>20</v>
      </c>
      <c r="B65" s="1" t="s">
        <v>17</v>
      </c>
      <c r="C65" s="1" t="s">
        <v>11</v>
      </c>
      <c r="D65" s="1" t="s">
        <v>12</v>
      </c>
      <c r="E65" s="1">
        <v>149.5</v>
      </c>
      <c r="F65" s="1">
        <v>90</v>
      </c>
      <c r="G65" s="1">
        <v>241</v>
      </c>
      <c r="H65" s="1" t="s">
        <v>583</v>
      </c>
      <c r="I65" s="1">
        <v>0</v>
      </c>
      <c r="J65" s="1">
        <v>0</v>
      </c>
      <c r="K65" s="1">
        <v>0</v>
      </c>
      <c r="L65" s="1" t="s">
        <v>65</v>
      </c>
      <c r="M65" s="1">
        <v>87</v>
      </c>
      <c r="N65" s="1">
        <v>38</v>
      </c>
      <c r="O65" s="1">
        <v>212</v>
      </c>
      <c r="P65" s="1" t="s">
        <v>584</v>
      </c>
      <c r="Q65" s="1">
        <v>0.36781832298136641</v>
      </c>
      <c r="R65" s="1">
        <v>2.7587108013937291E-2</v>
      </c>
      <c r="S65" s="1">
        <v>0.64200587969244682</v>
      </c>
      <c r="T65" s="1" t="s">
        <v>585</v>
      </c>
      <c r="U65" s="1">
        <v>58</v>
      </c>
      <c r="V65" s="1">
        <v>17.899999999999999</v>
      </c>
      <c r="W65" s="1">
        <v>186.1</v>
      </c>
      <c r="X65" s="1" t="s">
        <v>586</v>
      </c>
      <c r="Y65" s="1">
        <v>0.58303357314148685</v>
      </c>
      <c r="Z65" s="1">
        <v>0.14967889908256879</v>
      </c>
      <c r="AA65" s="1">
        <v>0.82797379032258067</v>
      </c>
      <c r="AB65" s="1" t="s">
        <v>587</v>
      </c>
      <c r="AC65" s="1">
        <v>36.5</v>
      </c>
      <c r="AD65" s="1">
        <v>8</v>
      </c>
      <c r="AE65" s="1">
        <v>166</v>
      </c>
      <c r="AF65" s="1" t="s">
        <v>588</v>
      </c>
      <c r="AG65" s="1">
        <v>0.73528996256268986</v>
      </c>
      <c r="AH65" s="1">
        <v>0.26837519623233907</v>
      </c>
      <c r="AI65" s="1">
        <v>0.92406981204449556</v>
      </c>
      <c r="AJ65" s="1" t="s">
        <v>589</v>
      </c>
      <c r="AK65" s="1">
        <v>25</v>
      </c>
      <c r="AL65" s="1">
        <v>2</v>
      </c>
      <c r="AM65" s="1">
        <v>146.1</v>
      </c>
      <c r="AN65" s="1" t="s">
        <v>590</v>
      </c>
      <c r="AO65" s="1">
        <v>0.81356321839080459</v>
      </c>
      <c r="AP65" s="1">
        <v>0.33443737127878681</v>
      </c>
      <c r="AQ65" s="1">
        <v>0.98547438330170789</v>
      </c>
      <c r="AR65" s="1" t="s">
        <v>591</v>
      </c>
    </row>
    <row r="66" spans="1:44" x14ac:dyDescent="0.25">
      <c r="A66" s="1" t="s">
        <v>20</v>
      </c>
      <c r="B66" s="1" t="s">
        <v>17</v>
      </c>
      <c r="C66" s="1" t="s">
        <v>11</v>
      </c>
      <c r="D66" s="1" t="s">
        <v>13</v>
      </c>
      <c r="E66" s="1">
        <v>577</v>
      </c>
      <c r="F66" s="1">
        <v>394</v>
      </c>
      <c r="G66" s="1">
        <v>900.3000000000003</v>
      </c>
      <c r="H66" s="1" t="s">
        <v>592</v>
      </c>
      <c r="I66" s="1">
        <v>0</v>
      </c>
      <c r="J66" s="1">
        <v>0</v>
      </c>
      <c r="K66" s="1">
        <v>0</v>
      </c>
      <c r="L66" s="1" t="s">
        <v>65</v>
      </c>
      <c r="M66" s="1">
        <v>350.5</v>
      </c>
      <c r="N66" s="1">
        <v>165.9</v>
      </c>
      <c r="O66" s="1">
        <v>780.30000000000007</v>
      </c>
      <c r="P66" s="1" t="s">
        <v>593</v>
      </c>
      <c r="Q66" s="1">
        <v>0.38786459357272501</v>
      </c>
      <c r="R66" s="1">
        <v>6.8476732507532653E-2</v>
      </c>
      <c r="S66" s="1">
        <v>0.61829817523540054</v>
      </c>
      <c r="T66" s="1" t="s">
        <v>594</v>
      </c>
      <c r="U66" s="1">
        <v>223</v>
      </c>
      <c r="V66" s="1">
        <v>76.900000000000006</v>
      </c>
      <c r="W66" s="1">
        <v>691.90000000000043</v>
      </c>
      <c r="X66" s="1" t="s">
        <v>595</v>
      </c>
      <c r="Y66" s="1">
        <v>0.60168162320061058</v>
      </c>
      <c r="Z66" s="1">
        <v>0.1669294517983034</v>
      </c>
      <c r="AA66" s="1">
        <v>0.82406578947368436</v>
      </c>
      <c r="AB66" s="1" t="s">
        <v>596</v>
      </c>
      <c r="AC66" s="1">
        <v>139.5</v>
      </c>
      <c r="AD66" s="1">
        <v>33</v>
      </c>
      <c r="AE66" s="1">
        <v>621.40000000000009</v>
      </c>
      <c r="AF66" s="1" t="s">
        <v>597</v>
      </c>
      <c r="AG66" s="1">
        <v>0.7436789682032946</v>
      </c>
      <c r="AH66" s="1">
        <v>0.28668818940005392</v>
      </c>
      <c r="AI66" s="1">
        <v>0.92465882413641876</v>
      </c>
      <c r="AJ66" s="1" t="s">
        <v>598</v>
      </c>
      <c r="AK66" s="1">
        <v>91.5</v>
      </c>
      <c r="AL66" s="1">
        <v>11.9</v>
      </c>
      <c r="AM66" s="1">
        <v>536.70000000000016</v>
      </c>
      <c r="AN66" s="1" t="s">
        <v>599</v>
      </c>
      <c r="AO66" s="1">
        <v>0.83389539935652057</v>
      </c>
      <c r="AP66" s="1">
        <v>0.36088770298696482</v>
      </c>
      <c r="AQ66" s="1">
        <v>0.97471518987341765</v>
      </c>
      <c r="AR66" s="1" t="s">
        <v>600</v>
      </c>
    </row>
    <row r="67" spans="1:44" x14ac:dyDescent="0.25">
      <c r="A67" s="1" t="s">
        <v>20</v>
      </c>
      <c r="B67" s="1" t="s">
        <v>17</v>
      </c>
      <c r="C67" s="1" t="s">
        <v>11</v>
      </c>
      <c r="D67" s="1" t="s">
        <v>14</v>
      </c>
      <c r="E67" s="1">
        <v>6.1171054233514674E-4</v>
      </c>
      <c r="F67" s="1">
        <v>2.410743282414259E-4</v>
      </c>
      <c r="G67" s="1">
        <v>1.0097128262741789E-3</v>
      </c>
      <c r="H67" s="1" t="s">
        <v>601</v>
      </c>
      <c r="I67" s="1">
        <v>0</v>
      </c>
      <c r="J67" s="1">
        <v>0</v>
      </c>
      <c r="K67" s="1">
        <v>0</v>
      </c>
      <c r="L67" s="1" t="s">
        <v>65</v>
      </c>
      <c r="M67" s="1">
        <v>5.3413734047136861E-4</v>
      </c>
      <c r="N67" s="1">
        <v>2.1065585352338901E-4</v>
      </c>
      <c r="O67" s="1">
        <v>8.3604119477458658E-4</v>
      </c>
      <c r="P67" s="1" t="s">
        <v>602</v>
      </c>
      <c r="Q67" s="1">
        <v>0.1600966234159549</v>
      </c>
      <c r="R67" s="1">
        <v>-5.9514527986305223E-2</v>
      </c>
      <c r="S67" s="1">
        <v>0.32444880871427523</v>
      </c>
      <c r="T67" s="1" t="s">
        <v>603</v>
      </c>
      <c r="U67" s="1">
        <v>4.6953307433992409E-4</v>
      </c>
      <c r="V67" s="1">
        <v>1.852414804994547E-4</v>
      </c>
      <c r="W67" s="1">
        <v>7.5110533893455952E-4</v>
      </c>
      <c r="X67" s="1" t="s">
        <v>604</v>
      </c>
      <c r="Y67" s="1">
        <v>0.26045947478742171</v>
      </c>
      <c r="Z67" s="1">
        <v>-2.584354718647569E-2</v>
      </c>
      <c r="AA67" s="1">
        <v>0.42411982820546013</v>
      </c>
      <c r="AB67" s="1" t="s">
        <v>605</v>
      </c>
      <c r="AC67" s="1">
        <v>4.3303861599520841E-4</v>
      </c>
      <c r="AD67" s="1">
        <v>1.7862027216869949E-4</v>
      </c>
      <c r="AE67" s="1">
        <v>6.9990025641666854E-4</v>
      </c>
      <c r="AF67" s="1" t="s">
        <v>606</v>
      </c>
      <c r="AG67" s="1">
        <v>0.33638952269750388</v>
      </c>
      <c r="AH67" s="1">
        <v>1.2689241768430219E-2</v>
      </c>
      <c r="AI67" s="1">
        <v>0.48689147746676842</v>
      </c>
      <c r="AJ67" s="1" t="s">
        <v>607</v>
      </c>
      <c r="AK67" s="1">
        <v>4.1762148367899032E-4</v>
      </c>
      <c r="AL67" s="1">
        <v>1.6949450190707459E-4</v>
      </c>
      <c r="AM67" s="1">
        <v>6.7774317667028134E-4</v>
      </c>
      <c r="AN67" s="1" t="s">
        <v>608</v>
      </c>
      <c r="AO67" s="1">
        <v>0.3687570416346721</v>
      </c>
      <c r="AP67" s="1">
        <v>6.2519195295457533E-2</v>
      </c>
      <c r="AQ67" s="1">
        <v>0.51657159755281745</v>
      </c>
      <c r="AR67" s="1" t="s">
        <v>609</v>
      </c>
    </row>
    <row r="68" spans="1:44" x14ac:dyDescent="0.25">
      <c r="A68" s="1" t="s">
        <v>20</v>
      </c>
      <c r="B68" s="1" t="s">
        <v>17</v>
      </c>
      <c r="C68" s="1" t="s">
        <v>15</v>
      </c>
      <c r="D68" s="1" t="s">
        <v>12</v>
      </c>
      <c r="E68" s="1">
        <v>149.5</v>
      </c>
      <c r="F68" s="1">
        <v>90</v>
      </c>
      <c r="G68" s="1">
        <v>241</v>
      </c>
      <c r="H68" s="1" t="s">
        <v>583</v>
      </c>
      <c r="I68" s="1">
        <v>0</v>
      </c>
      <c r="J68" s="1">
        <v>0</v>
      </c>
      <c r="K68" s="1">
        <v>0</v>
      </c>
      <c r="L68" s="1" t="s">
        <v>65</v>
      </c>
      <c r="M68" s="1">
        <v>24</v>
      </c>
      <c r="N68" s="1">
        <v>5</v>
      </c>
      <c r="O68" s="1">
        <v>95</v>
      </c>
      <c r="P68" s="1" t="s">
        <v>610</v>
      </c>
      <c r="Q68" s="1">
        <v>0.83991535545515916</v>
      </c>
      <c r="R68" s="1">
        <v>0.53397586920825313</v>
      </c>
      <c r="S68" s="1">
        <v>0.95350990525409141</v>
      </c>
      <c r="T68" s="1" t="s">
        <v>611</v>
      </c>
      <c r="U68" s="1">
        <v>4</v>
      </c>
      <c r="V68" s="1">
        <v>0</v>
      </c>
      <c r="W68" s="1">
        <v>45</v>
      </c>
      <c r="X68" s="1" t="s">
        <v>612</v>
      </c>
      <c r="Y68" s="1">
        <v>0.96551268498942922</v>
      </c>
      <c r="Z68" s="1">
        <v>0.75641441441441448</v>
      </c>
      <c r="AA68" s="1">
        <v>1</v>
      </c>
      <c r="AB68" s="1" t="s">
        <v>613</v>
      </c>
      <c r="AC68" s="1">
        <v>0</v>
      </c>
      <c r="AD68" s="1">
        <v>0</v>
      </c>
      <c r="AE68" s="1">
        <v>19.100000000000019</v>
      </c>
      <c r="AF68" s="1" t="s">
        <v>614</v>
      </c>
      <c r="AG68" s="1">
        <v>1</v>
      </c>
      <c r="AH68" s="1">
        <v>0.89905114556815557</v>
      </c>
      <c r="AI68" s="1">
        <v>1</v>
      </c>
      <c r="AJ68" s="1" t="s">
        <v>615</v>
      </c>
      <c r="AK68" s="1">
        <v>0</v>
      </c>
      <c r="AL68" s="1">
        <v>0</v>
      </c>
      <c r="AM68" s="1">
        <v>9.1000000000000227</v>
      </c>
      <c r="AN68" s="1" t="s">
        <v>616</v>
      </c>
      <c r="AO68" s="1">
        <v>1</v>
      </c>
      <c r="AP68" s="1">
        <v>0.95102221807318899</v>
      </c>
      <c r="AQ68" s="1">
        <v>1</v>
      </c>
      <c r="AR68" s="1" t="s">
        <v>617</v>
      </c>
    </row>
    <row r="69" spans="1:44" x14ac:dyDescent="0.25">
      <c r="A69" s="1" t="s">
        <v>20</v>
      </c>
      <c r="B69" s="1" t="s">
        <v>17</v>
      </c>
      <c r="C69" s="1" t="s">
        <v>15</v>
      </c>
      <c r="D69" s="1" t="s">
        <v>13</v>
      </c>
      <c r="E69" s="1">
        <v>577</v>
      </c>
      <c r="F69" s="1">
        <v>394</v>
      </c>
      <c r="G69" s="1">
        <v>900.3000000000003</v>
      </c>
      <c r="H69" s="1" t="s">
        <v>592</v>
      </c>
      <c r="I69" s="1">
        <v>0</v>
      </c>
      <c r="J69" s="1">
        <v>0</v>
      </c>
      <c r="K69" s="1">
        <v>0</v>
      </c>
      <c r="L69" s="1" t="s">
        <v>65</v>
      </c>
      <c r="M69" s="1">
        <v>92</v>
      </c>
      <c r="N69" s="1">
        <v>28</v>
      </c>
      <c r="O69" s="1">
        <v>331.50000000000011</v>
      </c>
      <c r="P69" s="1" t="s">
        <v>618</v>
      </c>
      <c r="Q69" s="1">
        <v>0.83898467432950197</v>
      </c>
      <c r="R69" s="1">
        <v>0.55065217391304355</v>
      </c>
      <c r="S69" s="1">
        <v>0.94395307078628676</v>
      </c>
      <c r="T69" s="1" t="s">
        <v>619</v>
      </c>
      <c r="U69" s="1">
        <v>19</v>
      </c>
      <c r="V69" s="1">
        <v>0</v>
      </c>
      <c r="W69" s="1">
        <v>153.19999999999999</v>
      </c>
      <c r="X69" s="1" t="s">
        <v>620</v>
      </c>
      <c r="Y69" s="1">
        <v>0.96811381956379661</v>
      </c>
      <c r="Z69" s="1">
        <v>0.77577142857142867</v>
      </c>
      <c r="AA69" s="1">
        <v>1</v>
      </c>
      <c r="AB69" s="1" t="s">
        <v>621</v>
      </c>
      <c r="AC69" s="1">
        <v>3</v>
      </c>
      <c r="AD69" s="1">
        <v>0</v>
      </c>
      <c r="AE69" s="1">
        <v>64</v>
      </c>
      <c r="AF69" s="1" t="s">
        <v>622</v>
      </c>
      <c r="AG69" s="1">
        <v>0.99520957396762011</v>
      </c>
      <c r="AH69" s="1">
        <v>0.90174800693240909</v>
      </c>
      <c r="AI69" s="1">
        <v>1</v>
      </c>
      <c r="AJ69" s="1" t="s">
        <v>623</v>
      </c>
      <c r="AK69" s="1">
        <v>0</v>
      </c>
      <c r="AL69" s="1">
        <v>0</v>
      </c>
      <c r="AM69" s="1">
        <v>28.300000000000072</v>
      </c>
      <c r="AN69" s="1" t="s">
        <v>624</v>
      </c>
      <c r="AO69" s="1">
        <v>1</v>
      </c>
      <c r="AP69" s="1">
        <v>0.96019668960515303</v>
      </c>
      <c r="AQ69" s="1">
        <v>1</v>
      </c>
      <c r="AR69" s="1" t="s">
        <v>625</v>
      </c>
    </row>
    <row r="70" spans="1:44" x14ac:dyDescent="0.25">
      <c r="A70" s="1" t="s">
        <v>20</v>
      </c>
      <c r="B70" s="1" t="s">
        <v>17</v>
      </c>
      <c r="C70" s="1" t="s">
        <v>15</v>
      </c>
      <c r="D70" s="1" t="s">
        <v>14</v>
      </c>
      <c r="E70" s="1">
        <v>6.1171054233514674E-4</v>
      </c>
      <c r="F70" s="1">
        <v>2.410743282414259E-4</v>
      </c>
      <c r="G70" s="1">
        <v>1.0097128262741789E-3</v>
      </c>
      <c r="H70" s="1" t="s">
        <v>601</v>
      </c>
      <c r="I70" s="1">
        <v>0</v>
      </c>
      <c r="J70" s="1">
        <v>0</v>
      </c>
      <c r="K70" s="1">
        <v>0</v>
      </c>
      <c r="L70" s="1" t="s">
        <v>65</v>
      </c>
      <c r="M70" s="1">
        <v>3.5834239079012567E-4</v>
      </c>
      <c r="N70" s="1">
        <v>1.7043200169175241E-4</v>
      </c>
      <c r="O70" s="1">
        <v>5.2642556297054503E-4</v>
      </c>
      <c r="P70" s="1" t="s">
        <v>626</v>
      </c>
      <c r="Q70" s="1">
        <v>0.42669257738237032</v>
      </c>
      <c r="R70" s="1">
        <v>0.25405837156310113</v>
      </c>
      <c r="S70" s="1">
        <v>0.5534821457203466</v>
      </c>
      <c r="T70" s="1" t="s">
        <v>627</v>
      </c>
      <c r="U70" s="1">
        <v>3.1392030444426638E-4</v>
      </c>
      <c r="V70" s="1">
        <v>1.3323425628794909E-4</v>
      </c>
      <c r="W70" s="1">
        <v>4.8488123073807897E-4</v>
      </c>
      <c r="X70" s="1" t="s">
        <v>628</v>
      </c>
      <c r="Y70" s="1">
        <v>0.50403396938841616</v>
      </c>
      <c r="Z70" s="1">
        <v>0.35585288430623457</v>
      </c>
      <c r="AA70" s="1">
        <v>0.61142912266963279</v>
      </c>
      <c r="AB70" s="1" t="s">
        <v>629</v>
      </c>
      <c r="AC70" s="1">
        <v>2.9828237885040789E-4</v>
      </c>
      <c r="AD70" s="1">
        <v>1.3220547390684219E-4</v>
      </c>
      <c r="AE70" s="1">
        <v>4.7258384145448069E-4</v>
      </c>
      <c r="AF70" s="1" t="s">
        <v>630</v>
      </c>
      <c r="AG70" s="1">
        <v>0.51946117358973198</v>
      </c>
      <c r="AH70" s="1">
        <v>0.36835838848700098</v>
      </c>
      <c r="AI70" s="1">
        <v>0.6395480658383037</v>
      </c>
      <c r="AJ70" s="1" t="s">
        <v>631</v>
      </c>
      <c r="AK70" s="1">
        <v>2.873629724622013E-4</v>
      </c>
      <c r="AL70" s="1">
        <v>1.2914917985139149E-4</v>
      </c>
      <c r="AM70" s="1">
        <v>4.7798547493564219E-4</v>
      </c>
      <c r="AN70" s="1" t="s">
        <v>632</v>
      </c>
      <c r="AO70" s="1">
        <v>0.53490000446322594</v>
      </c>
      <c r="AP70" s="1">
        <v>0.36016112846168719</v>
      </c>
      <c r="AQ70" s="1">
        <v>0.65481363287766381</v>
      </c>
      <c r="AR70" s="1" t="s">
        <v>633</v>
      </c>
    </row>
    <row r="71" spans="1:44" x14ac:dyDescent="0.25">
      <c r="A71" s="1" t="s">
        <v>20</v>
      </c>
      <c r="B71" s="1" t="s">
        <v>17</v>
      </c>
      <c r="C71" s="1" t="s">
        <v>16</v>
      </c>
      <c r="D71" s="1" t="s">
        <v>12</v>
      </c>
      <c r="E71" s="1">
        <v>149.5</v>
      </c>
      <c r="F71" s="1">
        <v>90</v>
      </c>
      <c r="G71" s="1">
        <v>241</v>
      </c>
      <c r="H71" s="1" t="s">
        <v>583</v>
      </c>
      <c r="I71" s="1">
        <v>0</v>
      </c>
      <c r="J71" s="1">
        <v>0</v>
      </c>
      <c r="K71" s="1">
        <v>0</v>
      </c>
      <c r="L71" s="1" t="s">
        <v>65</v>
      </c>
      <c r="M71" s="1">
        <v>17.5</v>
      </c>
      <c r="N71" s="1">
        <v>3</v>
      </c>
      <c r="O71" s="1">
        <v>90.300000000000068</v>
      </c>
      <c r="P71" s="1" t="s">
        <v>634</v>
      </c>
      <c r="Q71" s="1">
        <v>0.87559523809523809</v>
      </c>
      <c r="R71" s="1">
        <v>0.5545000000000001</v>
      </c>
      <c r="S71" s="1">
        <v>0.97134209873480526</v>
      </c>
      <c r="T71" s="1" t="s">
        <v>635</v>
      </c>
      <c r="U71" s="1">
        <v>2</v>
      </c>
      <c r="V71" s="1">
        <v>0</v>
      </c>
      <c r="W71" s="1">
        <v>41.100000000000023</v>
      </c>
      <c r="X71" s="1" t="s">
        <v>636</v>
      </c>
      <c r="Y71" s="1">
        <v>0.98857105538140022</v>
      </c>
      <c r="Z71" s="1">
        <v>0.7803523682200153</v>
      </c>
      <c r="AA71" s="1">
        <v>1</v>
      </c>
      <c r="AB71" s="1" t="s">
        <v>637</v>
      </c>
      <c r="AC71" s="1">
        <v>0</v>
      </c>
      <c r="AD71" s="1">
        <v>0</v>
      </c>
      <c r="AE71" s="1">
        <v>17</v>
      </c>
      <c r="AF71" s="1" t="s">
        <v>638</v>
      </c>
      <c r="AG71" s="1">
        <v>1</v>
      </c>
      <c r="AH71" s="1">
        <v>0.90369156460238043</v>
      </c>
      <c r="AI71" s="1">
        <v>1</v>
      </c>
      <c r="AJ71" s="1" t="s">
        <v>639</v>
      </c>
      <c r="AK71" s="1">
        <v>0</v>
      </c>
      <c r="AL71" s="1">
        <v>0</v>
      </c>
      <c r="AM71" s="1">
        <v>7.1000000000000227</v>
      </c>
      <c r="AN71" s="1" t="s">
        <v>640</v>
      </c>
      <c r="AO71" s="1">
        <v>1</v>
      </c>
      <c r="AP71" s="1">
        <v>0.95712839416437367</v>
      </c>
      <c r="AQ71" s="1">
        <v>1</v>
      </c>
      <c r="AR71" s="1" t="s">
        <v>641</v>
      </c>
    </row>
    <row r="72" spans="1:44" x14ac:dyDescent="0.25">
      <c r="A72" s="1" t="s">
        <v>20</v>
      </c>
      <c r="B72" s="1" t="s">
        <v>17</v>
      </c>
      <c r="C72" s="1" t="s">
        <v>16</v>
      </c>
      <c r="D72" s="1" t="s">
        <v>13</v>
      </c>
      <c r="E72" s="1">
        <v>577</v>
      </c>
      <c r="F72" s="1">
        <v>394</v>
      </c>
      <c r="G72" s="1">
        <v>900.3000000000003</v>
      </c>
      <c r="H72" s="1" t="s">
        <v>592</v>
      </c>
      <c r="I72" s="1">
        <v>0</v>
      </c>
      <c r="J72" s="1">
        <v>0</v>
      </c>
      <c r="K72" s="1">
        <v>0</v>
      </c>
      <c r="L72" s="1" t="s">
        <v>65</v>
      </c>
      <c r="M72" s="1">
        <v>65.5</v>
      </c>
      <c r="N72" s="1">
        <v>13</v>
      </c>
      <c r="O72" s="1">
        <v>313.70000000000022</v>
      </c>
      <c r="P72" s="1" t="s">
        <v>642</v>
      </c>
      <c r="Q72" s="1">
        <v>0.89012764295478353</v>
      </c>
      <c r="R72" s="1">
        <v>0.54613883886459136</v>
      </c>
      <c r="S72" s="1">
        <v>0.96983060657508868</v>
      </c>
      <c r="T72" s="1" t="s">
        <v>643</v>
      </c>
      <c r="U72" s="1">
        <v>7</v>
      </c>
      <c r="V72" s="1">
        <v>0</v>
      </c>
      <c r="W72" s="1">
        <v>124.1</v>
      </c>
      <c r="X72" s="1" t="s">
        <v>644</v>
      </c>
      <c r="Y72" s="1">
        <v>0.98750975039001565</v>
      </c>
      <c r="Z72" s="1">
        <v>0.82351949420442583</v>
      </c>
      <c r="AA72" s="1">
        <v>1</v>
      </c>
      <c r="AB72" s="1" t="s">
        <v>645</v>
      </c>
      <c r="AC72" s="1">
        <v>0</v>
      </c>
      <c r="AD72" s="1">
        <v>0</v>
      </c>
      <c r="AE72" s="1">
        <v>60</v>
      </c>
      <c r="AF72" s="1" t="s">
        <v>646</v>
      </c>
      <c r="AG72" s="1">
        <v>1</v>
      </c>
      <c r="AH72" s="1">
        <v>0.90713563227715099</v>
      </c>
      <c r="AI72" s="1">
        <v>1</v>
      </c>
      <c r="AJ72" s="1" t="s">
        <v>647</v>
      </c>
      <c r="AK72" s="1">
        <v>0</v>
      </c>
      <c r="AL72" s="1">
        <v>0</v>
      </c>
      <c r="AM72" s="1">
        <v>27</v>
      </c>
      <c r="AN72" s="1" t="s">
        <v>648</v>
      </c>
      <c r="AO72" s="1">
        <v>1</v>
      </c>
      <c r="AP72" s="1">
        <v>0.96857825650744112</v>
      </c>
      <c r="AQ72" s="1">
        <v>1</v>
      </c>
      <c r="AR72" s="1" t="s">
        <v>649</v>
      </c>
    </row>
    <row r="73" spans="1:44" x14ac:dyDescent="0.25">
      <c r="A73" s="1" t="s">
        <v>20</v>
      </c>
      <c r="B73" s="1" t="s">
        <v>17</v>
      </c>
      <c r="C73" s="1" t="s">
        <v>16</v>
      </c>
      <c r="D73" s="1" t="s">
        <v>14</v>
      </c>
      <c r="E73" s="1">
        <v>6.1171054233514674E-4</v>
      </c>
      <c r="F73" s="1">
        <v>2.410743282414259E-4</v>
      </c>
      <c r="G73" s="1">
        <v>1.0097128262741789E-3</v>
      </c>
      <c r="H73" s="1" t="s">
        <v>601</v>
      </c>
      <c r="I73" s="1">
        <v>0</v>
      </c>
      <c r="J73" s="1">
        <v>0</v>
      </c>
      <c r="K73" s="1">
        <v>0</v>
      </c>
      <c r="L73" s="1" t="s">
        <v>65</v>
      </c>
      <c r="M73" s="1">
        <v>3.4986276853835952E-4</v>
      </c>
      <c r="N73" s="1">
        <v>1.548466586734152E-4</v>
      </c>
      <c r="O73" s="1">
        <v>5.0226729668751921E-4</v>
      </c>
      <c r="P73" s="1" t="s">
        <v>650</v>
      </c>
      <c r="Q73" s="1">
        <v>0.44786919480510451</v>
      </c>
      <c r="R73" s="1">
        <v>0.27689836728276929</v>
      </c>
      <c r="S73" s="1">
        <v>0.55599779638856917</v>
      </c>
      <c r="T73" s="1" t="s">
        <v>651</v>
      </c>
      <c r="U73" s="1">
        <v>3.0646126623771829E-4</v>
      </c>
      <c r="V73" s="1">
        <v>1.3257862918098059E-4</v>
      </c>
      <c r="W73" s="1">
        <v>4.8408031131680612E-4</v>
      </c>
      <c r="X73" s="1" t="s">
        <v>652</v>
      </c>
      <c r="Y73" s="1">
        <v>0.51324604091640591</v>
      </c>
      <c r="Z73" s="1">
        <v>0.34643768226131388</v>
      </c>
      <c r="AA73" s="1">
        <v>0.62498561469767311</v>
      </c>
      <c r="AB73" s="1" t="s">
        <v>653</v>
      </c>
      <c r="AC73" s="1">
        <v>2.8345183071008161E-4</v>
      </c>
      <c r="AD73" s="1">
        <v>1.2435196056615131E-4</v>
      </c>
      <c r="AE73" s="1">
        <v>4.78183567402655E-4</v>
      </c>
      <c r="AF73" s="1" t="s">
        <v>654</v>
      </c>
      <c r="AG73" s="1">
        <v>0.53356721895164094</v>
      </c>
      <c r="AH73" s="1">
        <v>0.38001520280012813</v>
      </c>
      <c r="AI73" s="1">
        <v>0.64590136066719117</v>
      </c>
      <c r="AJ73" s="1" t="s">
        <v>655</v>
      </c>
      <c r="AK73" s="1">
        <v>2.9806817134323378E-4</v>
      </c>
      <c r="AL73" s="1">
        <v>1.131539723281963E-4</v>
      </c>
      <c r="AM73" s="1">
        <v>4.5970390360247079E-4</v>
      </c>
      <c r="AN73" s="1" t="s">
        <v>656</v>
      </c>
      <c r="AO73" s="1">
        <v>0.53126072932780533</v>
      </c>
      <c r="AP73" s="1">
        <v>0.39000474571938898</v>
      </c>
      <c r="AQ73" s="1">
        <v>0.65807363682570352</v>
      </c>
      <c r="AR73" s="1" t="s">
        <v>657</v>
      </c>
    </row>
    <row r="74" spans="1:44" x14ac:dyDescent="0.25">
      <c r="A74" s="1" t="s">
        <v>21</v>
      </c>
      <c r="B74" s="1" t="s">
        <v>10</v>
      </c>
      <c r="C74" s="1" t="s">
        <v>11</v>
      </c>
      <c r="D74" s="1" t="s">
        <v>12</v>
      </c>
      <c r="E74" s="1">
        <v>175.5</v>
      </c>
      <c r="F74" s="1">
        <v>111.9</v>
      </c>
      <c r="G74" s="1">
        <v>282</v>
      </c>
      <c r="H74" s="1" t="s">
        <v>658</v>
      </c>
      <c r="I74" s="1">
        <v>0</v>
      </c>
      <c r="J74" s="1">
        <v>0</v>
      </c>
      <c r="K74" s="1">
        <v>0</v>
      </c>
      <c r="L74" s="1" t="s">
        <v>65</v>
      </c>
      <c r="M74" s="1">
        <v>183</v>
      </c>
      <c r="N74" s="1">
        <v>84.800000000000011</v>
      </c>
      <c r="O74" s="1">
        <v>426</v>
      </c>
      <c r="P74" s="1" t="s">
        <v>659</v>
      </c>
      <c r="Q74" s="1">
        <v>-7.2401152134066504E-2</v>
      </c>
      <c r="R74" s="1">
        <v>-0.57085860779177111</v>
      </c>
      <c r="S74" s="1">
        <v>0.34901641252473559</v>
      </c>
      <c r="T74" s="1" t="s">
        <v>660</v>
      </c>
      <c r="U74" s="1">
        <v>195.5</v>
      </c>
      <c r="V74" s="1">
        <v>57.8</v>
      </c>
      <c r="W74" s="1">
        <v>595.30000000000007</v>
      </c>
      <c r="X74" s="1" t="s">
        <v>661</v>
      </c>
      <c r="Y74" s="1">
        <v>-9.9019607843137264E-2</v>
      </c>
      <c r="Z74" s="1">
        <v>-1.22044237942543</v>
      </c>
      <c r="AA74" s="1">
        <v>0.55351279788172991</v>
      </c>
      <c r="AB74" s="1" t="s">
        <v>662</v>
      </c>
      <c r="AC74" s="1">
        <v>201</v>
      </c>
      <c r="AD74" s="1">
        <v>39.900000000000013</v>
      </c>
      <c r="AE74" s="1">
        <v>824.2</v>
      </c>
      <c r="AF74" s="1" t="s">
        <v>663</v>
      </c>
      <c r="AG74" s="1">
        <v>-0.21277215769534991</v>
      </c>
      <c r="AH74" s="1">
        <v>-2.1735426166875009</v>
      </c>
      <c r="AI74" s="1">
        <v>0.68995212899974812</v>
      </c>
      <c r="AJ74" s="1" t="s">
        <v>664</v>
      </c>
      <c r="AK74" s="1">
        <v>202.5</v>
      </c>
      <c r="AL74" s="1">
        <v>27.9</v>
      </c>
      <c r="AM74" s="1">
        <v>1193.5</v>
      </c>
      <c r="AN74" s="1" t="s">
        <v>665</v>
      </c>
      <c r="AO74" s="1">
        <v>-0.18154028546189971</v>
      </c>
      <c r="AP74" s="1">
        <v>-3.4042218949435439</v>
      </c>
      <c r="AQ74" s="1">
        <v>0.75541270527225635</v>
      </c>
      <c r="AR74" s="1" t="s">
        <v>666</v>
      </c>
    </row>
    <row r="75" spans="1:44" x14ac:dyDescent="0.25">
      <c r="A75" s="1" t="s">
        <v>21</v>
      </c>
      <c r="B75" s="1" t="s">
        <v>10</v>
      </c>
      <c r="C75" s="1" t="s">
        <v>11</v>
      </c>
      <c r="D75" s="1" t="s">
        <v>13</v>
      </c>
      <c r="E75" s="1">
        <v>631</v>
      </c>
      <c r="F75" s="1">
        <v>423.9</v>
      </c>
      <c r="G75" s="1">
        <v>986.1</v>
      </c>
      <c r="H75" s="1" t="s">
        <v>667</v>
      </c>
      <c r="I75" s="1">
        <v>0</v>
      </c>
      <c r="J75" s="1">
        <v>0</v>
      </c>
      <c r="K75" s="1">
        <v>0</v>
      </c>
      <c r="L75" s="1" t="s">
        <v>65</v>
      </c>
      <c r="M75" s="1">
        <v>651</v>
      </c>
      <c r="N75" s="1">
        <v>301.39999999999998</v>
      </c>
      <c r="O75" s="1">
        <v>1528.100000000001</v>
      </c>
      <c r="P75" s="1" t="s">
        <v>668</v>
      </c>
      <c r="Q75" s="1">
        <v>-5.3336883209087679E-2</v>
      </c>
      <c r="R75" s="1">
        <v>-0.64350670060298609</v>
      </c>
      <c r="S75" s="1">
        <v>0.35264761293943159</v>
      </c>
      <c r="T75" s="1" t="s">
        <v>669</v>
      </c>
      <c r="U75" s="1">
        <v>708</v>
      </c>
      <c r="V75" s="1">
        <v>208.8</v>
      </c>
      <c r="W75" s="1">
        <v>2097</v>
      </c>
      <c r="X75" s="1" t="s">
        <v>670</v>
      </c>
      <c r="Y75" s="1">
        <v>-0.1187168985241155</v>
      </c>
      <c r="Z75" s="1">
        <v>-1.3091268337237409</v>
      </c>
      <c r="AA75" s="1">
        <v>0.57351351351351365</v>
      </c>
      <c r="AB75" s="1" t="s">
        <v>671</v>
      </c>
      <c r="AC75" s="1">
        <v>737.5</v>
      </c>
      <c r="AD75" s="1">
        <v>151.9</v>
      </c>
      <c r="AE75" s="1">
        <v>2926.5</v>
      </c>
      <c r="AF75" s="1" t="s">
        <v>672</v>
      </c>
      <c r="AG75" s="1">
        <v>-0.21288862119158761</v>
      </c>
      <c r="AH75" s="1">
        <v>-2.2494012262231511</v>
      </c>
      <c r="AI75" s="1">
        <v>0.68686200184407342</v>
      </c>
      <c r="AJ75" s="1" t="s">
        <v>673</v>
      </c>
      <c r="AK75" s="1">
        <v>755</v>
      </c>
      <c r="AL75" s="1">
        <v>107.1</v>
      </c>
      <c r="AM75" s="1">
        <v>4166.2000000000025</v>
      </c>
      <c r="AN75" s="1" t="s">
        <v>674</v>
      </c>
      <c r="AO75" s="1">
        <v>-0.22477813776588251</v>
      </c>
      <c r="AP75" s="1">
        <v>-3.4626068970634609</v>
      </c>
      <c r="AQ75" s="1">
        <v>0.7418230891915103</v>
      </c>
      <c r="AR75" s="1" t="s">
        <v>675</v>
      </c>
    </row>
    <row r="76" spans="1:44" x14ac:dyDescent="0.25">
      <c r="A76" s="1" t="s">
        <v>21</v>
      </c>
      <c r="B76" s="1" t="s">
        <v>10</v>
      </c>
      <c r="C76" s="1" t="s">
        <v>11</v>
      </c>
      <c r="D76" s="1" t="s">
        <v>14</v>
      </c>
      <c r="E76" s="1">
        <v>4.3167921963605302E-4</v>
      </c>
      <c r="F76" s="1">
        <v>2.8018553705339878E-4</v>
      </c>
      <c r="G76" s="1">
        <v>6.5635878570784146E-4</v>
      </c>
      <c r="H76" s="1" t="s">
        <v>676</v>
      </c>
      <c r="I76" s="1">
        <v>0</v>
      </c>
      <c r="J76" s="1">
        <v>0</v>
      </c>
      <c r="K76" s="1">
        <v>0</v>
      </c>
      <c r="L76" s="1" t="s">
        <v>65</v>
      </c>
      <c r="M76" s="1">
        <v>4.6138236392995207E-4</v>
      </c>
      <c r="N76" s="1">
        <v>2.140525196043278E-4</v>
      </c>
      <c r="O76" s="1">
        <v>1.060381350688629E-3</v>
      </c>
      <c r="P76" s="1" t="s">
        <v>677</v>
      </c>
      <c r="Q76" s="1">
        <v>-0.100628757096557</v>
      </c>
      <c r="R76" s="1">
        <v>-0.68294018783825639</v>
      </c>
      <c r="S76" s="1">
        <v>0.32279905208227461</v>
      </c>
      <c r="T76" s="1" t="s">
        <v>678</v>
      </c>
      <c r="U76" s="1">
        <v>4.8731485536411751E-4</v>
      </c>
      <c r="V76" s="1">
        <v>1.614537805107907E-4</v>
      </c>
      <c r="W76" s="1">
        <v>1.4239709336663459E-3</v>
      </c>
      <c r="X76" s="1" t="s">
        <v>679</v>
      </c>
      <c r="Y76" s="1">
        <v>-0.16437037488772929</v>
      </c>
      <c r="Z76" s="1">
        <v>-1.3727129691129649</v>
      </c>
      <c r="AA76" s="1">
        <v>0.45756207375033958</v>
      </c>
      <c r="AB76" s="1" t="s">
        <v>680</v>
      </c>
      <c r="AC76" s="1">
        <v>5.3655454198376707E-4</v>
      </c>
      <c r="AD76" s="1">
        <v>1.2045144261242139E-4</v>
      </c>
      <c r="AE76" s="1">
        <v>1.9736084953284271E-3</v>
      </c>
      <c r="AF76" s="1" t="s">
        <v>681</v>
      </c>
      <c r="AG76" s="1">
        <v>-0.29130877845021141</v>
      </c>
      <c r="AH76" s="1">
        <v>-2.316810597860762</v>
      </c>
      <c r="AI76" s="1">
        <v>0.5935316857359958</v>
      </c>
      <c r="AJ76" s="1" t="s">
        <v>682</v>
      </c>
      <c r="AK76" s="1">
        <v>5.4810663852805229E-4</v>
      </c>
      <c r="AL76" s="1">
        <v>1.0516719703575621E-4</v>
      </c>
      <c r="AM76" s="1">
        <v>2.941755699765286E-3</v>
      </c>
      <c r="AN76" s="1" t="s">
        <v>683</v>
      </c>
      <c r="AO76" s="1">
        <v>-0.30558353635441271</v>
      </c>
      <c r="AP76" s="1">
        <v>-3.7496812447365779</v>
      </c>
      <c r="AQ76" s="1">
        <v>0.6562460025825112</v>
      </c>
      <c r="AR76" s="1" t="s">
        <v>684</v>
      </c>
    </row>
    <row r="77" spans="1:44" x14ac:dyDescent="0.25">
      <c r="A77" s="1" t="s">
        <v>21</v>
      </c>
      <c r="B77" s="1" t="s">
        <v>10</v>
      </c>
      <c r="C77" s="1" t="s">
        <v>15</v>
      </c>
      <c r="D77" s="1" t="s">
        <v>12</v>
      </c>
      <c r="E77" s="1">
        <v>175.5</v>
      </c>
      <c r="F77" s="1">
        <v>111.9</v>
      </c>
      <c r="G77" s="1">
        <v>282</v>
      </c>
      <c r="H77" s="1" t="s">
        <v>658</v>
      </c>
      <c r="I77" s="1">
        <v>0</v>
      </c>
      <c r="J77" s="1">
        <v>0</v>
      </c>
      <c r="K77" s="1">
        <v>0</v>
      </c>
      <c r="L77" s="1" t="s">
        <v>65</v>
      </c>
      <c r="M77" s="1">
        <v>52</v>
      </c>
      <c r="N77" s="1">
        <v>18</v>
      </c>
      <c r="O77" s="1">
        <v>129.1</v>
      </c>
      <c r="P77" s="1" t="s">
        <v>685</v>
      </c>
      <c r="Q77" s="1">
        <v>0.70588235294117652</v>
      </c>
      <c r="R77" s="1">
        <v>0.45261350177654952</v>
      </c>
      <c r="S77" s="1">
        <v>0.86733213594915726</v>
      </c>
      <c r="T77" s="1" t="s">
        <v>686</v>
      </c>
      <c r="U77" s="1">
        <v>14.5</v>
      </c>
      <c r="V77" s="1">
        <v>1</v>
      </c>
      <c r="W77" s="1">
        <v>54.300000000000068</v>
      </c>
      <c r="X77" s="1" t="s">
        <v>687</v>
      </c>
      <c r="Y77" s="1">
        <v>0.92125984251968507</v>
      </c>
      <c r="Z77" s="1">
        <v>0.74886318572372779</v>
      </c>
      <c r="AA77" s="1">
        <v>0.99356854838709685</v>
      </c>
      <c r="AB77" s="1" t="s">
        <v>688</v>
      </c>
      <c r="AC77" s="1">
        <v>3</v>
      </c>
      <c r="AD77" s="1">
        <v>0</v>
      </c>
      <c r="AE77" s="1">
        <v>25</v>
      </c>
      <c r="AF77" s="1" t="s">
        <v>689</v>
      </c>
      <c r="AG77" s="1">
        <v>0.98181818181818181</v>
      </c>
      <c r="AH77" s="1">
        <v>0.88733171254542131</v>
      </c>
      <c r="AI77" s="1">
        <v>1</v>
      </c>
      <c r="AJ77" s="1" t="s">
        <v>690</v>
      </c>
      <c r="AK77" s="1">
        <v>0</v>
      </c>
      <c r="AL77" s="1">
        <v>0</v>
      </c>
      <c r="AM77" s="1">
        <v>12.100000000000019</v>
      </c>
      <c r="AN77" s="1" t="s">
        <v>691</v>
      </c>
      <c r="AO77" s="1">
        <v>1</v>
      </c>
      <c r="AP77" s="1">
        <v>0.94751055909513915</v>
      </c>
      <c r="AQ77" s="1">
        <v>1</v>
      </c>
      <c r="AR77" s="1" t="s">
        <v>692</v>
      </c>
    </row>
    <row r="78" spans="1:44" x14ac:dyDescent="0.25">
      <c r="A78" s="1" t="s">
        <v>21</v>
      </c>
      <c r="B78" s="1" t="s">
        <v>10</v>
      </c>
      <c r="C78" s="1" t="s">
        <v>15</v>
      </c>
      <c r="D78" s="1" t="s">
        <v>13</v>
      </c>
      <c r="E78" s="1">
        <v>631</v>
      </c>
      <c r="F78" s="1">
        <v>423.9</v>
      </c>
      <c r="G78" s="1">
        <v>986.1</v>
      </c>
      <c r="H78" s="1" t="s">
        <v>667</v>
      </c>
      <c r="I78" s="1">
        <v>0</v>
      </c>
      <c r="J78" s="1">
        <v>0</v>
      </c>
      <c r="K78" s="1">
        <v>0</v>
      </c>
      <c r="L78" s="1" t="s">
        <v>65</v>
      </c>
      <c r="M78" s="1">
        <v>180.5</v>
      </c>
      <c r="N78" s="1">
        <v>63.900000000000013</v>
      </c>
      <c r="O78" s="1">
        <v>430.2</v>
      </c>
      <c r="P78" s="1" t="s">
        <v>693</v>
      </c>
      <c r="Q78" s="1">
        <v>0.70867539439365923</v>
      </c>
      <c r="R78" s="1">
        <v>0.49306168023989161</v>
      </c>
      <c r="S78" s="1">
        <v>0.86874250844502576</v>
      </c>
      <c r="T78" s="1" t="s">
        <v>694</v>
      </c>
      <c r="U78" s="1">
        <v>49.5</v>
      </c>
      <c r="V78" s="1">
        <v>7.9000000000000021</v>
      </c>
      <c r="W78" s="1">
        <v>185.1</v>
      </c>
      <c r="X78" s="1" t="s">
        <v>695</v>
      </c>
      <c r="Y78" s="1">
        <v>0.91812285591766729</v>
      </c>
      <c r="Z78" s="1">
        <v>0.74840262829953552</v>
      </c>
      <c r="AA78" s="1">
        <v>0.98801594209537769</v>
      </c>
      <c r="AB78" s="1" t="s">
        <v>696</v>
      </c>
      <c r="AC78" s="1">
        <v>13</v>
      </c>
      <c r="AD78" s="1">
        <v>0</v>
      </c>
      <c r="AE78" s="1">
        <v>91</v>
      </c>
      <c r="AF78" s="1" t="s">
        <v>697</v>
      </c>
      <c r="AG78" s="1">
        <v>0.97887804366078923</v>
      </c>
      <c r="AH78" s="1">
        <v>0.88150488725076537</v>
      </c>
      <c r="AI78" s="1">
        <v>1</v>
      </c>
      <c r="AJ78" s="1" t="s">
        <v>698</v>
      </c>
      <c r="AK78" s="1">
        <v>1</v>
      </c>
      <c r="AL78" s="1">
        <v>0</v>
      </c>
      <c r="AM78" s="1">
        <v>47</v>
      </c>
      <c r="AN78" s="1" t="s">
        <v>699</v>
      </c>
      <c r="AO78" s="1">
        <v>0.99838682819199864</v>
      </c>
      <c r="AP78" s="1">
        <v>0.93778680487463228</v>
      </c>
      <c r="AQ78" s="1">
        <v>1</v>
      </c>
      <c r="AR78" s="1" t="s">
        <v>700</v>
      </c>
    </row>
    <row r="79" spans="1:44" x14ac:dyDescent="0.25">
      <c r="A79" s="1" t="s">
        <v>21</v>
      </c>
      <c r="B79" s="1" t="s">
        <v>10</v>
      </c>
      <c r="C79" s="1" t="s">
        <v>15</v>
      </c>
      <c r="D79" s="1" t="s">
        <v>14</v>
      </c>
      <c r="E79" s="1">
        <v>4.3167921963605302E-4</v>
      </c>
      <c r="F79" s="1">
        <v>2.8018553705339878E-4</v>
      </c>
      <c r="G79" s="1">
        <v>6.5635878570784146E-4</v>
      </c>
      <c r="H79" s="1" t="s">
        <v>676</v>
      </c>
      <c r="I79" s="1">
        <v>0</v>
      </c>
      <c r="J79" s="1">
        <v>0</v>
      </c>
      <c r="K79" s="1">
        <v>0</v>
      </c>
      <c r="L79" s="1" t="s">
        <v>65</v>
      </c>
      <c r="M79" s="1">
        <v>1.4272122100586531E-4</v>
      </c>
      <c r="N79" s="1">
        <v>7.3052919617529741E-5</v>
      </c>
      <c r="O79" s="1">
        <v>2.9669049870186741E-4</v>
      </c>
      <c r="P79" s="1" t="s">
        <v>701</v>
      </c>
      <c r="Q79" s="1">
        <v>0.66730142557311933</v>
      </c>
      <c r="R79" s="1">
        <v>0.45061379271133128</v>
      </c>
      <c r="S79" s="1">
        <v>0.80328191590170284</v>
      </c>
      <c r="T79" s="1" t="s">
        <v>702</v>
      </c>
      <c r="U79" s="1">
        <v>6.2671785198540366E-5</v>
      </c>
      <c r="V79" s="1">
        <v>2.9699518922810529E-5</v>
      </c>
      <c r="W79" s="1">
        <v>1.5008989839100019E-4</v>
      </c>
      <c r="X79" s="1" t="s">
        <v>703</v>
      </c>
      <c r="Y79" s="1">
        <v>0.84742207252448098</v>
      </c>
      <c r="Z79" s="1">
        <v>0.69717972478973655</v>
      </c>
      <c r="AA79" s="1">
        <v>0.93112584158771483</v>
      </c>
      <c r="AB79" s="1" t="s">
        <v>704</v>
      </c>
      <c r="AC79" s="1">
        <v>4.2039287522522672E-5</v>
      </c>
      <c r="AD79" s="1">
        <v>2.516881219597093E-5</v>
      </c>
      <c r="AE79" s="1">
        <v>8.5715062098589375E-5</v>
      </c>
      <c r="AF79" s="1" t="s">
        <v>705</v>
      </c>
      <c r="AG79" s="1">
        <v>0.90390604021595089</v>
      </c>
      <c r="AH79" s="1">
        <v>0.81496545181301772</v>
      </c>
      <c r="AI79" s="1">
        <v>0.94467424809084621</v>
      </c>
      <c r="AJ79" s="1" t="s">
        <v>706</v>
      </c>
      <c r="AK79" s="1">
        <v>3.4002192863058048E-5</v>
      </c>
      <c r="AL79" s="1">
        <v>2.0417648063856551E-5</v>
      </c>
      <c r="AM79" s="1">
        <v>6.1548008865631984E-5</v>
      </c>
      <c r="AN79" s="1" t="s">
        <v>707</v>
      </c>
      <c r="AO79" s="1">
        <v>0.91816822409161047</v>
      </c>
      <c r="AP79" s="1">
        <v>0.85525881941481663</v>
      </c>
      <c r="AQ79" s="1">
        <v>0.958399918416589</v>
      </c>
      <c r="AR79" s="1" t="s">
        <v>708</v>
      </c>
    </row>
    <row r="80" spans="1:44" x14ac:dyDescent="0.25">
      <c r="A80" s="1" t="s">
        <v>21</v>
      </c>
      <c r="B80" s="1" t="s">
        <v>10</v>
      </c>
      <c r="C80" s="1" t="s">
        <v>16</v>
      </c>
      <c r="D80" s="1" t="s">
        <v>12</v>
      </c>
      <c r="E80" s="1">
        <v>175.5</v>
      </c>
      <c r="F80" s="1">
        <v>111.9</v>
      </c>
      <c r="G80" s="1">
        <v>282</v>
      </c>
      <c r="H80" s="1" t="s">
        <v>658</v>
      </c>
      <c r="I80" s="1">
        <v>0</v>
      </c>
      <c r="J80" s="1">
        <v>0</v>
      </c>
      <c r="K80" s="1">
        <v>0</v>
      </c>
      <c r="L80" s="1" t="s">
        <v>65</v>
      </c>
      <c r="M80" s="1">
        <v>39</v>
      </c>
      <c r="N80" s="1">
        <v>11</v>
      </c>
      <c r="O80" s="1">
        <v>103</v>
      </c>
      <c r="P80" s="1" t="s">
        <v>709</v>
      </c>
      <c r="Q80" s="1">
        <v>0.77429245283018866</v>
      </c>
      <c r="R80" s="1">
        <v>0.56309064061790093</v>
      </c>
      <c r="S80" s="1">
        <v>0.91836363636363649</v>
      </c>
      <c r="T80" s="1" t="s">
        <v>710</v>
      </c>
      <c r="U80" s="1">
        <v>7</v>
      </c>
      <c r="V80" s="1">
        <v>0</v>
      </c>
      <c r="W80" s="1">
        <v>35.100000000000023</v>
      </c>
      <c r="X80" s="1" t="s">
        <v>711</v>
      </c>
      <c r="Y80" s="1">
        <v>0.96245300751879692</v>
      </c>
      <c r="Z80" s="1">
        <v>0.8388160226869904</v>
      </c>
      <c r="AA80" s="1">
        <v>1</v>
      </c>
      <c r="AB80" s="1" t="s">
        <v>712</v>
      </c>
      <c r="AC80" s="1">
        <v>0</v>
      </c>
      <c r="AD80" s="1">
        <v>0</v>
      </c>
      <c r="AE80" s="1">
        <v>14</v>
      </c>
      <c r="AF80" s="1" t="s">
        <v>713</v>
      </c>
      <c r="AG80" s="1">
        <v>1</v>
      </c>
      <c r="AH80" s="1">
        <v>0.93973258618243716</v>
      </c>
      <c r="AI80" s="1">
        <v>1</v>
      </c>
      <c r="AJ80" s="1" t="s">
        <v>714</v>
      </c>
      <c r="AK80" s="1">
        <v>0</v>
      </c>
      <c r="AL80" s="1">
        <v>0</v>
      </c>
      <c r="AM80" s="1">
        <v>5.1000000000000227</v>
      </c>
      <c r="AN80" s="1" t="s">
        <v>715</v>
      </c>
      <c r="AO80" s="1">
        <v>1</v>
      </c>
      <c r="AP80" s="1">
        <v>0.97367225394486412</v>
      </c>
      <c r="AQ80" s="1">
        <v>1</v>
      </c>
      <c r="AR80" s="1" t="s">
        <v>716</v>
      </c>
    </row>
    <row r="81" spans="1:44" x14ac:dyDescent="0.25">
      <c r="A81" s="1" t="s">
        <v>21</v>
      </c>
      <c r="B81" s="1" t="s">
        <v>10</v>
      </c>
      <c r="C81" s="1" t="s">
        <v>16</v>
      </c>
      <c r="D81" s="1" t="s">
        <v>13</v>
      </c>
      <c r="E81" s="1">
        <v>631</v>
      </c>
      <c r="F81" s="1">
        <v>423.9</v>
      </c>
      <c r="G81" s="1">
        <v>986.1</v>
      </c>
      <c r="H81" s="1" t="s">
        <v>667</v>
      </c>
      <c r="I81" s="1">
        <v>0</v>
      </c>
      <c r="J81" s="1">
        <v>0</v>
      </c>
      <c r="K81" s="1">
        <v>0</v>
      </c>
      <c r="L81" s="1" t="s">
        <v>65</v>
      </c>
      <c r="M81" s="1">
        <v>124</v>
      </c>
      <c r="N81" s="1">
        <v>42</v>
      </c>
      <c r="O81" s="1">
        <v>334</v>
      </c>
      <c r="P81" s="1" t="s">
        <v>717</v>
      </c>
      <c r="Q81" s="1">
        <v>0.79095817076490338</v>
      </c>
      <c r="R81" s="1">
        <v>0.6019707109074891</v>
      </c>
      <c r="S81" s="1">
        <v>0.91683333472687889</v>
      </c>
      <c r="T81" s="1" t="s">
        <v>718</v>
      </c>
      <c r="U81" s="1">
        <v>23</v>
      </c>
      <c r="V81" s="1">
        <v>0</v>
      </c>
      <c r="W81" s="1">
        <v>116.2</v>
      </c>
      <c r="X81" s="1" t="s">
        <v>719</v>
      </c>
      <c r="Y81" s="1">
        <v>0.96280016414114944</v>
      </c>
      <c r="Z81" s="1">
        <v>0.85868995937116654</v>
      </c>
      <c r="AA81" s="1">
        <v>1</v>
      </c>
      <c r="AB81" s="1" t="s">
        <v>720</v>
      </c>
      <c r="AC81" s="1">
        <v>2</v>
      </c>
      <c r="AD81" s="1">
        <v>0</v>
      </c>
      <c r="AE81" s="1">
        <v>38</v>
      </c>
      <c r="AF81" s="1" t="s">
        <v>721</v>
      </c>
      <c r="AG81" s="1">
        <v>0.99676956771132086</v>
      </c>
      <c r="AH81" s="1">
        <v>0.94867855608079066</v>
      </c>
      <c r="AI81" s="1">
        <v>1</v>
      </c>
      <c r="AJ81" s="1" t="s">
        <v>722</v>
      </c>
      <c r="AK81" s="1">
        <v>0</v>
      </c>
      <c r="AL81" s="1">
        <v>0</v>
      </c>
      <c r="AM81" s="1">
        <v>15</v>
      </c>
      <c r="AN81" s="1" t="s">
        <v>723</v>
      </c>
      <c r="AO81" s="1">
        <v>1</v>
      </c>
      <c r="AP81" s="1">
        <v>0.97694479201635787</v>
      </c>
      <c r="AQ81" s="1">
        <v>1</v>
      </c>
      <c r="AR81" s="1" t="s">
        <v>724</v>
      </c>
    </row>
    <row r="82" spans="1:44" x14ac:dyDescent="0.25">
      <c r="A82" s="1" t="s">
        <v>21</v>
      </c>
      <c r="B82" s="1" t="s">
        <v>10</v>
      </c>
      <c r="C82" s="1" t="s">
        <v>16</v>
      </c>
      <c r="D82" s="1" t="s">
        <v>14</v>
      </c>
      <c r="E82" s="1">
        <v>4.3167921963605302E-4</v>
      </c>
      <c r="F82" s="1">
        <v>2.8018553705339878E-4</v>
      </c>
      <c r="G82" s="1">
        <v>6.5635878570784146E-4</v>
      </c>
      <c r="H82" s="1" t="s">
        <v>676</v>
      </c>
      <c r="I82" s="1">
        <v>0</v>
      </c>
      <c r="J82" s="1">
        <v>0</v>
      </c>
      <c r="K82" s="1">
        <v>0</v>
      </c>
      <c r="L82" s="1" t="s">
        <v>65</v>
      </c>
      <c r="M82" s="1">
        <v>1.103410693854096E-4</v>
      </c>
      <c r="N82" s="1">
        <v>5.6518401992849947E-5</v>
      </c>
      <c r="O82" s="1">
        <v>2.5438435233934463E-4</v>
      </c>
      <c r="P82" s="1" t="s">
        <v>725</v>
      </c>
      <c r="Q82" s="1">
        <v>0.71819430577806143</v>
      </c>
      <c r="R82" s="1">
        <v>0.54839687944525783</v>
      </c>
      <c r="S82" s="1">
        <v>0.84072261519294367</v>
      </c>
      <c r="T82" s="1" t="s">
        <v>726</v>
      </c>
      <c r="U82" s="1">
        <v>4.9461976913383507E-5</v>
      </c>
      <c r="V82" s="1">
        <v>2.785625667301413E-5</v>
      </c>
      <c r="W82" s="1">
        <v>1.1073674243617311E-4</v>
      </c>
      <c r="X82" s="1" t="s">
        <v>727</v>
      </c>
      <c r="Y82" s="1">
        <v>0.87708126184462776</v>
      </c>
      <c r="Z82" s="1">
        <v>0.78405938694920496</v>
      </c>
      <c r="AA82" s="1">
        <v>0.94045478070253385</v>
      </c>
      <c r="AB82" s="1" t="s">
        <v>728</v>
      </c>
      <c r="AC82" s="1">
        <v>3.6974996664342808E-5</v>
      </c>
      <c r="AD82" s="1">
        <v>2.184591596285123E-5</v>
      </c>
      <c r="AE82" s="1">
        <v>6.2437654842809452E-5</v>
      </c>
      <c r="AF82" s="1" t="s">
        <v>729</v>
      </c>
      <c r="AG82" s="1">
        <v>0.91618005697212346</v>
      </c>
      <c r="AH82" s="1">
        <v>0.84978476425802851</v>
      </c>
      <c r="AI82" s="1">
        <v>0.9506386827246941</v>
      </c>
      <c r="AJ82" s="1" t="s">
        <v>730</v>
      </c>
      <c r="AK82" s="1">
        <v>3.2389711952872217E-5</v>
      </c>
      <c r="AL82" s="1">
        <v>1.875439405703919E-5</v>
      </c>
      <c r="AM82" s="1">
        <v>5.4455171251795777E-5</v>
      </c>
      <c r="AN82" s="1" t="s">
        <v>731</v>
      </c>
      <c r="AO82" s="1">
        <v>0.92364631795063801</v>
      </c>
      <c r="AP82" s="1">
        <v>0.86720937212218918</v>
      </c>
      <c r="AQ82" s="1">
        <v>0.95840342941139967</v>
      </c>
      <c r="AR82" s="1" t="s">
        <v>732</v>
      </c>
    </row>
    <row r="83" spans="1:44" x14ac:dyDescent="0.25">
      <c r="A83" s="1" t="s">
        <v>21</v>
      </c>
      <c r="B83" s="1" t="s">
        <v>17</v>
      </c>
      <c r="C83" s="1" t="s">
        <v>11</v>
      </c>
      <c r="D83" s="1" t="s">
        <v>12</v>
      </c>
      <c r="E83" s="1">
        <v>30</v>
      </c>
      <c r="F83" s="1">
        <v>17</v>
      </c>
      <c r="G83" s="1">
        <v>51.100000000000023</v>
      </c>
      <c r="H83" s="1" t="s">
        <v>733</v>
      </c>
      <c r="I83" s="1">
        <v>0</v>
      </c>
      <c r="J83" s="1">
        <v>0</v>
      </c>
      <c r="K83" s="1">
        <v>0</v>
      </c>
      <c r="L83" s="1" t="s">
        <v>65</v>
      </c>
      <c r="M83" s="1">
        <v>19.5</v>
      </c>
      <c r="N83" s="1">
        <v>6</v>
      </c>
      <c r="O83" s="1">
        <v>48</v>
      </c>
      <c r="P83" s="1" t="s">
        <v>734</v>
      </c>
      <c r="Q83" s="1">
        <v>0.29814814814814822</v>
      </c>
      <c r="R83" s="1">
        <v>-0.35151033386327513</v>
      </c>
      <c r="S83" s="1">
        <v>0.74113475177304966</v>
      </c>
      <c r="T83" s="1" t="s">
        <v>735</v>
      </c>
      <c r="U83" s="1">
        <v>14.5</v>
      </c>
      <c r="V83" s="1">
        <v>2</v>
      </c>
      <c r="W83" s="1">
        <v>47</v>
      </c>
      <c r="X83" s="1" t="s">
        <v>736</v>
      </c>
      <c r="Y83" s="1">
        <v>0.47368421052631582</v>
      </c>
      <c r="Z83" s="1">
        <v>-0.18357142857142841</v>
      </c>
      <c r="AA83" s="1">
        <v>0.90047619047619054</v>
      </c>
      <c r="AB83" s="1" t="s">
        <v>737</v>
      </c>
      <c r="AC83" s="1">
        <v>10</v>
      </c>
      <c r="AD83" s="1">
        <v>0</v>
      </c>
      <c r="AE83" s="1">
        <v>50.100000000000023</v>
      </c>
      <c r="AF83" s="1" t="s">
        <v>738</v>
      </c>
      <c r="AG83" s="1">
        <v>0.64404223227752644</v>
      </c>
      <c r="AH83" s="1">
        <v>-0.24099999999999999</v>
      </c>
      <c r="AI83" s="1">
        <v>1</v>
      </c>
      <c r="AJ83" s="1" t="s">
        <v>739</v>
      </c>
      <c r="AK83" s="1">
        <v>7</v>
      </c>
      <c r="AL83" s="1">
        <v>0</v>
      </c>
      <c r="AM83" s="1">
        <v>51.100000000000023</v>
      </c>
      <c r="AN83" s="1" t="s">
        <v>740</v>
      </c>
      <c r="AO83" s="1">
        <v>0.77178030303030298</v>
      </c>
      <c r="AP83" s="1">
        <v>-0.32460829493087551</v>
      </c>
      <c r="AQ83" s="1">
        <v>1</v>
      </c>
      <c r="AR83" s="1" t="s">
        <v>741</v>
      </c>
    </row>
    <row r="84" spans="1:44" x14ac:dyDescent="0.25">
      <c r="A84" s="1" t="s">
        <v>21</v>
      </c>
      <c r="B84" s="1" t="s">
        <v>17</v>
      </c>
      <c r="C84" s="1" t="s">
        <v>11</v>
      </c>
      <c r="D84" s="1" t="s">
        <v>13</v>
      </c>
      <c r="E84" s="1">
        <v>120</v>
      </c>
      <c r="F84" s="1">
        <v>70</v>
      </c>
      <c r="G84" s="1">
        <v>180.1</v>
      </c>
      <c r="H84" s="1" t="s">
        <v>742</v>
      </c>
      <c r="I84" s="1">
        <v>0</v>
      </c>
      <c r="J84" s="1">
        <v>0</v>
      </c>
      <c r="K84" s="1">
        <v>0</v>
      </c>
      <c r="L84" s="1" t="s">
        <v>65</v>
      </c>
      <c r="M84" s="1">
        <v>82</v>
      </c>
      <c r="N84" s="1">
        <v>31</v>
      </c>
      <c r="O84" s="1">
        <v>179.1</v>
      </c>
      <c r="P84" s="1" t="s">
        <v>743</v>
      </c>
      <c r="Q84" s="1">
        <v>0.27894638868205512</v>
      </c>
      <c r="R84" s="1">
        <v>-0.19411596414266641</v>
      </c>
      <c r="S84" s="1">
        <v>0.66989506918005404</v>
      </c>
      <c r="T84" s="1" t="s">
        <v>744</v>
      </c>
      <c r="U84" s="1">
        <v>57</v>
      </c>
      <c r="V84" s="1">
        <v>10.9</v>
      </c>
      <c r="W84" s="1">
        <v>187</v>
      </c>
      <c r="X84" s="1" t="s">
        <v>745</v>
      </c>
      <c r="Y84" s="1">
        <v>0.49217767295597481</v>
      </c>
      <c r="Z84" s="1">
        <v>-0.19570903277378091</v>
      </c>
      <c r="AA84" s="1">
        <v>0.86326407708521569</v>
      </c>
      <c r="AB84" s="1" t="s">
        <v>746</v>
      </c>
      <c r="AC84" s="1">
        <v>40.5</v>
      </c>
      <c r="AD84" s="1">
        <v>1</v>
      </c>
      <c r="AE84" s="1">
        <v>198.40000000000009</v>
      </c>
      <c r="AF84" s="1" t="s">
        <v>747</v>
      </c>
      <c r="AG84" s="1">
        <v>0.64633668903803132</v>
      </c>
      <c r="AH84" s="1">
        <v>-0.20318181818181821</v>
      </c>
      <c r="AI84" s="1">
        <v>0.98906119416844651</v>
      </c>
      <c r="AJ84" s="1" t="s">
        <v>748</v>
      </c>
      <c r="AK84" s="1">
        <v>26.5</v>
      </c>
      <c r="AL84" s="1">
        <v>0</v>
      </c>
      <c r="AM84" s="1">
        <v>192.1</v>
      </c>
      <c r="AN84" s="1" t="s">
        <v>749</v>
      </c>
      <c r="AO84" s="1">
        <v>0.76888432364096082</v>
      </c>
      <c r="AP84" s="1">
        <v>-0.2001970443349754</v>
      </c>
      <c r="AQ84" s="1">
        <v>1</v>
      </c>
      <c r="AR84" s="1" t="s">
        <v>750</v>
      </c>
    </row>
    <row r="85" spans="1:44" x14ac:dyDescent="0.25">
      <c r="A85" s="1" t="s">
        <v>21</v>
      </c>
      <c r="B85" s="1" t="s">
        <v>17</v>
      </c>
      <c r="C85" s="1" t="s">
        <v>11</v>
      </c>
      <c r="D85" s="1" t="s">
        <v>14</v>
      </c>
      <c r="E85" s="1">
        <v>1.061077948740758E-4</v>
      </c>
      <c r="F85" s="1">
        <v>6.8202107540972311E-5</v>
      </c>
      <c r="G85" s="1">
        <v>1.5251078182733569E-4</v>
      </c>
      <c r="H85" s="1" t="s">
        <v>751</v>
      </c>
      <c r="I85" s="1">
        <v>0</v>
      </c>
      <c r="J85" s="1">
        <v>0</v>
      </c>
      <c r="K85" s="1">
        <v>0</v>
      </c>
      <c r="L85" s="1" t="s">
        <v>65</v>
      </c>
      <c r="M85" s="1">
        <v>8.344360412371055E-5</v>
      </c>
      <c r="N85" s="1">
        <v>4.7026805086172743E-5</v>
      </c>
      <c r="O85" s="1">
        <v>1.5414819193813721E-4</v>
      </c>
      <c r="P85" s="1" t="s">
        <v>752</v>
      </c>
      <c r="Q85" s="1">
        <v>0.1644365189430026</v>
      </c>
      <c r="R85" s="1">
        <v>-0.31564046848735872</v>
      </c>
      <c r="S85" s="1">
        <v>0.50846809838390639</v>
      </c>
      <c r="T85" s="1" t="s">
        <v>753</v>
      </c>
      <c r="U85" s="1">
        <v>7.0917208568839322E-5</v>
      </c>
      <c r="V85" s="1">
        <v>3.6339475404603703E-5</v>
      </c>
      <c r="W85" s="1">
        <v>1.540185366965805E-4</v>
      </c>
      <c r="X85" s="1" t="s">
        <v>754</v>
      </c>
      <c r="Y85" s="1">
        <v>0.28686637208158089</v>
      </c>
      <c r="Z85" s="1">
        <v>-0.23270554801746529</v>
      </c>
      <c r="AA85" s="1">
        <v>0.59382579983743367</v>
      </c>
      <c r="AB85" s="1" t="s">
        <v>755</v>
      </c>
      <c r="AC85" s="1">
        <v>5.6219725461655502E-5</v>
      </c>
      <c r="AD85" s="1">
        <v>3.036592075063385E-5</v>
      </c>
      <c r="AE85" s="1">
        <v>1.5797170289447621E-4</v>
      </c>
      <c r="AF85" s="1" t="s">
        <v>756</v>
      </c>
      <c r="AG85" s="1">
        <v>0.4031962156057225</v>
      </c>
      <c r="AH85" s="1">
        <v>-0.24662638416908711</v>
      </c>
      <c r="AI85" s="1">
        <v>0.67157006570362487</v>
      </c>
      <c r="AJ85" s="1" t="s">
        <v>757</v>
      </c>
      <c r="AK85" s="1">
        <v>5.3016049245779487E-5</v>
      </c>
      <c r="AL85" s="1">
        <v>2.6983397534912621E-5</v>
      </c>
      <c r="AM85" s="1">
        <v>1.6692054305039719E-4</v>
      </c>
      <c r="AN85" s="1" t="s">
        <v>758</v>
      </c>
      <c r="AO85" s="1">
        <v>0.43577636966522032</v>
      </c>
      <c r="AP85" s="1">
        <v>-0.2858498934172749</v>
      </c>
      <c r="AQ85" s="1">
        <v>0.71166263436465083</v>
      </c>
      <c r="AR85" s="1" t="s">
        <v>759</v>
      </c>
    </row>
    <row r="86" spans="1:44" x14ac:dyDescent="0.25">
      <c r="A86" s="1" t="s">
        <v>21</v>
      </c>
      <c r="B86" s="1" t="s">
        <v>17</v>
      </c>
      <c r="C86" s="1" t="s">
        <v>15</v>
      </c>
      <c r="D86" s="1" t="s">
        <v>12</v>
      </c>
      <c r="E86" s="1">
        <v>30</v>
      </c>
      <c r="F86" s="1">
        <v>17</v>
      </c>
      <c r="G86" s="1">
        <v>51.100000000000023</v>
      </c>
      <c r="H86" s="1" t="s">
        <v>733</v>
      </c>
      <c r="I86" s="1">
        <v>0</v>
      </c>
      <c r="J86" s="1">
        <v>0</v>
      </c>
      <c r="K86" s="1">
        <v>0</v>
      </c>
      <c r="L86" s="1" t="s">
        <v>65</v>
      </c>
      <c r="M86" s="1">
        <v>5</v>
      </c>
      <c r="N86" s="1">
        <v>0</v>
      </c>
      <c r="O86" s="1">
        <v>17</v>
      </c>
      <c r="P86" s="1" t="s">
        <v>760</v>
      </c>
      <c r="Q86" s="1">
        <v>0.82953995157384997</v>
      </c>
      <c r="R86" s="1">
        <v>0.51046511627906987</v>
      </c>
      <c r="S86" s="1">
        <v>1</v>
      </c>
      <c r="T86" s="1" t="s">
        <v>761</v>
      </c>
      <c r="U86" s="1">
        <v>0</v>
      </c>
      <c r="V86" s="1">
        <v>0</v>
      </c>
      <c r="W86" s="1">
        <v>6</v>
      </c>
      <c r="X86" s="1" t="s">
        <v>762</v>
      </c>
      <c r="Y86" s="1">
        <v>1</v>
      </c>
      <c r="Z86" s="1">
        <v>0.8233193277310924</v>
      </c>
      <c r="AA86" s="1">
        <v>1</v>
      </c>
      <c r="AB86" s="1" t="s">
        <v>763</v>
      </c>
      <c r="AC86" s="1">
        <v>0</v>
      </c>
      <c r="AD86" s="1">
        <v>0</v>
      </c>
      <c r="AE86" s="1">
        <v>1</v>
      </c>
      <c r="AF86" s="1" t="s">
        <v>493</v>
      </c>
      <c r="AG86" s="1">
        <v>1</v>
      </c>
      <c r="AH86" s="1">
        <v>0.96939393939393936</v>
      </c>
      <c r="AI86" s="1">
        <v>1</v>
      </c>
      <c r="AJ86" s="1" t="s">
        <v>764</v>
      </c>
      <c r="AK86" s="1">
        <v>0</v>
      </c>
      <c r="AL86" s="1">
        <v>0</v>
      </c>
      <c r="AM86" s="1">
        <v>0</v>
      </c>
      <c r="AN86" s="1" t="s">
        <v>63</v>
      </c>
      <c r="AO86" s="1">
        <v>1</v>
      </c>
      <c r="AP86" s="1">
        <v>1</v>
      </c>
      <c r="AQ86" s="1">
        <v>1</v>
      </c>
      <c r="AR86" s="1" t="s">
        <v>64</v>
      </c>
    </row>
    <row r="87" spans="1:44" x14ac:dyDescent="0.25">
      <c r="A87" s="1" t="s">
        <v>21</v>
      </c>
      <c r="B87" s="1" t="s">
        <v>17</v>
      </c>
      <c r="C87" s="1" t="s">
        <v>15</v>
      </c>
      <c r="D87" s="1" t="s">
        <v>13</v>
      </c>
      <c r="E87" s="1">
        <v>120</v>
      </c>
      <c r="F87" s="1">
        <v>70</v>
      </c>
      <c r="G87" s="1">
        <v>180.1</v>
      </c>
      <c r="H87" s="1" t="s">
        <v>742</v>
      </c>
      <c r="I87" s="1">
        <v>0</v>
      </c>
      <c r="J87" s="1">
        <v>0</v>
      </c>
      <c r="K87" s="1">
        <v>0</v>
      </c>
      <c r="L87" s="1" t="s">
        <v>65</v>
      </c>
      <c r="M87" s="1">
        <v>21</v>
      </c>
      <c r="N87" s="1">
        <v>4.9000000000000021</v>
      </c>
      <c r="O87" s="1">
        <v>62.100000000000023</v>
      </c>
      <c r="P87" s="1" t="s">
        <v>765</v>
      </c>
      <c r="Q87" s="1">
        <v>0.81125000000000003</v>
      </c>
      <c r="R87" s="1">
        <v>0.58536458513921152</v>
      </c>
      <c r="S87" s="1">
        <v>0.95773809523809517</v>
      </c>
      <c r="T87" s="1" t="s">
        <v>766</v>
      </c>
      <c r="U87" s="1">
        <v>3</v>
      </c>
      <c r="V87" s="1">
        <v>0</v>
      </c>
      <c r="W87" s="1">
        <v>21</v>
      </c>
      <c r="X87" s="1" t="s">
        <v>767</v>
      </c>
      <c r="Y87" s="1">
        <v>0.96899038461538467</v>
      </c>
      <c r="Z87" s="1">
        <v>0.85429800968262493</v>
      </c>
      <c r="AA87" s="1">
        <v>1</v>
      </c>
      <c r="AB87" s="1" t="s">
        <v>768</v>
      </c>
      <c r="AC87" s="1">
        <v>0</v>
      </c>
      <c r="AD87" s="1">
        <v>0</v>
      </c>
      <c r="AE87" s="1">
        <v>6</v>
      </c>
      <c r="AF87" s="1" t="s">
        <v>762</v>
      </c>
      <c r="AG87" s="1">
        <v>1</v>
      </c>
      <c r="AH87" s="1">
        <v>0.95261920384951881</v>
      </c>
      <c r="AI87" s="1">
        <v>1</v>
      </c>
      <c r="AJ87" s="1" t="s">
        <v>769</v>
      </c>
      <c r="AK87" s="1">
        <v>0</v>
      </c>
      <c r="AL87" s="1">
        <v>0</v>
      </c>
      <c r="AM87" s="1">
        <v>0</v>
      </c>
      <c r="AN87" s="1" t="s">
        <v>63</v>
      </c>
      <c r="AO87" s="1">
        <v>1</v>
      </c>
      <c r="AP87" s="1">
        <v>1</v>
      </c>
      <c r="AQ87" s="1">
        <v>1</v>
      </c>
      <c r="AR87" s="1" t="s">
        <v>64</v>
      </c>
    </row>
    <row r="88" spans="1:44" x14ac:dyDescent="0.25">
      <c r="A88" s="1" t="s">
        <v>21</v>
      </c>
      <c r="B88" s="1" t="s">
        <v>17</v>
      </c>
      <c r="C88" s="1" t="s">
        <v>15</v>
      </c>
      <c r="D88" s="1" t="s">
        <v>14</v>
      </c>
      <c r="E88" s="1">
        <v>1.061077948740758E-4</v>
      </c>
      <c r="F88" s="1">
        <v>6.8202107540972311E-5</v>
      </c>
      <c r="G88" s="1">
        <v>1.5251078182733569E-4</v>
      </c>
      <c r="H88" s="1" t="s">
        <v>751</v>
      </c>
      <c r="I88" s="1">
        <v>0</v>
      </c>
      <c r="J88" s="1">
        <v>0</v>
      </c>
      <c r="K88" s="1">
        <v>0</v>
      </c>
      <c r="L88" s="1" t="s">
        <v>65</v>
      </c>
      <c r="M88" s="1">
        <v>4.5450038999456503E-5</v>
      </c>
      <c r="N88" s="1">
        <v>2.8970917315112479E-5</v>
      </c>
      <c r="O88" s="1">
        <v>7.2941660786566542E-5</v>
      </c>
      <c r="P88" s="1" t="s">
        <v>770</v>
      </c>
      <c r="Q88" s="1">
        <v>0.56415831149694173</v>
      </c>
      <c r="R88" s="1">
        <v>0.28086480189427782</v>
      </c>
      <c r="S88" s="1">
        <v>0.7429822164933283</v>
      </c>
      <c r="T88" s="1" t="s">
        <v>771</v>
      </c>
      <c r="U88" s="1">
        <v>3.5514584348024998E-5</v>
      </c>
      <c r="V88" s="1">
        <v>2.1474671322222839E-5</v>
      </c>
      <c r="W88" s="1">
        <v>5.1213525038285451E-5</v>
      </c>
      <c r="X88" s="1" t="s">
        <v>772</v>
      </c>
      <c r="Y88" s="1">
        <v>0.66500120883061375</v>
      </c>
      <c r="Z88" s="1">
        <v>0.43841500274333439</v>
      </c>
      <c r="AA88" s="1">
        <v>0.80559020863445929</v>
      </c>
      <c r="AB88" s="1" t="s">
        <v>773</v>
      </c>
      <c r="AC88" s="1">
        <v>3.0240476344602521E-5</v>
      </c>
      <c r="AD88" s="1">
        <v>2.002496692957627E-5</v>
      </c>
      <c r="AE88" s="1">
        <v>4.8577904351869208E-5</v>
      </c>
      <c r="AF88" s="1" t="s">
        <v>774</v>
      </c>
      <c r="AG88" s="1">
        <v>0.71906008143386502</v>
      </c>
      <c r="AH88" s="1">
        <v>0.48908187298055639</v>
      </c>
      <c r="AI88" s="1">
        <v>0.84060662302936995</v>
      </c>
      <c r="AJ88" s="1" t="s">
        <v>775</v>
      </c>
      <c r="AK88" s="1">
        <v>3.0798558266271182E-5</v>
      </c>
      <c r="AL88" s="1">
        <v>2.044118603564739E-5</v>
      </c>
      <c r="AM88" s="1">
        <v>4.5813731354069512E-5</v>
      </c>
      <c r="AN88" s="1" t="s">
        <v>776</v>
      </c>
      <c r="AO88" s="1">
        <v>0.70527482365843275</v>
      </c>
      <c r="AP88" s="1">
        <v>0.50668473941898007</v>
      </c>
      <c r="AQ88" s="1">
        <v>0.83626114354768999</v>
      </c>
      <c r="AR88" s="1" t="s">
        <v>777</v>
      </c>
    </row>
    <row r="89" spans="1:44" x14ac:dyDescent="0.25">
      <c r="A89" s="1" t="s">
        <v>21</v>
      </c>
      <c r="B89" s="1" t="s">
        <v>17</v>
      </c>
      <c r="C89" s="1" t="s">
        <v>16</v>
      </c>
      <c r="D89" s="1" t="s">
        <v>12</v>
      </c>
      <c r="E89" s="1">
        <v>30</v>
      </c>
      <c r="F89" s="1">
        <v>17</v>
      </c>
      <c r="G89" s="1">
        <v>51.100000000000023</v>
      </c>
      <c r="H89" s="1" t="s">
        <v>733</v>
      </c>
      <c r="I89" s="1">
        <v>0</v>
      </c>
      <c r="J89" s="1">
        <v>0</v>
      </c>
      <c r="K89" s="1">
        <v>0</v>
      </c>
      <c r="L89" s="1" t="s">
        <v>65</v>
      </c>
      <c r="M89" s="1">
        <v>5</v>
      </c>
      <c r="N89" s="1">
        <v>0</v>
      </c>
      <c r="O89" s="1">
        <v>14</v>
      </c>
      <c r="P89" s="1" t="s">
        <v>778</v>
      </c>
      <c r="Q89" s="1">
        <v>0.8571428571428571</v>
      </c>
      <c r="R89" s="1">
        <v>0.55834782608695654</v>
      </c>
      <c r="S89" s="1">
        <v>1</v>
      </c>
      <c r="T89" s="1" t="s">
        <v>779</v>
      </c>
      <c r="U89" s="1">
        <v>0</v>
      </c>
      <c r="V89" s="1">
        <v>0</v>
      </c>
      <c r="W89" s="1">
        <v>4</v>
      </c>
      <c r="X89" s="1" t="s">
        <v>472</v>
      </c>
      <c r="Y89" s="1">
        <v>1</v>
      </c>
      <c r="Z89" s="1">
        <v>0.90362547288776796</v>
      </c>
      <c r="AA89" s="1">
        <v>1</v>
      </c>
      <c r="AB89" s="1" t="s">
        <v>780</v>
      </c>
      <c r="AC89" s="1">
        <v>0</v>
      </c>
      <c r="AD89" s="1">
        <v>0</v>
      </c>
      <c r="AE89" s="1">
        <v>0</v>
      </c>
      <c r="AF89" s="1" t="s">
        <v>63</v>
      </c>
      <c r="AG89" s="1">
        <v>1</v>
      </c>
      <c r="AH89" s="1">
        <v>1</v>
      </c>
      <c r="AI89" s="1">
        <v>1</v>
      </c>
      <c r="AJ89" s="1" t="s">
        <v>64</v>
      </c>
      <c r="AK89" s="1">
        <v>0</v>
      </c>
      <c r="AL89" s="1">
        <v>0</v>
      </c>
      <c r="AM89" s="1">
        <v>0</v>
      </c>
      <c r="AN89" s="1" t="s">
        <v>63</v>
      </c>
      <c r="AO89" s="1">
        <v>1</v>
      </c>
      <c r="AP89" s="1">
        <v>1</v>
      </c>
      <c r="AQ89" s="1">
        <v>1</v>
      </c>
      <c r="AR89" s="1" t="s">
        <v>64</v>
      </c>
    </row>
    <row r="90" spans="1:44" x14ac:dyDescent="0.25">
      <c r="A90" s="1" t="s">
        <v>21</v>
      </c>
      <c r="B90" s="1" t="s">
        <v>17</v>
      </c>
      <c r="C90" s="1" t="s">
        <v>16</v>
      </c>
      <c r="D90" s="1" t="s">
        <v>13</v>
      </c>
      <c r="E90" s="1">
        <v>120</v>
      </c>
      <c r="F90" s="1">
        <v>70</v>
      </c>
      <c r="G90" s="1">
        <v>180.1</v>
      </c>
      <c r="H90" s="1" t="s">
        <v>742</v>
      </c>
      <c r="I90" s="1">
        <v>0</v>
      </c>
      <c r="J90" s="1">
        <v>0</v>
      </c>
      <c r="K90" s="1">
        <v>0</v>
      </c>
      <c r="L90" s="1" t="s">
        <v>65</v>
      </c>
      <c r="M90" s="1">
        <v>17</v>
      </c>
      <c r="N90" s="1">
        <v>1</v>
      </c>
      <c r="O90" s="1">
        <v>43.200000000000053</v>
      </c>
      <c r="P90" s="1" t="s">
        <v>781</v>
      </c>
      <c r="Q90" s="1">
        <v>0.85801928133216476</v>
      </c>
      <c r="R90" s="1">
        <v>0.67176067073170731</v>
      </c>
      <c r="S90" s="1">
        <v>0.98198347107438022</v>
      </c>
      <c r="T90" s="1" t="s">
        <v>782</v>
      </c>
      <c r="U90" s="1">
        <v>0</v>
      </c>
      <c r="V90" s="1">
        <v>0</v>
      </c>
      <c r="W90" s="1">
        <v>12</v>
      </c>
      <c r="X90" s="1" t="s">
        <v>423</v>
      </c>
      <c r="Y90" s="1">
        <v>1</v>
      </c>
      <c r="Z90" s="1">
        <v>0.91666666666666663</v>
      </c>
      <c r="AA90" s="1">
        <v>1</v>
      </c>
      <c r="AB90" s="1" t="s">
        <v>783</v>
      </c>
      <c r="AC90" s="1">
        <v>0</v>
      </c>
      <c r="AD90" s="1">
        <v>0</v>
      </c>
      <c r="AE90" s="1">
        <v>2</v>
      </c>
      <c r="AF90" s="1" t="s">
        <v>784</v>
      </c>
      <c r="AG90" s="1">
        <v>1</v>
      </c>
      <c r="AH90" s="1">
        <v>0.98599624060150381</v>
      </c>
      <c r="AI90" s="1">
        <v>1</v>
      </c>
      <c r="AJ90" s="1" t="s">
        <v>785</v>
      </c>
      <c r="AK90" s="1">
        <v>0</v>
      </c>
      <c r="AL90" s="1">
        <v>0</v>
      </c>
      <c r="AM90" s="1">
        <v>0</v>
      </c>
      <c r="AN90" s="1" t="s">
        <v>63</v>
      </c>
      <c r="AO90" s="1">
        <v>1</v>
      </c>
      <c r="AP90" s="1">
        <v>1</v>
      </c>
      <c r="AQ90" s="1">
        <v>1</v>
      </c>
      <c r="AR90" s="1" t="s">
        <v>64</v>
      </c>
    </row>
    <row r="91" spans="1:44" x14ac:dyDescent="0.25">
      <c r="A91" s="1" t="s">
        <v>21</v>
      </c>
      <c r="B91" s="1" t="s">
        <v>17</v>
      </c>
      <c r="C91" s="1" t="s">
        <v>16</v>
      </c>
      <c r="D91" s="1" t="s">
        <v>14</v>
      </c>
      <c r="E91" s="1">
        <v>1.061077948740758E-4</v>
      </c>
      <c r="F91" s="1">
        <v>6.8202107540972311E-5</v>
      </c>
      <c r="G91" s="1">
        <v>1.5251078182733569E-4</v>
      </c>
      <c r="H91" s="1" t="s">
        <v>751</v>
      </c>
      <c r="I91" s="1">
        <v>0</v>
      </c>
      <c r="J91" s="1">
        <v>0</v>
      </c>
      <c r="K91" s="1">
        <v>0</v>
      </c>
      <c r="L91" s="1" t="s">
        <v>65</v>
      </c>
      <c r="M91" s="1">
        <v>4.2239842170478632E-5</v>
      </c>
      <c r="N91" s="1">
        <v>2.4277741088522839E-5</v>
      </c>
      <c r="O91" s="1">
        <v>6.4908541909604453E-5</v>
      </c>
      <c r="P91" s="1" t="s">
        <v>786</v>
      </c>
      <c r="Q91" s="1">
        <v>0.59782344453633351</v>
      </c>
      <c r="R91" s="1">
        <v>0.33214471471851759</v>
      </c>
      <c r="S91" s="1">
        <v>0.76120090738165147</v>
      </c>
      <c r="T91" s="1" t="s">
        <v>787</v>
      </c>
      <c r="U91" s="1">
        <v>3.3023861798802743E-5</v>
      </c>
      <c r="V91" s="1">
        <v>1.9850203752445561E-5</v>
      </c>
      <c r="W91" s="1">
        <v>4.9702531470911713E-5</v>
      </c>
      <c r="X91" s="1" t="s">
        <v>788</v>
      </c>
      <c r="Y91" s="1">
        <v>0.69257524330544107</v>
      </c>
      <c r="Z91" s="1">
        <v>0.47940378711417792</v>
      </c>
      <c r="AA91" s="1">
        <v>0.82038411898925523</v>
      </c>
      <c r="AB91" s="1" t="s">
        <v>789</v>
      </c>
      <c r="AC91" s="1">
        <v>3.1888894228292817E-5</v>
      </c>
      <c r="AD91" s="1">
        <v>1.8421122645658639E-5</v>
      </c>
      <c r="AE91" s="1">
        <v>4.54321552538426E-5</v>
      </c>
      <c r="AF91" s="1" t="s">
        <v>790</v>
      </c>
      <c r="AG91" s="1">
        <v>0.71405804680068297</v>
      </c>
      <c r="AH91" s="1">
        <v>0.45598831758095332</v>
      </c>
      <c r="AI91" s="1">
        <v>0.8396078861492634</v>
      </c>
      <c r="AJ91" s="1" t="s">
        <v>791</v>
      </c>
      <c r="AK91" s="1">
        <v>3.075095573726193E-5</v>
      </c>
      <c r="AL91" s="1">
        <v>2.0455414211964139E-5</v>
      </c>
      <c r="AM91" s="1">
        <v>4.4505475462404672E-5</v>
      </c>
      <c r="AN91" s="1" t="s">
        <v>792</v>
      </c>
      <c r="AO91" s="1">
        <v>0.71045194550381408</v>
      </c>
      <c r="AP91" s="1">
        <v>0.47114833490803382</v>
      </c>
      <c r="AQ91" s="1">
        <v>0.82486404886355014</v>
      </c>
      <c r="AR91" s="1" t="s">
        <v>793</v>
      </c>
    </row>
    <row r="92" spans="1:44" x14ac:dyDescent="0.25">
      <c r="A92" s="1" t="s">
        <v>22</v>
      </c>
      <c r="B92" s="1" t="s">
        <v>10</v>
      </c>
      <c r="C92" s="1" t="s">
        <v>11</v>
      </c>
      <c r="D92" s="1" t="s">
        <v>12</v>
      </c>
      <c r="E92" s="1">
        <v>283</v>
      </c>
      <c r="F92" s="1">
        <v>178</v>
      </c>
      <c r="G92" s="1">
        <v>421</v>
      </c>
      <c r="H92" s="1" t="s">
        <v>794</v>
      </c>
      <c r="I92" s="1">
        <v>0</v>
      </c>
      <c r="J92" s="1">
        <v>0</v>
      </c>
      <c r="K92" s="1">
        <v>0</v>
      </c>
      <c r="L92" s="1" t="s">
        <v>65</v>
      </c>
      <c r="M92" s="1">
        <v>322</v>
      </c>
      <c r="N92" s="1">
        <v>140.9</v>
      </c>
      <c r="O92" s="1">
        <v>617.70000000000016</v>
      </c>
      <c r="P92" s="1" t="s">
        <v>795</v>
      </c>
      <c r="Q92" s="1">
        <v>-0.14350574712643679</v>
      </c>
      <c r="R92" s="1">
        <v>-0.56765538945712024</v>
      </c>
      <c r="S92" s="1">
        <v>0.26880804953560389</v>
      </c>
      <c r="T92" s="1" t="s">
        <v>796</v>
      </c>
      <c r="U92" s="1">
        <v>342.5</v>
      </c>
      <c r="V92" s="1">
        <v>104.8</v>
      </c>
      <c r="W92" s="1">
        <v>820.00000000000023</v>
      </c>
      <c r="X92" s="1" t="s">
        <v>797</v>
      </c>
      <c r="Y92" s="1">
        <v>-0.26992459592885643</v>
      </c>
      <c r="Z92" s="1">
        <v>-1.097702834799609</v>
      </c>
      <c r="AA92" s="1">
        <v>0.41970714900947492</v>
      </c>
      <c r="AB92" s="1" t="s">
        <v>798</v>
      </c>
      <c r="AC92" s="1">
        <v>382.5</v>
      </c>
      <c r="AD92" s="1">
        <v>92.800000000000011</v>
      </c>
      <c r="AE92" s="1">
        <v>1078.8</v>
      </c>
      <c r="AF92" s="1" t="s">
        <v>799</v>
      </c>
      <c r="AG92" s="1">
        <v>-0.40730859406580971</v>
      </c>
      <c r="AH92" s="1">
        <v>-1.6769634056831291</v>
      </c>
      <c r="AI92" s="1">
        <v>0.53845353097934723</v>
      </c>
      <c r="AJ92" s="1" t="s">
        <v>800</v>
      </c>
      <c r="AK92" s="1">
        <v>400</v>
      </c>
      <c r="AL92" s="1">
        <v>74.8</v>
      </c>
      <c r="AM92" s="1">
        <v>1285.2</v>
      </c>
      <c r="AN92" s="1" t="s">
        <v>801</v>
      </c>
      <c r="AO92" s="1">
        <v>-0.48523847617400329</v>
      </c>
      <c r="AP92" s="1">
        <v>-2.1958452604218079</v>
      </c>
      <c r="AQ92" s="1">
        <v>0.61365605856865391</v>
      </c>
      <c r="AR92" s="1" t="s">
        <v>802</v>
      </c>
    </row>
    <row r="93" spans="1:44" x14ac:dyDescent="0.25">
      <c r="A93" s="1" t="s">
        <v>22</v>
      </c>
      <c r="B93" s="1" t="s">
        <v>10</v>
      </c>
      <c r="C93" s="1" t="s">
        <v>11</v>
      </c>
      <c r="D93" s="1" t="s">
        <v>13</v>
      </c>
      <c r="E93" s="1">
        <v>1005.5</v>
      </c>
      <c r="F93" s="1">
        <v>638</v>
      </c>
      <c r="G93" s="1">
        <v>1472.7</v>
      </c>
      <c r="H93" s="1" t="s">
        <v>803</v>
      </c>
      <c r="I93" s="1">
        <v>0</v>
      </c>
      <c r="J93" s="1">
        <v>0</v>
      </c>
      <c r="K93" s="1">
        <v>0</v>
      </c>
      <c r="L93" s="1" t="s">
        <v>65</v>
      </c>
      <c r="M93" s="1">
        <v>1132</v>
      </c>
      <c r="N93" s="1">
        <v>509.9</v>
      </c>
      <c r="O93" s="1">
        <v>2126.6000000000008</v>
      </c>
      <c r="P93" s="1" t="s">
        <v>804</v>
      </c>
      <c r="Q93" s="1">
        <v>-0.15467354760105489</v>
      </c>
      <c r="R93" s="1">
        <v>-0.56456030284381442</v>
      </c>
      <c r="S93" s="1">
        <v>0.26255549985943771</v>
      </c>
      <c r="T93" s="1" t="s">
        <v>805</v>
      </c>
      <c r="U93" s="1">
        <v>1210.5</v>
      </c>
      <c r="V93" s="1">
        <v>406.9</v>
      </c>
      <c r="W93" s="1">
        <v>2942.2</v>
      </c>
      <c r="X93" s="1" t="s">
        <v>806</v>
      </c>
      <c r="Y93" s="1">
        <v>-0.24810385732616999</v>
      </c>
      <c r="Z93" s="1">
        <v>-1.124704013609221</v>
      </c>
      <c r="AA93" s="1">
        <v>0.39609348914858111</v>
      </c>
      <c r="AB93" s="1" t="s">
        <v>807</v>
      </c>
      <c r="AC93" s="1">
        <v>1317</v>
      </c>
      <c r="AD93" s="1">
        <v>312.60000000000002</v>
      </c>
      <c r="AE93" s="1">
        <v>3759.6000000000008</v>
      </c>
      <c r="AF93" s="1" t="s">
        <v>808</v>
      </c>
      <c r="AG93" s="1">
        <v>-0.39341017722189348</v>
      </c>
      <c r="AH93" s="1">
        <v>-1.7809157731844809</v>
      </c>
      <c r="AI93" s="1">
        <v>0.49952108186794308</v>
      </c>
      <c r="AJ93" s="1" t="s">
        <v>809</v>
      </c>
      <c r="AK93" s="1">
        <v>1423</v>
      </c>
      <c r="AL93" s="1">
        <v>251.9</v>
      </c>
      <c r="AM93" s="1">
        <v>4911.8</v>
      </c>
      <c r="AN93" s="1" t="s">
        <v>810</v>
      </c>
      <c r="AO93" s="1">
        <v>-0.44652515543349741</v>
      </c>
      <c r="AP93" s="1">
        <v>-2.322104993976315</v>
      </c>
      <c r="AQ93" s="1">
        <v>0.61388873138813638</v>
      </c>
      <c r="AR93" s="1" t="s">
        <v>811</v>
      </c>
    </row>
    <row r="94" spans="1:44" x14ac:dyDescent="0.25">
      <c r="A94" s="1" t="s">
        <v>22</v>
      </c>
      <c r="B94" s="1" t="s">
        <v>10</v>
      </c>
      <c r="C94" s="1" t="s">
        <v>11</v>
      </c>
      <c r="D94" s="1" t="s">
        <v>14</v>
      </c>
      <c r="E94" s="1">
        <v>8.2267996068953533E-3</v>
      </c>
      <c r="F94" s="1">
        <v>5.0768185457714639E-3</v>
      </c>
      <c r="G94" s="1">
        <v>1.184586291080297E-2</v>
      </c>
      <c r="H94" s="1" t="s">
        <v>812</v>
      </c>
      <c r="I94" s="1">
        <v>0</v>
      </c>
      <c r="J94" s="1">
        <v>0</v>
      </c>
      <c r="K94" s="1">
        <v>0</v>
      </c>
      <c r="L94" s="1" t="s">
        <v>65</v>
      </c>
      <c r="M94" s="1">
        <v>8.1437705292666494E-3</v>
      </c>
      <c r="N94" s="1">
        <v>3.6284460648228901E-3</v>
      </c>
      <c r="O94" s="1">
        <v>1.5982191109227571E-2</v>
      </c>
      <c r="P94" s="1" t="s">
        <v>813</v>
      </c>
      <c r="Q94" s="1">
        <v>-6.1144080906683523E-2</v>
      </c>
      <c r="R94" s="1">
        <v>-0.44867380991932848</v>
      </c>
      <c r="S94" s="1">
        <v>0.33813077767323618</v>
      </c>
      <c r="T94" s="1" t="s">
        <v>814</v>
      </c>
      <c r="U94" s="1">
        <v>8.3076025652295167E-3</v>
      </c>
      <c r="V94" s="1">
        <v>2.6227291383536791E-3</v>
      </c>
      <c r="W94" s="1">
        <v>2.0469524715225479E-2</v>
      </c>
      <c r="X94" s="1" t="s">
        <v>815</v>
      </c>
      <c r="Y94" s="1">
        <v>-7.0428094446145631E-2</v>
      </c>
      <c r="Z94" s="1">
        <v>-0.83177965039989343</v>
      </c>
      <c r="AA94" s="1">
        <v>0.49593855245481222</v>
      </c>
      <c r="AB94" s="1" t="s">
        <v>816</v>
      </c>
      <c r="AC94" s="1">
        <v>8.9372906095558629E-3</v>
      </c>
      <c r="AD94" s="1">
        <v>2.08181264184519E-3</v>
      </c>
      <c r="AE94" s="1">
        <v>2.5704607342948459E-2</v>
      </c>
      <c r="AF94" s="1" t="s">
        <v>817</v>
      </c>
      <c r="AG94" s="1">
        <v>-9.6790082726456075E-2</v>
      </c>
      <c r="AH94" s="1">
        <v>-1.2507240962064059</v>
      </c>
      <c r="AI94" s="1">
        <v>0.62978659206700971</v>
      </c>
      <c r="AJ94" s="1" t="s">
        <v>818</v>
      </c>
      <c r="AK94" s="1">
        <v>9.3091162007152006E-3</v>
      </c>
      <c r="AL94" s="1">
        <v>1.6767197467202071E-3</v>
      </c>
      <c r="AM94" s="1">
        <v>3.0687710392024201E-2</v>
      </c>
      <c r="AN94" s="1" t="s">
        <v>819</v>
      </c>
      <c r="AO94" s="1">
        <v>-0.1587381659744779</v>
      </c>
      <c r="AP94" s="1">
        <v>-1.5917156504287251</v>
      </c>
      <c r="AQ94" s="1">
        <v>0.65671605455555782</v>
      </c>
      <c r="AR94" s="1" t="s">
        <v>820</v>
      </c>
    </row>
    <row r="95" spans="1:44" x14ac:dyDescent="0.25">
      <c r="A95" s="1" t="s">
        <v>22</v>
      </c>
      <c r="B95" s="1" t="s">
        <v>10</v>
      </c>
      <c r="C95" s="1" t="s">
        <v>15</v>
      </c>
      <c r="D95" s="1" t="s">
        <v>12</v>
      </c>
      <c r="E95" s="1">
        <v>283</v>
      </c>
      <c r="F95" s="1">
        <v>178</v>
      </c>
      <c r="G95" s="1">
        <v>421</v>
      </c>
      <c r="H95" s="1" t="s">
        <v>794</v>
      </c>
      <c r="I95" s="1">
        <v>0</v>
      </c>
      <c r="J95" s="1">
        <v>0</v>
      </c>
      <c r="K95" s="1">
        <v>0</v>
      </c>
      <c r="L95" s="1" t="s">
        <v>65</v>
      </c>
      <c r="M95" s="1">
        <v>91.5</v>
      </c>
      <c r="N95" s="1">
        <v>33</v>
      </c>
      <c r="O95" s="1">
        <v>212.2000000000003</v>
      </c>
      <c r="P95" s="1" t="s">
        <v>821</v>
      </c>
      <c r="Q95" s="1">
        <v>0.66990525007766388</v>
      </c>
      <c r="R95" s="1">
        <v>0.44432641532604689</v>
      </c>
      <c r="S95" s="1">
        <v>0.85350724637681175</v>
      </c>
      <c r="T95" s="1" t="s">
        <v>822</v>
      </c>
      <c r="U95" s="1">
        <v>26</v>
      </c>
      <c r="V95" s="1">
        <v>4</v>
      </c>
      <c r="W95" s="1">
        <v>92.100000000000023</v>
      </c>
      <c r="X95" s="1" t="s">
        <v>823</v>
      </c>
      <c r="Y95" s="1">
        <v>0.90797035692679984</v>
      </c>
      <c r="Z95" s="1">
        <v>0.70848539648992837</v>
      </c>
      <c r="AA95" s="1">
        <v>0.9810889388132682</v>
      </c>
      <c r="AB95" s="1" t="s">
        <v>824</v>
      </c>
      <c r="AC95" s="1">
        <v>8</v>
      </c>
      <c r="AD95" s="1">
        <v>0</v>
      </c>
      <c r="AE95" s="1">
        <v>55</v>
      </c>
      <c r="AF95" s="1" t="s">
        <v>825</v>
      </c>
      <c r="AG95" s="1">
        <v>0.97157774689048071</v>
      </c>
      <c r="AH95" s="1">
        <v>0.84112644112644119</v>
      </c>
      <c r="AI95" s="1">
        <v>1</v>
      </c>
      <c r="AJ95" s="1" t="s">
        <v>826</v>
      </c>
      <c r="AK95" s="1">
        <v>2</v>
      </c>
      <c r="AL95" s="1">
        <v>0</v>
      </c>
      <c r="AM95" s="1">
        <v>29.100000000000019</v>
      </c>
      <c r="AN95" s="1" t="s">
        <v>827</v>
      </c>
      <c r="AO95" s="1">
        <v>0.99430157802454699</v>
      </c>
      <c r="AP95" s="1">
        <v>0.92181341098279213</v>
      </c>
      <c r="AQ95" s="1">
        <v>1</v>
      </c>
      <c r="AR95" s="1" t="s">
        <v>828</v>
      </c>
    </row>
    <row r="96" spans="1:44" x14ac:dyDescent="0.25">
      <c r="A96" s="1" t="s">
        <v>22</v>
      </c>
      <c r="B96" s="1" t="s">
        <v>10</v>
      </c>
      <c r="C96" s="1" t="s">
        <v>15</v>
      </c>
      <c r="D96" s="1" t="s">
        <v>13</v>
      </c>
      <c r="E96" s="1">
        <v>1005.5</v>
      </c>
      <c r="F96" s="1">
        <v>638</v>
      </c>
      <c r="G96" s="1">
        <v>1472.7</v>
      </c>
      <c r="H96" s="1" t="s">
        <v>803</v>
      </c>
      <c r="I96" s="1">
        <v>0</v>
      </c>
      <c r="J96" s="1">
        <v>0</v>
      </c>
      <c r="K96" s="1">
        <v>0</v>
      </c>
      <c r="L96" s="1" t="s">
        <v>65</v>
      </c>
      <c r="M96" s="1">
        <v>311</v>
      </c>
      <c r="N96" s="1">
        <v>113.9</v>
      </c>
      <c r="O96" s="1">
        <v>743.00000000000023</v>
      </c>
      <c r="P96" s="1" t="s">
        <v>829</v>
      </c>
      <c r="Q96" s="1">
        <v>0.67966878083157156</v>
      </c>
      <c r="R96" s="1">
        <v>0.45135370138917352</v>
      </c>
      <c r="S96" s="1">
        <v>0.85822751070918613</v>
      </c>
      <c r="T96" s="1" t="s">
        <v>830</v>
      </c>
      <c r="U96" s="1">
        <v>97</v>
      </c>
      <c r="V96" s="1">
        <v>15</v>
      </c>
      <c r="W96" s="1">
        <v>366.30000000000013</v>
      </c>
      <c r="X96" s="1" t="s">
        <v>831</v>
      </c>
      <c r="Y96" s="1">
        <v>0.90587118618455542</v>
      </c>
      <c r="Z96" s="1">
        <v>0.69345324888175075</v>
      </c>
      <c r="AA96" s="1">
        <v>0.98138206791441152</v>
      </c>
      <c r="AB96" s="1" t="s">
        <v>832</v>
      </c>
      <c r="AC96" s="1">
        <v>30</v>
      </c>
      <c r="AD96" s="1">
        <v>0</v>
      </c>
      <c r="AE96" s="1">
        <v>184.50000000000011</v>
      </c>
      <c r="AF96" s="1" t="s">
        <v>833</v>
      </c>
      <c r="AG96" s="1">
        <v>0.97024120772539435</v>
      </c>
      <c r="AH96" s="1">
        <v>0.84219380444209813</v>
      </c>
      <c r="AI96" s="1">
        <v>1</v>
      </c>
      <c r="AJ96" s="1" t="s">
        <v>834</v>
      </c>
      <c r="AK96" s="1">
        <v>7.5</v>
      </c>
      <c r="AL96" s="1">
        <v>0</v>
      </c>
      <c r="AM96" s="1">
        <v>105.1</v>
      </c>
      <c r="AN96" s="1" t="s">
        <v>835</v>
      </c>
      <c r="AO96" s="1">
        <v>0.99291765316497105</v>
      </c>
      <c r="AP96" s="1">
        <v>0.92614374630866381</v>
      </c>
      <c r="AQ96" s="1">
        <v>1</v>
      </c>
      <c r="AR96" s="1" t="s">
        <v>836</v>
      </c>
    </row>
    <row r="97" spans="1:44" x14ac:dyDescent="0.25">
      <c r="A97" s="1" t="s">
        <v>22</v>
      </c>
      <c r="B97" s="1" t="s">
        <v>10</v>
      </c>
      <c r="C97" s="1" t="s">
        <v>15</v>
      </c>
      <c r="D97" s="1" t="s">
        <v>14</v>
      </c>
      <c r="E97" s="1">
        <v>8.2267996068953533E-3</v>
      </c>
      <c r="F97" s="1">
        <v>5.0768185457714639E-3</v>
      </c>
      <c r="G97" s="1">
        <v>1.184586291080297E-2</v>
      </c>
      <c r="H97" s="1" t="s">
        <v>812</v>
      </c>
      <c r="I97" s="1">
        <v>0</v>
      </c>
      <c r="J97" s="1">
        <v>0</v>
      </c>
      <c r="K97" s="1">
        <v>0</v>
      </c>
      <c r="L97" s="1" t="s">
        <v>65</v>
      </c>
      <c r="M97" s="1">
        <v>2.1721214543564652E-3</v>
      </c>
      <c r="N97" s="1">
        <v>7.5048282221224546E-4</v>
      </c>
      <c r="O97" s="1">
        <v>5.1579093832907416E-3</v>
      </c>
      <c r="P97" s="1" t="s">
        <v>837</v>
      </c>
      <c r="Q97" s="1">
        <v>0.71890101528764272</v>
      </c>
      <c r="R97" s="1">
        <v>0.50079082371175931</v>
      </c>
      <c r="S97" s="1">
        <v>0.88144620691677489</v>
      </c>
      <c r="T97" s="1" t="s">
        <v>838</v>
      </c>
      <c r="U97" s="1">
        <v>6.0636552439214536E-4</v>
      </c>
      <c r="V97" s="1">
        <v>1.0748729155316859E-4</v>
      </c>
      <c r="W97" s="1">
        <v>2.2875674439477079E-3</v>
      </c>
      <c r="X97" s="1" t="s">
        <v>839</v>
      </c>
      <c r="Y97" s="1">
        <v>0.92655434813747295</v>
      </c>
      <c r="Z97" s="1">
        <v>0.75825497590054136</v>
      </c>
      <c r="AA97" s="1">
        <v>0.98571333864258837</v>
      </c>
      <c r="AB97" s="1" t="s">
        <v>840</v>
      </c>
      <c r="AC97" s="1">
        <v>1.8510237334952719E-4</v>
      </c>
      <c r="AD97" s="1">
        <v>1.4437243968744599E-5</v>
      </c>
      <c r="AE97" s="1">
        <v>1.09622414449215E-3</v>
      </c>
      <c r="AF97" s="1" t="s">
        <v>841</v>
      </c>
      <c r="AG97" s="1">
        <v>0.97762475470047794</v>
      </c>
      <c r="AH97" s="1">
        <v>0.87055485306258795</v>
      </c>
      <c r="AI97" s="1">
        <v>0.99836165479446248</v>
      </c>
      <c r="AJ97" s="1" t="s">
        <v>842</v>
      </c>
      <c r="AK97" s="1">
        <v>7.8845247163129042E-5</v>
      </c>
      <c r="AL97" s="1">
        <v>0</v>
      </c>
      <c r="AM97" s="1">
        <v>5.82601718705497E-4</v>
      </c>
      <c r="AN97" s="1" t="s">
        <v>843</v>
      </c>
      <c r="AO97" s="1">
        <v>0.9887763630941373</v>
      </c>
      <c r="AP97" s="1">
        <v>0.93880346291458283</v>
      </c>
      <c r="AQ97" s="1">
        <v>1</v>
      </c>
      <c r="AR97" s="1" t="s">
        <v>844</v>
      </c>
    </row>
    <row r="98" spans="1:44" x14ac:dyDescent="0.25">
      <c r="A98" s="1" t="s">
        <v>22</v>
      </c>
      <c r="B98" s="1" t="s">
        <v>10</v>
      </c>
      <c r="C98" s="1" t="s">
        <v>16</v>
      </c>
      <c r="D98" s="1" t="s">
        <v>12</v>
      </c>
      <c r="E98" s="1">
        <v>283</v>
      </c>
      <c r="F98" s="1">
        <v>178</v>
      </c>
      <c r="G98" s="1">
        <v>421</v>
      </c>
      <c r="H98" s="1" t="s">
        <v>794</v>
      </c>
      <c r="I98" s="1">
        <v>0</v>
      </c>
      <c r="J98" s="1">
        <v>0</v>
      </c>
      <c r="K98" s="1">
        <v>0</v>
      </c>
      <c r="L98" s="1" t="s">
        <v>65</v>
      </c>
      <c r="M98" s="1">
        <v>66.5</v>
      </c>
      <c r="N98" s="1">
        <v>22</v>
      </c>
      <c r="O98" s="1">
        <v>167.3000000000001</v>
      </c>
      <c r="P98" s="1" t="s">
        <v>845</v>
      </c>
      <c r="Q98" s="1">
        <v>0.74898373983739841</v>
      </c>
      <c r="R98" s="1">
        <v>0.52090603190428719</v>
      </c>
      <c r="S98" s="1">
        <v>0.90687092568448502</v>
      </c>
      <c r="T98" s="1" t="s">
        <v>846</v>
      </c>
      <c r="U98" s="1">
        <v>13</v>
      </c>
      <c r="V98" s="1">
        <v>0</v>
      </c>
      <c r="W98" s="1">
        <v>61.100000000000023</v>
      </c>
      <c r="X98" s="1" t="s">
        <v>847</v>
      </c>
      <c r="Y98" s="1">
        <v>0.95315452605912832</v>
      </c>
      <c r="Z98" s="1">
        <v>0.81516953891515431</v>
      </c>
      <c r="AA98" s="1">
        <v>1</v>
      </c>
      <c r="AB98" s="1" t="s">
        <v>848</v>
      </c>
      <c r="AC98" s="1">
        <v>2</v>
      </c>
      <c r="AD98" s="1">
        <v>0</v>
      </c>
      <c r="AE98" s="1">
        <v>27.100000000000019</v>
      </c>
      <c r="AF98" s="1" t="s">
        <v>849</v>
      </c>
      <c r="AG98" s="1">
        <v>0.99344255245958035</v>
      </c>
      <c r="AH98" s="1">
        <v>0.92741545893719812</v>
      </c>
      <c r="AI98" s="1">
        <v>1</v>
      </c>
      <c r="AJ98" s="1" t="s">
        <v>850</v>
      </c>
      <c r="AK98" s="1">
        <v>0</v>
      </c>
      <c r="AL98" s="1">
        <v>0</v>
      </c>
      <c r="AM98" s="1">
        <v>9</v>
      </c>
      <c r="AN98" s="1" t="s">
        <v>851</v>
      </c>
      <c r="AO98" s="1">
        <v>1</v>
      </c>
      <c r="AP98" s="1">
        <v>0.97029756594877015</v>
      </c>
      <c r="AQ98" s="1">
        <v>1</v>
      </c>
      <c r="AR98" s="1" t="s">
        <v>852</v>
      </c>
    </row>
    <row r="99" spans="1:44" x14ac:dyDescent="0.25">
      <c r="A99" s="1" t="s">
        <v>22</v>
      </c>
      <c r="B99" s="1" t="s">
        <v>10</v>
      </c>
      <c r="C99" s="1" t="s">
        <v>16</v>
      </c>
      <c r="D99" s="1" t="s">
        <v>13</v>
      </c>
      <c r="E99" s="1">
        <v>1005.5</v>
      </c>
      <c r="F99" s="1">
        <v>638</v>
      </c>
      <c r="G99" s="1">
        <v>1472.7</v>
      </c>
      <c r="H99" s="1" t="s">
        <v>803</v>
      </c>
      <c r="I99" s="1">
        <v>0</v>
      </c>
      <c r="J99" s="1">
        <v>0</v>
      </c>
      <c r="K99" s="1">
        <v>0</v>
      </c>
      <c r="L99" s="1" t="s">
        <v>65</v>
      </c>
      <c r="M99" s="1">
        <v>226</v>
      </c>
      <c r="N99" s="1">
        <v>72</v>
      </c>
      <c r="O99" s="1">
        <v>542.20000000000005</v>
      </c>
      <c r="P99" s="1" t="s">
        <v>853</v>
      </c>
      <c r="Q99" s="1">
        <v>0.77406703831574297</v>
      </c>
      <c r="R99" s="1">
        <v>0.5788856693398936</v>
      </c>
      <c r="S99" s="1">
        <v>0.9146087662337663</v>
      </c>
      <c r="T99" s="1" t="s">
        <v>854</v>
      </c>
      <c r="U99" s="1">
        <v>40.5</v>
      </c>
      <c r="V99" s="1">
        <v>3</v>
      </c>
      <c r="W99" s="1">
        <v>206</v>
      </c>
      <c r="X99" s="1" t="s">
        <v>855</v>
      </c>
      <c r="Y99" s="1">
        <v>0.95435692176182729</v>
      </c>
      <c r="Z99" s="1">
        <v>0.83497117448969582</v>
      </c>
      <c r="AA99" s="1">
        <v>0.99672712641073813</v>
      </c>
      <c r="AB99" s="1" t="s">
        <v>856</v>
      </c>
      <c r="AC99" s="1">
        <v>7.5</v>
      </c>
      <c r="AD99" s="1">
        <v>0</v>
      </c>
      <c r="AE99" s="1">
        <v>75.100000000000023</v>
      </c>
      <c r="AF99" s="1" t="s">
        <v>857</v>
      </c>
      <c r="AG99" s="1">
        <v>0.99245937965482578</v>
      </c>
      <c r="AH99" s="1">
        <v>0.9363501735387052</v>
      </c>
      <c r="AI99" s="1">
        <v>1</v>
      </c>
      <c r="AJ99" s="1" t="s">
        <v>858</v>
      </c>
      <c r="AK99" s="1">
        <v>0</v>
      </c>
      <c r="AL99" s="1">
        <v>0</v>
      </c>
      <c r="AM99" s="1">
        <v>29.100000000000019</v>
      </c>
      <c r="AN99" s="1" t="s">
        <v>859</v>
      </c>
      <c r="AO99" s="1">
        <v>1</v>
      </c>
      <c r="AP99" s="1">
        <v>0.97198149069055906</v>
      </c>
      <c r="AQ99" s="1">
        <v>1</v>
      </c>
      <c r="AR99" s="1" t="s">
        <v>860</v>
      </c>
    </row>
    <row r="100" spans="1:44" x14ac:dyDescent="0.25">
      <c r="A100" s="1" t="s">
        <v>22</v>
      </c>
      <c r="B100" s="1" t="s">
        <v>10</v>
      </c>
      <c r="C100" s="1" t="s">
        <v>16</v>
      </c>
      <c r="D100" s="1" t="s">
        <v>14</v>
      </c>
      <c r="E100" s="1">
        <v>8.2267996068953533E-3</v>
      </c>
      <c r="F100" s="1">
        <v>5.0768185457714639E-3</v>
      </c>
      <c r="G100" s="1">
        <v>1.184586291080297E-2</v>
      </c>
      <c r="H100" s="1" t="s">
        <v>812</v>
      </c>
      <c r="I100" s="1">
        <v>0</v>
      </c>
      <c r="J100" s="1">
        <v>0</v>
      </c>
      <c r="K100" s="1">
        <v>0</v>
      </c>
      <c r="L100" s="1" t="s">
        <v>65</v>
      </c>
      <c r="M100" s="1">
        <v>1.657898848295975E-3</v>
      </c>
      <c r="N100" s="1">
        <v>5.8121025022658975E-4</v>
      </c>
      <c r="O100" s="1">
        <v>4.0291424146223246E-3</v>
      </c>
      <c r="P100" s="1" t="s">
        <v>861</v>
      </c>
      <c r="Q100" s="1">
        <v>0.78745061499311797</v>
      </c>
      <c r="R100" s="1">
        <v>0.58317059196185439</v>
      </c>
      <c r="S100" s="1">
        <v>0.91513437490718408</v>
      </c>
      <c r="T100" s="1" t="s">
        <v>862</v>
      </c>
      <c r="U100" s="1">
        <v>3.1896625173845501E-4</v>
      </c>
      <c r="V100" s="1">
        <v>3.621378051771387E-5</v>
      </c>
      <c r="W100" s="1">
        <v>1.482476784484837E-3</v>
      </c>
      <c r="X100" s="1" t="s">
        <v>863</v>
      </c>
      <c r="Y100" s="1">
        <v>0.95649990457419509</v>
      </c>
      <c r="Z100" s="1">
        <v>0.85424460094197441</v>
      </c>
      <c r="AA100" s="1">
        <v>0.99390565225920091</v>
      </c>
      <c r="AB100" s="1" t="s">
        <v>864</v>
      </c>
      <c r="AC100" s="1">
        <v>8.2506581601586267E-5</v>
      </c>
      <c r="AD100" s="1">
        <v>0</v>
      </c>
      <c r="AE100" s="1">
        <v>4.8613435390835791E-4</v>
      </c>
      <c r="AF100" s="1" t="s">
        <v>865</v>
      </c>
      <c r="AG100" s="1">
        <v>0.98831483522573427</v>
      </c>
      <c r="AH100" s="1">
        <v>0.94630550612906716</v>
      </c>
      <c r="AI100" s="1">
        <v>1</v>
      </c>
      <c r="AJ100" s="1" t="s">
        <v>866</v>
      </c>
      <c r="AK100" s="1">
        <v>4.6116388052706142E-5</v>
      </c>
      <c r="AL100" s="1">
        <v>0</v>
      </c>
      <c r="AM100" s="1">
        <v>2.4589888793926311E-4</v>
      </c>
      <c r="AN100" s="1" t="s">
        <v>867</v>
      </c>
      <c r="AO100" s="1">
        <v>0.99434440994862672</v>
      </c>
      <c r="AP100" s="1">
        <v>0.97329272873661532</v>
      </c>
      <c r="AQ100" s="1">
        <v>1</v>
      </c>
      <c r="AR100" s="1" t="s">
        <v>868</v>
      </c>
    </row>
    <row r="101" spans="1:44" x14ac:dyDescent="0.25">
      <c r="A101" s="1" t="s">
        <v>22</v>
      </c>
      <c r="B101" s="1" t="s">
        <v>17</v>
      </c>
      <c r="C101" s="1" t="s">
        <v>11</v>
      </c>
      <c r="D101" s="1" t="s">
        <v>12</v>
      </c>
      <c r="E101" s="1">
        <v>39</v>
      </c>
      <c r="F101" s="1">
        <v>21</v>
      </c>
      <c r="G101" s="1">
        <v>63</v>
      </c>
      <c r="H101" s="1" t="s">
        <v>869</v>
      </c>
      <c r="I101" s="1">
        <v>0</v>
      </c>
      <c r="J101" s="1">
        <v>0</v>
      </c>
      <c r="K101" s="1">
        <v>0</v>
      </c>
      <c r="L101" s="1" t="s">
        <v>65</v>
      </c>
      <c r="M101" s="1">
        <v>28</v>
      </c>
      <c r="N101" s="1">
        <v>7</v>
      </c>
      <c r="O101" s="1">
        <v>67.300000000000068</v>
      </c>
      <c r="P101" s="1" t="s">
        <v>870</v>
      </c>
      <c r="Q101" s="1">
        <v>0.22569444444444439</v>
      </c>
      <c r="R101" s="1">
        <v>-0.39735294117647058</v>
      </c>
      <c r="S101" s="1">
        <v>0.72727272727272729</v>
      </c>
      <c r="T101" s="1" t="s">
        <v>871</v>
      </c>
      <c r="U101" s="1">
        <v>24</v>
      </c>
      <c r="V101" s="1">
        <v>3</v>
      </c>
      <c r="W101" s="1">
        <v>69.100000000000023</v>
      </c>
      <c r="X101" s="1" t="s">
        <v>872</v>
      </c>
      <c r="Y101" s="1">
        <v>0.36841070023603462</v>
      </c>
      <c r="Z101" s="1">
        <v>-0.42142503711034141</v>
      </c>
      <c r="AA101" s="1">
        <v>0.89473684210526316</v>
      </c>
      <c r="AB101" s="1" t="s">
        <v>873</v>
      </c>
      <c r="AC101" s="1">
        <v>18</v>
      </c>
      <c r="AD101" s="1">
        <v>0</v>
      </c>
      <c r="AE101" s="1">
        <v>80.300000000000068</v>
      </c>
      <c r="AF101" s="1" t="s">
        <v>874</v>
      </c>
      <c r="AG101" s="1">
        <v>0.50454545454545452</v>
      </c>
      <c r="AH101" s="1">
        <v>-0.61829059829059829</v>
      </c>
      <c r="AI101" s="1">
        <v>1</v>
      </c>
      <c r="AJ101" s="1" t="s">
        <v>875</v>
      </c>
      <c r="AK101" s="1">
        <v>16.5</v>
      </c>
      <c r="AL101" s="1">
        <v>0</v>
      </c>
      <c r="AM101" s="1">
        <v>84.300000000000068</v>
      </c>
      <c r="AN101" s="1" t="s">
        <v>876</v>
      </c>
      <c r="AO101" s="1">
        <v>0.57659713168187743</v>
      </c>
      <c r="AP101" s="1">
        <v>-0.69897260273972583</v>
      </c>
      <c r="AQ101" s="1">
        <v>1</v>
      </c>
      <c r="AR101" s="1" t="s">
        <v>877</v>
      </c>
    </row>
    <row r="102" spans="1:44" x14ac:dyDescent="0.25">
      <c r="A102" s="1" t="s">
        <v>22</v>
      </c>
      <c r="B102" s="1" t="s">
        <v>17</v>
      </c>
      <c r="C102" s="1" t="s">
        <v>11</v>
      </c>
      <c r="D102" s="1" t="s">
        <v>13</v>
      </c>
      <c r="E102" s="1">
        <v>149</v>
      </c>
      <c r="F102" s="1">
        <v>91.9</v>
      </c>
      <c r="G102" s="1">
        <v>223</v>
      </c>
      <c r="H102" s="1" t="s">
        <v>878</v>
      </c>
      <c r="I102" s="1">
        <v>0</v>
      </c>
      <c r="J102" s="1">
        <v>0</v>
      </c>
      <c r="K102" s="1">
        <v>0</v>
      </c>
      <c r="L102" s="1" t="s">
        <v>65</v>
      </c>
      <c r="M102" s="1">
        <v>111.5</v>
      </c>
      <c r="N102" s="1">
        <v>36</v>
      </c>
      <c r="O102" s="1">
        <v>248.1</v>
      </c>
      <c r="P102" s="1" t="s">
        <v>879</v>
      </c>
      <c r="Q102" s="1">
        <v>0.23236301369863011</v>
      </c>
      <c r="R102" s="1">
        <v>-0.29162172901174999</v>
      </c>
      <c r="S102" s="1">
        <v>0.649595141700405</v>
      </c>
      <c r="T102" s="1" t="s">
        <v>880</v>
      </c>
      <c r="U102" s="1">
        <v>93.5</v>
      </c>
      <c r="V102" s="1">
        <v>16.8</v>
      </c>
      <c r="W102" s="1">
        <v>265.2</v>
      </c>
      <c r="X102" s="1" t="s">
        <v>881</v>
      </c>
      <c r="Y102" s="1">
        <v>0.3602914113750027</v>
      </c>
      <c r="Z102" s="1">
        <v>-0.431646286231884</v>
      </c>
      <c r="AA102" s="1">
        <v>0.86587837837837867</v>
      </c>
      <c r="AB102" s="1" t="s">
        <v>882</v>
      </c>
      <c r="AC102" s="1">
        <v>72</v>
      </c>
      <c r="AD102" s="1">
        <v>4</v>
      </c>
      <c r="AE102" s="1">
        <v>301.70000000000022</v>
      </c>
      <c r="AF102" s="1" t="s">
        <v>883</v>
      </c>
      <c r="AG102" s="1">
        <v>0.50827115506969744</v>
      </c>
      <c r="AH102" s="1">
        <v>-0.56757779866332503</v>
      </c>
      <c r="AI102" s="1">
        <v>0.96402146827678747</v>
      </c>
      <c r="AJ102" s="1" t="s">
        <v>884</v>
      </c>
      <c r="AK102" s="1">
        <v>61</v>
      </c>
      <c r="AL102" s="1">
        <v>0</v>
      </c>
      <c r="AM102" s="1">
        <v>320.60000000000008</v>
      </c>
      <c r="AN102" s="1" t="s">
        <v>885</v>
      </c>
      <c r="AO102" s="1">
        <v>0.57543498168498175</v>
      </c>
      <c r="AP102" s="1">
        <v>-0.64677033492822966</v>
      </c>
      <c r="AQ102" s="1">
        <v>1</v>
      </c>
      <c r="AR102" s="1" t="s">
        <v>886</v>
      </c>
    </row>
    <row r="103" spans="1:44" x14ac:dyDescent="0.25">
      <c r="A103" s="1" t="s">
        <v>22</v>
      </c>
      <c r="B103" s="1" t="s">
        <v>17</v>
      </c>
      <c r="C103" s="1" t="s">
        <v>11</v>
      </c>
      <c r="D103" s="1" t="s">
        <v>14</v>
      </c>
      <c r="E103" s="1">
        <v>1.263468037126618E-3</v>
      </c>
      <c r="F103" s="1">
        <v>7.1140738755101846E-4</v>
      </c>
      <c r="G103" s="1">
        <v>1.931058241939941E-3</v>
      </c>
      <c r="H103" s="1" t="s">
        <v>887</v>
      </c>
      <c r="I103" s="1">
        <v>0</v>
      </c>
      <c r="J103" s="1">
        <v>0</v>
      </c>
      <c r="K103" s="1">
        <v>0</v>
      </c>
      <c r="L103" s="1" t="s">
        <v>65</v>
      </c>
      <c r="M103" s="1">
        <v>8.2682699355653014E-4</v>
      </c>
      <c r="N103" s="1">
        <v>2.4377143990108471E-4</v>
      </c>
      <c r="O103" s="1">
        <v>1.9625553404747798E-3</v>
      </c>
      <c r="P103" s="1" t="s">
        <v>888</v>
      </c>
      <c r="Q103" s="1">
        <v>0.2929599735607486</v>
      </c>
      <c r="R103" s="1">
        <v>-0.28239294758937561</v>
      </c>
      <c r="S103" s="1">
        <v>0.71114964618390053</v>
      </c>
      <c r="T103" s="1" t="s">
        <v>889</v>
      </c>
      <c r="U103" s="1">
        <v>6.7906573129982177E-4</v>
      </c>
      <c r="V103" s="1">
        <v>1.0727894769147521E-4</v>
      </c>
      <c r="W103" s="1">
        <v>2.171539045160186E-3</v>
      </c>
      <c r="X103" s="1" t="s">
        <v>890</v>
      </c>
      <c r="Y103" s="1">
        <v>0.44811782646354997</v>
      </c>
      <c r="Z103" s="1">
        <v>-0.30695555782808048</v>
      </c>
      <c r="AA103" s="1">
        <v>0.89299465771086817</v>
      </c>
      <c r="AB103" s="1" t="s">
        <v>891</v>
      </c>
      <c r="AC103" s="1">
        <v>5.0340019475612744E-4</v>
      </c>
      <c r="AD103" s="1">
        <v>4.2161239509667428E-5</v>
      </c>
      <c r="AE103" s="1">
        <v>2.2750820205211342E-3</v>
      </c>
      <c r="AF103" s="1" t="s">
        <v>892</v>
      </c>
      <c r="AG103" s="1">
        <v>0.55443436366025267</v>
      </c>
      <c r="AH103" s="1">
        <v>-0.25814142798601292</v>
      </c>
      <c r="AI103" s="1">
        <v>0.94835786757288321</v>
      </c>
      <c r="AJ103" s="1" t="s">
        <v>893</v>
      </c>
      <c r="AK103" s="1">
        <v>4.2433434758284419E-4</v>
      </c>
      <c r="AL103" s="1">
        <v>3.2621639883886808E-5</v>
      </c>
      <c r="AM103" s="1">
        <v>2.0956201449988752E-3</v>
      </c>
      <c r="AN103" s="1" t="s">
        <v>894</v>
      </c>
      <c r="AO103" s="1">
        <v>0.66700923717717475</v>
      </c>
      <c r="AP103" s="1">
        <v>-0.35943254645277711</v>
      </c>
      <c r="AQ103" s="1">
        <v>0.96389229385539321</v>
      </c>
      <c r="AR103" s="1" t="s">
        <v>895</v>
      </c>
    </row>
    <row r="104" spans="1:44" x14ac:dyDescent="0.25">
      <c r="A104" s="1" t="s">
        <v>22</v>
      </c>
      <c r="B104" s="1" t="s">
        <v>17</v>
      </c>
      <c r="C104" s="1" t="s">
        <v>15</v>
      </c>
      <c r="D104" s="1" t="s">
        <v>12</v>
      </c>
      <c r="E104" s="1">
        <v>39</v>
      </c>
      <c r="F104" s="1">
        <v>21</v>
      </c>
      <c r="G104" s="1">
        <v>63</v>
      </c>
      <c r="H104" s="1" t="s">
        <v>869</v>
      </c>
      <c r="I104" s="1">
        <v>0</v>
      </c>
      <c r="J104" s="1">
        <v>0</v>
      </c>
      <c r="K104" s="1">
        <v>0</v>
      </c>
      <c r="L104" s="1" t="s">
        <v>65</v>
      </c>
      <c r="M104" s="1">
        <v>8</v>
      </c>
      <c r="N104" s="1">
        <v>0</v>
      </c>
      <c r="O104" s="1">
        <v>20</v>
      </c>
      <c r="P104" s="1" t="s">
        <v>896</v>
      </c>
      <c r="Q104" s="1">
        <v>0.80487804878048785</v>
      </c>
      <c r="R104" s="1">
        <v>0.57028571428571428</v>
      </c>
      <c r="S104" s="1">
        <v>1</v>
      </c>
      <c r="T104" s="1" t="s">
        <v>897</v>
      </c>
      <c r="U104" s="1">
        <v>0</v>
      </c>
      <c r="V104" s="1">
        <v>0</v>
      </c>
      <c r="W104" s="1">
        <v>6</v>
      </c>
      <c r="X104" s="1" t="s">
        <v>762</v>
      </c>
      <c r="Y104" s="1">
        <v>1</v>
      </c>
      <c r="Z104" s="1">
        <v>0.86104651162790702</v>
      </c>
      <c r="AA104" s="1">
        <v>1</v>
      </c>
      <c r="AB104" s="1" t="s">
        <v>898</v>
      </c>
      <c r="AC104" s="1">
        <v>0</v>
      </c>
      <c r="AD104" s="1">
        <v>0</v>
      </c>
      <c r="AE104" s="1">
        <v>2</v>
      </c>
      <c r="AF104" s="1" t="s">
        <v>784</v>
      </c>
      <c r="AG104" s="1">
        <v>1</v>
      </c>
      <c r="AH104" s="1">
        <v>0.96913308913308915</v>
      </c>
      <c r="AI104" s="1">
        <v>1</v>
      </c>
      <c r="AJ104" s="1" t="s">
        <v>899</v>
      </c>
      <c r="AK104" s="1">
        <v>0</v>
      </c>
      <c r="AL104" s="1">
        <v>0</v>
      </c>
      <c r="AM104" s="1">
        <v>0</v>
      </c>
      <c r="AN104" s="1" t="s">
        <v>63</v>
      </c>
      <c r="AO104" s="1">
        <v>1</v>
      </c>
      <c r="AP104" s="1">
        <v>1</v>
      </c>
      <c r="AQ104" s="1">
        <v>1</v>
      </c>
      <c r="AR104" s="1" t="s">
        <v>64</v>
      </c>
    </row>
    <row r="105" spans="1:44" x14ac:dyDescent="0.25">
      <c r="A105" s="1" t="s">
        <v>22</v>
      </c>
      <c r="B105" s="1" t="s">
        <v>17</v>
      </c>
      <c r="C105" s="1" t="s">
        <v>15</v>
      </c>
      <c r="D105" s="1" t="s">
        <v>13</v>
      </c>
      <c r="E105" s="1">
        <v>149</v>
      </c>
      <c r="F105" s="1">
        <v>91.9</v>
      </c>
      <c r="G105" s="1">
        <v>223</v>
      </c>
      <c r="H105" s="1" t="s">
        <v>878</v>
      </c>
      <c r="I105" s="1">
        <v>0</v>
      </c>
      <c r="J105" s="1">
        <v>0</v>
      </c>
      <c r="K105" s="1">
        <v>0</v>
      </c>
      <c r="L105" s="1" t="s">
        <v>65</v>
      </c>
      <c r="M105" s="1">
        <v>30</v>
      </c>
      <c r="N105" s="1">
        <v>5</v>
      </c>
      <c r="O105" s="1">
        <v>70</v>
      </c>
      <c r="P105" s="1" t="s">
        <v>900</v>
      </c>
      <c r="Q105" s="1">
        <v>0.79665499004052476</v>
      </c>
      <c r="R105" s="1">
        <v>0.60332727685668863</v>
      </c>
      <c r="S105" s="1">
        <v>0.95963636363636362</v>
      </c>
      <c r="T105" s="1" t="s">
        <v>901</v>
      </c>
      <c r="U105" s="1">
        <v>4</v>
      </c>
      <c r="V105" s="1">
        <v>0</v>
      </c>
      <c r="W105" s="1">
        <v>21.100000000000019</v>
      </c>
      <c r="X105" s="1" t="s">
        <v>902</v>
      </c>
      <c r="Y105" s="1">
        <v>0.97337962962962954</v>
      </c>
      <c r="Z105" s="1">
        <v>0.86574925272122272</v>
      </c>
      <c r="AA105" s="1">
        <v>1</v>
      </c>
      <c r="AB105" s="1" t="s">
        <v>903</v>
      </c>
      <c r="AC105" s="1">
        <v>0</v>
      </c>
      <c r="AD105" s="1">
        <v>0</v>
      </c>
      <c r="AE105" s="1">
        <v>8</v>
      </c>
      <c r="AF105" s="1" t="s">
        <v>904</v>
      </c>
      <c r="AG105" s="1">
        <v>1</v>
      </c>
      <c r="AH105" s="1">
        <v>0.9553571428571429</v>
      </c>
      <c r="AI105" s="1">
        <v>1</v>
      </c>
      <c r="AJ105" s="1" t="s">
        <v>905</v>
      </c>
      <c r="AK105" s="1">
        <v>0</v>
      </c>
      <c r="AL105" s="1">
        <v>0</v>
      </c>
      <c r="AM105" s="1">
        <v>0.1000000000000227</v>
      </c>
      <c r="AN105" s="1" t="s">
        <v>906</v>
      </c>
      <c r="AO105" s="1">
        <v>1</v>
      </c>
      <c r="AP105" s="1">
        <v>0.99955947136563883</v>
      </c>
      <c r="AQ105" s="1">
        <v>1</v>
      </c>
      <c r="AR105" s="1" t="s">
        <v>907</v>
      </c>
    </row>
    <row r="106" spans="1:44" x14ac:dyDescent="0.25">
      <c r="A106" s="1" t="s">
        <v>22</v>
      </c>
      <c r="B106" s="1" t="s">
        <v>17</v>
      </c>
      <c r="C106" s="1" t="s">
        <v>15</v>
      </c>
      <c r="D106" s="1" t="s">
        <v>14</v>
      </c>
      <c r="E106" s="1">
        <v>1.263468037126618E-3</v>
      </c>
      <c r="F106" s="1">
        <v>7.1140738755101846E-4</v>
      </c>
      <c r="G106" s="1">
        <v>1.931058241939941E-3</v>
      </c>
      <c r="H106" s="1" t="s">
        <v>887</v>
      </c>
      <c r="I106" s="1">
        <v>0</v>
      </c>
      <c r="J106" s="1">
        <v>0</v>
      </c>
      <c r="K106" s="1">
        <v>0</v>
      </c>
      <c r="L106" s="1" t="s">
        <v>65</v>
      </c>
      <c r="M106" s="1">
        <v>2.1912660278223449E-4</v>
      </c>
      <c r="N106" s="1">
        <v>5.4660778375438928E-5</v>
      </c>
      <c r="O106" s="1">
        <v>5.277140914840239E-4</v>
      </c>
      <c r="P106" s="1" t="s">
        <v>908</v>
      </c>
      <c r="Q106" s="1">
        <v>0.80677106446806368</v>
      </c>
      <c r="R106" s="1">
        <v>0.63897354166638176</v>
      </c>
      <c r="S106" s="1">
        <v>0.9468207576047537</v>
      </c>
      <c r="T106" s="1" t="s">
        <v>909</v>
      </c>
      <c r="U106" s="1">
        <v>5.1314124226199582E-5</v>
      </c>
      <c r="V106" s="1">
        <v>0</v>
      </c>
      <c r="W106" s="1">
        <v>1.8909048237409089E-4</v>
      </c>
      <c r="X106" s="1" t="s">
        <v>910</v>
      </c>
      <c r="Y106" s="1">
        <v>0.9561611993574366</v>
      </c>
      <c r="Z106" s="1">
        <v>0.85350593490537219</v>
      </c>
      <c r="AA106" s="1">
        <v>1</v>
      </c>
      <c r="AB106" s="1" t="s">
        <v>911</v>
      </c>
      <c r="AC106" s="1">
        <v>3.3951825191725187E-5</v>
      </c>
      <c r="AD106" s="1">
        <v>0</v>
      </c>
      <c r="AE106" s="1">
        <v>8.2607898014236652E-5</v>
      </c>
      <c r="AF106" s="1" t="s">
        <v>912</v>
      </c>
      <c r="AG106" s="1">
        <v>0.97833111264697137</v>
      </c>
      <c r="AH106" s="1">
        <v>0.9208822843842428</v>
      </c>
      <c r="AI106" s="1">
        <v>1</v>
      </c>
      <c r="AJ106" s="1" t="s">
        <v>913</v>
      </c>
      <c r="AK106" s="1">
        <v>2.7001164189743911E-5</v>
      </c>
      <c r="AL106" s="1">
        <v>0</v>
      </c>
      <c r="AM106" s="1">
        <v>6.5644812644905846E-5</v>
      </c>
      <c r="AN106" s="1" t="s">
        <v>914</v>
      </c>
      <c r="AO106" s="1">
        <v>0.98369233420667335</v>
      </c>
      <c r="AP106" s="1">
        <v>0.93046578069006647</v>
      </c>
      <c r="AQ106" s="1">
        <v>1</v>
      </c>
      <c r="AR106" s="1" t="s">
        <v>915</v>
      </c>
    </row>
    <row r="107" spans="1:44" x14ac:dyDescent="0.25">
      <c r="A107" s="1" t="s">
        <v>22</v>
      </c>
      <c r="B107" s="1" t="s">
        <v>17</v>
      </c>
      <c r="C107" s="1" t="s">
        <v>16</v>
      </c>
      <c r="D107" s="1" t="s">
        <v>12</v>
      </c>
      <c r="E107" s="1">
        <v>39</v>
      </c>
      <c r="F107" s="1">
        <v>21</v>
      </c>
      <c r="G107" s="1">
        <v>63</v>
      </c>
      <c r="H107" s="1" t="s">
        <v>869</v>
      </c>
      <c r="I107" s="1">
        <v>0</v>
      </c>
      <c r="J107" s="1">
        <v>0</v>
      </c>
      <c r="K107" s="1">
        <v>0</v>
      </c>
      <c r="L107" s="1" t="s">
        <v>65</v>
      </c>
      <c r="M107" s="1">
        <v>5</v>
      </c>
      <c r="N107" s="1">
        <v>0</v>
      </c>
      <c r="O107" s="1">
        <v>17.100000000000019</v>
      </c>
      <c r="P107" s="1" t="s">
        <v>916</v>
      </c>
      <c r="Q107" s="1">
        <v>0.8571428571428571</v>
      </c>
      <c r="R107" s="1">
        <v>0.62671794871794873</v>
      </c>
      <c r="S107" s="1">
        <v>1</v>
      </c>
      <c r="T107" s="1" t="s">
        <v>917</v>
      </c>
      <c r="U107" s="1">
        <v>0</v>
      </c>
      <c r="V107" s="1">
        <v>0</v>
      </c>
      <c r="W107" s="1">
        <v>6</v>
      </c>
      <c r="X107" s="1" t="s">
        <v>762</v>
      </c>
      <c r="Y107" s="1">
        <v>1</v>
      </c>
      <c r="Z107" s="1">
        <v>0.8748015873015873</v>
      </c>
      <c r="AA107" s="1">
        <v>1</v>
      </c>
      <c r="AB107" s="1" t="s">
        <v>918</v>
      </c>
      <c r="AC107" s="1">
        <v>0</v>
      </c>
      <c r="AD107" s="1">
        <v>0</v>
      </c>
      <c r="AE107" s="1">
        <v>1</v>
      </c>
      <c r="AF107" s="1" t="s">
        <v>493</v>
      </c>
      <c r="AG107" s="1">
        <v>1</v>
      </c>
      <c r="AH107" s="1">
        <v>0.97541720154043654</v>
      </c>
      <c r="AI107" s="1">
        <v>1</v>
      </c>
      <c r="AJ107" s="1" t="s">
        <v>919</v>
      </c>
      <c r="AK107" s="1">
        <v>0</v>
      </c>
      <c r="AL107" s="1">
        <v>0</v>
      </c>
      <c r="AM107" s="1">
        <v>0</v>
      </c>
      <c r="AN107" s="1" t="s">
        <v>63</v>
      </c>
      <c r="AO107" s="1">
        <v>1</v>
      </c>
      <c r="AP107" s="1">
        <v>1</v>
      </c>
      <c r="AQ107" s="1">
        <v>1</v>
      </c>
      <c r="AR107" s="1" t="s">
        <v>64</v>
      </c>
    </row>
    <row r="108" spans="1:44" x14ac:dyDescent="0.25">
      <c r="A108" s="1" t="s">
        <v>22</v>
      </c>
      <c r="B108" s="1" t="s">
        <v>17</v>
      </c>
      <c r="C108" s="1" t="s">
        <v>16</v>
      </c>
      <c r="D108" s="1" t="s">
        <v>13</v>
      </c>
      <c r="E108" s="1">
        <v>149</v>
      </c>
      <c r="F108" s="1">
        <v>91.9</v>
      </c>
      <c r="G108" s="1">
        <v>223</v>
      </c>
      <c r="H108" s="1" t="s">
        <v>878</v>
      </c>
      <c r="I108" s="1">
        <v>0</v>
      </c>
      <c r="J108" s="1">
        <v>0</v>
      </c>
      <c r="K108" s="1">
        <v>0</v>
      </c>
      <c r="L108" s="1" t="s">
        <v>65</v>
      </c>
      <c r="M108" s="1">
        <v>21</v>
      </c>
      <c r="N108" s="1">
        <v>3</v>
      </c>
      <c r="O108" s="1">
        <v>59</v>
      </c>
      <c r="P108" s="1" t="s">
        <v>920</v>
      </c>
      <c r="Q108" s="1">
        <v>0.85333043615676352</v>
      </c>
      <c r="R108" s="1">
        <v>0.66932437980177117</v>
      </c>
      <c r="S108" s="1">
        <v>0.97624584717607976</v>
      </c>
      <c r="T108" s="1" t="s">
        <v>921</v>
      </c>
      <c r="U108" s="1">
        <v>2</v>
      </c>
      <c r="V108" s="1">
        <v>0</v>
      </c>
      <c r="W108" s="1">
        <v>17</v>
      </c>
      <c r="X108" s="1" t="s">
        <v>497</v>
      </c>
      <c r="Y108" s="1">
        <v>0.98907071189679885</v>
      </c>
      <c r="Z108" s="1">
        <v>0.90049723756906075</v>
      </c>
      <c r="AA108" s="1">
        <v>1</v>
      </c>
      <c r="AB108" s="1" t="s">
        <v>922</v>
      </c>
      <c r="AC108" s="1">
        <v>0</v>
      </c>
      <c r="AD108" s="1">
        <v>0</v>
      </c>
      <c r="AE108" s="1">
        <v>5</v>
      </c>
      <c r="AF108" s="1" t="s">
        <v>491</v>
      </c>
      <c r="AG108" s="1">
        <v>1</v>
      </c>
      <c r="AH108" s="1">
        <v>0.97265421279870057</v>
      </c>
      <c r="AI108" s="1">
        <v>1</v>
      </c>
      <c r="AJ108" s="1" t="s">
        <v>923</v>
      </c>
      <c r="AK108" s="1">
        <v>0</v>
      </c>
      <c r="AL108" s="1">
        <v>0</v>
      </c>
      <c r="AM108" s="1">
        <v>0</v>
      </c>
      <c r="AN108" s="1" t="s">
        <v>63</v>
      </c>
      <c r="AO108" s="1">
        <v>1</v>
      </c>
      <c r="AP108" s="1">
        <v>1</v>
      </c>
      <c r="AQ108" s="1">
        <v>1</v>
      </c>
      <c r="AR108" s="1" t="s">
        <v>64</v>
      </c>
    </row>
    <row r="109" spans="1:44" x14ac:dyDescent="0.25">
      <c r="A109" s="1" t="s">
        <v>22</v>
      </c>
      <c r="B109" s="1" t="s">
        <v>17</v>
      </c>
      <c r="C109" s="1" t="s">
        <v>16</v>
      </c>
      <c r="D109" s="1" t="s">
        <v>14</v>
      </c>
      <c r="E109" s="1">
        <v>1.263468037126618E-3</v>
      </c>
      <c r="F109" s="1">
        <v>7.1140738755101846E-4</v>
      </c>
      <c r="G109" s="1">
        <v>1.931058241939941E-3</v>
      </c>
      <c r="H109" s="1" t="s">
        <v>887</v>
      </c>
      <c r="I109" s="1">
        <v>0</v>
      </c>
      <c r="J109" s="1">
        <v>0</v>
      </c>
      <c r="K109" s="1">
        <v>0</v>
      </c>
      <c r="L109" s="1" t="s">
        <v>65</v>
      </c>
      <c r="M109" s="1">
        <v>1.6871371977193351E-4</v>
      </c>
      <c r="N109" s="1">
        <v>3.7708670359400238E-5</v>
      </c>
      <c r="O109" s="1">
        <v>4.8549307642747029E-4</v>
      </c>
      <c r="P109" s="1" t="s">
        <v>924</v>
      </c>
      <c r="Q109" s="1">
        <v>0.8486361327891605</v>
      </c>
      <c r="R109" s="1">
        <v>0.64635408742006772</v>
      </c>
      <c r="S109" s="1">
        <v>0.9652821647818759</v>
      </c>
      <c r="T109" s="1" t="s">
        <v>925</v>
      </c>
      <c r="U109" s="1">
        <v>3.5931163745002107E-5</v>
      </c>
      <c r="V109" s="1">
        <v>0</v>
      </c>
      <c r="W109" s="1">
        <v>1.5855297784412079E-4</v>
      </c>
      <c r="X109" s="1" t="s">
        <v>926</v>
      </c>
      <c r="Y109" s="1">
        <v>0.96345806156683778</v>
      </c>
      <c r="Z109" s="1">
        <v>0.86772809577680343</v>
      </c>
      <c r="AA109" s="1">
        <v>1</v>
      </c>
      <c r="AB109" s="1" t="s">
        <v>927</v>
      </c>
      <c r="AC109" s="1">
        <v>3.3987017116557431E-5</v>
      </c>
      <c r="AD109" s="1">
        <v>0</v>
      </c>
      <c r="AE109" s="1">
        <v>1.023653635052733E-4</v>
      </c>
      <c r="AF109" s="1" t="s">
        <v>928</v>
      </c>
      <c r="AG109" s="1">
        <v>0.97824752010152904</v>
      </c>
      <c r="AH109" s="1">
        <v>0.92238906594636605</v>
      </c>
      <c r="AI109" s="1">
        <v>1</v>
      </c>
      <c r="AJ109" s="1" t="s">
        <v>929</v>
      </c>
      <c r="AK109" s="1">
        <v>3.2445414012214978E-5</v>
      </c>
      <c r="AL109" s="1">
        <v>0</v>
      </c>
      <c r="AM109" s="1">
        <v>6.5872802600999613E-5</v>
      </c>
      <c r="AN109" s="1" t="s">
        <v>930</v>
      </c>
      <c r="AO109" s="1">
        <v>0.98185963571824109</v>
      </c>
      <c r="AP109" s="1">
        <v>0.93219858156748037</v>
      </c>
      <c r="AQ109" s="1">
        <v>1</v>
      </c>
      <c r="AR109" s="1" t="s">
        <v>931</v>
      </c>
    </row>
  </sheetData>
  <autoFilter ref="A1:AR109" xr:uid="{0985E45E-C73F-4F7A-8BA0-E33D5B12A3C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7E87-6818-4F3E-AC96-60630864D4AC}">
  <sheetPr filterMode="1"/>
  <dimension ref="A1:AR109"/>
  <sheetViews>
    <sheetView workbookViewId="0">
      <selection activeCell="P8" sqref="P8:T107"/>
    </sheetView>
  </sheetViews>
  <sheetFormatPr defaultRowHeight="15" x14ac:dyDescent="0.25"/>
  <cols>
    <col min="3" max="3" width="14.7109375" bestFit="1" customWidth="1"/>
    <col min="5" max="6" width="9.5703125" hidden="1" customWidth="1"/>
    <col min="7" max="7" width="10.5703125" hidden="1" customWidth="1"/>
    <col min="8" max="8" width="24.42578125" customWidth="1"/>
    <col min="9" max="15" width="0" hidden="1" customWidth="1"/>
    <col min="16" max="16" width="18.85546875" bestFit="1" customWidth="1"/>
    <col min="17" max="19" width="0" hidden="1" customWidth="1"/>
    <col min="20" max="20" width="24.85546875" customWidth="1"/>
    <col min="21" max="39" width="0" hidden="1" customWidth="1"/>
    <col min="40" max="40" width="18.85546875" bestFit="1" customWidth="1"/>
    <col min="41" max="43" width="0" hidden="1" customWidth="1"/>
  </cols>
  <sheetData>
    <row r="1" spans="1:44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932</v>
      </c>
      <c r="F1" s="1" t="s">
        <v>933</v>
      </c>
      <c r="G1" s="1" t="s">
        <v>934</v>
      </c>
      <c r="H1" s="1" t="s">
        <v>935</v>
      </c>
      <c r="I1" s="1" t="s">
        <v>936</v>
      </c>
      <c r="J1" s="1" t="s">
        <v>937</v>
      </c>
      <c r="K1" s="1" t="s">
        <v>938</v>
      </c>
      <c r="L1" s="1" t="s">
        <v>939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</row>
    <row r="2" spans="1:44" hidden="1" x14ac:dyDescent="0.25">
      <c r="A2" s="1" t="s">
        <v>9</v>
      </c>
      <c r="B2" s="1" t="s">
        <v>10</v>
      </c>
      <c r="C2" s="1" t="s">
        <v>11</v>
      </c>
      <c r="D2" s="1" t="s">
        <v>12</v>
      </c>
      <c r="E2" s="2">
        <f>ROUND(reductions!E2,0)</f>
        <v>2431</v>
      </c>
      <c r="F2" s="2">
        <f>ROUND(reductions!F2,0)</f>
        <v>1462</v>
      </c>
      <c r="G2" s="2">
        <f>ROUND(reductions!G2,0)</f>
        <v>3739</v>
      </c>
      <c r="H2" s="1" t="str">
        <f>CONCATENATE(TEXT(E2,"#,##0"), " (",TEXT(F2,"#,##0"), ", ",TEXT(G2,"#,##0"),")")</f>
        <v>2,431 (1,462, 3,739)</v>
      </c>
      <c r="I2" s="7">
        <f>ROUND(reductions!I2,2)</f>
        <v>0</v>
      </c>
      <c r="J2" s="7">
        <f>ROUND(reductions!J2,2)</f>
        <v>0</v>
      </c>
      <c r="K2" s="7">
        <f>ROUND(reductions!K2,2)</f>
        <v>0</v>
      </c>
      <c r="L2" s="1" t="str">
        <f>CONCATENATE(TEXT(I2,"0%"), " (",TEXT(J2,"0%"), ", ",TEXT(K2,"0%"),")")</f>
        <v>0% (0%, 0%)</v>
      </c>
      <c r="M2" s="2">
        <f>ROUND(reductions!M2,0)</f>
        <v>2524</v>
      </c>
      <c r="N2" s="2">
        <f>ROUND(reductions!N2,0)</f>
        <v>1149</v>
      </c>
      <c r="O2" s="2">
        <f>ROUND(reductions!O2,0)</f>
        <v>4661</v>
      </c>
      <c r="P2" s="1" t="str">
        <f>CONCATENATE(TEXT(M2,"#,##0"), " (",TEXT(N2,"#,##0"), ", ",TEXT(O2,"#,##0"),")")</f>
        <v>2,524 (1,149, 4,661)</v>
      </c>
      <c r="Q2" s="7">
        <f>ROUND(reductions!Q2,2)</f>
        <v>-0.03</v>
      </c>
      <c r="R2" s="7">
        <f>ROUND(reductions!R2,2)</f>
        <v>-0.26</v>
      </c>
      <c r="S2" s="7">
        <f>ROUND(reductions!S2,2)</f>
        <v>0.25</v>
      </c>
      <c r="T2" s="1" t="str">
        <f>CONCATENATE(TEXT(Q2,"0%"), " (",TEXT(R2,"0%"), ", ",TEXT(S2,"0%"),")")</f>
        <v>-3% (-26%, 25%)</v>
      </c>
      <c r="U2" s="2">
        <f>ROUND(reductions!U2,0)</f>
        <v>2562</v>
      </c>
      <c r="V2" s="2">
        <f>ROUND(reductions!V2,0)</f>
        <v>939</v>
      </c>
      <c r="W2" s="2">
        <f>ROUND(reductions!W2,0)</f>
        <v>5180</v>
      </c>
      <c r="X2" s="1" t="str">
        <f>CONCATENATE(TEXT(U2,"#,##0"), " (",TEXT(V2,"#,##0"), ", ",TEXT(W2,"#,##0"),")")</f>
        <v>2,562 (939, 5,180)</v>
      </c>
      <c r="Y2" s="7">
        <f>ROUND(reductions!Y2,2)</f>
        <v>-7.0000000000000007E-2</v>
      </c>
      <c r="Z2" s="7">
        <f>ROUND(reductions!Z2,2)</f>
        <v>-0.46</v>
      </c>
      <c r="AA2" s="7">
        <f>ROUND(reductions!AA2,2)</f>
        <v>0.41</v>
      </c>
      <c r="AB2" s="1" t="str">
        <f>CONCATENATE(TEXT(Y2,"0%"), " (",TEXT(Z2,"0%"), ", ",TEXT(AA2,"0%"),")")</f>
        <v>-7% (-46%, 41%)</v>
      </c>
      <c r="AC2" s="2">
        <f>ROUND(reductions!AC2,0)</f>
        <v>2653</v>
      </c>
      <c r="AD2" s="2">
        <f>ROUND(reductions!AD2,0)</f>
        <v>770</v>
      </c>
      <c r="AE2" s="2">
        <f>ROUND(reductions!AE2,0)</f>
        <v>5798</v>
      </c>
      <c r="AF2" s="1" t="str">
        <f>CONCATENATE(TEXT(AC2,"#,##0"), " (",TEXT(AD2,"#,##0"), ", ",TEXT(AE2,"#,##0"),")")</f>
        <v>2,653 (770, 5,798)</v>
      </c>
      <c r="AG2" s="7">
        <f>ROUND(reductions!AG2,2)</f>
        <v>-7.0000000000000007E-2</v>
      </c>
      <c r="AH2" s="7">
        <f>ROUND(reductions!AH2,2)</f>
        <v>-0.61</v>
      </c>
      <c r="AI2" s="7">
        <f>ROUND(reductions!AI2,2)</f>
        <v>0.52</v>
      </c>
      <c r="AJ2" s="1" t="str">
        <f>CONCATENATE(TEXT(AG2,"0%"), " (",TEXT(AH2,"0%"), ", ",TEXT(AI2,"0%"),")")</f>
        <v>-7% (-61%, 52%)</v>
      </c>
      <c r="AK2" s="2">
        <f>ROUND(reductions!AK2,0)</f>
        <v>2651</v>
      </c>
      <c r="AL2" s="2">
        <f>ROUND(reductions!AL2,0)</f>
        <v>615</v>
      </c>
      <c r="AM2" s="2">
        <f>ROUND(reductions!AM2,0)</f>
        <v>6235</v>
      </c>
      <c r="AN2" s="1" t="str">
        <f>CONCATENATE(TEXT(AK2,"#,##0"), " (",TEXT(AL2,"#,##0"), ", ",TEXT(AM2,"#,##0"),")")</f>
        <v>2,651 (615, 6,235)</v>
      </c>
      <c r="AO2" s="7">
        <f>ROUND(reductions!AO2,2)</f>
        <v>-7.0000000000000007E-2</v>
      </c>
      <c r="AP2" s="7">
        <f>ROUND(reductions!AP2,2)</f>
        <v>-0.73</v>
      </c>
      <c r="AQ2" s="7">
        <f>ROUND(reductions!AQ2,2)</f>
        <v>0.6</v>
      </c>
      <c r="AR2" s="1" t="str">
        <f>CONCATENATE(TEXT(AO2,"0%"), " (",TEXT(AP2,"0%"), ", ",TEXT(AQ2,"0%"),")")</f>
        <v>-7% (-73%, 60%)</v>
      </c>
    </row>
    <row r="3" spans="1:44" hidden="1" x14ac:dyDescent="0.25">
      <c r="A3" s="1" t="s">
        <v>9</v>
      </c>
      <c r="B3" s="1" t="s">
        <v>10</v>
      </c>
      <c r="C3" s="1" t="s">
        <v>11</v>
      </c>
      <c r="D3" s="1" t="s">
        <v>13</v>
      </c>
      <c r="E3" s="2">
        <f>ROUND(reductions!E3,0)</f>
        <v>8837</v>
      </c>
      <c r="F3" s="2">
        <f>ROUND(reductions!F3,0)</f>
        <v>5625</v>
      </c>
      <c r="G3" s="2">
        <f>ROUND(reductions!G3,0)</f>
        <v>13330</v>
      </c>
      <c r="H3" s="1" t="str">
        <f t="shared" ref="H3:H66" si="0">CONCATENATE(TEXT(E3,"#,##0"), " (",TEXT(F3,"#,##0"), ", ",TEXT(G3,"#,##0"),")")</f>
        <v>8,837 (5,625, 13,330)</v>
      </c>
      <c r="I3" s="7">
        <f>ROUND(reductions!I3,2)</f>
        <v>0</v>
      </c>
      <c r="J3" s="7">
        <f>ROUND(reductions!J3,2)</f>
        <v>0</v>
      </c>
      <c r="K3" s="7">
        <f>ROUND(reductions!K3,2)</f>
        <v>0</v>
      </c>
      <c r="L3" s="1" t="str">
        <f t="shared" ref="L3:L66" si="1">CONCATENATE(TEXT(I3,"0%"), " (",TEXT(J3,"0%"), ", ",TEXT(K3,"0%"),")")</f>
        <v>0% (0%, 0%)</v>
      </c>
      <c r="M3" s="2">
        <f>ROUND(reductions!M3,0)</f>
        <v>9135</v>
      </c>
      <c r="N3" s="2">
        <f>ROUND(reductions!N3,0)</f>
        <v>4565</v>
      </c>
      <c r="O3" s="2">
        <f>ROUND(reductions!O3,0)</f>
        <v>16509</v>
      </c>
      <c r="P3" s="1" t="str">
        <f t="shared" ref="P3:P66" si="2">CONCATENATE(TEXT(M3,"#,##0"), " (",TEXT(N3,"#,##0"), ", ",TEXT(O3,"#,##0"),")")</f>
        <v>9,135 (4,565, 16,509)</v>
      </c>
      <c r="Q3" s="7">
        <f>ROUND(reductions!Q3,2)</f>
        <v>-0.03</v>
      </c>
      <c r="R3" s="7">
        <f>ROUND(reductions!R3,2)</f>
        <v>-0.27</v>
      </c>
      <c r="S3" s="7">
        <f>ROUND(reductions!S3,2)</f>
        <v>0.25</v>
      </c>
      <c r="T3" s="1" t="str">
        <f t="shared" ref="T3:T66" si="3">CONCATENATE(TEXT(Q3,"0%"), " (",TEXT(R3,"0%"), ", ",TEXT(S3,"0%"),")")</f>
        <v>-3% (-27%, 25%)</v>
      </c>
      <c r="U3" s="2">
        <f>ROUND(reductions!U3,0)</f>
        <v>9488</v>
      </c>
      <c r="V3" s="2">
        <f>ROUND(reductions!V3,0)</f>
        <v>3595</v>
      </c>
      <c r="W3" s="2">
        <f>ROUND(reductions!W3,0)</f>
        <v>19124</v>
      </c>
      <c r="X3" s="1" t="str">
        <f t="shared" ref="X3:X66" si="4">CONCATENATE(TEXT(U3,"#,##0"), " (",TEXT(V3,"#,##0"), ", ",TEXT(W3,"#,##0"),")")</f>
        <v>9,488 (3,595, 19,124)</v>
      </c>
      <c r="Y3" s="7">
        <f>ROUND(reductions!Y3,2)</f>
        <v>-7.0000000000000007E-2</v>
      </c>
      <c r="Z3" s="7">
        <f>ROUND(reductions!Z3,2)</f>
        <v>-0.49</v>
      </c>
      <c r="AA3" s="7">
        <f>ROUND(reductions!AA3,2)</f>
        <v>0.42</v>
      </c>
      <c r="AB3" s="1" t="str">
        <f t="shared" ref="AB3:AB66" si="5">CONCATENATE(TEXT(Y3,"0%"), " (",TEXT(Z3,"0%"), ", ",TEXT(AA3,"0%"),")")</f>
        <v>-7% (-49%, 42%)</v>
      </c>
      <c r="AC3" s="2">
        <f>ROUND(reductions!AC3,0)</f>
        <v>9505</v>
      </c>
      <c r="AD3" s="2">
        <f>ROUND(reductions!AD3,0)</f>
        <v>2905</v>
      </c>
      <c r="AE3" s="2">
        <f>ROUND(reductions!AE3,0)</f>
        <v>20896</v>
      </c>
      <c r="AF3" s="1" t="str">
        <f t="shared" ref="AF3:AF66" si="6">CONCATENATE(TEXT(AC3,"#,##0"), " (",TEXT(AD3,"#,##0"), ", ",TEXT(AE3,"#,##0"),")")</f>
        <v>9,505 (2,905, 20,896)</v>
      </c>
      <c r="AG3" s="7">
        <f>ROUND(reductions!AG3,2)</f>
        <v>-7.0000000000000007E-2</v>
      </c>
      <c r="AH3" s="7">
        <f>ROUND(reductions!AH3,2)</f>
        <v>-0.69</v>
      </c>
      <c r="AI3" s="7">
        <f>ROUND(reductions!AI3,2)</f>
        <v>0.52</v>
      </c>
      <c r="AJ3" s="1" t="str">
        <f t="shared" ref="AJ3:AJ66" si="7">CONCATENATE(TEXT(AG3,"0%"), " (",TEXT(AH3,"0%"), ", ",TEXT(AI3,"0%"),")")</f>
        <v>-7% (-69%, 52%)</v>
      </c>
      <c r="AK3" s="2">
        <f>ROUND(reductions!AK3,0)</f>
        <v>9789</v>
      </c>
      <c r="AL3" s="2">
        <f>ROUND(reductions!AL3,0)</f>
        <v>2337</v>
      </c>
      <c r="AM3" s="2">
        <f>ROUND(reductions!AM3,0)</f>
        <v>22674</v>
      </c>
      <c r="AN3" s="1" t="str">
        <f t="shared" ref="AN3:AN66" si="8">CONCATENATE(TEXT(AK3,"#,##0"), " (",TEXT(AL3,"#,##0"), ", ",TEXT(AM3,"#,##0"),")")</f>
        <v>9,789 (2,337, 22,674)</v>
      </c>
      <c r="AO3" s="7">
        <f>ROUND(reductions!AO3,2)</f>
        <v>-0.08</v>
      </c>
      <c r="AP3" s="7">
        <f>ROUND(reductions!AP3,2)</f>
        <v>-0.83</v>
      </c>
      <c r="AQ3" s="7">
        <f>ROUND(reductions!AQ3,2)</f>
        <v>0.6</v>
      </c>
      <c r="AR3" s="1" t="str">
        <f t="shared" ref="AR3:AR66" si="9">CONCATENATE(TEXT(AO3,"0%"), " (",TEXT(AP3,"0%"), ", ",TEXT(AQ3,"0%"),")")</f>
        <v>-8% (-83%, 60%)</v>
      </c>
    </row>
    <row r="4" spans="1:44" hidden="1" x14ac:dyDescent="0.25">
      <c r="A4" s="1" t="s">
        <v>9</v>
      </c>
      <c r="B4" s="1" t="s">
        <v>10</v>
      </c>
      <c r="C4" s="1" t="s">
        <v>11</v>
      </c>
      <c r="D4" s="1" t="s">
        <v>14</v>
      </c>
      <c r="E4" s="2">
        <f>ROUND(reductions!E4,0)</f>
        <v>0</v>
      </c>
      <c r="F4" s="2">
        <f>ROUND(reductions!F4,0)</f>
        <v>0</v>
      </c>
      <c r="G4" s="2">
        <f>ROUND(reductions!G4,0)</f>
        <v>0</v>
      </c>
      <c r="H4" s="1" t="str">
        <f t="shared" si="0"/>
        <v>0 (0, 0)</v>
      </c>
      <c r="I4" s="7">
        <f>ROUND(reductions!I4,2)</f>
        <v>0</v>
      </c>
      <c r="J4" s="7">
        <f>ROUND(reductions!J4,2)</f>
        <v>0</v>
      </c>
      <c r="K4" s="7">
        <f>ROUND(reductions!K4,2)</f>
        <v>0</v>
      </c>
      <c r="L4" s="1" t="str">
        <f t="shared" si="1"/>
        <v>0% (0%, 0%)</v>
      </c>
      <c r="M4" s="2">
        <f>ROUND(reductions!M4,0)</f>
        <v>0</v>
      </c>
      <c r="N4" s="2">
        <f>ROUND(reductions!N4,0)</f>
        <v>0</v>
      </c>
      <c r="O4" s="2">
        <f>ROUND(reductions!O4,0)</f>
        <v>0</v>
      </c>
      <c r="P4" s="1" t="str">
        <f t="shared" si="2"/>
        <v>0 (0, 0)</v>
      </c>
      <c r="Q4" s="7">
        <f>ROUND(reductions!Q4,2)</f>
        <v>-0.09</v>
      </c>
      <c r="R4" s="7">
        <f>ROUND(reductions!R4,2)</f>
        <v>-0.34</v>
      </c>
      <c r="S4" s="7">
        <f>ROUND(reductions!S4,2)</f>
        <v>0.2</v>
      </c>
      <c r="T4" s="1" t="str">
        <f t="shared" si="3"/>
        <v>-9% (-34%, 20%)</v>
      </c>
      <c r="U4" s="2">
        <f>ROUND(reductions!U4,0)</f>
        <v>0</v>
      </c>
      <c r="V4" s="2">
        <f>ROUND(reductions!V4,0)</f>
        <v>0</v>
      </c>
      <c r="W4" s="2">
        <f>ROUND(reductions!W4,0)</f>
        <v>0</v>
      </c>
      <c r="X4" s="1" t="str">
        <f t="shared" si="4"/>
        <v>0 (0, 0)</v>
      </c>
      <c r="Y4" s="7">
        <f>ROUND(reductions!Y4,2)</f>
        <v>-0.15</v>
      </c>
      <c r="Z4" s="7">
        <f>ROUND(reductions!Z4,2)</f>
        <v>-0.63</v>
      </c>
      <c r="AA4" s="7">
        <f>ROUND(reductions!AA4,2)</f>
        <v>0.32</v>
      </c>
      <c r="AB4" s="1" t="str">
        <f t="shared" si="5"/>
        <v>-15% (-63%, 32%)</v>
      </c>
      <c r="AC4" s="2">
        <f>ROUND(reductions!AC4,0)</f>
        <v>0</v>
      </c>
      <c r="AD4" s="2">
        <f>ROUND(reductions!AD4,0)</f>
        <v>0</v>
      </c>
      <c r="AE4" s="2">
        <f>ROUND(reductions!AE4,0)</f>
        <v>0</v>
      </c>
      <c r="AF4" s="1" t="str">
        <f t="shared" si="6"/>
        <v>0 (0, 0)</v>
      </c>
      <c r="AG4" s="7">
        <f>ROUND(reductions!AG4,2)</f>
        <v>-0.21</v>
      </c>
      <c r="AH4" s="7">
        <f>ROUND(reductions!AH4,2)</f>
        <v>-0.88</v>
      </c>
      <c r="AI4" s="7">
        <f>ROUND(reductions!AI4,2)</f>
        <v>0.43</v>
      </c>
      <c r="AJ4" s="1" t="str">
        <f t="shared" si="7"/>
        <v>-21% (-88%, 43%)</v>
      </c>
      <c r="AK4" s="2">
        <f>ROUND(reductions!AK4,0)</f>
        <v>0</v>
      </c>
      <c r="AL4" s="2">
        <f>ROUND(reductions!AL4,0)</f>
        <v>0</v>
      </c>
      <c r="AM4" s="2">
        <f>ROUND(reductions!AM4,0)</f>
        <v>0</v>
      </c>
      <c r="AN4" s="1" t="str">
        <f t="shared" si="8"/>
        <v>0 (0, 0)</v>
      </c>
      <c r="AO4" s="7">
        <f>ROUND(reductions!AO4,2)</f>
        <v>-0.27</v>
      </c>
      <c r="AP4" s="7">
        <f>ROUND(reductions!AP4,2)</f>
        <v>-1.1399999999999999</v>
      </c>
      <c r="AQ4" s="7">
        <f>ROUND(reductions!AQ4,2)</f>
        <v>0.49</v>
      </c>
      <c r="AR4" s="1" t="str">
        <f t="shared" si="9"/>
        <v>-27% (-114%, 49%)</v>
      </c>
    </row>
    <row r="5" spans="1:44" hidden="1" x14ac:dyDescent="0.25">
      <c r="A5" s="1" t="s">
        <v>9</v>
      </c>
      <c r="B5" s="1" t="s">
        <v>10</v>
      </c>
      <c r="C5" s="1" t="s">
        <v>15</v>
      </c>
      <c r="D5" s="1" t="s">
        <v>12</v>
      </c>
      <c r="E5" s="2">
        <f>ROUND(reductions!E5,0)</f>
        <v>2431</v>
      </c>
      <c r="F5" s="2">
        <f>ROUND(reductions!F5,0)</f>
        <v>1462</v>
      </c>
      <c r="G5" s="2">
        <f>ROUND(reductions!G5,0)</f>
        <v>3739</v>
      </c>
      <c r="H5" s="1" t="str">
        <f t="shared" si="0"/>
        <v>2,431 (1,462, 3,739)</v>
      </c>
      <c r="I5" s="7">
        <f>ROUND(reductions!I5,2)</f>
        <v>0</v>
      </c>
      <c r="J5" s="7">
        <f>ROUND(reductions!J5,2)</f>
        <v>0</v>
      </c>
      <c r="K5" s="7">
        <f>ROUND(reductions!K5,2)</f>
        <v>0</v>
      </c>
      <c r="L5" s="1" t="str">
        <f t="shared" si="1"/>
        <v>0% (0%, 0%)</v>
      </c>
      <c r="M5" s="2">
        <f>ROUND(reductions!M5,0)</f>
        <v>713</v>
      </c>
      <c r="N5" s="2">
        <f>ROUND(reductions!N5,0)</f>
        <v>264</v>
      </c>
      <c r="O5" s="2">
        <f>ROUND(reductions!O5,0)</f>
        <v>1515</v>
      </c>
      <c r="P5" s="1" t="str">
        <f t="shared" si="2"/>
        <v>713 (264, 1,515)</v>
      </c>
      <c r="Q5" s="7">
        <f>ROUND(reductions!Q5,2)</f>
        <v>0.7</v>
      </c>
      <c r="R5" s="7">
        <f>ROUND(reductions!R5,2)</f>
        <v>0.53</v>
      </c>
      <c r="S5" s="7">
        <f>ROUND(reductions!S5,2)</f>
        <v>0.84</v>
      </c>
      <c r="T5" s="1" t="str">
        <f t="shared" si="3"/>
        <v>70% (53%, 84%)</v>
      </c>
      <c r="U5" s="2">
        <f>ROUND(reductions!U5,0)</f>
        <v>207</v>
      </c>
      <c r="V5" s="2">
        <f>ROUND(reductions!V5,0)</f>
        <v>50</v>
      </c>
      <c r="W5" s="2">
        <f>ROUND(reductions!W5,0)</f>
        <v>640</v>
      </c>
      <c r="X5" s="1" t="str">
        <f t="shared" si="4"/>
        <v>207 (50, 640)</v>
      </c>
      <c r="Y5" s="7">
        <f>ROUND(reductions!Y5,2)</f>
        <v>0.91</v>
      </c>
      <c r="Z5" s="7">
        <f>ROUND(reductions!Z5,2)</f>
        <v>0.79</v>
      </c>
      <c r="AA5" s="7">
        <f>ROUND(reductions!AA5,2)</f>
        <v>0.97</v>
      </c>
      <c r="AB5" s="1" t="str">
        <f t="shared" si="5"/>
        <v>91% (79%, 97%)</v>
      </c>
      <c r="AC5" s="2">
        <f>ROUND(reductions!AC5,0)</f>
        <v>63</v>
      </c>
      <c r="AD5" s="2">
        <f>ROUND(reductions!AD5,0)</f>
        <v>9</v>
      </c>
      <c r="AE5" s="2">
        <f>ROUND(reductions!AE5,0)</f>
        <v>265</v>
      </c>
      <c r="AF5" s="1" t="str">
        <f t="shared" si="6"/>
        <v>63 (9, 265)</v>
      </c>
      <c r="AG5" s="7">
        <f>ROUND(reductions!AG5,2)</f>
        <v>0.97</v>
      </c>
      <c r="AH5" s="7">
        <f>ROUND(reductions!AH5,2)</f>
        <v>0.91</v>
      </c>
      <c r="AI5" s="7">
        <f>ROUND(reductions!AI5,2)</f>
        <v>0.99</v>
      </c>
      <c r="AJ5" s="1" t="str">
        <f t="shared" si="7"/>
        <v>97% (91%, 99%)</v>
      </c>
      <c r="AK5" s="2">
        <f>ROUND(reductions!AK5,0)</f>
        <v>20</v>
      </c>
      <c r="AL5" s="2">
        <f>ROUND(reductions!AL5,0)</f>
        <v>1</v>
      </c>
      <c r="AM5" s="2">
        <f>ROUND(reductions!AM5,0)</f>
        <v>122</v>
      </c>
      <c r="AN5" s="1" t="str">
        <f t="shared" si="8"/>
        <v>20 (1, 122)</v>
      </c>
      <c r="AO5" s="7">
        <f>ROUND(reductions!AO5,2)</f>
        <v>0.99</v>
      </c>
      <c r="AP5" s="7">
        <f>ROUND(reductions!AP5,2)</f>
        <v>0.95</v>
      </c>
      <c r="AQ5" s="7">
        <f>ROUND(reductions!AQ5,2)</f>
        <v>1</v>
      </c>
      <c r="AR5" s="1" t="str">
        <f t="shared" si="9"/>
        <v>99% (95%, 100%)</v>
      </c>
    </row>
    <row r="6" spans="1:44" hidden="1" x14ac:dyDescent="0.25">
      <c r="A6" s="1" t="s">
        <v>9</v>
      </c>
      <c r="B6" s="1" t="s">
        <v>10</v>
      </c>
      <c r="C6" s="1" t="s">
        <v>15</v>
      </c>
      <c r="D6" s="1" t="s">
        <v>13</v>
      </c>
      <c r="E6" s="2">
        <f>ROUND(reductions!E6,0)</f>
        <v>8837</v>
      </c>
      <c r="F6" s="2">
        <f>ROUND(reductions!F6,0)</f>
        <v>5625</v>
      </c>
      <c r="G6" s="2">
        <f>ROUND(reductions!G6,0)</f>
        <v>13330</v>
      </c>
      <c r="H6" s="1" t="str">
        <f t="shared" si="0"/>
        <v>8,837 (5,625, 13,330)</v>
      </c>
      <c r="I6" s="7">
        <f>ROUND(reductions!I6,2)</f>
        <v>0</v>
      </c>
      <c r="J6" s="7">
        <f>ROUND(reductions!J6,2)</f>
        <v>0</v>
      </c>
      <c r="K6" s="7">
        <f>ROUND(reductions!K6,2)</f>
        <v>0</v>
      </c>
      <c r="L6" s="1" t="str">
        <f t="shared" si="1"/>
        <v>0% (0%, 0%)</v>
      </c>
      <c r="M6" s="2">
        <f>ROUND(reductions!M6,0)</f>
        <v>2532</v>
      </c>
      <c r="N6" s="2">
        <f>ROUND(reductions!N6,0)</f>
        <v>1070</v>
      </c>
      <c r="O6" s="2">
        <f>ROUND(reductions!O6,0)</f>
        <v>5019</v>
      </c>
      <c r="P6" s="1" t="str">
        <f t="shared" si="2"/>
        <v>2,532 (1,070, 5,019)</v>
      </c>
      <c r="Q6" s="7">
        <f>ROUND(reductions!Q6,2)</f>
        <v>0.7</v>
      </c>
      <c r="R6" s="7">
        <f>ROUND(reductions!R6,2)</f>
        <v>0.55000000000000004</v>
      </c>
      <c r="S6" s="7">
        <f>ROUND(reductions!S6,2)</f>
        <v>0.84</v>
      </c>
      <c r="T6" s="1" t="str">
        <f t="shared" si="3"/>
        <v>70% (55%, 84%)</v>
      </c>
      <c r="U6" s="2">
        <f>ROUND(reductions!U6,0)</f>
        <v>743</v>
      </c>
      <c r="V6" s="2">
        <f>ROUND(reductions!V6,0)</f>
        <v>206</v>
      </c>
      <c r="W6" s="2">
        <f>ROUND(reductions!W6,0)</f>
        <v>2086</v>
      </c>
      <c r="X6" s="1" t="str">
        <f t="shared" si="4"/>
        <v>743 (206, 2,086)</v>
      </c>
      <c r="Y6" s="7">
        <f>ROUND(reductions!Y6,2)</f>
        <v>0.91</v>
      </c>
      <c r="Z6" s="7">
        <f>ROUND(reductions!Z6,2)</f>
        <v>0.8</v>
      </c>
      <c r="AA6" s="7">
        <f>ROUND(reductions!AA6,2)</f>
        <v>0.97</v>
      </c>
      <c r="AB6" s="1" t="str">
        <f t="shared" si="5"/>
        <v>91% (80%, 97%)</v>
      </c>
      <c r="AC6" s="2">
        <f>ROUND(reductions!AC6,0)</f>
        <v>222</v>
      </c>
      <c r="AD6" s="2">
        <f>ROUND(reductions!AD6,0)</f>
        <v>36</v>
      </c>
      <c r="AE6" s="2">
        <f>ROUND(reductions!AE6,0)</f>
        <v>877</v>
      </c>
      <c r="AF6" s="1" t="str">
        <f t="shared" si="6"/>
        <v>222 (36, 877)</v>
      </c>
      <c r="AG6" s="7">
        <f>ROUND(reductions!AG6,2)</f>
        <v>0.97</v>
      </c>
      <c r="AH6" s="7">
        <f>ROUND(reductions!AH6,2)</f>
        <v>0.91</v>
      </c>
      <c r="AI6" s="7">
        <f>ROUND(reductions!AI6,2)</f>
        <v>0.99</v>
      </c>
      <c r="AJ6" s="1" t="str">
        <f t="shared" si="7"/>
        <v>97% (91%, 99%)</v>
      </c>
      <c r="AK6" s="2">
        <f>ROUND(reductions!AK6,0)</f>
        <v>71</v>
      </c>
      <c r="AL6" s="2">
        <f>ROUND(reductions!AL6,0)</f>
        <v>7</v>
      </c>
      <c r="AM6" s="2">
        <f>ROUND(reductions!AM6,0)</f>
        <v>399</v>
      </c>
      <c r="AN6" s="1" t="str">
        <f t="shared" si="8"/>
        <v>71 (7, 399)</v>
      </c>
      <c r="AO6" s="7">
        <f>ROUND(reductions!AO6,2)</f>
        <v>0.99</v>
      </c>
      <c r="AP6" s="7">
        <f>ROUND(reductions!AP6,2)</f>
        <v>0.96</v>
      </c>
      <c r="AQ6" s="7">
        <f>ROUND(reductions!AQ6,2)</f>
        <v>1</v>
      </c>
      <c r="AR6" s="1" t="str">
        <f t="shared" si="9"/>
        <v>99% (96%, 100%)</v>
      </c>
    </row>
    <row r="7" spans="1:44" hidden="1" x14ac:dyDescent="0.25">
      <c r="A7" s="1" t="s">
        <v>9</v>
      </c>
      <c r="B7" s="1" t="s">
        <v>10</v>
      </c>
      <c r="C7" s="1" t="s">
        <v>15</v>
      </c>
      <c r="D7" s="1" t="s">
        <v>14</v>
      </c>
      <c r="E7" s="2">
        <f>ROUND(reductions!E7,0)</f>
        <v>0</v>
      </c>
      <c r="F7" s="2">
        <f>ROUND(reductions!F7,0)</f>
        <v>0</v>
      </c>
      <c r="G7" s="2">
        <f>ROUND(reductions!G7,0)</f>
        <v>0</v>
      </c>
      <c r="H7" s="1" t="str">
        <f t="shared" si="0"/>
        <v>0 (0, 0)</v>
      </c>
      <c r="I7" s="7">
        <f>ROUND(reductions!I7,2)</f>
        <v>0</v>
      </c>
      <c r="J7" s="7">
        <f>ROUND(reductions!J7,2)</f>
        <v>0</v>
      </c>
      <c r="K7" s="7">
        <f>ROUND(reductions!K7,2)</f>
        <v>0</v>
      </c>
      <c r="L7" s="1" t="str">
        <f t="shared" si="1"/>
        <v>0% (0%, 0%)</v>
      </c>
      <c r="M7" s="2">
        <f>ROUND(reductions!M7,0)</f>
        <v>0</v>
      </c>
      <c r="N7" s="2">
        <f>ROUND(reductions!N7,0)</f>
        <v>0</v>
      </c>
      <c r="O7" s="2">
        <f>ROUND(reductions!O7,0)</f>
        <v>0</v>
      </c>
      <c r="P7" s="1" t="str">
        <f t="shared" si="2"/>
        <v>0 (0, 0)</v>
      </c>
      <c r="Q7" s="7">
        <f>ROUND(reductions!Q7,2)</f>
        <v>0.67</v>
      </c>
      <c r="R7" s="7">
        <f>ROUND(reductions!R7,2)</f>
        <v>0.52</v>
      </c>
      <c r="S7" s="7">
        <f>ROUND(reductions!S7,2)</f>
        <v>0.79</v>
      </c>
      <c r="T7" s="1" t="str">
        <f t="shared" si="3"/>
        <v>67% (52%, 79%)</v>
      </c>
      <c r="U7" s="2">
        <f>ROUND(reductions!U7,0)</f>
        <v>0</v>
      </c>
      <c r="V7" s="2">
        <f>ROUND(reductions!V7,0)</f>
        <v>0</v>
      </c>
      <c r="W7" s="2">
        <f>ROUND(reductions!W7,0)</f>
        <v>0</v>
      </c>
      <c r="X7" s="1" t="str">
        <f t="shared" si="4"/>
        <v>0 (0, 0)</v>
      </c>
      <c r="Y7" s="7">
        <f>ROUND(reductions!Y7,2)</f>
        <v>0.87</v>
      </c>
      <c r="Z7" s="7">
        <f>ROUND(reductions!Z7,2)</f>
        <v>0.76</v>
      </c>
      <c r="AA7" s="7">
        <f>ROUND(reductions!AA7,2)</f>
        <v>0.92</v>
      </c>
      <c r="AB7" s="1" t="str">
        <f t="shared" si="5"/>
        <v>87% (76%, 92%)</v>
      </c>
      <c r="AC7" s="2">
        <f>ROUND(reductions!AC7,0)</f>
        <v>0</v>
      </c>
      <c r="AD7" s="2">
        <f>ROUND(reductions!AD7,0)</f>
        <v>0</v>
      </c>
      <c r="AE7" s="2">
        <f>ROUND(reductions!AE7,0)</f>
        <v>0</v>
      </c>
      <c r="AF7" s="1" t="str">
        <f t="shared" si="6"/>
        <v>0 (0, 0)</v>
      </c>
      <c r="AG7" s="7">
        <f>ROUND(reductions!AG7,2)</f>
        <v>0.92</v>
      </c>
      <c r="AH7" s="7">
        <f>ROUND(reductions!AH7,2)</f>
        <v>0.86</v>
      </c>
      <c r="AI7" s="7">
        <f>ROUND(reductions!AI7,2)</f>
        <v>0.95</v>
      </c>
      <c r="AJ7" s="1" t="str">
        <f t="shared" si="7"/>
        <v>92% (86%, 95%)</v>
      </c>
      <c r="AK7" s="2">
        <f>ROUND(reductions!AK7,0)</f>
        <v>0</v>
      </c>
      <c r="AL7" s="2">
        <f>ROUND(reductions!AL7,0)</f>
        <v>0</v>
      </c>
      <c r="AM7" s="2">
        <f>ROUND(reductions!AM7,0)</f>
        <v>0</v>
      </c>
      <c r="AN7" s="1" t="str">
        <f t="shared" si="8"/>
        <v>0 (0, 0)</v>
      </c>
      <c r="AO7" s="7">
        <f>ROUND(reductions!AO7,2)</f>
        <v>0.93</v>
      </c>
      <c r="AP7" s="7">
        <f>ROUND(reductions!AP7,2)</f>
        <v>0.9</v>
      </c>
      <c r="AQ7" s="7">
        <f>ROUND(reductions!AQ7,2)</f>
        <v>0.96</v>
      </c>
      <c r="AR7" s="1" t="str">
        <f t="shared" si="9"/>
        <v>93% (90%, 96%)</v>
      </c>
    </row>
    <row r="8" spans="1:44" x14ac:dyDescent="0.25">
      <c r="A8" s="1" t="s">
        <v>9</v>
      </c>
      <c r="B8" s="1" t="s">
        <v>10</v>
      </c>
      <c r="C8" s="1" t="s">
        <v>16</v>
      </c>
      <c r="D8" s="1" t="s">
        <v>12</v>
      </c>
      <c r="E8" s="2">
        <f>ROUND(reductions!E8,0)</f>
        <v>2431</v>
      </c>
      <c r="F8" s="2">
        <f>ROUND(reductions!F8,0)</f>
        <v>1462</v>
      </c>
      <c r="G8" s="2">
        <f>ROUND(reductions!G8,0)</f>
        <v>3739</v>
      </c>
      <c r="H8" s="1" t="str">
        <f t="shared" si="0"/>
        <v>2,431 (1,462, 3,739)</v>
      </c>
      <c r="I8" s="7">
        <f>ROUND(reductions!I8,2)</f>
        <v>0</v>
      </c>
      <c r="J8" s="7">
        <f>ROUND(reductions!J8,2)</f>
        <v>0</v>
      </c>
      <c r="K8" s="7">
        <f>ROUND(reductions!K8,2)</f>
        <v>0</v>
      </c>
      <c r="L8" s="1" t="str">
        <f t="shared" si="1"/>
        <v>0% (0%, 0%)</v>
      </c>
      <c r="M8" s="2">
        <f>ROUND(reductions!M8,0)</f>
        <v>555</v>
      </c>
      <c r="N8" s="2">
        <f>ROUND(reductions!N8,0)</f>
        <v>201</v>
      </c>
      <c r="O8" s="2">
        <f>ROUND(reductions!O8,0)</f>
        <v>1250</v>
      </c>
      <c r="P8" s="1" t="str">
        <f t="shared" si="2"/>
        <v>555 (201, 1,250)</v>
      </c>
      <c r="Q8" s="7">
        <f>ROUND(reductions!Q8,2)</f>
        <v>0.77</v>
      </c>
      <c r="R8" s="7">
        <f>ROUND(reductions!R8,2)</f>
        <v>0.6</v>
      </c>
      <c r="S8" s="7">
        <f>ROUND(reductions!S8,2)</f>
        <v>0.89</v>
      </c>
      <c r="T8" s="1" t="str">
        <f t="shared" si="3"/>
        <v>77% (60%, 89%)</v>
      </c>
      <c r="U8" s="2">
        <f>ROUND(reductions!U8,0)</f>
        <v>112</v>
      </c>
      <c r="V8" s="2">
        <f>ROUND(reductions!V8,0)</f>
        <v>25</v>
      </c>
      <c r="W8" s="2">
        <f>ROUND(reductions!W8,0)</f>
        <v>401</v>
      </c>
      <c r="X8" s="1" t="str">
        <f t="shared" si="4"/>
        <v>112 (25, 401)</v>
      </c>
      <c r="Y8" s="7">
        <f>ROUND(reductions!Y8,2)</f>
        <v>0.95</v>
      </c>
      <c r="Z8" s="7">
        <f>ROUND(reductions!Z8,2)</f>
        <v>0.86</v>
      </c>
      <c r="AA8" s="7">
        <f>ROUND(reductions!AA8,2)</f>
        <v>0.99</v>
      </c>
      <c r="AB8" s="1" t="str">
        <f t="shared" si="5"/>
        <v>95% (86%, 99%)</v>
      </c>
      <c r="AC8" s="2">
        <f>ROUND(reductions!AC8,0)</f>
        <v>26</v>
      </c>
      <c r="AD8" s="2">
        <f>ROUND(reductions!AD8,0)</f>
        <v>2</v>
      </c>
      <c r="AE8" s="2">
        <f>ROUND(reductions!AE8,0)</f>
        <v>150</v>
      </c>
      <c r="AF8" s="1" t="str">
        <f t="shared" si="6"/>
        <v>26 (2, 150)</v>
      </c>
      <c r="AG8" s="7">
        <f>ROUND(reductions!AG8,2)</f>
        <v>0.99</v>
      </c>
      <c r="AH8" s="7">
        <f>ROUND(reductions!AH8,2)</f>
        <v>0.95</v>
      </c>
      <c r="AI8" s="7">
        <f>ROUND(reductions!AI8,2)</f>
        <v>1</v>
      </c>
      <c r="AJ8" s="1" t="str">
        <f t="shared" si="7"/>
        <v>99% (95%, 100%)</v>
      </c>
      <c r="AK8" s="2">
        <f>ROUND(reductions!AK8,0)</f>
        <v>8</v>
      </c>
      <c r="AL8" s="2">
        <f>ROUND(reductions!AL8,0)</f>
        <v>0</v>
      </c>
      <c r="AM8" s="2">
        <f>ROUND(reductions!AM8,0)</f>
        <v>53</v>
      </c>
      <c r="AN8" s="1" t="str">
        <f t="shared" si="8"/>
        <v>8 (0, 53)</v>
      </c>
      <c r="AO8" s="7">
        <f>ROUND(reductions!AO8,2)</f>
        <v>1</v>
      </c>
      <c r="AP8" s="7">
        <f>ROUND(reductions!AP8,2)</f>
        <v>0.98</v>
      </c>
      <c r="AQ8" s="7">
        <f>ROUND(reductions!AQ8,2)</f>
        <v>1</v>
      </c>
      <c r="AR8" s="1" t="str">
        <f t="shared" si="9"/>
        <v>100% (98%, 100%)</v>
      </c>
    </row>
    <row r="9" spans="1:44" hidden="1" x14ac:dyDescent="0.25">
      <c r="A9" s="1" t="s">
        <v>9</v>
      </c>
      <c r="B9" s="1" t="s">
        <v>10</v>
      </c>
      <c r="C9" s="1" t="s">
        <v>16</v>
      </c>
      <c r="D9" s="1" t="s">
        <v>13</v>
      </c>
      <c r="E9" s="2">
        <f>ROUND(reductions!E9,0)</f>
        <v>8837</v>
      </c>
      <c r="F9" s="2">
        <f>ROUND(reductions!F9,0)</f>
        <v>5625</v>
      </c>
      <c r="G9" s="2">
        <f>ROUND(reductions!G9,0)</f>
        <v>13330</v>
      </c>
      <c r="H9" s="1" t="str">
        <f t="shared" si="0"/>
        <v>8,837 (5,625, 13,330)</v>
      </c>
      <c r="I9" s="7">
        <f>ROUND(reductions!I9,2)</f>
        <v>0</v>
      </c>
      <c r="J9" s="7">
        <f>ROUND(reductions!J9,2)</f>
        <v>0</v>
      </c>
      <c r="K9" s="7">
        <f>ROUND(reductions!K9,2)</f>
        <v>0</v>
      </c>
      <c r="L9" s="1" t="str">
        <f t="shared" si="1"/>
        <v>0% (0%, 0%)</v>
      </c>
      <c r="M9" s="2">
        <f>ROUND(reductions!M9,0)</f>
        <v>1819</v>
      </c>
      <c r="N9" s="2">
        <f>ROUND(reductions!N9,0)</f>
        <v>701</v>
      </c>
      <c r="O9" s="2">
        <f>ROUND(reductions!O9,0)</f>
        <v>3838</v>
      </c>
      <c r="P9" s="1" t="str">
        <f t="shared" si="2"/>
        <v>1,819 (701, 3,838)</v>
      </c>
      <c r="Q9" s="7">
        <f>ROUND(reductions!Q9,2)</f>
        <v>0.79</v>
      </c>
      <c r="R9" s="7">
        <f>ROUND(reductions!R9,2)</f>
        <v>0.65</v>
      </c>
      <c r="S9" s="7">
        <f>ROUND(reductions!S9,2)</f>
        <v>0.9</v>
      </c>
      <c r="T9" s="1" t="str">
        <f t="shared" si="3"/>
        <v>79% (65%, 90%)</v>
      </c>
      <c r="U9" s="2">
        <f>ROUND(reductions!U9,0)</f>
        <v>368</v>
      </c>
      <c r="V9" s="2">
        <f>ROUND(reductions!V9,0)</f>
        <v>92</v>
      </c>
      <c r="W9" s="2">
        <f>ROUND(reductions!W9,0)</f>
        <v>1225</v>
      </c>
      <c r="X9" s="1" t="str">
        <f t="shared" si="4"/>
        <v>368 (92, 1,225)</v>
      </c>
      <c r="Y9" s="7">
        <f>ROUND(reductions!Y9,2)</f>
        <v>0.96</v>
      </c>
      <c r="Z9" s="7">
        <f>ROUND(reductions!Z9,2)</f>
        <v>0.88</v>
      </c>
      <c r="AA9" s="7">
        <f>ROUND(reductions!AA9,2)</f>
        <v>0.99</v>
      </c>
      <c r="AB9" s="1" t="str">
        <f t="shared" si="5"/>
        <v>96% (88%, 99%)</v>
      </c>
      <c r="AC9" s="2">
        <f>ROUND(reductions!AC9,0)</f>
        <v>88</v>
      </c>
      <c r="AD9" s="2">
        <f>ROUND(reductions!AD9,0)</f>
        <v>10</v>
      </c>
      <c r="AE9" s="2">
        <f>ROUND(reductions!AE9,0)</f>
        <v>456</v>
      </c>
      <c r="AF9" s="1" t="str">
        <f t="shared" si="6"/>
        <v>88 (10, 456)</v>
      </c>
      <c r="AG9" s="7">
        <f>ROUND(reductions!AG9,2)</f>
        <v>0.99</v>
      </c>
      <c r="AH9" s="7">
        <f>ROUND(reductions!AH9,2)</f>
        <v>0.96</v>
      </c>
      <c r="AI9" s="7">
        <f>ROUND(reductions!AI9,2)</f>
        <v>1</v>
      </c>
      <c r="AJ9" s="1" t="str">
        <f t="shared" si="7"/>
        <v>99% (96%, 100%)</v>
      </c>
      <c r="AK9" s="2">
        <f>ROUND(reductions!AK9,0)</f>
        <v>25</v>
      </c>
      <c r="AL9" s="2">
        <f>ROUND(reductions!AL9,0)</f>
        <v>1</v>
      </c>
      <c r="AM9" s="2">
        <f>ROUND(reductions!AM9,0)</f>
        <v>148</v>
      </c>
      <c r="AN9" s="1" t="str">
        <f t="shared" si="8"/>
        <v>25 (1, 148)</v>
      </c>
      <c r="AO9" s="7">
        <f>ROUND(reductions!AO9,2)</f>
        <v>1</v>
      </c>
      <c r="AP9" s="7">
        <f>ROUND(reductions!AP9,2)</f>
        <v>0.98</v>
      </c>
      <c r="AQ9" s="7">
        <f>ROUND(reductions!AQ9,2)</f>
        <v>1</v>
      </c>
      <c r="AR9" s="1" t="str">
        <f t="shared" si="9"/>
        <v>100% (98%, 100%)</v>
      </c>
    </row>
    <row r="10" spans="1:44" hidden="1" x14ac:dyDescent="0.25">
      <c r="A10" s="1" t="s">
        <v>9</v>
      </c>
      <c r="B10" s="1" t="s">
        <v>10</v>
      </c>
      <c r="C10" s="1" t="s">
        <v>16</v>
      </c>
      <c r="D10" s="1" t="s">
        <v>14</v>
      </c>
      <c r="E10" s="2">
        <f>ROUND(reductions!E10,0)</f>
        <v>0</v>
      </c>
      <c r="F10" s="2">
        <f>ROUND(reductions!F10,0)</f>
        <v>0</v>
      </c>
      <c r="G10" s="2">
        <f>ROUND(reductions!G10,0)</f>
        <v>0</v>
      </c>
      <c r="H10" s="1" t="str">
        <f t="shared" si="0"/>
        <v>0 (0, 0)</v>
      </c>
      <c r="I10" s="7">
        <f>ROUND(reductions!I10,2)</f>
        <v>0</v>
      </c>
      <c r="J10" s="7">
        <f>ROUND(reductions!J10,2)</f>
        <v>0</v>
      </c>
      <c r="K10" s="7">
        <f>ROUND(reductions!K10,2)</f>
        <v>0</v>
      </c>
      <c r="L10" s="1" t="str">
        <f t="shared" si="1"/>
        <v>0% (0%, 0%)</v>
      </c>
      <c r="M10" s="2">
        <f>ROUND(reductions!M10,0)</f>
        <v>0</v>
      </c>
      <c r="N10" s="2">
        <f>ROUND(reductions!N10,0)</f>
        <v>0</v>
      </c>
      <c r="O10" s="2">
        <f>ROUND(reductions!O10,0)</f>
        <v>0</v>
      </c>
      <c r="P10" s="1" t="str">
        <f t="shared" si="2"/>
        <v>0 (0, 0)</v>
      </c>
      <c r="Q10" s="7">
        <f>ROUND(reductions!Q10,2)</f>
        <v>0.73</v>
      </c>
      <c r="R10" s="7">
        <f>ROUND(reductions!R10,2)</f>
        <v>0.59</v>
      </c>
      <c r="S10" s="7">
        <f>ROUND(reductions!S10,2)</f>
        <v>0.84</v>
      </c>
      <c r="T10" s="1" t="str">
        <f t="shared" si="3"/>
        <v>73% (59%, 84%)</v>
      </c>
      <c r="U10" s="2">
        <f>ROUND(reductions!U10,0)</f>
        <v>0</v>
      </c>
      <c r="V10" s="2">
        <f>ROUND(reductions!V10,0)</f>
        <v>0</v>
      </c>
      <c r="W10" s="2">
        <f>ROUND(reductions!W10,0)</f>
        <v>0</v>
      </c>
      <c r="X10" s="1" t="str">
        <f t="shared" si="4"/>
        <v>0 (0, 0)</v>
      </c>
      <c r="Y10" s="7">
        <f>ROUND(reductions!Y10,2)</f>
        <v>0.9</v>
      </c>
      <c r="Z10" s="7">
        <f>ROUND(reductions!Z10,2)</f>
        <v>0.82</v>
      </c>
      <c r="AA10" s="7">
        <f>ROUND(reductions!AA10,2)</f>
        <v>0.94</v>
      </c>
      <c r="AB10" s="1" t="str">
        <f t="shared" si="5"/>
        <v>90% (82%, 94%)</v>
      </c>
      <c r="AC10" s="2">
        <f>ROUND(reductions!AC10,0)</f>
        <v>0</v>
      </c>
      <c r="AD10" s="2">
        <f>ROUND(reductions!AD10,0)</f>
        <v>0</v>
      </c>
      <c r="AE10" s="2">
        <f>ROUND(reductions!AE10,0)</f>
        <v>0</v>
      </c>
      <c r="AF10" s="1" t="str">
        <f t="shared" si="6"/>
        <v>0 (0, 0)</v>
      </c>
      <c r="AG10" s="7">
        <f>ROUND(reductions!AG10,2)</f>
        <v>0.93</v>
      </c>
      <c r="AH10" s="7">
        <f>ROUND(reductions!AH10,2)</f>
        <v>0.89</v>
      </c>
      <c r="AI10" s="7">
        <f>ROUND(reductions!AI10,2)</f>
        <v>0.96</v>
      </c>
      <c r="AJ10" s="1" t="str">
        <f t="shared" si="7"/>
        <v>93% (89%, 96%)</v>
      </c>
      <c r="AK10" s="2">
        <f>ROUND(reductions!AK10,0)</f>
        <v>0</v>
      </c>
      <c r="AL10" s="2">
        <f>ROUND(reductions!AL10,0)</f>
        <v>0</v>
      </c>
      <c r="AM10" s="2">
        <f>ROUND(reductions!AM10,0)</f>
        <v>0</v>
      </c>
      <c r="AN10" s="1" t="str">
        <f t="shared" si="8"/>
        <v>0 (0, 0)</v>
      </c>
      <c r="AO10" s="7">
        <f>ROUND(reductions!AO10,2)</f>
        <v>0.94</v>
      </c>
      <c r="AP10" s="7">
        <f>ROUND(reductions!AP10,2)</f>
        <v>0.91</v>
      </c>
      <c r="AQ10" s="7">
        <f>ROUND(reductions!AQ10,2)</f>
        <v>0.96</v>
      </c>
      <c r="AR10" s="1" t="str">
        <f t="shared" si="9"/>
        <v>94% (91%, 96%)</v>
      </c>
    </row>
    <row r="11" spans="1:44" hidden="1" x14ac:dyDescent="0.25">
      <c r="A11" s="1" t="s">
        <v>9</v>
      </c>
      <c r="B11" s="1" t="s">
        <v>17</v>
      </c>
      <c r="C11" s="1" t="s">
        <v>11</v>
      </c>
      <c r="D11" s="1" t="s">
        <v>12</v>
      </c>
      <c r="E11" s="2">
        <f>ROUND(reductions!E11,0)</f>
        <v>440</v>
      </c>
      <c r="F11" s="2">
        <f>ROUND(reductions!F11,0)</f>
        <v>278</v>
      </c>
      <c r="G11" s="2">
        <f>ROUND(reductions!G11,0)</f>
        <v>681</v>
      </c>
      <c r="H11" s="1" t="str">
        <f t="shared" si="0"/>
        <v>440 (278, 681)</v>
      </c>
      <c r="I11" s="7">
        <f>ROUND(reductions!I11,2)</f>
        <v>0</v>
      </c>
      <c r="J11" s="7">
        <f>ROUND(reductions!J11,2)</f>
        <v>0</v>
      </c>
      <c r="K11" s="7">
        <f>ROUND(reductions!K11,2)</f>
        <v>0</v>
      </c>
      <c r="L11" s="1" t="str">
        <f t="shared" si="1"/>
        <v>0% (0%, 0%)</v>
      </c>
      <c r="M11" s="2">
        <f>ROUND(reductions!M11,0)</f>
        <v>292</v>
      </c>
      <c r="N11" s="2">
        <f>ROUND(reductions!N11,0)</f>
        <v>137</v>
      </c>
      <c r="O11" s="2">
        <f>ROUND(reductions!O11,0)</f>
        <v>639</v>
      </c>
      <c r="P11" s="1" t="str">
        <f t="shared" si="2"/>
        <v>292 (137, 639)</v>
      </c>
      <c r="Q11" s="7">
        <f>ROUND(reductions!Q11,2)</f>
        <v>0.32</v>
      </c>
      <c r="R11" s="7">
        <f>ROUND(reductions!R11,2)</f>
        <v>0.02</v>
      </c>
      <c r="S11" s="7">
        <f>ROUND(reductions!S11,2)</f>
        <v>0.53</v>
      </c>
      <c r="T11" s="1" t="str">
        <f t="shared" si="3"/>
        <v>32% (2%, 53%)</v>
      </c>
      <c r="U11" s="2">
        <f>ROUND(reductions!U11,0)</f>
        <v>199</v>
      </c>
      <c r="V11" s="2">
        <f>ROUND(reductions!V11,0)</f>
        <v>73</v>
      </c>
      <c r="W11" s="2">
        <f>ROUND(reductions!W11,0)</f>
        <v>580</v>
      </c>
      <c r="X11" s="1" t="str">
        <f t="shared" si="4"/>
        <v>199 (73, 580)</v>
      </c>
      <c r="Y11" s="7">
        <f>ROUND(reductions!Y11,2)</f>
        <v>0.51</v>
      </c>
      <c r="Z11" s="7">
        <f>ROUND(reductions!Z11,2)</f>
        <v>0.08</v>
      </c>
      <c r="AA11" s="7">
        <f>ROUND(reductions!AA11,2)</f>
        <v>0.76</v>
      </c>
      <c r="AB11" s="1" t="str">
        <f t="shared" si="5"/>
        <v>51% (8%, 76%)</v>
      </c>
      <c r="AC11" s="2">
        <f>ROUND(reductions!AC11,0)</f>
        <v>152</v>
      </c>
      <c r="AD11" s="2">
        <f>ROUND(reductions!AD11,0)</f>
        <v>35</v>
      </c>
      <c r="AE11" s="2">
        <f>ROUND(reductions!AE11,0)</f>
        <v>549</v>
      </c>
      <c r="AF11" s="1" t="str">
        <f t="shared" si="6"/>
        <v>152 (35, 549)</v>
      </c>
      <c r="AG11" s="7">
        <f>ROUND(reductions!AG11,2)</f>
        <v>0.64</v>
      </c>
      <c r="AH11" s="7">
        <f>ROUND(reductions!AH11,2)</f>
        <v>0.13</v>
      </c>
      <c r="AI11" s="7">
        <f>ROUND(reductions!AI11,2)</f>
        <v>0.87</v>
      </c>
      <c r="AJ11" s="1" t="str">
        <f t="shared" si="7"/>
        <v>64% (13%, 87%)</v>
      </c>
      <c r="AK11" s="2">
        <f>ROUND(reductions!AK11,0)</f>
        <v>107</v>
      </c>
      <c r="AL11" s="2">
        <f>ROUND(reductions!AL11,0)</f>
        <v>23</v>
      </c>
      <c r="AM11" s="2">
        <f>ROUND(reductions!AM11,0)</f>
        <v>531</v>
      </c>
      <c r="AN11" s="1" t="str">
        <f t="shared" si="8"/>
        <v>107 (23, 531)</v>
      </c>
      <c r="AO11" s="7">
        <f>ROUND(reductions!AO11,2)</f>
        <v>0.74</v>
      </c>
      <c r="AP11" s="7">
        <f>ROUND(reductions!AP11,2)</f>
        <v>0.17</v>
      </c>
      <c r="AQ11" s="7">
        <f>ROUND(reductions!AQ11,2)</f>
        <v>0.93</v>
      </c>
      <c r="AR11" s="1" t="str">
        <f t="shared" si="9"/>
        <v>74% (17%, 93%)</v>
      </c>
    </row>
    <row r="12" spans="1:44" hidden="1" x14ac:dyDescent="0.25">
      <c r="A12" s="1" t="s">
        <v>9</v>
      </c>
      <c r="B12" s="1" t="s">
        <v>17</v>
      </c>
      <c r="C12" s="1" t="s">
        <v>11</v>
      </c>
      <c r="D12" s="1" t="s">
        <v>13</v>
      </c>
      <c r="E12" s="2">
        <f>ROUND(reductions!E12,0)</f>
        <v>1673</v>
      </c>
      <c r="F12" s="2">
        <f>ROUND(reductions!F12,0)</f>
        <v>1099</v>
      </c>
      <c r="G12" s="2">
        <f>ROUND(reductions!G12,0)</f>
        <v>2479</v>
      </c>
      <c r="H12" s="1" t="str">
        <f t="shared" si="0"/>
        <v>1,673 (1,099, 2,479)</v>
      </c>
      <c r="I12" s="7">
        <f>ROUND(reductions!I12,2)</f>
        <v>0</v>
      </c>
      <c r="J12" s="7">
        <f>ROUND(reductions!J12,2)</f>
        <v>0</v>
      </c>
      <c r="K12" s="7">
        <f>ROUND(reductions!K12,2)</f>
        <v>0</v>
      </c>
      <c r="L12" s="1" t="str">
        <f t="shared" si="1"/>
        <v>0% (0%, 0%)</v>
      </c>
      <c r="M12" s="2">
        <f>ROUND(reductions!M12,0)</f>
        <v>1102</v>
      </c>
      <c r="N12" s="2">
        <f>ROUND(reductions!N12,0)</f>
        <v>539</v>
      </c>
      <c r="O12" s="2">
        <f>ROUND(reductions!O12,0)</f>
        <v>2379</v>
      </c>
      <c r="P12" s="1" t="str">
        <f t="shared" si="2"/>
        <v>1,102 (539, 2,379)</v>
      </c>
      <c r="Q12" s="7">
        <f>ROUND(reductions!Q12,2)</f>
        <v>0.32</v>
      </c>
      <c r="R12" s="7">
        <f>ROUND(reductions!R12,2)</f>
        <v>0.04</v>
      </c>
      <c r="S12" s="7">
        <f>ROUND(reductions!S12,2)</f>
        <v>0.54</v>
      </c>
      <c r="T12" s="1" t="str">
        <f t="shared" si="3"/>
        <v>32% (4%, 54%)</v>
      </c>
      <c r="U12" s="2">
        <f>ROUND(reductions!U12,0)</f>
        <v>802</v>
      </c>
      <c r="V12" s="2">
        <f>ROUND(reductions!V12,0)</f>
        <v>293</v>
      </c>
      <c r="W12" s="2">
        <f>ROUND(reductions!W12,0)</f>
        <v>2225</v>
      </c>
      <c r="X12" s="1" t="str">
        <f t="shared" si="4"/>
        <v>802 (293, 2,225)</v>
      </c>
      <c r="Y12" s="7">
        <f>ROUND(reductions!Y12,2)</f>
        <v>0.51</v>
      </c>
      <c r="Z12" s="7">
        <f>ROUND(reductions!Z12,2)</f>
        <v>0.09</v>
      </c>
      <c r="AA12" s="7">
        <f>ROUND(reductions!AA12,2)</f>
        <v>0.75</v>
      </c>
      <c r="AB12" s="1" t="str">
        <f t="shared" si="5"/>
        <v>51% (9%, 75%)</v>
      </c>
      <c r="AC12" s="2">
        <f>ROUND(reductions!AC12,0)</f>
        <v>572</v>
      </c>
      <c r="AD12" s="2">
        <f>ROUND(reductions!AD12,0)</f>
        <v>155</v>
      </c>
      <c r="AE12" s="2">
        <f>ROUND(reductions!AE12,0)</f>
        <v>2095</v>
      </c>
      <c r="AF12" s="1" t="str">
        <f t="shared" si="6"/>
        <v>572 (155, 2,095)</v>
      </c>
      <c r="AG12" s="7">
        <f>ROUND(reductions!AG12,2)</f>
        <v>0.64</v>
      </c>
      <c r="AH12" s="7">
        <f>ROUND(reductions!AH12,2)</f>
        <v>0.13</v>
      </c>
      <c r="AI12" s="7">
        <f>ROUND(reductions!AI12,2)</f>
        <v>0.87</v>
      </c>
      <c r="AJ12" s="1" t="str">
        <f t="shared" si="7"/>
        <v>64% (13%, 87%)</v>
      </c>
      <c r="AK12" s="2">
        <f>ROUND(reductions!AK12,0)</f>
        <v>429</v>
      </c>
      <c r="AL12" s="2">
        <f>ROUND(reductions!AL12,0)</f>
        <v>88</v>
      </c>
      <c r="AM12" s="2">
        <f>ROUND(reductions!AM12,0)</f>
        <v>2049</v>
      </c>
      <c r="AN12" s="1" t="str">
        <f t="shared" si="8"/>
        <v>429 (88, 2,049)</v>
      </c>
      <c r="AO12" s="7">
        <f>ROUND(reductions!AO12,2)</f>
        <v>0.74</v>
      </c>
      <c r="AP12" s="7">
        <f>ROUND(reductions!AP12,2)</f>
        <v>0.18</v>
      </c>
      <c r="AQ12" s="7">
        <f>ROUND(reductions!AQ12,2)</f>
        <v>0.93</v>
      </c>
      <c r="AR12" s="1" t="str">
        <f t="shared" si="9"/>
        <v>74% (18%, 93%)</v>
      </c>
    </row>
    <row r="13" spans="1:44" hidden="1" x14ac:dyDescent="0.25">
      <c r="A13" s="1" t="s">
        <v>9</v>
      </c>
      <c r="B13" s="1" t="s">
        <v>17</v>
      </c>
      <c r="C13" s="1" t="s">
        <v>11</v>
      </c>
      <c r="D13" s="1" t="s">
        <v>14</v>
      </c>
      <c r="E13" s="2">
        <f>ROUND(reductions!E13,0)</f>
        <v>0</v>
      </c>
      <c r="F13" s="2">
        <f>ROUND(reductions!F13,0)</f>
        <v>0</v>
      </c>
      <c r="G13" s="2">
        <f>ROUND(reductions!G13,0)</f>
        <v>0</v>
      </c>
      <c r="H13" s="1" t="str">
        <f t="shared" si="0"/>
        <v>0 (0, 0)</v>
      </c>
      <c r="I13" s="7">
        <f>ROUND(reductions!I13,2)</f>
        <v>0</v>
      </c>
      <c r="J13" s="7">
        <f>ROUND(reductions!J13,2)</f>
        <v>0</v>
      </c>
      <c r="K13" s="7">
        <f>ROUND(reductions!K13,2)</f>
        <v>0</v>
      </c>
      <c r="L13" s="1" t="str">
        <f t="shared" si="1"/>
        <v>0% (0%, 0%)</v>
      </c>
      <c r="M13" s="2">
        <f>ROUND(reductions!M13,0)</f>
        <v>0</v>
      </c>
      <c r="N13" s="2">
        <f>ROUND(reductions!N13,0)</f>
        <v>0</v>
      </c>
      <c r="O13" s="2">
        <f>ROUND(reductions!O13,0)</f>
        <v>0</v>
      </c>
      <c r="P13" s="1" t="str">
        <f t="shared" si="2"/>
        <v>0 (0, 0)</v>
      </c>
      <c r="Q13" s="7">
        <f>ROUND(reductions!Q13,2)</f>
        <v>0.2</v>
      </c>
      <c r="R13" s="7">
        <f>ROUND(reductions!R13,2)</f>
        <v>-0.02</v>
      </c>
      <c r="S13" s="7">
        <f>ROUND(reductions!S13,2)</f>
        <v>0.38</v>
      </c>
      <c r="T13" s="1" t="str">
        <f t="shared" si="3"/>
        <v>20% (-2%, 38%)</v>
      </c>
      <c r="U13" s="2">
        <f>ROUND(reductions!U13,0)</f>
        <v>0</v>
      </c>
      <c r="V13" s="2">
        <f>ROUND(reductions!V13,0)</f>
        <v>0</v>
      </c>
      <c r="W13" s="2">
        <f>ROUND(reductions!W13,0)</f>
        <v>0</v>
      </c>
      <c r="X13" s="1" t="str">
        <f t="shared" si="4"/>
        <v>0 (0, 0)</v>
      </c>
      <c r="Y13" s="7">
        <f>ROUND(reductions!Y13,2)</f>
        <v>0.35</v>
      </c>
      <c r="Z13" s="7">
        <f>ROUND(reductions!Z13,2)</f>
        <v>0</v>
      </c>
      <c r="AA13" s="7">
        <f>ROUND(reductions!AA13,2)</f>
        <v>0.53</v>
      </c>
      <c r="AB13" s="1" t="str">
        <f t="shared" si="5"/>
        <v>35% (0%, 53%)</v>
      </c>
      <c r="AC13" s="2">
        <f>ROUND(reductions!AC13,0)</f>
        <v>0</v>
      </c>
      <c r="AD13" s="2">
        <f>ROUND(reductions!AD13,0)</f>
        <v>0</v>
      </c>
      <c r="AE13" s="2">
        <f>ROUND(reductions!AE13,0)</f>
        <v>0</v>
      </c>
      <c r="AF13" s="1" t="str">
        <f t="shared" si="6"/>
        <v>0 (0, 0)</v>
      </c>
      <c r="AG13" s="7">
        <f>ROUND(reductions!AG13,2)</f>
        <v>0.44</v>
      </c>
      <c r="AH13" s="7">
        <f>ROUND(reductions!AH13,2)</f>
        <v>0.01</v>
      </c>
      <c r="AI13" s="7">
        <f>ROUND(reductions!AI13,2)</f>
        <v>0.61</v>
      </c>
      <c r="AJ13" s="1" t="str">
        <f t="shared" si="7"/>
        <v>44% (1%, 61%)</v>
      </c>
      <c r="AK13" s="2">
        <f>ROUND(reductions!AK13,0)</f>
        <v>0</v>
      </c>
      <c r="AL13" s="2">
        <f>ROUND(reductions!AL13,0)</f>
        <v>0</v>
      </c>
      <c r="AM13" s="2">
        <f>ROUND(reductions!AM13,0)</f>
        <v>0</v>
      </c>
      <c r="AN13" s="1" t="str">
        <f t="shared" si="8"/>
        <v>0 (0, 0)</v>
      </c>
      <c r="AO13" s="7">
        <f>ROUND(reductions!AO13,2)</f>
        <v>0.52</v>
      </c>
      <c r="AP13" s="7">
        <f>ROUND(reductions!AP13,2)</f>
        <v>0.01</v>
      </c>
      <c r="AQ13" s="7">
        <f>ROUND(reductions!AQ13,2)</f>
        <v>0.66</v>
      </c>
      <c r="AR13" s="1" t="str">
        <f t="shared" si="9"/>
        <v>52% (1%, 66%)</v>
      </c>
    </row>
    <row r="14" spans="1:44" hidden="1" x14ac:dyDescent="0.25">
      <c r="A14" s="1" t="s">
        <v>9</v>
      </c>
      <c r="B14" s="1" t="s">
        <v>17</v>
      </c>
      <c r="C14" s="1" t="s">
        <v>15</v>
      </c>
      <c r="D14" s="1" t="s">
        <v>12</v>
      </c>
      <c r="E14" s="2">
        <f>ROUND(reductions!E14,0)</f>
        <v>440</v>
      </c>
      <c r="F14" s="2">
        <f>ROUND(reductions!F14,0)</f>
        <v>278</v>
      </c>
      <c r="G14" s="2">
        <f>ROUND(reductions!G14,0)</f>
        <v>681</v>
      </c>
      <c r="H14" s="1" t="str">
        <f t="shared" si="0"/>
        <v>440 (278, 681)</v>
      </c>
      <c r="I14" s="7">
        <f>ROUND(reductions!I14,2)</f>
        <v>0</v>
      </c>
      <c r="J14" s="7">
        <f>ROUND(reductions!J14,2)</f>
        <v>0</v>
      </c>
      <c r="K14" s="7">
        <f>ROUND(reductions!K14,2)</f>
        <v>0</v>
      </c>
      <c r="L14" s="1" t="str">
        <f t="shared" si="1"/>
        <v>0% (0%, 0%)</v>
      </c>
      <c r="M14" s="2">
        <f>ROUND(reductions!M14,0)</f>
        <v>81</v>
      </c>
      <c r="N14" s="2">
        <f>ROUND(reductions!N14,0)</f>
        <v>28</v>
      </c>
      <c r="O14" s="2">
        <f>ROUND(reductions!O14,0)</f>
        <v>264</v>
      </c>
      <c r="P14" s="1" t="str">
        <f t="shared" si="2"/>
        <v>81 (28, 264)</v>
      </c>
      <c r="Q14" s="7">
        <f>ROUND(reductions!Q14,2)</f>
        <v>0.82</v>
      </c>
      <c r="R14" s="7">
        <f>ROUND(reductions!R14,2)</f>
        <v>0.51</v>
      </c>
      <c r="S14" s="7">
        <f>ROUND(reductions!S14,2)</f>
        <v>0.92</v>
      </c>
      <c r="T14" s="1" t="str">
        <f t="shared" si="3"/>
        <v>82% (51%, 92%)</v>
      </c>
      <c r="U14" s="2">
        <f>ROUND(reductions!U14,0)</f>
        <v>16</v>
      </c>
      <c r="V14" s="2">
        <f>ROUND(reductions!V14,0)</f>
        <v>2</v>
      </c>
      <c r="W14" s="2">
        <f>ROUND(reductions!W14,0)</f>
        <v>120</v>
      </c>
      <c r="X14" s="1" t="str">
        <f t="shared" si="4"/>
        <v>16 (2, 120)</v>
      </c>
      <c r="Y14" s="7">
        <f>ROUND(reductions!Y14,2)</f>
        <v>0.96</v>
      </c>
      <c r="Z14" s="7">
        <f>ROUND(reductions!Z14,2)</f>
        <v>0.75</v>
      </c>
      <c r="AA14" s="7">
        <f>ROUND(reductions!AA14,2)</f>
        <v>0.99</v>
      </c>
      <c r="AB14" s="1" t="str">
        <f t="shared" si="5"/>
        <v>96% (75%, 99%)</v>
      </c>
      <c r="AC14" s="2">
        <f>ROUND(reductions!AC14,0)</f>
        <v>3</v>
      </c>
      <c r="AD14" s="2">
        <f>ROUND(reductions!AD14,0)</f>
        <v>0</v>
      </c>
      <c r="AE14" s="2">
        <f>ROUND(reductions!AE14,0)</f>
        <v>77</v>
      </c>
      <c r="AF14" s="1" t="str">
        <f t="shared" si="6"/>
        <v>3 (0, 77)</v>
      </c>
      <c r="AG14" s="7">
        <f>ROUND(reductions!AG14,2)</f>
        <v>0.99</v>
      </c>
      <c r="AH14" s="7">
        <f>ROUND(reductions!AH14,2)</f>
        <v>0.87</v>
      </c>
      <c r="AI14" s="7">
        <f>ROUND(reductions!AI14,2)</f>
        <v>1</v>
      </c>
      <c r="AJ14" s="1" t="str">
        <f t="shared" si="7"/>
        <v>99% (87%, 100%)</v>
      </c>
      <c r="AK14" s="2">
        <f>ROUND(reductions!AK14,0)</f>
        <v>0</v>
      </c>
      <c r="AL14" s="2">
        <f>ROUND(reductions!AL14,0)</f>
        <v>0</v>
      </c>
      <c r="AM14" s="2">
        <f>ROUND(reductions!AM14,0)</f>
        <v>36</v>
      </c>
      <c r="AN14" s="1" t="str">
        <f t="shared" si="8"/>
        <v>0 (0, 36)</v>
      </c>
      <c r="AO14" s="7">
        <f>ROUND(reductions!AO14,2)</f>
        <v>1</v>
      </c>
      <c r="AP14" s="7">
        <f>ROUND(reductions!AP14,2)</f>
        <v>0.92</v>
      </c>
      <c r="AQ14" s="7">
        <f>ROUND(reductions!AQ14,2)</f>
        <v>1</v>
      </c>
      <c r="AR14" s="1" t="str">
        <f t="shared" si="9"/>
        <v>100% (92%, 100%)</v>
      </c>
    </row>
    <row r="15" spans="1:44" hidden="1" x14ac:dyDescent="0.25">
      <c r="A15" s="1" t="s">
        <v>9</v>
      </c>
      <c r="B15" s="1" t="s">
        <v>17</v>
      </c>
      <c r="C15" s="1" t="s">
        <v>15</v>
      </c>
      <c r="D15" s="1" t="s">
        <v>13</v>
      </c>
      <c r="E15" s="2">
        <f>ROUND(reductions!E15,0)</f>
        <v>1673</v>
      </c>
      <c r="F15" s="2">
        <f>ROUND(reductions!F15,0)</f>
        <v>1099</v>
      </c>
      <c r="G15" s="2">
        <f>ROUND(reductions!G15,0)</f>
        <v>2479</v>
      </c>
      <c r="H15" s="1" t="str">
        <f t="shared" si="0"/>
        <v>1,673 (1,099, 2,479)</v>
      </c>
      <c r="I15" s="7">
        <f>ROUND(reductions!I15,2)</f>
        <v>0</v>
      </c>
      <c r="J15" s="7">
        <f>ROUND(reductions!J15,2)</f>
        <v>0</v>
      </c>
      <c r="K15" s="7">
        <f>ROUND(reductions!K15,2)</f>
        <v>0</v>
      </c>
      <c r="L15" s="1" t="str">
        <f t="shared" si="1"/>
        <v>0% (0%, 0%)</v>
      </c>
      <c r="M15" s="2">
        <f>ROUND(reductions!M15,0)</f>
        <v>327</v>
      </c>
      <c r="N15" s="2">
        <f>ROUND(reductions!N15,0)</f>
        <v>131</v>
      </c>
      <c r="O15" s="2">
        <f>ROUND(reductions!O15,0)</f>
        <v>910</v>
      </c>
      <c r="P15" s="1" t="str">
        <f t="shared" si="2"/>
        <v>327 (131, 910)</v>
      </c>
      <c r="Q15" s="7">
        <f>ROUND(reductions!Q15,2)</f>
        <v>0.81</v>
      </c>
      <c r="R15" s="7">
        <f>ROUND(reductions!R15,2)</f>
        <v>0.47</v>
      </c>
      <c r="S15" s="7">
        <f>ROUND(reductions!S15,2)</f>
        <v>0.91</v>
      </c>
      <c r="T15" s="1" t="str">
        <f t="shared" si="3"/>
        <v>81% (47%, 91%)</v>
      </c>
      <c r="U15" s="2">
        <f>ROUND(reductions!U15,0)</f>
        <v>59</v>
      </c>
      <c r="V15" s="2">
        <f>ROUND(reductions!V15,0)</f>
        <v>10</v>
      </c>
      <c r="W15" s="2">
        <f>ROUND(reductions!W15,0)</f>
        <v>407</v>
      </c>
      <c r="X15" s="1" t="str">
        <f t="shared" si="4"/>
        <v>59 (10, 407)</v>
      </c>
      <c r="Y15" s="7">
        <f>ROUND(reductions!Y15,2)</f>
        <v>0.96</v>
      </c>
      <c r="Z15" s="7">
        <f>ROUND(reductions!Z15,2)</f>
        <v>0.74</v>
      </c>
      <c r="AA15" s="7">
        <f>ROUND(reductions!AA15,2)</f>
        <v>0.99</v>
      </c>
      <c r="AB15" s="1" t="str">
        <f t="shared" si="5"/>
        <v>96% (74%, 99%)</v>
      </c>
      <c r="AC15" s="2">
        <f>ROUND(reductions!AC15,0)</f>
        <v>12</v>
      </c>
      <c r="AD15" s="2">
        <f>ROUND(reductions!AD15,0)</f>
        <v>0</v>
      </c>
      <c r="AE15" s="2">
        <f>ROUND(reductions!AE15,0)</f>
        <v>246</v>
      </c>
      <c r="AF15" s="1" t="str">
        <f t="shared" si="6"/>
        <v>12 (0, 246)</v>
      </c>
      <c r="AG15" s="7">
        <f>ROUND(reductions!AG15,2)</f>
        <v>0.99</v>
      </c>
      <c r="AH15" s="7">
        <f>ROUND(reductions!AH15,2)</f>
        <v>0.86</v>
      </c>
      <c r="AI15" s="7">
        <f>ROUND(reductions!AI15,2)</f>
        <v>1</v>
      </c>
      <c r="AJ15" s="1" t="str">
        <f t="shared" si="7"/>
        <v>99% (86%, 100%)</v>
      </c>
      <c r="AK15" s="2">
        <f>ROUND(reductions!AK15,0)</f>
        <v>1</v>
      </c>
      <c r="AL15" s="2">
        <f>ROUND(reductions!AL15,0)</f>
        <v>0</v>
      </c>
      <c r="AM15" s="2">
        <f>ROUND(reductions!AM15,0)</f>
        <v>120</v>
      </c>
      <c r="AN15" s="1" t="str">
        <f t="shared" si="8"/>
        <v>1 (0, 120)</v>
      </c>
      <c r="AO15" s="7">
        <f>ROUND(reductions!AO15,2)</f>
        <v>1</v>
      </c>
      <c r="AP15" s="7">
        <f>ROUND(reductions!AP15,2)</f>
        <v>0.93</v>
      </c>
      <c r="AQ15" s="7">
        <f>ROUND(reductions!AQ15,2)</f>
        <v>1</v>
      </c>
      <c r="AR15" s="1" t="str">
        <f t="shared" si="9"/>
        <v>100% (93%, 100%)</v>
      </c>
    </row>
    <row r="16" spans="1:44" hidden="1" x14ac:dyDescent="0.25">
      <c r="A16" s="1" t="s">
        <v>9</v>
      </c>
      <c r="B16" s="1" t="s">
        <v>17</v>
      </c>
      <c r="C16" s="1" t="s">
        <v>15</v>
      </c>
      <c r="D16" s="1" t="s">
        <v>14</v>
      </c>
      <c r="E16" s="2">
        <f>ROUND(reductions!E16,0)</f>
        <v>0</v>
      </c>
      <c r="F16" s="2">
        <f>ROUND(reductions!F16,0)</f>
        <v>0</v>
      </c>
      <c r="G16" s="2">
        <f>ROUND(reductions!G16,0)</f>
        <v>0</v>
      </c>
      <c r="H16" s="1" t="str">
        <f t="shared" si="0"/>
        <v>0 (0, 0)</v>
      </c>
      <c r="I16" s="7">
        <f>ROUND(reductions!I16,2)</f>
        <v>0</v>
      </c>
      <c r="J16" s="7">
        <f>ROUND(reductions!J16,2)</f>
        <v>0</v>
      </c>
      <c r="K16" s="7">
        <f>ROUND(reductions!K16,2)</f>
        <v>0</v>
      </c>
      <c r="L16" s="1" t="str">
        <f t="shared" si="1"/>
        <v>0% (0%, 0%)</v>
      </c>
      <c r="M16" s="2">
        <f>ROUND(reductions!M16,0)</f>
        <v>0</v>
      </c>
      <c r="N16" s="2">
        <f>ROUND(reductions!N16,0)</f>
        <v>0</v>
      </c>
      <c r="O16" s="2">
        <f>ROUND(reductions!O16,0)</f>
        <v>0</v>
      </c>
      <c r="P16" s="1" t="str">
        <f t="shared" si="2"/>
        <v>0 (0, 0)</v>
      </c>
      <c r="Q16" s="7">
        <f>ROUND(reductions!Q16,2)</f>
        <v>0.61</v>
      </c>
      <c r="R16" s="7">
        <f>ROUND(reductions!R16,2)</f>
        <v>0.38</v>
      </c>
      <c r="S16" s="7">
        <f>ROUND(reductions!S16,2)</f>
        <v>0.71</v>
      </c>
      <c r="T16" s="1" t="str">
        <f t="shared" si="3"/>
        <v>61% (38%, 71%)</v>
      </c>
      <c r="U16" s="2">
        <f>ROUND(reductions!U16,0)</f>
        <v>0</v>
      </c>
      <c r="V16" s="2">
        <f>ROUND(reductions!V16,0)</f>
        <v>0</v>
      </c>
      <c r="W16" s="2">
        <f>ROUND(reductions!W16,0)</f>
        <v>0</v>
      </c>
      <c r="X16" s="1" t="str">
        <f t="shared" si="4"/>
        <v>0 (0, 0)</v>
      </c>
      <c r="Y16" s="7">
        <f>ROUND(reductions!Y16,2)</f>
        <v>0.72</v>
      </c>
      <c r="Z16" s="7">
        <f>ROUND(reductions!Z16,2)</f>
        <v>0.57999999999999996</v>
      </c>
      <c r="AA16" s="7">
        <f>ROUND(reductions!AA16,2)</f>
        <v>0.8</v>
      </c>
      <c r="AB16" s="1" t="str">
        <f t="shared" si="5"/>
        <v>72% (58%, 80%)</v>
      </c>
      <c r="AC16" s="2">
        <f>ROUND(reductions!AC16,0)</f>
        <v>0</v>
      </c>
      <c r="AD16" s="2">
        <f>ROUND(reductions!AD16,0)</f>
        <v>0</v>
      </c>
      <c r="AE16" s="2">
        <f>ROUND(reductions!AE16,0)</f>
        <v>0</v>
      </c>
      <c r="AF16" s="1" t="str">
        <f t="shared" si="6"/>
        <v>0 (0, 0)</v>
      </c>
      <c r="AG16" s="7">
        <f>ROUND(reductions!AG16,2)</f>
        <v>0.75</v>
      </c>
      <c r="AH16" s="7">
        <f>ROUND(reductions!AH16,2)</f>
        <v>0.63</v>
      </c>
      <c r="AI16" s="7">
        <f>ROUND(reductions!AI16,2)</f>
        <v>0.83</v>
      </c>
      <c r="AJ16" s="1" t="str">
        <f t="shared" si="7"/>
        <v>75% (63%, 83%)</v>
      </c>
      <c r="AK16" s="2">
        <f>ROUND(reductions!AK16,0)</f>
        <v>0</v>
      </c>
      <c r="AL16" s="2">
        <f>ROUND(reductions!AL16,0)</f>
        <v>0</v>
      </c>
      <c r="AM16" s="2">
        <f>ROUND(reductions!AM16,0)</f>
        <v>0</v>
      </c>
      <c r="AN16" s="1" t="str">
        <f t="shared" si="8"/>
        <v>0 (0, 0)</v>
      </c>
      <c r="AO16" s="7">
        <f>ROUND(reductions!AO16,2)</f>
        <v>0.75</v>
      </c>
      <c r="AP16" s="7">
        <f>ROUND(reductions!AP16,2)</f>
        <v>0.65</v>
      </c>
      <c r="AQ16" s="7">
        <f>ROUND(reductions!AQ16,2)</f>
        <v>0.84</v>
      </c>
      <c r="AR16" s="1" t="str">
        <f t="shared" si="9"/>
        <v>75% (65%, 84%)</v>
      </c>
    </row>
    <row r="17" spans="1:44" x14ac:dyDescent="0.25">
      <c r="A17" s="1" t="s">
        <v>9</v>
      </c>
      <c r="B17" s="1" t="s">
        <v>17</v>
      </c>
      <c r="C17" s="1" t="s">
        <v>16</v>
      </c>
      <c r="D17" s="1" t="s">
        <v>12</v>
      </c>
      <c r="E17" s="2">
        <f>ROUND(reductions!E17,0)</f>
        <v>440</v>
      </c>
      <c r="F17" s="2">
        <f>ROUND(reductions!F17,0)</f>
        <v>278</v>
      </c>
      <c r="G17" s="2">
        <f>ROUND(reductions!G17,0)</f>
        <v>681</v>
      </c>
      <c r="H17" s="1" t="str">
        <f t="shared" si="0"/>
        <v>440 (278, 681)</v>
      </c>
      <c r="I17" s="7">
        <f>ROUND(reductions!I17,2)</f>
        <v>0</v>
      </c>
      <c r="J17" s="7">
        <f>ROUND(reductions!J17,2)</f>
        <v>0</v>
      </c>
      <c r="K17" s="7">
        <f>ROUND(reductions!K17,2)</f>
        <v>0</v>
      </c>
      <c r="L17" s="1" t="str">
        <f t="shared" si="1"/>
        <v>0% (0%, 0%)</v>
      </c>
      <c r="M17" s="2">
        <f>ROUND(reductions!M17,0)</f>
        <v>59</v>
      </c>
      <c r="N17" s="2">
        <f>ROUND(reductions!N17,0)</f>
        <v>16</v>
      </c>
      <c r="O17" s="2">
        <f>ROUND(reductions!O17,0)</f>
        <v>234</v>
      </c>
      <c r="P17" s="1" t="str">
        <f t="shared" si="2"/>
        <v>59 (16, 234)</v>
      </c>
      <c r="Q17" s="7">
        <f>ROUND(reductions!Q17,2)</f>
        <v>0.86</v>
      </c>
      <c r="R17" s="7">
        <f>ROUND(reductions!R17,2)</f>
        <v>0.56000000000000005</v>
      </c>
      <c r="S17" s="7">
        <f>ROUND(reductions!S17,2)</f>
        <v>0.95</v>
      </c>
      <c r="T17" s="1" t="str">
        <f t="shared" si="3"/>
        <v>86% (56%, 95%)</v>
      </c>
      <c r="U17" s="2">
        <f>ROUND(reductions!U17,0)</f>
        <v>7</v>
      </c>
      <c r="V17" s="2">
        <f>ROUND(reductions!V17,0)</f>
        <v>0</v>
      </c>
      <c r="W17" s="2">
        <f>ROUND(reductions!W17,0)</f>
        <v>99</v>
      </c>
      <c r="X17" s="1" t="str">
        <f t="shared" si="4"/>
        <v>7 (0, 99)</v>
      </c>
      <c r="Y17" s="7">
        <f>ROUND(reductions!Y17,2)</f>
        <v>0.98</v>
      </c>
      <c r="Z17" s="7">
        <f>ROUND(reductions!Z17,2)</f>
        <v>0.81</v>
      </c>
      <c r="AA17" s="7">
        <f>ROUND(reductions!AA17,2)</f>
        <v>1</v>
      </c>
      <c r="AB17" s="1" t="str">
        <f t="shared" si="5"/>
        <v>98% (81%, 100%)</v>
      </c>
      <c r="AC17" s="2">
        <f>ROUND(reductions!AC17,0)</f>
        <v>0</v>
      </c>
      <c r="AD17" s="2">
        <f>ROUND(reductions!AD17,0)</f>
        <v>0</v>
      </c>
      <c r="AE17" s="2">
        <f>ROUND(reductions!AE17,0)</f>
        <v>32</v>
      </c>
      <c r="AF17" s="1" t="str">
        <f t="shared" si="6"/>
        <v>0 (0, 32)</v>
      </c>
      <c r="AG17" s="7">
        <f>ROUND(reductions!AG17,2)</f>
        <v>1</v>
      </c>
      <c r="AH17" s="7">
        <f>ROUND(reductions!AH17,2)</f>
        <v>0.91</v>
      </c>
      <c r="AI17" s="7">
        <f>ROUND(reductions!AI17,2)</f>
        <v>1</v>
      </c>
      <c r="AJ17" s="1" t="str">
        <f t="shared" si="7"/>
        <v>100% (91%, 100%)</v>
      </c>
      <c r="AK17" s="2">
        <f>ROUND(reductions!AK17,0)</f>
        <v>0</v>
      </c>
      <c r="AL17" s="2">
        <f>ROUND(reductions!AL17,0)</f>
        <v>0</v>
      </c>
      <c r="AM17" s="2">
        <f>ROUND(reductions!AM17,0)</f>
        <v>20</v>
      </c>
      <c r="AN17" s="1" t="str">
        <f t="shared" si="8"/>
        <v>0 (0, 20)</v>
      </c>
      <c r="AO17" s="7">
        <f>ROUND(reductions!AO17,2)</f>
        <v>1</v>
      </c>
      <c r="AP17" s="7">
        <f>ROUND(reductions!AP17,2)</f>
        <v>0.95</v>
      </c>
      <c r="AQ17" s="7">
        <f>ROUND(reductions!AQ17,2)</f>
        <v>1</v>
      </c>
      <c r="AR17" s="1" t="str">
        <f t="shared" si="9"/>
        <v>100% (95%, 100%)</v>
      </c>
    </row>
    <row r="18" spans="1:44" hidden="1" x14ac:dyDescent="0.25">
      <c r="A18" s="1" t="s">
        <v>9</v>
      </c>
      <c r="B18" s="1" t="s">
        <v>17</v>
      </c>
      <c r="C18" s="1" t="s">
        <v>16</v>
      </c>
      <c r="D18" s="1" t="s">
        <v>13</v>
      </c>
      <c r="E18" s="2">
        <f>ROUND(reductions!E18,0)</f>
        <v>1673</v>
      </c>
      <c r="F18" s="2">
        <f>ROUND(reductions!F18,0)</f>
        <v>1099</v>
      </c>
      <c r="G18" s="2">
        <f>ROUND(reductions!G18,0)</f>
        <v>2479</v>
      </c>
      <c r="H18" s="1" t="str">
        <f t="shared" si="0"/>
        <v>1,673 (1,099, 2,479)</v>
      </c>
      <c r="I18" s="7">
        <f>ROUND(reductions!I18,2)</f>
        <v>0</v>
      </c>
      <c r="J18" s="7">
        <f>ROUND(reductions!J18,2)</f>
        <v>0</v>
      </c>
      <c r="K18" s="7">
        <f>ROUND(reductions!K18,2)</f>
        <v>0</v>
      </c>
      <c r="L18" s="1" t="str">
        <f t="shared" si="1"/>
        <v>0% (0%, 0%)</v>
      </c>
      <c r="M18" s="2">
        <f>ROUND(reductions!M18,0)</f>
        <v>211</v>
      </c>
      <c r="N18" s="2">
        <f>ROUND(reductions!N18,0)</f>
        <v>67</v>
      </c>
      <c r="O18" s="2">
        <f>ROUND(reductions!O18,0)</f>
        <v>756</v>
      </c>
      <c r="P18" s="1" t="str">
        <f t="shared" si="2"/>
        <v>211 (67, 756)</v>
      </c>
      <c r="Q18" s="7">
        <f>ROUND(reductions!Q18,2)</f>
        <v>0.87</v>
      </c>
      <c r="R18" s="7">
        <f>ROUND(reductions!R18,2)</f>
        <v>0.6</v>
      </c>
      <c r="S18" s="7">
        <f>ROUND(reductions!S18,2)</f>
        <v>0.95</v>
      </c>
      <c r="T18" s="1" t="str">
        <f t="shared" si="3"/>
        <v>87% (60%, 95%)</v>
      </c>
      <c r="U18" s="2">
        <f>ROUND(reductions!U18,0)</f>
        <v>26</v>
      </c>
      <c r="V18" s="2">
        <f>ROUND(reductions!V18,0)</f>
        <v>2</v>
      </c>
      <c r="W18" s="2">
        <f>ROUND(reductions!W18,0)</f>
        <v>297</v>
      </c>
      <c r="X18" s="1" t="str">
        <f t="shared" si="4"/>
        <v>26 (2, 297)</v>
      </c>
      <c r="Y18" s="7">
        <f>ROUND(reductions!Y18,2)</f>
        <v>0.98</v>
      </c>
      <c r="Z18" s="7">
        <f>ROUND(reductions!Z18,2)</f>
        <v>0.82</v>
      </c>
      <c r="AA18" s="7">
        <f>ROUND(reductions!AA18,2)</f>
        <v>1</v>
      </c>
      <c r="AB18" s="1" t="str">
        <f t="shared" si="5"/>
        <v>98% (82%, 100%)</v>
      </c>
      <c r="AC18" s="2">
        <f>ROUND(reductions!AC18,0)</f>
        <v>2</v>
      </c>
      <c r="AD18" s="2">
        <f>ROUND(reductions!AD18,0)</f>
        <v>0</v>
      </c>
      <c r="AE18" s="2">
        <f>ROUND(reductions!AE18,0)</f>
        <v>131</v>
      </c>
      <c r="AF18" s="1" t="str">
        <f t="shared" si="6"/>
        <v>2 (0, 131)</v>
      </c>
      <c r="AG18" s="7">
        <f>ROUND(reductions!AG18,2)</f>
        <v>1</v>
      </c>
      <c r="AH18" s="7">
        <f>ROUND(reductions!AH18,2)</f>
        <v>0.92</v>
      </c>
      <c r="AI18" s="7">
        <f>ROUND(reductions!AI18,2)</f>
        <v>1</v>
      </c>
      <c r="AJ18" s="1" t="str">
        <f t="shared" si="7"/>
        <v>100% (92%, 100%)</v>
      </c>
      <c r="AK18" s="2">
        <f>ROUND(reductions!AK18,0)</f>
        <v>0</v>
      </c>
      <c r="AL18" s="2">
        <f>ROUND(reductions!AL18,0)</f>
        <v>0</v>
      </c>
      <c r="AM18" s="2">
        <f>ROUND(reductions!AM18,0)</f>
        <v>71</v>
      </c>
      <c r="AN18" s="1" t="str">
        <f t="shared" si="8"/>
        <v>0 (0, 71)</v>
      </c>
      <c r="AO18" s="7">
        <f>ROUND(reductions!AO18,2)</f>
        <v>1</v>
      </c>
      <c r="AP18" s="7">
        <f>ROUND(reductions!AP18,2)</f>
        <v>0.96</v>
      </c>
      <c r="AQ18" s="7">
        <f>ROUND(reductions!AQ18,2)</f>
        <v>1</v>
      </c>
      <c r="AR18" s="1" t="str">
        <f t="shared" si="9"/>
        <v>100% (96%, 100%)</v>
      </c>
    </row>
    <row r="19" spans="1:44" hidden="1" x14ac:dyDescent="0.25">
      <c r="A19" s="1" t="s">
        <v>9</v>
      </c>
      <c r="B19" s="1" t="s">
        <v>17</v>
      </c>
      <c r="C19" s="1" t="s">
        <v>16</v>
      </c>
      <c r="D19" s="1" t="s">
        <v>14</v>
      </c>
      <c r="E19" s="2">
        <f>ROUND(reductions!E19,0)</f>
        <v>0</v>
      </c>
      <c r="F19" s="2">
        <f>ROUND(reductions!F19,0)</f>
        <v>0</v>
      </c>
      <c r="G19" s="2">
        <f>ROUND(reductions!G19,0)</f>
        <v>0</v>
      </c>
      <c r="H19" s="1" t="str">
        <f t="shared" si="0"/>
        <v>0 (0, 0)</v>
      </c>
      <c r="I19" s="7">
        <f>ROUND(reductions!I19,2)</f>
        <v>0</v>
      </c>
      <c r="J19" s="7">
        <f>ROUND(reductions!J19,2)</f>
        <v>0</v>
      </c>
      <c r="K19" s="7">
        <f>ROUND(reductions!K19,2)</f>
        <v>0</v>
      </c>
      <c r="L19" s="1" t="str">
        <f t="shared" si="1"/>
        <v>0% (0%, 0%)</v>
      </c>
      <c r="M19" s="2">
        <f>ROUND(reductions!M19,0)</f>
        <v>0</v>
      </c>
      <c r="N19" s="2">
        <f>ROUND(reductions!N19,0)</f>
        <v>0</v>
      </c>
      <c r="O19" s="2">
        <f>ROUND(reductions!O19,0)</f>
        <v>0</v>
      </c>
      <c r="P19" s="1" t="str">
        <f t="shared" si="2"/>
        <v>0 (0, 0)</v>
      </c>
      <c r="Q19" s="7">
        <f>ROUND(reductions!Q19,2)</f>
        <v>0.64</v>
      </c>
      <c r="R19" s="7">
        <f>ROUND(reductions!R19,2)</f>
        <v>0.51</v>
      </c>
      <c r="S19" s="7">
        <f>ROUND(reductions!S19,2)</f>
        <v>0.74</v>
      </c>
      <c r="T19" s="1" t="str">
        <f t="shared" si="3"/>
        <v>64% (51%, 74%)</v>
      </c>
      <c r="U19" s="2">
        <f>ROUND(reductions!U19,0)</f>
        <v>0</v>
      </c>
      <c r="V19" s="2">
        <f>ROUND(reductions!V19,0)</f>
        <v>0</v>
      </c>
      <c r="W19" s="2">
        <f>ROUND(reductions!W19,0)</f>
        <v>0</v>
      </c>
      <c r="X19" s="1" t="str">
        <f t="shared" si="4"/>
        <v>0 (0, 0)</v>
      </c>
      <c r="Y19" s="7">
        <f>ROUND(reductions!Y19,2)</f>
        <v>0.74</v>
      </c>
      <c r="Z19" s="7">
        <f>ROUND(reductions!Z19,2)</f>
        <v>0.62</v>
      </c>
      <c r="AA19" s="7">
        <f>ROUND(reductions!AA19,2)</f>
        <v>0.82</v>
      </c>
      <c r="AB19" s="1" t="str">
        <f t="shared" si="5"/>
        <v>74% (62%, 82%)</v>
      </c>
      <c r="AC19" s="2">
        <f>ROUND(reductions!AC19,0)</f>
        <v>0</v>
      </c>
      <c r="AD19" s="2">
        <f>ROUND(reductions!AD19,0)</f>
        <v>0</v>
      </c>
      <c r="AE19" s="2">
        <f>ROUND(reductions!AE19,0)</f>
        <v>0</v>
      </c>
      <c r="AF19" s="1" t="str">
        <f t="shared" si="6"/>
        <v>0 (0, 0)</v>
      </c>
      <c r="AG19" s="7">
        <f>ROUND(reductions!AG19,2)</f>
        <v>0.75</v>
      </c>
      <c r="AH19" s="7">
        <f>ROUND(reductions!AH19,2)</f>
        <v>0.66</v>
      </c>
      <c r="AI19" s="7">
        <f>ROUND(reductions!AI19,2)</f>
        <v>0.83</v>
      </c>
      <c r="AJ19" s="1" t="str">
        <f t="shared" si="7"/>
        <v>75% (66%, 83%)</v>
      </c>
      <c r="AK19" s="2">
        <f>ROUND(reductions!AK19,0)</f>
        <v>0</v>
      </c>
      <c r="AL19" s="2">
        <f>ROUND(reductions!AL19,0)</f>
        <v>0</v>
      </c>
      <c r="AM19" s="2">
        <f>ROUND(reductions!AM19,0)</f>
        <v>0</v>
      </c>
      <c r="AN19" s="1" t="str">
        <f t="shared" si="8"/>
        <v>0 (0, 0)</v>
      </c>
      <c r="AO19" s="7">
        <f>ROUND(reductions!AO19,2)</f>
        <v>0.76</v>
      </c>
      <c r="AP19" s="7">
        <f>ROUND(reductions!AP19,2)</f>
        <v>0.66</v>
      </c>
      <c r="AQ19" s="7">
        <f>ROUND(reductions!AQ19,2)</f>
        <v>0.84</v>
      </c>
      <c r="AR19" s="1" t="str">
        <f t="shared" si="9"/>
        <v>76% (66%, 84%)</v>
      </c>
    </row>
    <row r="20" spans="1:44" hidden="1" x14ac:dyDescent="0.25">
      <c r="A20" s="1" t="s">
        <v>18</v>
      </c>
      <c r="B20" s="1" t="s">
        <v>10</v>
      </c>
      <c r="C20" s="1" t="s">
        <v>11</v>
      </c>
      <c r="D20" s="1" t="s">
        <v>12</v>
      </c>
      <c r="E20" s="2">
        <f>ROUND(reductions!E20,0)</f>
        <v>777</v>
      </c>
      <c r="F20" s="2">
        <f>ROUND(reductions!F20,0)</f>
        <v>516</v>
      </c>
      <c r="G20" s="2">
        <f>ROUND(reductions!G20,0)</f>
        <v>1107</v>
      </c>
      <c r="H20" s="1" t="str">
        <f t="shared" si="0"/>
        <v>777 (516, 1,107)</v>
      </c>
      <c r="I20" s="7">
        <f>ROUND(reductions!I20,2)</f>
        <v>0</v>
      </c>
      <c r="J20" s="7">
        <f>ROUND(reductions!J20,2)</f>
        <v>0</v>
      </c>
      <c r="K20" s="7">
        <f>ROUND(reductions!K20,2)</f>
        <v>0</v>
      </c>
      <c r="L20" s="1" t="str">
        <f t="shared" si="1"/>
        <v>0% (0%, 0%)</v>
      </c>
      <c r="M20" s="2">
        <f>ROUND(reductions!M20,0)</f>
        <v>797</v>
      </c>
      <c r="N20" s="2">
        <f>ROUND(reductions!N20,0)</f>
        <v>403</v>
      </c>
      <c r="O20" s="2">
        <f>ROUND(reductions!O20,0)</f>
        <v>1373</v>
      </c>
      <c r="P20" s="1" t="str">
        <f t="shared" si="2"/>
        <v>797 (403, 1,373)</v>
      </c>
      <c r="Q20" s="7">
        <f>ROUND(reductions!Q20,2)</f>
        <v>-0.03</v>
      </c>
      <c r="R20" s="7">
        <f>ROUND(reductions!R20,2)</f>
        <v>-0.28999999999999998</v>
      </c>
      <c r="S20" s="7">
        <f>ROUND(reductions!S20,2)</f>
        <v>0.24</v>
      </c>
      <c r="T20" s="1" t="str">
        <f t="shared" si="3"/>
        <v>-3% (-29%, 24%)</v>
      </c>
      <c r="U20" s="2">
        <f>ROUND(reductions!U20,0)</f>
        <v>826</v>
      </c>
      <c r="V20" s="2">
        <f>ROUND(reductions!V20,0)</f>
        <v>354</v>
      </c>
      <c r="W20" s="2">
        <f>ROUND(reductions!W20,0)</f>
        <v>1721</v>
      </c>
      <c r="X20" s="1" t="str">
        <f t="shared" si="4"/>
        <v>826 (354, 1,721)</v>
      </c>
      <c r="Y20" s="7">
        <f>ROUND(reductions!Y20,2)</f>
        <v>-7.0000000000000007E-2</v>
      </c>
      <c r="Z20" s="7">
        <f>ROUND(reductions!Z20,2)</f>
        <v>-0.57999999999999996</v>
      </c>
      <c r="AA20" s="7">
        <f>ROUND(reductions!AA20,2)</f>
        <v>0.35</v>
      </c>
      <c r="AB20" s="1" t="str">
        <f t="shared" si="5"/>
        <v>-7% (-58%, 35%)</v>
      </c>
      <c r="AC20" s="2">
        <f>ROUND(reductions!AC20,0)</f>
        <v>856</v>
      </c>
      <c r="AD20" s="2">
        <f>ROUND(reductions!AD20,0)</f>
        <v>293</v>
      </c>
      <c r="AE20" s="2">
        <f>ROUND(reductions!AE20,0)</f>
        <v>1971</v>
      </c>
      <c r="AF20" s="1" t="str">
        <f t="shared" si="6"/>
        <v>856 (293, 1,971)</v>
      </c>
      <c r="AG20" s="7">
        <f>ROUND(reductions!AG20,2)</f>
        <v>-0.1</v>
      </c>
      <c r="AH20" s="7">
        <f>ROUND(reductions!AH20,2)</f>
        <v>-0.82</v>
      </c>
      <c r="AI20" s="7">
        <f>ROUND(reductions!AI20,2)</f>
        <v>0.45</v>
      </c>
      <c r="AJ20" s="1" t="str">
        <f t="shared" si="7"/>
        <v>-10% (-82%, 45%)</v>
      </c>
      <c r="AK20" s="2">
        <f>ROUND(reductions!AK20,0)</f>
        <v>919</v>
      </c>
      <c r="AL20" s="2">
        <f>ROUND(reductions!AL20,0)</f>
        <v>231</v>
      </c>
      <c r="AM20" s="2">
        <f>ROUND(reductions!AM20,0)</f>
        <v>2301</v>
      </c>
      <c r="AN20" s="1" t="str">
        <f t="shared" si="8"/>
        <v>919 (231, 2,301)</v>
      </c>
      <c r="AO20" s="7">
        <f>ROUND(reductions!AO20,2)</f>
        <v>-0.15</v>
      </c>
      <c r="AP20" s="7">
        <f>ROUND(reductions!AP20,2)</f>
        <v>-1.1100000000000001</v>
      </c>
      <c r="AQ20" s="7">
        <f>ROUND(reductions!AQ20,2)</f>
        <v>0.53</v>
      </c>
      <c r="AR20" s="1" t="str">
        <f t="shared" si="9"/>
        <v>-15% (-111%, 53%)</v>
      </c>
    </row>
    <row r="21" spans="1:44" hidden="1" x14ac:dyDescent="0.25">
      <c r="A21" s="1" t="s">
        <v>18</v>
      </c>
      <c r="B21" s="1" t="s">
        <v>10</v>
      </c>
      <c r="C21" s="1" t="s">
        <v>11</v>
      </c>
      <c r="D21" s="1" t="s">
        <v>13</v>
      </c>
      <c r="E21" s="2">
        <f>ROUND(reductions!E21,0)</f>
        <v>2677</v>
      </c>
      <c r="F21" s="2">
        <f>ROUND(reductions!F21,0)</f>
        <v>1851</v>
      </c>
      <c r="G21" s="2">
        <f>ROUND(reductions!G21,0)</f>
        <v>3917</v>
      </c>
      <c r="H21" s="1" t="str">
        <f t="shared" si="0"/>
        <v>2,677 (1,851, 3,917)</v>
      </c>
      <c r="I21" s="7">
        <f>ROUND(reductions!I21,2)</f>
        <v>0</v>
      </c>
      <c r="J21" s="7">
        <f>ROUND(reductions!J21,2)</f>
        <v>0</v>
      </c>
      <c r="K21" s="7">
        <f>ROUND(reductions!K21,2)</f>
        <v>0</v>
      </c>
      <c r="L21" s="1" t="str">
        <f t="shared" si="1"/>
        <v>0% (0%, 0%)</v>
      </c>
      <c r="M21" s="2">
        <f>ROUND(reductions!M21,0)</f>
        <v>2703</v>
      </c>
      <c r="N21" s="2">
        <f>ROUND(reductions!N21,0)</f>
        <v>1483</v>
      </c>
      <c r="O21" s="2">
        <f>ROUND(reductions!O21,0)</f>
        <v>4948</v>
      </c>
      <c r="P21" s="1" t="str">
        <f t="shared" si="2"/>
        <v>2,703 (1,483, 4,948)</v>
      </c>
      <c r="Q21" s="7">
        <f>ROUND(reductions!Q21,2)</f>
        <v>-0.03</v>
      </c>
      <c r="R21" s="7">
        <f>ROUND(reductions!R21,2)</f>
        <v>-0.28999999999999998</v>
      </c>
      <c r="S21" s="7">
        <f>ROUND(reductions!S21,2)</f>
        <v>0.22</v>
      </c>
      <c r="T21" s="1" t="str">
        <f t="shared" si="3"/>
        <v>-3% (-29%, 22%)</v>
      </c>
      <c r="U21" s="2">
        <f>ROUND(reductions!U21,0)</f>
        <v>2782</v>
      </c>
      <c r="V21" s="2">
        <f>ROUND(reductions!V21,0)</f>
        <v>1249</v>
      </c>
      <c r="W21" s="2">
        <f>ROUND(reductions!W21,0)</f>
        <v>6242</v>
      </c>
      <c r="X21" s="1" t="str">
        <f t="shared" si="4"/>
        <v>2,782 (1,249, 6,242)</v>
      </c>
      <c r="Y21" s="7">
        <f>ROUND(reductions!Y21,2)</f>
        <v>-7.0000000000000007E-2</v>
      </c>
      <c r="Z21" s="7">
        <f>ROUND(reductions!Z21,2)</f>
        <v>-0.57999999999999996</v>
      </c>
      <c r="AA21" s="7">
        <f>ROUND(reductions!AA21,2)</f>
        <v>0.35</v>
      </c>
      <c r="AB21" s="1" t="str">
        <f t="shared" si="5"/>
        <v>-7% (-58%, 35%)</v>
      </c>
      <c r="AC21" s="2">
        <f>ROUND(reductions!AC21,0)</f>
        <v>2903</v>
      </c>
      <c r="AD21" s="2">
        <f>ROUND(reductions!AD21,0)</f>
        <v>1029</v>
      </c>
      <c r="AE21" s="2">
        <f>ROUND(reductions!AE21,0)</f>
        <v>7281</v>
      </c>
      <c r="AF21" s="1" t="str">
        <f t="shared" si="6"/>
        <v>2,903 (1,029, 7,281)</v>
      </c>
      <c r="AG21" s="7">
        <f>ROUND(reductions!AG21,2)</f>
        <v>-0.11</v>
      </c>
      <c r="AH21" s="7">
        <f>ROUND(reductions!AH21,2)</f>
        <v>-0.86</v>
      </c>
      <c r="AI21" s="7">
        <f>ROUND(reductions!AI21,2)</f>
        <v>0.45</v>
      </c>
      <c r="AJ21" s="1" t="str">
        <f t="shared" si="7"/>
        <v>-11% (-86%, 45%)</v>
      </c>
      <c r="AK21" s="2">
        <f>ROUND(reductions!AK21,0)</f>
        <v>2961</v>
      </c>
      <c r="AL21" s="2">
        <f>ROUND(reductions!AL21,0)</f>
        <v>839</v>
      </c>
      <c r="AM21" s="2">
        <f>ROUND(reductions!AM21,0)</f>
        <v>8316</v>
      </c>
      <c r="AN21" s="1" t="str">
        <f t="shared" si="8"/>
        <v>2,961 (839, 8,316)</v>
      </c>
      <c r="AO21" s="7">
        <f>ROUND(reductions!AO21,2)</f>
        <v>-0.16</v>
      </c>
      <c r="AP21" s="7">
        <f>ROUND(reductions!AP21,2)</f>
        <v>-1.1499999999999999</v>
      </c>
      <c r="AQ21" s="7">
        <f>ROUND(reductions!AQ21,2)</f>
        <v>0.56000000000000005</v>
      </c>
      <c r="AR21" s="1" t="str">
        <f t="shared" si="9"/>
        <v>-16% (-115%, 56%)</v>
      </c>
    </row>
    <row r="22" spans="1:44" hidden="1" x14ac:dyDescent="0.25">
      <c r="A22" s="1" t="s">
        <v>18</v>
      </c>
      <c r="B22" s="1" t="s">
        <v>10</v>
      </c>
      <c r="C22" s="1" t="s">
        <v>11</v>
      </c>
      <c r="D22" s="1" t="s">
        <v>14</v>
      </c>
      <c r="E22" s="2">
        <f>ROUND(reductions!E22,0)</f>
        <v>0</v>
      </c>
      <c r="F22" s="2">
        <f>ROUND(reductions!F22,0)</f>
        <v>0</v>
      </c>
      <c r="G22" s="2">
        <f>ROUND(reductions!G22,0)</f>
        <v>0</v>
      </c>
      <c r="H22" s="1" t="str">
        <f t="shared" si="0"/>
        <v>0 (0, 0)</v>
      </c>
      <c r="I22" s="7">
        <f>ROUND(reductions!I22,2)</f>
        <v>0</v>
      </c>
      <c r="J22" s="7">
        <f>ROUND(reductions!J22,2)</f>
        <v>0</v>
      </c>
      <c r="K22" s="7">
        <f>ROUND(reductions!K22,2)</f>
        <v>0</v>
      </c>
      <c r="L22" s="1" t="str">
        <f t="shared" si="1"/>
        <v>0% (0%, 0%)</v>
      </c>
      <c r="M22" s="2">
        <f>ROUND(reductions!M22,0)</f>
        <v>0</v>
      </c>
      <c r="N22" s="2">
        <f>ROUND(reductions!N22,0)</f>
        <v>0</v>
      </c>
      <c r="O22" s="2">
        <f>ROUND(reductions!O22,0)</f>
        <v>0</v>
      </c>
      <c r="P22" s="1" t="str">
        <f t="shared" si="2"/>
        <v>0 (0, 0)</v>
      </c>
      <c r="Q22" s="7">
        <f>ROUND(reductions!Q22,2)</f>
        <v>0.14000000000000001</v>
      </c>
      <c r="R22" s="7">
        <f>ROUND(reductions!R22,2)</f>
        <v>-0.11</v>
      </c>
      <c r="S22" s="7">
        <f>ROUND(reductions!S22,2)</f>
        <v>0.37</v>
      </c>
      <c r="T22" s="1" t="str">
        <f t="shared" si="3"/>
        <v>14% (-11%, 37%)</v>
      </c>
      <c r="U22" s="2">
        <f>ROUND(reductions!U22,0)</f>
        <v>0</v>
      </c>
      <c r="V22" s="2">
        <f>ROUND(reductions!V22,0)</f>
        <v>0</v>
      </c>
      <c r="W22" s="2">
        <f>ROUND(reductions!W22,0)</f>
        <v>0</v>
      </c>
      <c r="X22" s="1" t="str">
        <f t="shared" si="4"/>
        <v>0 (0, 0)</v>
      </c>
      <c r="Y22" s="7">
        <f>ROUND(reductions!Y22,2)</f>
        <v>0.2</v>
      </c>
      <c r="Z22" s="7">
        <f>ROUND(reductions!Z22,2)</f>
        <v>-0.18</v>
      </c>
      <c r="AA22" s="7">
        <f>ROUND(reductions!AA22,2)</f>
        <v>0.52</v>
      </c>
      <c r="AB22" s="1" t="str">
        <f t="shared" si="5"/>
        <v>20% (-18%, 52%)</v>
      </c>
      <c r="AC22" s="2">
        <f>ROUND(reductions!AC22,0)</f>
        <v>0</v>
      </c>
      <c r="AD22" s="2">
        <f>ROUND(reductions!AD22,0)</f>
        <v>0</v>
      </c>
      <c r="AE22" s="2">
        <f>ROUND(reductions!AE22,0)</f>
        <v>0</v>
      </c>
      <c r="AF22" s="1" t="str">
        <f t="shared" si="6"/>
        <v>0 (0, 0)</v>
      </c>
      <c r="AG22" s="7">
        <f>ROUND(reductions!AG22,2)</f>
        <v>0.26</v>
      </c>
      <c r="AH22" s="7">
        <f>ROUND(reductions!AH22,2)</f>
        <v>-0.25</v>
      </c>
      <c r="AI22" s="7">
        <f>ROUND(reductions!AI22,2)</f>
        <v>0.64</v>
      </c>
      <c r="AJ22" s="1" t="str">
        <f t="shared" si="7"/>
        <v>26% (-25%, 64%)</v>
      </c>
      <c r="AK22" s="2">
        <f>ROUND(reductions!AK22,0)</f>
        <v>0</v>
      </c>
      <c r="AL22" s="2">
        <f>ROUND(reductions!AL22,0)</f>
        <v>0</v>
      </c>
      <c r="AM22" s="2">
        <f>ROUND(reductions!AM22,0)</f>
        <v>0</v>
      </c>
      <c r="AN22" s="1" t="str">
        <f t="shared" si="8"/>
        <v>0 (0, 0)</v>
      </c>
      <c r="AO22" s="7">
        <f>ROUND(reductions!AO22,2)</f>
        <v>0.28999999999999998</v>
      </c>
      <c r="AP22" s="7">
        <f>ROUND(reductions!AP22,2)</f>
        <v>-0.33</v>
      </c>
      <c r="AQ22" s="7">
        <f>ROUND(reductions!AQ22,2)</f>
        <v>0.7</v>
      </c>
      <c r="AR22" s="1" t="str">
        <f t="shared" si="9"/>
        <v>29% (-33%, 70%)</v>
      </c>
    </row>
    <row r="23" spans="1:44" hidden="1" x14ac:dyDescent="0.25">
      <c r="A23" s="1" t="s">
        <v>18</v>
      </c>
      <c r="B23" s="1" t="s">
        <v>10</v>
      </c>
      <c r="C23" s="1" t="s">
        <v>15</v>
      </c>
      <c r="D23" s="1" t="s">
        <v>12</v>
      </c>
      <c r="E23" s="2">
        <f>ROUND(reductions!E23,0)</f>
        <v>777</v>
      </c>
      <c r="F23" s="2">
        <f>ROUND(reductions!F23,0)</f>
        <v>516</v>
      </c>
      <c r="G23" s="2">
        <f>ROUND(reductions!G23,0)</f>
        <v>1107</v>
      </c>
      <c r="H23" s="1" t="str">
        <f t="shared" si="0"/>
        <v>777 (516, 1,107)</v>
      </c>
      <c r="I23" s="7">
        <f>ROUND(reductions!I23,2)</f>
        <v>0</v>
      </c>
      <c r="J23" s="7">
        <f>ROUND(reductions!J23,2)</f>
        <v>0</v>
      </c>
      <c r="K23" s="7">
        <f>ROUND(reductions!K23,2)</f>
        <v>0</v>
      </c>
      <c r="L23" s="1" t="str">
        <f t="shared" si="1"/>
        <v>0% (0%, 0%)</v>
      </c>
      <c r="M23" s="2">
        <f>ROUND(reductions!M23,0)</f>
        <v>211</v>
      </c>
      <c r="N23" s="2">
        <f>ROUND(reductions!N23,0)</f>
        <v>68</v>
      </c>
      <c r="O23" s="2">
        <f>ROUND(reductions!O23,0)</f>
        <v>723</v>
      </c>
      <c r="P23" s="1" t="str">
        <f t="shared" si="2"/>
        <v>211 (68, 723)</v>
      </c>
      <c r="Q23" s="7">
        <f>ROUND(reductions!Q23,2)</f>
        <v>0.73</v>
      </c>
      <c r="R23" s="7">
        <f>ROUND(reductions!R23,2)</f>
        <v>0.23</v>
      </c>
      <c r="S23" s="7">
        <f>ROUND(reductions!S23,2)</f>
        <v>0.88</v>
      </c>
      <c r="T23" s="1" t="str">
        <f t="shared" si="3"/>
        <v>73% (23%, 88%)</v>
      </c>
      <c r="U23" s="2">
        <f>ROUND(reductions!U23,0)</f>
        <v>62</v>
      </c>
      <c r="V23" s="2">
        <f>ROUND(reductions!V23,0)</f>
        <v>7</v>
      </c>
      <c r="W23" s="2">
        <f>ROUND(reductions!W23,0)</f>
        <v>490</v>
      </c>
      <c r="X23" s="1" t="str">
        <f t="shared" si="4"/>
        <v>62 (7, 490)</v>
      </c>
      <c r="Y23" s="7">
        <f>ROUND(reductions!Y23,2)</f>
        <v>0.92</v>
      </c>
      <c r="Z23" s="7">
        <f>ROUND(reductions!Z23,2)</f>
        <v>0.4</v>
      </c>
      <c r="AA23" s="7">
        <f>ROUND(reductions!AA23,2)</f>
        <v>0.99</v>
      </c>
      <c r="AB23" s="1" t="str">
        <f t="shared" si="5"/>
        <v>92% (40%, 99%)</v>
      </c>
      <c r="AC23" s="2">
        <f>ROUND(reductions!AC23,0)</f>
        <v>16</v>
      </c>
      <c r="AD23" s="2">
        <f>ROUND(reductions!AD23,0)</f>
        <v>0</v>
      </c>
      <c r="AE23" s="2">
        <f>ROUND(reductions!AE23,0)</f>
        <v>414</v>
      </c>
      <c r="AF23" s="1" t="str">
        <f t="shared" si="6"/>
        <v>16 (0, 414)</v>
      </c>
      <c r="AG23" s="7">
        <f>ROUND(reductions!AG23,2)</f>
        <v>0.98</v>
      </c>
      <c r="AH23" s="7">
        <f>ROUND(reductions!AH23,2)</f>
        <v>0.49</v>
      </c>
      <c r="AI23" s="7">
        <f>ROUND(reductions!AI23,2)</f>
        <v>1</v>
      </c>
      <c r="AJ23" s="1" t="str">
        <f t="shared" si="7"/>
        <v>98% (49%, 100%)</v>
      </c>
      <c r="AK23" s="2">
        <f>ROUND(reductions!AK23,0)</f>
        <v>4</v>
      </c>
      <c r="AL23" s="2">
        <f>ROUND(reductions!AL23,0)</f>
        <v>0</v>
      </c>
      <c r="AM23" s="2">
        <f>ROUND(reductions!AM23,0)</f>
        <v>341</v>
      </c>
      <c r="AN23" s="1" t="str">
        <f t="shared" si="8"/>
        <v>4 (0, 341)</v>
      </c>
      <c r="AO23" s="7">
        <f>ROUND(reductions!AO23,2)</f>
        <v>0.99</v>
      </c>
      <c r="AP23" s="7">
        <f>ROUND(reductions!AP23,2)</f>
        <v>0.56999999999999995</v>
      </c>
      <c r="AQ23" s="7">
        <f>ROUND(reductions!AQ23,2)</f>
        <v>1</v>
      </c>
      <c r="AR23" s="1" t="str">
        <f t="shared" si="9"/>
        <v>99% (57%, 100%)</v>
      </c>
    </row>
    <row r="24" spans="1:44" hidden="1" x14ac:dyDescent="0.25">
      <c r="A24" s="1" t="s">
        <v>18</v>
      </c>
      <c r="B24" s="1" t="s">
        <v>10</v>
      </c>
      <c r="C24" s="1" t="s">
        <v>15</v>
      </c>
      <c r="D24" s="1" t="s">
        <v>13</v>
      </c>
      <c r="E24" s="2">
        <f>ROUND(reductions!E24,0)</f>
        <v>2677</v>
      </c>
      <c r="F24" s="2">
        <f>ROUND(reductions!F24,0)</f>
        <v>1851</v>
      </c>
      <c r="G24" s="2">
        <f>ROUND(reductions!G24,0)</f>
        <v>3917</v>
      </c>
      <c r="H24" s="1" t="str">
        <f t="shared" si="0"/>
        <v>2,677 (1,851, 3,917)</v>
      </c>
      <c r="I24" s="7">
        <f>ROUND(reductions!I24,2)</f>
        <v>0</v>
      </c>
      <c r="J24" s="7">
        <f>ROUND(reductions!J24,2)</f>
        <v>0</v>
      </c>
      <c r="K24" s="7">
        <f>ROUND(reductions!K24,2)</f>
        <v>0</v>
      </c>
      <c r="L24" s="1" t="str">
        <f t="shared" si="1"/>
        <v>0% (0%, 0%)</v>
      </c>
      <c r="M24" s="2">
        <f>ROUND(reductions!M24,0)</f>
        <v>766</v>
      </c>
      <c r="N24" s="2">
        <f>ROUND(reductions!N24,0)</f>
        <v>273</v>
      </c>
      <c r="O24" s="2">
        <f>ROUND(reductions!O24,0)</f>
        <v>2184</v>
      </c>
      <c r="P24" s="1" t="str">
        <f t="shared" si="2"/>
        <v>766 (273, 2,184)</v>
      </c>
      <c r="Q24" s="7">
        <f>ROUND(reductions!Q24,2)</f>
        <v>0.73</v>
      </c>
      <c r="R24" s="7">
        <f>ROUND(reductions!R24,2)</f>
        <v>0.24</v>
      </c>
      <c r="S24" s="7">
        <f>ROUND(reductions!S24,2)</f>
        <v>0.88</v>
      </c>
      <c r="T24" s="1" t="str">
        <f t="shared" si="3"/>
        <v>73% (24%, 88%)</v>
      </c>
      <c r="U24" s="2">
        <f>ROUND(reductions!U24,0)</f>
        <v>226</v>
      </c>
      <c r="V24" s="2">
        <f>ROUND(reductions!V24,0)</f>
        <v>31</v>
      </c>
      <c r="W24" s="2">
        <f>ROUND(reductions!W24,0)</f>
        <v>1548</v>
      </c>
      <c r="X24" s="1" t="str">
        <f t="shared" si="4"/>
        <v>226 (31, 1,548)</v>
      </c>
      <c r="Y24" s="7">
        <f>ROUND(reductions!Y24,2)</f>
        <v>0.92</v>
      </c>
      <c r="Z24" s="7">
        <f>ROUND(reductions!Z24,2)</f>
        <v>0.4</v>
      </c>
      <c r="AA24" s="7">
        <f>ROUND(reductions!AA24,2)</f>
        <v>0.99</v>
      </c>
      <c r="AB24" s="1" t="str">
        <f t="shared" si="5"/>
        <v>92% (40%, 99%)</v>
      </c>
      <c r="AC24" s="2">
        <f>ROUND(reductions!AC24,0)</f>
        <v>64</v>
      </c>
      <c r="AD24" s="2">
        <f>ROUND(reductions!AD24,0)</f>
        <v>1</v>
      </c>
      <c r="AE24" s="2">
        <f>ROUND(reductions!AE24,0)</f>
        <v>1322</v>
      </c>
      <c r="AF24" s="1" t="str">
        <f t="shared" si="6"/>
        <v>64 (1, 1,322)</v>
      </c>
      <c r="AG24" s="7">
        <f>ROUND(reductions!AG24,2)</f>
        <v>0.98</v>
      </c>
      <c r="AH24" s="7">
        <f>ROUND(reductions!AH24,2)</f>
        <v>0.49</v>
      </c>
      <c r="AI24" s="7">
        <f>ROUND(reductions!AI24,2)</f>
        <v>1</v>
      </c>
      <c r="AJ24" s="1" t="str">
        <f t="shared" si="7"/>
        <v>98% (49%, 100%)</v>
      </c>
      <c r="AK24" s="2">
        <f>ROUND(reductions!AK24,0)</f>
        <v>20</v>
      </c>
      <c r="AL24" s="2">
        <f>ROUND(reductions!AL24,0)</f>
        <v>0</v>
      </c>
      <c r="AM24" s="2">
        <f>ROUND(reductions!AM24,0)</f>
        <v>1073</v>
      </c>
      <c r="AN24" s="1" t="str">
        <f t="shared" si="8"/>
        <v>20 (0, 1,073)</v>
      </c>
      <c r="AO24" s="7">
        <f>ROUND(reductions!AO24,2)</f>
        <v>0.99</v>
      </c>
      <c r="AP24" s="7">
        <f>ROUND(reductions!AP24,2)</f>
        <v>0.54</v>
      </c>
      <c r="AQ24" s="7">
        <f>ROUND(reductions!AQ24,2)</f>
        <v>1</v>
      </c>
      <c r="AR24" s="1" t="str">
        <f t="shared" si="9"/>
        <v>99% (54%, 100%)</v>
      </c>
    </row>
    <row r="25" spans="1:44" hidden="1" x14ac:dyDescent="0.25">
      <c r="A25" s="1" t="s">
        <v>18</v>
      </c>
      <c r="B25" s="1" t="s">
        <v>10</v>
      </c>
      <c r="C25" s="1" t="s">
        <v>15</v>
      </c>
      <c r="D25" s="1" t="s">
        <v>14</v>
      </c>
      <c r="E25" s="2">
        <f>ROUND(reductions!E25,0)</f>
        <v>0</v>
      </c>
      <c r="F25" s="2">
        <f>ROUND(reductions!F25,0)</f>
        <v>0</v>
      </c>
      <c r="G25" s="2">
        <f>ROUND(reductions!G25,0)</f>
        <v>0</v>
      </c>
      <c r="H25" s="1" t="str">
        <f t="shared" si="0"/>
        <v>0 (0, 0)</v>
      </c>
      <c r="I25" s="7">
        <f>ROUND(reductions!I25,2)</f>
        <v>0</v>
      </c>
      <c r="J25" s="7">
        <f>ROUND(reductions!J25,2)</f>
        <v>0</v>
      </c>
      <c r="K25" s="7">
        <f>ROUND(reductions!K25,2)</f>
        <v>0</v>
      </c>
      <c r="L25" s="1" t="str">
        <f t="shared" si="1"/>
        <v>0% (0%, 0%)</v>
      </c>
      <c r="M25" s="2">
        <f>ROUND(reductions!M25,0)</f>
        <v>0</v>
      </c>
      <c r="N25" s="2">
        <f>ROUND(reductions!N25,0)</f>
        <v>0</v>
      </c>
      <c r="O25" s="2">
        <f>ROUND(reductions!O25,0)</f>
        <v>0</v>
      </c>
      <c r="P25" s="1" t="str">
        <f t="shared" si="2"/>
        <v>0 (0, 0)</v>
      </c>
      <c r="Q25" s="7">
        <f>ROUND(reductions!Q25,2)</f>
        <v>0.79</v>
      </c>
      <c r="R25" s="7">
        <f>ROUND(reductions!R25,2)</f>
        <v>0.31</v>
      </c>
      <c r="S25" s="7">
        <f>ROUND(reductions!S25,2)</f>
        <v>0.91</v>
      </c>
      <c r="T25" s="1" t="str">
        <f t="shared" si="3"/>
        <v>79% (31%, 91%)</v>
      </c>
      <c r="U25" s="2">
        <f>ROUND(reductions!U25,0)</f>
        <v>0</v>
      </c>
      <c r="V25" s="2">
        <f>ROUND(reductions!V25,0)</f>
        <v>0</v>
      </c>
      <c r="W25" s="2">
        <f>ROUND(reductions!W25,0)</f>
        <v>0</v>
      </c>
      <c r="X25" s="1" t="str">
        <f t="shared" si="4"/>
        <v>0 (0, 0)</v>
      </c>
      <c r="Y25" s="7">
        <f>ROUND(reductions!Y25,2)</f>
        <v>0.94</v>
      </c>
      <c r="Z25" s="7">
        <f>ROUND(reductions!Z25,2)</f>
        <v>0.56000000000000005</v>
      </c>
      <c r="AA25" s="7">
        <f>ROUND(reductions!AA25,2)</f>
        <v>0.98</v>
      </c>
      <c r="AB25" s="1" t="str">
        <f t="shared" si="5"/>
        <v>94% (56%, 98%)</v>
      </c>
      <c r="AC25" s="2">
        <f>ROUND(reductions!AC25,0)</f>
        <v>0</v>
      </c>
      <c r="AD25" s="2">
        <f>ROUND(reductions!AD25,0)</f>
        <v>0</v>
      </c>
      <c r="AE25" s="2">
        <f>ROUND(reductions!AE25,0)</f>
        <v>0</v>
      </c>
      <c r="AF25" s="1" t="str">
        <f t="shared" si="6"/>
        <v>0 (0, 0)</v>
      </c>
      <c r="AG25" s="7">
        <f>ROUND(reductions!AG25,2)</f>
        <v>0.98</v>
      </c>
      <c r="AH25" s="7">
        <f>ROUND(reductions!AH25,2)</f>
        <v>0.67</v>
      </c>
      <c r="AI25" s="7">
        <f>ROUND(reductions!AI25,2)</f>
        <v>0.99</v>
      </c>
      <c r="AJ25" s="1" t="str">
        <f t="shared" si="7"/>
        <v>98% (67%, 99%)</v>
      </c>
      <c r="AK25" s="2">
        <f>ROUND(reductions!AK25,0)</f>
        <v>0</v>
      </c>
      <c r="AL25" s="2">
        <f>ROUND(reductions!AL25,0)</f>
        <v>0</v>
      </c>
      <c r="AM25" s="2">
        <f>ROUND(reductions!AM25,0)</f>
        <v>0</v>
      </c>
      <c r="AN25" s="1" t="str">
        <f t="shared" si="8"/>
        <v>0 (0, 0)</v>
      </c>
      <c r="AO25" s="7">
        <f>ROUND(reductions!AO25,2)</f>
        <v>0.98</v>
      </c>
      <c r="AP25" s="7">
        <f>ROUND(reductions!AP25,2)</f>
        <v>0.77</v>
      </c>
      <c r="AQ25" s="7">
        <f>ROUND(reductions!AQ25,2)</f>
        <v>0.99</v>
      </c>
      <c r="AR25" s="1" t="str">
        <f t="shared" si="9"/>
        <v>98% (77%, 99%)</v>
      </c>
    </row>
    <row r="26" spans="1:44" x14ac:dyDescent="0.25">
      <c r="A26" s="1" t="s">
        <v>18</v>
      </c>
      <c r="B26" s="1" t="s">
        <v>10</v>
      </c>
      <c r="C26" s="1" t="s">
        <v>16</v>
      </c>
      <c r="D26" s="1" t="s">
        <v>12</v>
      </c>
      <c r="E26" s="2">
        <f>ROUND(reductions!E26,0)</f>
        <v>777</v>
      </c>
      <c r="F26" s="2">
        <f>ROUND(reductions!F26,0)</f>
        <v>516</v>
      </c>
      <c r="G26" s="2">
        <f>ROUND(reductions!G26,0)</f>
        <v>1107</v>
      </c>
      <c r="H26" s="1" t="str">
        <f t="shared" si="0"/>
        <v>777 (516, 1,107)</v>
      </c>
      <c r="I26" s="7">
        <f>ROUND(reductions!I26,2)</f>
        <v>0</v>
      </c>
      <c r="J26" s="7">
        <f>ROUND(reductions!J26,2)</f>
        <v>0</v>
      </c>
      <c r="K26" s="7">
        <f>ROUND(reductions!K26,2)</f>
        <v>0</v>
      </c>
      <c r="L26" s="1" t="str">
        <f t="shared" si="1"/>
        <v>0% (0%, 0%)</v>
      </c>
      <c r="M26" s="2">
        <f>ROUND(reductions!M26,0)</f>
        <v>186</v>
      </c>
      <c r="N26" s="2">
        <f>ROUND(reductions!N26,0)</f>
        <v>48</v>
      </c>
      <c r="O26" s="2">
        <f>ROUND(reductions!O26,0)</f>
        <v>641</v>
      </c>
      <c r="P26" s="1" t="str">
        <f t="shared" si="2"/>
        <v>186 (48, 641)</v>
      </c>
      <c r="Q26" s="7">
        <f>ROUND(reductions!Q26,2)</f>
        <v>0.76</v>
      </c>
      <c r="R26" s="7">
        <f>ROUND(reductions!R26,2)</f>
        <v>0.31</v>
      </c>
      <c r="S26" s="7">
        <f>ROUND(reductions!S26,2)</f>
        <v>0.92</v>
      </c>
      <c r="T26" s="1" t="str">
        <f t="shared" si="3"/>
        <v>76% (31%, 92%)</v>
      </c>
      <c r="U26" s="2">
        <f>ROUND(reductions!U26,0)</f>
        <v>36</v>
      </c>
      <c r="V26" s="2">
        <f>ROUND(reductions!V26,0)</f>
        <v>1</v>
      </c>
      <c r="W26" s="2">
        <f>ROUND(reductions!W26,0)</f>
        <v>385</v>
      </c>
      <c r="X26" s="1" t="str">
        <f t="shared" si="4"/>
        <v>36 (1, 385)</v>
      </c>
      <c r="Y26" s="7">
        <f>ROUND(reductions!Y26,2)</f>
        <v>0.95</v>
      </c>
      <c r="Z26" s="7">
        <f>ROUND(reductions!Z26,2)</f>
        <v>0.51</v>
      </c>
      <c r="AA26" s="7">
        <f>ROUND(reductions!AA26,2)</f>
        <v>1</v>
      </c>
      <c r="AB26" s="1" t="str">
        <f t="shared" si="5"/>
        <v>95% (51%, 100%)</v>
      </c>
      <c r="AC26" s="2">
        <f>ROUND(reductions!AC26,0)</f>
        <v>7</v>
      </c>
      <c r="AD26" s="2">
        <f>ROUND(reductions!AD26,0)</f>
        <v>0</v>
      </c>
      <c r="AE26" s="2">
        <f>ROUND(reductions!AE26,0)</f>
        <v>276</v>
      </c>
      <c r="AF26" s="1" t="str">
        <f t="shared" si="6"/>
        <v>7 (0, 276)</v>
      </c>
      <c r="AG26" s="7">
        <f>ROUND(reductions!AG26,2)</f>
        <v>0.99</v>
      </c>
      <c r="AH26" s="7">
        <f>ROUND(reductions!AH26,2)</f>
        <v>0.62</v>
      </c>
      <c r="AI26" s="7">
        <f>ROUND(reductions!AI26,2)</f>
        <v>1</v>
      </c>
      <c r="AJ26" s="1" t="str">
        <f t="shared" si="7"/>
        <v>99% (62%, 100%)</v>
      </c>
      <c r="AK26" s="2">
        <f>ROUND(reductions!AK26,0)</f>
        <v>1</v>
      </c>
      <c r="AL26" s="2">
        <f>ROUND(reductions!AL26,0)</f>
        <v>0</v>
      </c>
      <c r="AM26" s="2">
        <f>ROUND(reductions!AM26,0)</f>
        <v>183</v>
      </c>
      <c r="AN26" s="1" t="str">
        <f t="shared" si="8"/>
        <v>1 (0, 183)</v>
      </c>
      <c r="AO26" s="7">
        <f>ROUND(reductions!AO26,2)</f>
        <v>1</v>
      </c>
      <c r="AP26" s="7">
        <f>ROUND(reductions!AP26,2)</f>
        <v>0.73</v>
      </c>
      <c r="AQ26" s="7">
        <f>ROUND(reductions!AQ26,2)</f>
        <v>1</v>
      </c>
      <c r="AR26" s="1" t="str">
        <f t="shared" si="9"/>
        <v>100% (73%, 100%)</v>
      </c>
    </row>
    <row r="27" spans="1:44" hidden="1" x14ac:dyDescent="0.25">
      <c r="A27" s="1" t="s">
        <v>18</v>
      </c>
      <c r="B27" s="1" t="s">
        <v>10</v>
      </c>
      <c r="C27" s="1" t="s">
        <v>16</v>
      </c>
      <c r="D27" s="1" t="s">
        <v>13</v>
      </c>
      <c r="E27" s="2">
        <f>ROUND(reductions!E27,0)</f>
        <v>2677</v>
      </c>
      <c r="F27" s="2">
        <f>ROUND(reductions!F27,0)</f>
        <v>1851</v>
      </c>
      <c r="G27" s="2">
        <f>ROUND(reductions!G27,0)</f>
        <v>3917</v>
      </c>
      <c r="H27" s="1" t="str">
        <f t="shared" si="0"/>
        <v>2,677 (1,851, 3,917)</v>
      </c>
      <c r="I27" s="7">
        <f>ROUND(reductions!I27,2)</f>
        <v>0</v>
      </c>
      <c r="J27" s="7">
        <f>ROUND(reductions!J27,2)</f>
        <v>0</v>
      </c>
      <c r="K27" s="7">
        <f>ROUND(reductions!K27,2)</f>
        <v>0</v>
      </c>
      <c r="L27" s="1" t="str">
        <f t="shared" si="1"/>
        <v>0% (0%, 0%)</v>
      </c>
      <c r="M27" s="2">
        <f>ROUND(reductions!M27,0)</f>
        <v>569</v>
      </c>
      <c r="N27" s="2">
        <f>ROUND(reductions!N27,0)</f>
        <v>159</v>
      </c>
      <c r="O27" s="2">
        <f>ROUND(reductions!O27,0)</f>
        <v>1844</v>
      </c>
      <c r="P27" s="1" t="str">
        <f t="shared" si="2"/>
        <v>569 (159, 1,844)</v>
      </c>
      <c r="Q27" s="7">
        <f>ROUND(reductions!Q27,2)</f>
        <v>0.79</v>
      </c>
      <c r="R27" s="7">
        <f>ROUND(reductions!R27,2)</f>
        <v>0.37</v>
      </c>
      <c r="S27" s="7">
        <f>ROUND(reductions!S27,2)</f>
        <v>0.93</v>
      </c>
      <c r="T27" s="1" t="str">
        <f t="shared" si="3"/>
        <v>79% (37%, 93%)</v>
      </c>
      <c r="U27" s="2">
        <f>ROUND(reductions!U27,0)</f>
        <v>110</v>
      </c>
      <c r="V27" s="2">
        <f>ROUND(reductions!V27,0)</f>
        <v>7</v>
      </c>
      <c r="W27" s="2">
        <f>ROUND(reductions!W27,0)</f>
        <v>1186</v>
      </c>
      <c r="X27" s="1" t="str">
        <f t="shared" si="4"/>
        <v>110 (7, 1,186)</v>
      </c>
      <c r="Y27" s="7">
        <f>ROUND(reductions!Y27,2)</f>
        <v>0.96</v>
      </c>
      <c r="Z27" s="7">
        <f>ROUND(reductions!Z27,2)</f>
        <v>0.56000000000000005</v>
      </c>
      <c r="AA27" s="7">
        <f>ROUND(reductions!AA27,2)</f>
        <v>1</v>
      </c>
      <c r="AB27" s="1" t="str">
        <f t="shared" si="5"/>
        <v>96% (56%, 100%)</v>
      </c>
      <c r="AC27" s="2">
        <f>ROUND(reductions!AC27,0)</f>
        <v>24</v>
      </c>
      <c r="AD27" s="2">
        <f>ROUND(reductions!AD27,0)</f>
        <v>0</v>
      </c>
      <c r="AE27" s="2">
        <f>ROUND(reductions!AE27,0)</f>
        <v>811</v>
      </c>
      <c r="AF27" s="1" t="str">
        <f t="shared" si="6"/>
        <v>24 (0, 811)</v>
      </c>
      <c r="AG27" s="7">
        <f>ROUND(reductions!AG27,2)</f>
        <v>0.99</v>
      </c>
      <c r="AH27" s="7">
        <f>ROUND(reductions!AH27,2)</f>
        <v>0.66</v>
      </c>
      <c r="AI27" s="7">
        <f>ROUND(reductions!AI27,2)</f>
        <v>1</v>
      </c>
      <c r="AJ27" s="1" t="str">
        <f t="shared" si="7"/>
        <v>99% (66%, 100%)</v>
      </c>
      <c r="AK27" s="2">
        <f>ROUND(reductions!AK27,0)</f>
        <v>5</v>
      </c>
      <c r="AL27" s="2">
        <f>ROUND(reductions!AL27,0)</f>
        <v>0</v>
      </c>
      <c r="AM27" s="2">
        <f>ROUND(reductions!AM27,0)</f>
        <v>581</v>
      </c>
      <c r="AN27" s="1" t="str">
        <f t="shared" si="8"/>
        <v>5 (0, 581)</v>
      </c>
      <c r="AO27" s="7">
        <f>ROUND(reductions!AO27,2)</f>
        <v>1</v>
      </c>
      <c r="AP27" s="7">
        <f>ROUND(reductions!AP27,2)</f>
        <v>0.74</v>
      </c>
      <c r="AQ27" s="7">
        <f>ROUND(reductions!AQ27,2)</f>
        <v>1</v>
      </c>
      <c r="AR27" s="1" t="str">
        <f t="shared" si="9"/>
        <v>100% (74%, 100%)</v>
      </c>
    </row>
    <row r="28" spans="1:44" hidden="1" x14ac:dyDescent="0.25">
      <c r="A28" s="1" t="s">
        <v>18</v>
      </c>
      <c r="B28" s="1" t="s">
        <v>10</v>
      </c>
      <c r="C28" s="1" t="s">
        <v>16</v>
      </c>
      <c r="D28" s="1" t="s">
        <v>14</v>
      </c>
      <c r="E28" s="2">
        <f>ROUND(reductions!E28,0)</f>
        <v>0</v>
      </c>
      <c r="F28" s="2">
        <f>ROUND(reductions!F28,0)</f>
        <v>0</v>
      </c>
      <c r="G28" s="2">
        <f>ROUND(reductions!G28,0)</f>
        <v>0</v>
      </c>
      <c r="H28" s="1" t="str">
        <f t="shared" si="0"/>
        <v>0 (0, 0)</v>
      </c>
      <c r="I28" s="7">
        <f>ROUND(reductions!I28,2)</f>
        <v>0</v>
      </c>
      <c r="J28" s="7">
        <f>ROUND(reductions!J28,2)</f>
        <v>0</v>
      </c>
      <c r="K28" s="7">
        <f>ROUND(reductions!K28,2)</f>
        <v>0</v>
      </c>
      <c r="L28" s="1" t="str">
        <f t="shared" si="1"/>
        <v>0% (0%, 0%)</v>
      </c>
      <c r="M28" s="2">
        <f>ROUND(reductions!M28,0)</f>
        <v>0</v>
      </c>
      <c r="N28" s="2">
        <f>ROUND(reductions!N28,0)</f>
        <v>0</v>
      </c>
      <c r="O28" s="2">
        <f>ROUND(reductions!O28,0)</f>
        <v>0</v>
      </c>
      <c r="P28" s="1" t="str">
        <f t="shared" si="2"/>
        <v>0 (0, 0)</v>
      </c>
      <c r="Q28" s="7">
        <f>ROUND(reductions!Q28,2)</f>
        <v>0.82</v>
      </c>
      <c r="R28" s="7">
        <f>ROUND(reductions!R28,2)</f>
        <v>0.5</v>
      </c>
      <c r="S28" s="7">
        <f>ROUND(reductions!S28,2)</f>
        <v>0.93</v>
      </c>
      <c r="T28" s="1" t="str">
        <f t="shared" si="3"/>
        <v>82% (50%, 93%)</v>
      </c>
      <c r="U28" s="2">
        <f>ROUND(reductions!U28,0)</f>
        <v>0</v>
      </c>
      <c r="V28" s="2">
        <f>ROUND(reductions!V28,0)</f>
        <v>0</v>
      </c>
      <c r="W28" s="2">
        <f>ROUND(reductions!W28,0)</f>
        <v>0</v>
      </c>
      <c r="X28" s="1" t="str">
        <f t="shared" si="4"/>
        <v>0 (0, 0)</v>
      </c>
      <c r="Y28" s="7">
        <f>ROUND(reductions!Y28,2)</f>
        <v>0.96</v>
      </c>
      <c r="Z28" s="7">
        <f>ROUND(reductions!Z28,2)</f>
        <v>0.69</v>
      </c>
      <c r="AA28" s="7">
        <f>ROUND(reductions!AA28,2)</f>
        <v>0.98</v>
      </c>
      <c r="AB28" s="1" t="str">
        <f t="shared" si="5"/>
        <v>96% (69%, 98%)</v>
      </c>
      <c r="AC28" s="2">
        <f>ROUND(reductions!AC28,0)</f>
        <v>0</v>
      </c>
      <c r="AD28" s="2">
        <f>ROUND(reductions!AD28,0)</f>
        <v>0</v>
      </c>
      <c r="AE28" s="2">
        <f>ROUND(reductions!AE28,0)</f>
        <v>0</v>
      </c>
      <c r="AF28" s="1" t="str">
        <f t="shared" si="6"/>
        <v>0 (0, 0)</v>
      </c>
      <c r="AG28" s="7">
        <f>ROUND(reductions!AG28,2)</f>
        <v>0.98</v>
      </c>
      <c r="AH28" s="7">
        <f>ROUND(reductions!AH28,2)</f>
        <v>0.81</v>
      </c>
      <c r="AI28" s="7">
        <f>ROUND(reductions!AI28,2)</f>
        <v>0.99</v>
      </c>
      <c r="AJ28" s="1" t="str">
        <f t="shared" si="7"/>
        <v>98% (81%, 99%)</v>
      </c>
      <c r="AK28" s="2">
        <f>ROUND(reductions!AK28,0)</f>
        <v>0</v>
      </c>
      <c r="AL28" s="2">
        <f>ROUND(reductions!AL28,0)</f>
        <v>0</v>
      </c>
      <c r="AM28" s="2">
        <f>ROUND(reductions!AM28,0)</f>
        <v>0</v>
      </c>
      <c r="AN28" s="1" t="str">
        <f t="shared" si="8"/>
        <v>0 (0, 0)</v>
      </c>
      <c r="AO28" s="7">
        <f>ROUND(reductions!AO28,2)</f>
        <v>0.98</v>
      </c>
      <c r="AP28" s="7">
        <f>ROUND(reductions!AP28,2)</f>
        <v>0.88</v>
      </c>
      <c r="AQ28" s="7">
        <f>ROUND(reductions!AQ28,2)</f>
        <v>0.99</v>
      </c>
      <c r="AR28" s="1" t="str">
        <f t="shared" si="9"/>
        <v>98% (88%, 99%)</v>
      </c>
    </row>
    <row r="29" spans="1:44" hidden="1" x14ac:dyDescent="0.25">
      <c r="A29" s="1" t="s">
        <v>18</v>
      </c>
      <c r="B29" s="1" t="s">
        <v>17</v>
      </c>
      <c r="C29" s="1" t="s">
        <v>11</v>
      </c>
      <c r="D29" s="1" t="s">
        <v>12</v>
      </c>
      <c r="E29" s="2">
        <f>ROUND(reductions!E29,0)</f>
        <v>215</v>
      </c>
      <c r="F29" s="2">
        <f>ROUND(reductions!F29,0)</f>
        <v>135</v>
      </c>
      <c r="G29" s="2">
        <f>ROUND(reductions!G29,0)</f>
        <v>327</v>
      </c>
      <c r="H29" s="1" t="str">
        <f t="shared" si="0"/>
        <v>215 (135, 327)</v>
      </c>
      <c r="I29" s="7">
        <f>ROUND(reductions!I29,2)</f>
        <v>0</v>
      </c>
      <c r="J29" s="7">
        <f>ROUND(reductions!J29,2)</f>
        <v>0</v>
      </c>
      <c r="K29" s="7">
        <f>ROUND(reductions!K29,2)</f>
        <v>0</v>
      </c>
      <c r="L29" s="1" t="str">
        <f t="shared" si="1"/>
        <v>0% (0%, 0%)</v>
      </c>
      <c r="M29" s="2">
        <f>ROUND(reductions!M29,0)</f>
        <v>145</v>
      </c>
      <c r="N29" s="2">
        <f>ROUND(reductions!N29,0)</f>
        <v>67</v>
      </c>
      <c r="O29" s="2">
        <f>ROUND(reductions!O29,0)</f>
        <v>290</v>
      </c>
      <c r="P29" s="1" t="str">
        <f t="shared" si="2"/>
        <v>145 (67, 290)</v>
      </c>
      <c r="Q29" s="7">
        <f>ROUND(reductions!Q29,2)</f>
        <v>0.31</v>
      </c>
      <c r="R29" s="7">
        <f>ROUND(reductions!R29,2)</f>
        <v>0.04</v>
      </c>
      <c r="S29" s="7">
        <f>ROUND(reductions!S29,2)</f>
        <v>0.56999999999999995</v>
      </c>
      <c r="T29" s="1" t="str">
        <f t="shared" si="3"/>
        <v>31% (4%, 57%)</v>
      </c>
      <c r="U29" s="2">
        <f>ROUND(reductions!U29,0)</f>
        <v>101</v>
      </c>
      <c r="V29" s="2">
        <f>ROUND(reductions!V29,0)</f>
        <v>30</v>
      </c>
      <c r="W29" s="2">
        <f>ROUND(reductions!W29,0)</f>
        <v>263</v>
      </c>
      <c r="X29" s="1" t="str">
        <f t="shared" si="4"/>
        <v>101 (30, 263)</v>
      </c>
      <c r="Y29" s="7">
        <f>ROUND(reductions!Y29,2)</f>
        <v>0.51</v>
      </c>
      <c r="Z29" s="7">
        <f>ROUND(reductions!Z29,2)</f>
        <v>0.11</v>
      </c>
      <c r="AA29" s="7">
        <f>ROUND(reductions!AA29,2)</f>
        <v>0.78</v>
      </c>
      <c r="AB29" s="1" t="str">
        <f t="shared" si="5"/>
        <v>51% (11%, 78%)</v>
      </c>
      <c r="AC29" s="2">
        <f>ROUND(reductions!AC29,0)</f>
        <v>70</v>
      </c>
      <c r="AD29" s="2">
        <f>ROUND(reductions!AD29,0)</f>
        <v>16</v>
      </c>
      <c r="AE29" s="2">
        <f>ROUND(reductions!AE29,0)</f>
        <v>242</v>
      </c>
      <c r="AF29" s="1" t="str">
        <f t="shared" si="6"/>
        <v>70 (16, 242)</v>
      </c>
      <c r="AG29" s="7">
        <f>ROUND(reductions!AG29,2)</f>
        <v>0.67</v>
      </c>
      <c r="AH29" s="7">
        <f>ROUND(reductions!AH29,2)</f>
        <v>0.19</v>
      </c>
      <c r="AI29" s="7">
        <f>ROUND(reductions!AI29,2)</f>
        <v>0.9</v>
      </c>
      <c r="AJ29" s="1" t="str">
        <f t="shared" si="7"/>
        <v>67% (19%, 90%)</v>
      </c>
      <c r="AK29" s="2">
        <f>ROUND(reductions!AK29,0)</f>
        <v>53</v>
      </c>
      <c r="AL29" s="2">
        <f>ROUND(reductions!AL29,0)</f>
        <v>8</v>
      </c>
      <c r="AM29" s="2">
        <f>ROUND(reductions!AM29,0)</f>
        <v>228</v>
      </c>
      <c r="AN29" s="1" t="str">
        <f t="shared" si="8"/>
        <v>53 (8, 228)</v>
      </c>
      <c r="AO29" s="7">
        <f>ROUND(reductions!AO29,2)</f>
        <v>0.76</v>
      </c>
      <c r="AP29" s="7">
        <f>ROUND(reductions!AP29,2)</f>
        <v>0.25</v>
      </c>
      <c r="AQ29" s="7">
        <f>ROUND(reductions!AQ29,2)</f>
        <v>0.95</v>
      </c>
      <c r="AR29" s="1" t="str">
        <f t="shared" si="9"/>
        <v>76% (25%, 95%)</v>
      </c>
    </row>
    <row r="30" spans="1:44" hidden="1" x14ac:dyDescent="0.25">
      <c r="A30" s="1" t="s">
        <v>18</v>
      </c>
      <c r="B30" s="1" t="s">
        <v>17</v>
      </c>
      <c r="C30" s="1" t="s">
        <v>11</v>
      </c>
      <c r="D30" s="1" t="s">
        <v>13</v>
      </c>
      <c r="E30" s="2">
        <f>ROUND(reductions!E30,0)</f>
        <v>838</v>
      </c>
      <c r="F30" s="2">
        <f>ROUND(reductions!F30,0)</f>
        <v>560</v>
      </c>
      <c r="G30" s="2">
        <f>ROUND(reductions!G30,0)</f>
        <v>1252</v>
      </c>
      <c r="H30" s="1" t="str">
        <f t="shared" si="0"/>
        <v>838 (560, 1,252)</v>
      </c>
      <c r="I30" s="7">
        <f>ROUND(reductions!I30,2)</f>
        <v>0</v>
      </c>
      <c r="J30" s="7">
        <f>ROUND(reductions!J30,2)</f>
        <v>0</v>
      </c>
      <c r="K30" s="7">
        <f>ROUND(reductions!K30,2)</f>
        <v>0</v>
      </c>
      <c r="L30" s="1" t="str">
        <f t="shared" si="1"/>
        <v>0% (0%, 0%)</v>
      </c>
      <c r="M30" s="2">
        <f>ROUND(reductions!M30,0)</f>
        <v>539</v>
      </c>
      <c r="N30" s="2">
        <f>ROUND(reductions!N30,0)</f>
        <v>271</v>
      </c>
      <c r="O30" s="2">
        <f>ROUND(reductions!O30,0)</f>
        <v>1119</v>
      </c>
      <c r="P30" s="1" t="str">
        <f t="shared" si="2"/>
        <v>539 (271, 1,119)</v>
      </c>
      <c r="Q30" s="7">
        <f>ROUND(reductions!Q30,2)</f>
        <v>0.33</v>
      </c>
      <c r="R30" s="7">
        <f>ROUND(reductions!R30,2)</f>
        <v>0.06</v>
      </c>
      <c r="S30" s="7">
        <f>ROUND(reductions!S30,2)</f>
        <v>0.56000000000000005</v>
      </c>
      <c r="T30" s="1" t="str">
        <f t="shared" si="3"/>
        <v>33% (6%, 56%)</v>
      </c>
      <c r="U30" s="2">
        <f>ROUND(reductions!U30,0)</f>
        <v>411</v>
      </c>
      <c r="V30" s="2">
        <f>ROUND(reductions!V30,0)</f>
        <v>132</v>
      </c>
      <c r="W30" s="2">
        <f>ROUND(reductions!W30,0)</f>
        <v>1019</v>
      </c>
      <c r="X30" s="1" t="str">
        <f t="shared" si="4"/>
        <v>411 (132, 1,019)</v>
      </c>
      <c r="Y30" s="7">
        <f>ROUND(reductions!Y30,2)</f>
        <v>0.52</v>
      </c>
      <c r="Z30" s="7">
        <f>ROUND(reductions!Z30,2)</f>
        <v>0.12</v>
      </c>
      <c r="AA30" s="7">
        <f>ROUND(reductions!AA30,2)</f>
        <v>0.77</v>
      </c>
      <c r="AB30" s="1" t="str">
        <f t="shared" si="5"/>
        <v>52% (12%, 77%)</v>
      </c>
      <c r="AC30" s="2">
        <f>ROUND(reductions!AC30,0)</f>
        <v>281</v>
      </c>
      <c r="AD30" s="2">
        <f>ROUND(reductions!AD30,0)</f>
        <v>66</v>
      </c>
      <c r="AE30" s="2">
        <f>ROUND(reductions!AE30,0)</f>
        <v>926</v>
      </c>
      <c r="AF30" s="1" t="str">
        <f t="shared" si="6"/>
        <v>281 (66, 926)</v>
      </c>
      <c r="AG30" s="7">
        <f>ROUND(reductions!AG30,2)</f>
        <v>0.67</v>
      </c>
      <c r="AH30" s="7">
        <f>ROUND(reductions!AH30,2)</f>
        <v>0.22</v>
      </c>
      <c r="AI30" s="7">
        <f>ROUND(reductions!AI30,2)</f>
        <v>0.89</v>
      </c>
      <c r="AJ30" s="1" t="str">
        <f t="shared" si="7"/>
        <v>67% (22%, 89%)</v>
      </c>
      <c r="AK30" s="2">
        <f>ROUND(reductions!AK30,0)</f>
        <v>193</v>
      </c>
      <c r="AL30" s="2">
        <f>ROUND(reductions!AL30,0)</f>
        <v>32</v>
      </c>
      <c r="AM30" s="2">
        <f>ROUND(reductions!AM30,0)</f>
        <v>905</v>
      </c>
      <c r="AN30" s="1" t="str">
        <f t="shared" si="8"/>
        <v>193 (32, 905)</v>
      </c>
      <c r="AO30" s="7">
        <f>ROUND(reductions!AO30,2)</f>
        <v>0.77</v>
      </c>
      <c r="AP30" s="7">
        <f>ROUND(reductions!AP30,2)</f>
        <v>0.21</v>
      </c>
      <c r="AQ30" s="7">
        <f>ROUND(reductions!AQ30,2)</f>
        <v>0.94</v>
      </c>
      <c r="AR30" s="1" t="str">
        <f t="shared" si="9"/>
        <v>77% (21%, 94%)</v>
      </c>
    </row>
    <row r="31" spans="1:44" hidden="1" x14ac:dyDescent="0.25">
      <c r="A31" s="1" t="s">
        <v>18</v>
      </c>
      <c r="B31" s="1" t="s">
        <v>17</v>
      </c>
      <c r="C31" s="1" t="s">
        <v>11</v>
      </c>
      <c r="D31" s="1" t="s">
        <v>14</v>
      </c>
      <c r="E31" s="2">
        <f>ROUND(reductions!E31,0)</f>
        <v>0</v>
      </c>
      <c r="F31" s="2">
        <f>ROUND(reductions!F31,0)</f>
        <v>0</v>
      </c>
      <c r="G31" s="2">
        <f>ROUND(reductions!G31,0)</f>
        <v>0</v>
      </c>
      <c r="H31" s="1" t="str">
        <f t="shared" si="0"/>
        <v>0 (0, 0)</v>
      </c>
      <c r="I31" s="7">
        <f>ROUND(reductions!I31,2)</f>
        <v>0</v>
      </c>
      <c r="J31" s="7">
        <f>ROUND(reductions!J31,2)</f>
        <v>0</v>
      </c>
      <c r="K31" s="7">
        <f>ROUND(reductions!K31,2)</f>
        <v>0</v>
      </c>
      <c r="L31" s="1" t="str">
        <f t="shared" si="1"/>
        <v>0% (0%, 0%)</v>
      </c>
      <c r="M31" s="2">
        <f>ROUND(reductions!M31,0)</f>
        <v>0</v>
      </c>
      <c r="N31" s="2">
        <f>ROUND(reductions!N31,0)</f>
        <v>0</v>
      </c>
      <c r="O31" s="2">
        <f>ROUND(reductions!O31,0)</f>
        <v>0</v>
      </c>
      <c r="P31" s="1" t="str">
        <f t="shared" si="2"/>
        <v>0 (0, 0)</v>
      </c>
      <c r="Q31" s="7">
        <f>ROUND(reductions!Q31,2)</f>
        <v>0.42</v>
      </c>
      <c r="R31" s="7">
        <f>ROUND(reductions!R31,2)</f>
        <v>0.18</v>
      </c>
      <c r="S31" s="7">
        <f>ROUND(reductions!S31,2)</f>
        <v>0.62</v>
      </c>
      <c r="T31" s="1" t="str">
        <f t="shared" si="3"/>
        <v>42% (18%, 62%)</v>
      </c>
      <c r="U31" s="2">
        <f>ROUND(reductions!U31,0)</f>
        <v>0</v>
      </c>
      <c r="V31" s="2">
        <f>ROUND(reductions!V31,0)</f>
        <v>0</v>
      </c>
      <c r="W31" s="2">
        <f>ROUND(reductions!W31,0)</f>
        <v>0</v>
      </c>
      <c r="X31" s="1" t="str">
        <f t="shared" si="4"/>
        <v>0 (0, 0)</v>
      </c>
      <c r="Y31" s="7">
        <f>ROUND(reductions!Y31,2)</f>
        <v>0.62</v>
      </c>
      <c r="Z31" s="7">
        <f>ROUND(reductions!Z31,2)</f>
        <v>0.31</v>
      </c>
      <c r="AA31" s="7">
        <f>ROUND(reductions!AA31,2)</f>
        <v>0.79</v>
      </c>
      <c r="AB31" s="1" t="str">
        <f t="shared" si="5"/>
        <v>62% (31%, 79%)</v>
      </c>
      <c r="AC31" s="2">
        <f>ROUND(reductions!AC31,0)</f>
        <v>0</v>
      </c>
      <c r="AD31" s="2">
        <f>ROUND(reductions!AD31,0)</f>
        <v>0</v>
      </c>
      <c r="AE31" s="2">
        <f>ROUND(reductions!AE31,0)</f>
        <v>0</v>
      </c>
      <c r="AF31" s="1" t="str">
        <f t="shared" si="6"/>
        <v>0 (0, 0)</v>
      </c>
      <c r="AG31" s="7">
        <f>ROUND(reductions!AG31,2)</f>
        <v>0.75</v>
      </c>
      <c r="AH31" s="7">
        <f>ROUND(reductions!AH31,2)</f>
        <v>0.44</v>
      </c>
      <c r="AI31" s="7">
        <f>ROUND(reductions!AI31,2)</f>
        <v>0.89</v>
      </c>
      <c r="AJ31" s="1" t="str">
        <f t="shared" si="7"/>
        <v>75% (44%, 89%)</v>
      </c>
      <c r="AK31" s="2">
        <f>ROUND(reductions!AK31,0)</f>
        <v>0</v>
      </c>
      <c r="AL31" s="2">
        <f>ROUND(reductions!AL31,0)</f>
        <v>0</v>
      </c>
      <c r="AM31" s="2">
        <f>ROUND(reductions!AM31,0)</f>
        <v>0</v>
      </c>
      <c r="AN31" s="1" t="str">
        <f t="shared" si="8"/>
        <v>0 (0, 0)</v>
      </c>
      <c r="AO31" s="7">
        <f>ROUND(reductions!AO31,2)</f>
        <v>0.82</v>
      </c>
      <c r="AP31" s="7">
        <f>ROUND(reductions!AP31,2)</f>
        <v>0.51</v>
      </c>
      <c r="AQ31" s="7">
        <f>ROUND(reductions!AQ31,2)</f>
        <v>0.92</v>
      </c>
      <c r="AR31" s="1" t="str">
        <f t="shared" si="9"/>
        <v>82% (51%, 92%)</v>
      </c>
    </row>
    <row r="32" spans="1:44" hidden="1" x14ac:dyDescent="0.25">
      <c r="A32" s="1" t="s">
        <v>18</v>
      </c>
      <c r="B32" s="1" t="s">
        <v>17</v>
      </c>
      <c r="C32" s="1" t="s">
        <v>15</v>
      </c>
      <c r="D32" s="1" t="s">
        <v>12</v>
      </c>
      <c r="E32" s="2">
        <f>ROUND(reductions!E32,0)</f>
        <v>215</v>
      </c>
      <c r="F32" s="2">
        <f>ROUND(reductions!F32,0)</f>
        <v>135</v>
      </c>
      <c r="G32" s="2">
        <f>ROUND(reductions!G32,0)</f>
        <v>327</v>
      </c>
      <c r="H32" s="1" t="str">
        <f t="shared" si="0"/>
        <v>215 (135, 327)</v>
      </c>
      <c r="I32" s="7">
        <f>ROUND(reductions!I32,2)</f>
        <v>0</v>
      </c>
      <c r="J32" s="7">
        <f>ROUND(reductions!J32,2)</f>
        <v>0</v>
      </c>
      <c r="K32" s="7">
        <f>ROUND(reductions!K32,2)</f>
        <v>0</v>
      </c>
      <c r="L32" s="1" t="str">
        <f t="shared" si="1"/>
        <v>0% (0%, 0%)</v>
      </c>
      <c r="M32" s="2">
        <f>ROUND(reductions!M32,0)</f>
        <v>38</v>
      </c>
      <c r="N32" s="2">
        <f>ROUND(reductions!N32,0)</f>
        <v>9</v>
      </c>
      <c r="O32" s="2">
        <f>ROUND(reductions!O32,0)</f>
        <v>124</v>
      </c>
      <c r="P32" s="1" t="str">
        <f t="shared" si="2"/>
        <v>38 (9, 124)</v>
      </c>
      <c r="Q32" s="7">
        <f>ROUND(reductions!Q32,2)</f>
        <v>0.83</v>
      </c>
      <c r="R32" s="7">
        <f>ROUND(reductions!R32,2)</f>
        <v>0.54</v>
      </c>
      <c r="S32" s="7">
        <f>ROUND(reductions!S32,2)</f>
        <v>0.94</v>
      </c>
      <c r="T32" s="1" t="str">
        <f t="shared" si="3"/>
        <v>83% (54%, 94%)</v>
      </c>
      <c r="U32" s="2">
        <f>ROUND(reductions!U32,0)</f>
        <v>7</v>
      </c>
      <c r="V32" s="2">
        <f>ROUND(reductions!V32,0)</f>
        <v>0</v>
      </c>
      <c r="W32" s="2">
        <f>ROUND(reductions!W32,0)</f>
        <v>57</v>
      </c>
      <c r="X32" s="1" t="str">
        <f t="shared" si="4"/>
        <v>7 (0, 57)</v>
      </c>
      <c r="Y32" s="7">
        <f>ROUND(reductions!Y32,2)</f>
        <v>0.97</v>
      </c>
      <c r="Z32" s="7">
        <f>ROUND(reductions!Z32,2)</f>
        <v>0.77</v>
      </c>
      <c r="AA32" s="7">
        <f>ROUND(reductions!AA32,2)</f>
        <v>1</v>
      </c>
      <c r="AB32" s="1" t="str">
        <f t="shared" si="5"/>
        <v>97% (77%, 100%)</v>
      </c>
      <c r="AC32" s="2">
        <f>ROUND(reductions!AC32,0)</f>
        <v>0</v>
      </c>
      <c r="AD32" s="2">
        <f>ROUND(reductions!AD32,0)</f>
        <v>0</v>
      </c>
      <c r="AE32" s="2">
        <f>ROUND(reductions!AE32,0)</f>
        <v>33</v>
      </c>
      <c r="AF32" s="1" t="str">
        <f t="shared" si="6"/>
        <v>0 (0, 33)</v>
      </c>
      <c r="AG32" s="7">
        <f>ROUND(reductions!AG32,2)</f>
        <v>1</v>
      </c>
      <c r="AH32" s="7">
        <f>ROUND(reductions!AH32,2)</f>
        <v>0.86</v>
      </c>
      <c r="AI32" s="7">
        <f>ROUND(reductions!AI32,2)</f>
        <v>1</v>
      </c>
      <c r="AJ32" s="1" t="str">
        <f t="shared" si="7"/>
        <v>100% (86%, 100%)</v>
      </c>
      <c r="AK32" s="2">
        <f>ROUND(reductions!AK32,0)</f>
        <v>0</v>
      </c>
      <c r="AL32" s="2">
        <f>ROUND(reductions!AL32,0)</f>
        <v>0</v>
      </c>
      <c r="AM32" s="2">
        <f>ROUND(reductions!AM32,0)</f>
        <v>18</v>
      </c>
      <c r="AN32" s="1" t="str">
        <f t="shared" si="8"/>
        <v>0 (0, 18)</v>
      </c>
      <c r="AO32" s="7">
        <f>ROUND(reductions!AO32,2)</f>
        <v>1</v>
      </c>
      <c r="AP32" s="7">
        <f>ROUND(reductions!AP32,2)</f>
        <v>0.92</v>
      </c>
      <c r="AQ32" s="7">
        <f>ROUND(reductions!AQ32,2)</f>
        <v>1</v>
      </c>
      <c r="AR32" s="1" t="str">
        <f t="shared" si="9"/>
        <v>100% (92%, 100%)</v>
      </c>
    </row>
    <row r="33" spans="1:44" hidden="1" x14ac:dyDescent="0.25">
      <c r="A33" s="1" t="s">
        <v>18</v>
      </c>
      <c r="B33" s="1" t="s">
        <v>17</v>
      </c>
      <c r="C33" s="1" t="s">
        <v>15</v>
      </c>
      <c r="D33" s="1" t="s">
        <v>13</v>
      </c>
      <c r="E33" s="2">
        <f>ROUND(reductions!E33,0)</f>
        <v>838</v>
      </c>
      <c r="F33" s="2">
        <f>ROUND(reductions!F33,0)</f>
        <v>560</v>
      </c>
      <c r="G33" s="2">
        <f>ROUND(reductions!G33,0)</f>
        <v>1252</v>
      </c>
      <c r="H33" s="1" t="str">
        <f t="shared" si="0"/>
        <v>838 (560, 1,252)</v>
      </c>
      <c r="I33" s="7">
        <f>ROUND(reductions!I33,2)</f>
        <v>0</v>
      </c>
      <c r="J33" s="7">
        <f>ROUND(reductions!J33,2)</f>
        <v>0</v>
      </c>
      <c r="K33" s="7">
        <f>ROUND(reductions!K33,2)</f>
        <v>0</v>
      </c>
      <c r="L33" s="1" t="str">
        <f t="shared" si="1"/>
        <v>0% (0%, 0%)</v>
      </c>
      <c r="M33" s="2">
        <f>ROUND(reductions!M33,0)</f>
        <v>151</v>
      </c>
      <c r="N33" s="2">
        <f>ROUND(reductions!N33,0)</f>
        <v>47</v>
      </c>
      <c r="O33" s="2">
        <f>ROUND(reductions!O33,0)</f>
        <v>433</v>
      </c>
      <c r="P33" s="1" t="str">
        <f t="shared" si="2"/>
        <v>151 (47, 433)</v>
      </c>
      <c r="Q33" s="7">
        <f>ROUND(reductions!Q33,2)</f>
        <v>0.82</v>
      </c>
      <c r="R33" s="7">
        <f>ROUND(reductions!R33,2)</f>
        <v>0.53</v>
      </c>
      <c r="S33" s="7">
        <f>ROUND(reductions!S33,2)</f>
        <v>0.93</v>
      </c>
      <c r="T33" s="1" t="str">
        <f t="shared" si="3"/>
        <v>82% (53%, 93%)</v>
      </c>
      <c r="U33" s="2">
        <f>ROUND(reductions!U33,0)</f>
        <v>29</v>
      </c>
      <c r="V33" s="2">
        <f>ROUND(reductions!V33,0)</f>
        <v>2</v>
      </c>
      <c r="W33" s="2">
        <f>ROUND(reductions!W33,0)</f>
        <v>211</v>
      </c>
      <c r="X33" s="1" t="str">
        <f t="shared" si="4"/>
        <v>29 (2, 211)</v>
      </c>
      <c r="Y33" s="7">
        <f>ROUND(reductions!Y33,2)</f>
        <v>0.97</v>
      </c>
      <c r="Z33" s="7">
        <f>ROUND(reductions!Z33,2)</f>
        <v>0.74</v>
      </c>
      <c r="AA33" s="7">
        <f>ROUND(reductions!AA33,2)</f>
        <v>1</v>
      </c>
      <c r="AB33" s="1" t="str">
        <f t="shared" si="5"/>
        <v>97% (74%, 100%)</v>
      </c>
      <c r="AC33" s="2">
        <f>ROUND(reductions!AC33,0)</f>
        <v>4</v>
      </c>
      <c r="AD33" s="2">
        <f>ROUND(reductions!AD33,0)</f>
        <v>0</v>
      </c>
      <c r="AE33" s="2">
        <f>ROUND(reductions!AE33,0)</f>
        <v>122</v>
      </c>
      <c r="AF33" s="1" t="str">
        <f t="shared" si="6"/>
        <v>4 (0, 122)</v>
      </c>
      <c r="AG33" s="7">
        <f>ROUND(reductions!AG33,2)</f>
        <v>1</v>
      </c>
      <c r="AH33" s="7">
        <f>ROUND(reductions!AH33,2)</f>
        <v>0.87</v>
      </c>
      <c r="AI33" s="7">
        <f>ROUND(reductions!AI33,2)</f>
        <v>1</v>
      </c>
      <c r="AJ33" s="1" t="str">
        <f t="shared" si="7"/>
        <v>100% (87%, 100%)</v>
      </c>
      <c r="AK33" s="2">
        <f>ROUND(reductions!AK33,0)</f>
        <v>0</v>
      </c>
      <c r="AL33" s="2">
        <f>ROUND(reductions!AL33,0)</f>
        <v>0</v>
      </c>
      <c r="AM33" s="2">
        <f>ROUND(reductions!AM33,0)</f>
        <v>61</v>
      </c>
      <c r="AN33" s="1" t="str">
        <f t="shared" si="8"/>
        <v>0 (0, 61)</v>
      </c>
      <c r="AO33" s="7">
        <f>ROUND(reductions!AO33,2)</f>
        <v>1</v>
      </c>
      <c r="AP33" s="7">
        <f>ROUND(reductions!AP33,2)</f>
        <v>0.93</v>
      </c>
      <c r="AQ33" s="7">
        <f>ROUND(reductions!AQ33,2)</f>
        <v>1</v>
      </c>
      <c r="AR33" s="1" t="str">
        <f t="shared" si="9"/>
        <v>100% (93%, 100%)</v>
      </c>
    </row>
    <row r="34" spans="1:44" hidden="1" x14ac:dyDescent="0.25">
      <c r="A34" s="1" t="s">
        <v>18</v>
      </c>
      <c r="B34" s="1" t="s">
        <v>17</v>
      </c>
      <c r="C34" s="1" t="s">
        <v>15</v>
      </c>
      <c r="D34" s="1" t="s">
        <v>14</v>
      </c>
      <c r="E34" s="2">
        <f>ROUND(reductions!E34,0)</f>
        <v>0</v>
      </c>
      <c r="F34" s="2">
        <f>ROUND(reductions!F34,0)</f>
        <v>0</v>
      </c>
      <c r="G34" s="2">
        <f>ROUND(reductions!G34,0)</f>
        <v>0</v>
      </c>
      <c r="H34" s="1" t="str">
        <f t="shared" si="0"/>
        <v>0 (0, 0)</v>
      </c>
      <c r="I34" s="7">
        <f>ROUND(reductions!I34,2)</f>
        <v>0</v>
      </c>
      <c r="J34" s="7">
        <f>ROUND(reductions!J34,2)</f>
        <v>0</v>
      </c>
      <c r="K34" s="7">
        <f>ROUND(reductions!K34,2)</f>
        <v>0</v>
      </c>
      <c r="L34" s="1" t="str">
        <f t="shared" si="1"/>
        <v>0% (0%, 0%)</v>
      </c>
      <c r="M34" s="2">
        <f>ROUND(reductions!M34,0)</f>
        <v>0</v>
      </c>
      <c r="N34" s="2">
        <f>ROUND(reductions!N34,0)</f>
        <v>0</v>
      </c>
      <c r="O34" s="2">
        <f>ROUND(reductions!O34,0)</f>
        <v>0</v>
      </c>
      <c r="P34" s="1" t="str">
        <f t="shared" si="2"/>
        <v>0 (0, 0)</v>
      </c>
      <c r="Q34" s="7">
        <f>ROUND(reductions!Q34,2)</f>
        <v>0.83</v>
      </c>
      <c r="R34" s="7">
        <f>ROUND(reductions!R34,2)</f>
        <v>0.57999999999999996</v>
      </c>
      <c r="S34" s="7">
        <f>ROUND(reductions!S34,2)</f>
        <v>0.92</v>
      </c>
      <c r="T34" s="1" t="str">
        <f t="shared" si="3"/>
        <v>83% (58%, 92%)</v>
      </c>
      <c r="U34" s="2">
        <f>ROUND(reductions!U34,0)</f>
        <v>0</v>
      </c>
      <c r="V34" s="2">
        <f>ROUND(reductions!V34,0)</f>
        <v>0</v>
      </c>
      <c r="W34" s="2">
        <f>ROUND(reductions!W34,0)</f>
        <v>0</v>
      </c>
      <c r="X34" s="1" t="str">
        <f t="shared" si="4"/>
        <v>0 (0, 0)</v>
      </c>
      <c r="Y34" s="7">
        <f>ROUND(reductions!Y34,2)</f>
        <v>0.94</v>
      </c>
      <c r="Z34" s="7">
        <f>ROUND(reductions!Z34,2)</f>
        <v>0.8</v>
      </c>
      <c r="AA34" s="7">
        <f>ROUND(reductions!AA34,2)</f>
        <v>0.97</v>
      </c>
      <c r="AB34" s="1" t="str">
        <f t="shared" si="5"/>
        <v>94% (80%, 97%)</v>
      </c>
      <c r="AC34" s="2">
        <f>ROUND(reductions!AC34,0)</f>
        <v>0</v>
      </c>
      <c r="AD34" s="2">
        <f>ROUND(reductions!AD34,0)</f>
        <v>0</v>
      </c>
      <c r="AE34" s="2">
        <f>ROUND(reductions!AE34,0)</f>
        <v>0</v>
      </c>
      <c r="AF34" s="1" t="str">
        <f t="shared" si="6"/>
        <v>0 (0, 0)</v>
      </c>
      <c r="AG34" s="7">
        <f>ROUND(reductions!AG34,2)</f>
        <v>0.96</v>
      </c>
      <c r="AH34" s="7">
        <f>ROUND(reductions!AH34,2)</f>
        <v>0.89</v>
      </c>
      <c r="AI34" s="7">
        <f>ROUND(reductions!AI34,2)</f>
        <v>0.98</v>
      </c>
      <c r="AJ34" s="1" t="str">
        <f t="shared" si="7"/>
        <v>96% (89%, 98%)</v>
      </c>
      <c r="AK34" s="2">
        <f>ROUND(reductions!AK34,0)</f>
        <v>0</v>
      </c>
      <c r="AL34" s="2">
        <f>ROUND(reductions!AL34,0)</f>
        <v>0</v>
      </c>
      <c r="AM34" s="2">
        <f>ROUND(reductions!AM34,0)</f>
        <v>0</v>
      </c>
      <c r="AN34" s="1" t="str">
        <f t="shared" si="8"/>
        <v>0 (0, 0)</v>
      </c>
      <c r="AO34" s="7">
        <f>ROUND(reductions!AO34,2)</f>
        <v>0.96</v>
      </c>
      <c r="AP34" s="7">
        <f>ROUND(reductions!AP34,2)</f>
        <v>0.91</v>
      </c>
      <c r="AQ34" s="7">
        <f>ROUND(reductions!AQ34,2)</f>
        <v>0.98</v>
      </c>
      <c r="AR34" s="1" t="str">
        <f t="shared" si="9"/>
        <v>96% (91%, 98%)</v>
      </c>
    </row>
    <row r="35" spans="1:44" x14ac:dyDescent="0.25">
      <c r="A35" s="1" t="s">
        <v>18</v>
      </c>
      <c r="B35" s="1" t="s">
        <v>17</v>
      </c>
      <c r="C35" s="1" t="s">
        <v>16</v>
      </c>
      <c r="D35" s="1" t="s">
        <v>12</v>
      </c>
      <c r="E35" s="2">
        <f>ROUND(reductions!E35,0)</f>
        <v>215</v>
      </c>
      <c r="F35" s="2">
        <f>ROUND(reductions!F35,0)</f>
        <v>135</v>
      </c>
      <c r="G35" s="2">
        <f>ROUND(reductions!G35,0)</f>
        <v>327</v>
      </c>
      <c r="H35" s="1" t="str">
        <f t="shared" si="0"/>
        <v>215 (135, 327)</v>
      </c>
      <c r="I35" s="7">
        <f>ROUND(reductions!I35,2)</f>
        <v>0</v>
      </c>
      <c r="J35" s="7">
        <f>ROUND(reductions!J35,2)</f>
        <v>0</v>
      </c>
      <c r="K35" s="7">
        <f>ROUND(reductions!K35,2)</f>
        <v>0</v>
      </c>
      <c r="L35" s="1" t="str">
        <f t="shared" si="1"/>
        <v>0% (0%, 0%)</v>
      </c>
      <c r="M35" s="2">
        <f>ROUND(reductions!M35,0)</f>
        <v>32</v>
      </c>
      <c r="N35" s="2">
        <f>ROUND(reductions!N35,0)</f>
        <v>7</v>
      </c>
      <c r="O35" s="2">
        <f>ROUND(reductions!O35,0)</f>
        <v>115</v>
      </c>
      <c r="P35" s="1" t="str">
        <f t="shared" si="2"/>
        <v>32 (7, 115)</v>
      </c>
      <c r="Q35" s="7">
        <f>ROUND(reductions!Q35,2)</f>
        <v>0.86</v>
      </c>
      <c r="R35" s="7">
        <f>ROUND(reductions!R35,2)</f>
        <v>0.57999999999999996</v>
      </c>
      <c r="S35" s="7">
        <f>ROUND(reductions!S35,2)</f>
        <v>0.96</v>
      </c>
      <c r="T35" s="1" t="str">
        <f t="shared" si="3"/>
        <v>86% (58%, 96%)</v>
      </c>
      <c r="U35" s="2">
        <f>ROUND(reductions!U35,0)</f>
        <v>5</v>
      </c>
      <c r="V35" s="2">
        <f>ROUND(reductions!V35,0)</f>
        <v>0</v>
      </c>
      <c r="W35" s="2">
        <f>ROUND(reductions!W35,0)</f>
        <v>49</v>
      </c>
      <c r="X35" s="1" t="str">
        <f t="shared" si="4"/>
        <v>5 (0, 49)</v>
      </c>
      <c r="Y35" s="7">
        <f>ROUND(reductions!Y35,2)</f>
        <v>0.98</v>
      </c>
      <c r="Z35" s="7">
        <f>ROUND(reductions!Z35,2)</f>
        <v>0.78</v>
      </c>
      <c r="AA35" s="7">
        <f>ROUND(reductions!AA35,2)</f>
        <v>1</v>
      </c>
      <c r="AB35" s="1" t="str">
        <f t="shared" si="5"/>
        <v>98% (78%, 100%)</v>
      </c>
      <c r="AC35" s="2">
        <f>ROUND(reductions!AC35,0)</f>
        <v>0</v>
      </c>
      <c r="AD35" s="2">
        <f>ROUND(reductions!AD35,0)</f>
        <v>0</v>
      </c>
      <c r="AE35" s="2">
        <f>ROUND(reductions!AE35,0)</f>
        <v>21</v>
      </c>
      <c r="AF35" s="1" t="str">
        <f t="shared" si="6"/>
        <v>0 (0, 21)</v>
      </c>
      <c r="AG35" s="7">
        <f>ROUND(reductions!AG35,2)</f>
        <v>1</v>
      </c>
      <c r="AH35" s="7">
        <f>ROUND(reductions!AH35,2)</f>
        <v>0.92</v>
      </c>
      <c r="AI35" s="7">
        <f>ROUND(reductions!AI35,2)</f>
        <v>1</v>
      </c>
      <c r="AJ35" s="1" t="str">
        <f t="shared" si="7"/>
        <v>100% (92%, 100%)</v>
      </c>
      <c r="AK35" s="2">
        <f>ROUND(reductions!AK35,0)</f>
        <v>0</v>
      </c>
      <c r="AL35" s="2">
        <f>ROUND(reductions!AL35,0)</f>
        <v>0</v>
      </c>
      <c r="AM35" s="2">
        <f>ROUND(reductions!AM35,0)</f>
        <v>10</v>
      </c>
      <c r="AN35" s="1" t="str">
        <f t="shared" si="8"/>
        <v>0 (0, 10)</v>
      </c>
      <c r="AO35" s="7">
        <f>ROUND(reductions!AO35,2)</f>
        <v>1</v>
      </c>
      <c r="AP35" s="7">
        <f>ROUND(reductions!AP35,2)</f>
        <v>0.96</v>
      </c>
      <c r="AQ35" s="7">
        <f>ROUND(reductions!AQ35,2)</f>
        <v>1</v>
      </c>
      <c r="AR35" s="1" t="str">
        <f t="shared" si="9"/>
        <v>100% (96%, 100%)</v>
      </c>
    </row>
    <row r="36" spans="1:44" hidden="1" x14ac:dyDescent="0.25">
      <c r="A36" s="1" t="s">
        <v>18</v>
      </c>
      <c r="B36" s="1" t="s">
        <v>17</v>
      </c>
      <c r="C36" s="1" t="s">
        <v>16</v>
      </c>
      <c r="D36" s="1" t="s">
        <v>13</v>
      </c>
      <c r="E36" s="2">
        <f>ROUND(reductions!E36,0)</f>
        <v>838</v>
      </c>
      <c r="F36" s="2">
        <f>ROUND(reductions!F36,0)</f>
        <v>560</v>
      </c>
      <c r="G36" s="2">
        <f>ROUND(reductions!G36,0)</f>
        <v>1252</v>
      </c>
      <c r="H36" s="1" t="str">
        <f t="shared" si="0"/>
        <v>838 (560, 1,252)</v>
      </c>
      <c r="I36" s="7">
        <f>ROUND(reductions!I36,2)</f>
        <v>0</v>
      </c>
      <c r="J36" s="7">
        <f>ROUND(reductions!J36,2)</f>
        <v>0</v>
      </c>
      <c r="K36" s="7">
        <f>ROUND(reductions!K36,2)</f>
        <v>0</v>
      </c>
      <c r="L36" s="1" t="str">
        <f t="shared" si="1"/>
        <v>0% (0%, 0%)</v>
      </c>
      <c r="M36" s="2">
        <f>ROUND(reductions!M36,0)</f>
        <v>113</v>
      </c>
      <c r="N36" s="2">
        <f>ROUND(reductions!N36,0)</f>
        <v>30</v>
      </c>
      <c r="O36" s="2">
        <f>ROUND(reductions!O36,0)</f>
        <v>367</v>
      </c>
      <c r="P36" s="1" t="str">
        <f t="shared" si="2"/>
        <v>113 (30, 367)</v>
      </c>
      <c r="Q36" s="7">
        <f>ROUND(reductions!Q36,2)</f>
        <v>0.86</v>
      </c>
      <c r="R36" s="7">
        <f>ROUND(reductions!R36,2)</f>
        <v>0.61</v>
      </c>
      <c r="S36" s="7">
        <f>ROUND(reductions!S36,2)</f>
        <v>0.96</v>
      </c>
      <c r="T36" s="1" t="str">
        <f t="shared" si="3"/>
        <v>86% (61%, 96%)</v>
      </c>
      <c r="U36" s="2">
        <f>ROUND(reductions!U36,0)</f>
        <v>15</v>
      </c>
      <c r="V36" s="2">
        <f>ROUND(reductions!V36,0)</f>
        <v>0</v>
      </c>
      <c r="W36" s="2">
        <f>ROUND(reductions!W36,0)</f>
        <v>168</v>
      </c>
      <c r="X36" s="1" t="str">
        <f t="shared" si="4"/>
        <v>15 (0, 168)</v>
      </c>
      <c r="Y36" s="7">
        <f>ROUND(reductions!Y36,2)</f>
        <v>0.98</v>
      </c>
      <c r="Z36" s="7">
        <f>ROUND(reductions!Z36,2)</f>
        <v>0.81</v>
      </c>
      <c r="AA36" s="7">
        <f>ROUND(reductions!AA36,2)</f>
        <v>1</v>
      </c>
      <c r="AB36" s="1" t="str">
        <f t="shared" si="5"/>
        <v>98% (81%, 100%)</v>
      </c>
      <c r="AC36" s="2">
        <f>ROUND(reductions!AC36,0)</f>
        <v>0</v>
      </c>
      <c r="AD36" s="2">
        <f>ROUND(reductions!AD36,0)</f>
        <v>0</v>
      </c>
      <c r="AE36" s="2">
        <f>ROUND(reductions!AE36,0)</f>
        <v>59</v>
      </c>
      <c r="AF36" s="1" t="str">
        <f t="shared" si="6"/>
        <v>0 (0, 59)</v>
      </c>
      <c r="AG36" s="7">
        <f>ROUND(reductions!AG36,2)</f>
        <v>1</v>
      </c>
      <c r="AH36" s="7">
        <f>ROUND(reductions!AH36,2)</f>
        <v>0.93</v>
      </c>
      <c r="AI36" s="7">
        <f>ROUND(reductions!AI36,2)</f>
        <v>1</v>
      </c>
      <c r="AJ36" s="1" t="str">
        <f t="shared" si="7"/>
        <v>100% (93%, 100%)</v>
      </c>
      <c r="AK36" s="2">
        <f>ROUND(reductions!AK36,0)</f>
        <v>0</v>
      </c>
      <c r="AL36" s="2">
        <f>ROUND(reductions!AL36,0)</f>
        <v>0</v>
      </c>
      <c r="AM36" s="2">
        <f>ROUND(reductions!AM36,0)</f>
        <v>27</v>
      </c>
      <c r="AN36" s="1" t="str">
        <f t="shared" si="8"/>
        <v>0 (0, 27)</v>
      </c>
      <c r="AO36" s="7">
        <f>ROUND(reductions!AO36,2)</f>
        <v>1</v>
      </c>
      <c r="AP36" s="7">
        <f>ROUND(reductions!AP36,2)</f>
        <v>0.96</v>
      </c>
      <c r="AQ36" s="7">
        <f>ROUND(reductions!AQ36,2)</f>
        <v>1</v>
      </c>
      <c r="AR36" s="1" t="str">
        <f t="shared" si="9"/>
        <v>100% (96%, 100%)</v>
      </c>
    </row>
    <row r="37" spans="1:44" hidden="1" x14ac:dyDescent="0.25">
      <c r="A37" s="1" t="s">
        <v>18</v>
      </c>
      <c r="B37" s="1" t="s">
        <v>17</v>
      </c>
      <c r="C37" s="1" t="s">
        <v>16</v>
      </c>
      <c r="D37" s="1" t="s">
        <v>14</v>
      </c>
      <c r="E37" s="2">
        <f>ROUND(reductions!E37,0)</f>
        <v>0</v>
      </c>
      <c r="F37" s="2">
        <f>ROUND(reductions!F37,0)</f>
        <v>0</v>
      </c>
      <c r="G37" s="2">
        <f>ROUND(reductions!G37,0)</f>
        <v>0</v>
      </c>
      <c r="H37" s="1" t="str">
        <f t="shared" si="0"/>
        <v>0 (0, 0)</v>
      </c>
      <c r="I37" s="7">
        <f>ROUND(reductions!I37,2)</f>
        <v>0</v>
      </c>
      <c r="J37" s="7">
        <f>ROUND(reductions!J37,2)</f>
        <v>0</v>
      </c>
      <c r="K37" s="7">
        <f>ROUND(reductions!K37,2)</f>
        <v>0</v>
      </c>
      <c r="L37" s="1" t="str">
        <f t="shared" si="1"/>
        <v>0% (0%, 0%)</v>
      </c>
      <c r="M37" s="2">
        <f>ROUND(reductions!M37,0)</f>
        <v>0</v>
      </c>
      <c r="N37" s="2">
        <f>ROUND(reductions!N37,0)</f>
        <v>0</v>
      </c>
      <c r="O37" s="2">
        <f>ROUND(reductions!O37,0)</f>
        <v>0</v>
      </c>
      <c r="P37" s="1" t="str">
        <f t="shared" si="2"/>
        <v>0 (0, 0)</v>
      </c>
      <c r="Q37" s="7">
        <f>ROUND(reductions!Q37,2)</f>
        <v>0.86</v>
      </c>
      <c r="R37" s="7">
        <f>ROUND(reductions!R37,2)</f>
        <v>0.67</v>
      </c>
      <c r="S37" s="7">
        <f>ROUND(reductions!S37,2)</f>
        <v>0.93</v>
      </c>
      <c r="T37" s="1" t="str">
        <f t="shared" si="3"/>
        <v>86% (67%, 93%)</v>
      </c>
      <c r="U37" s="2">
        <f>ROUND(reductions!U37,0)</f>
        <v>0</v>
      </c>
      <c r="V37" s="2">
        <f>ROUND(reductions!V37,0)</f>
        <v>0</v>
      </c>
      <c r="W37" s="2">
        <f>ROUND(reductions!W37,0)</f>
        <v>0</v>
      </c>
      <c r="X37" s="1" t="str">
        <f t="shared" si="4"/>
        <v>0 (0, 0)</v>
      </c>
      <c r="Y37" s="7">
        <f>ROUND(reductions!Y37,2)</f>
        <v>0.94</v>
      </c>
      <c r="Z37" s="7">
        <f>ROUND(reductions!Z37,2)</f>
        <v>0.85</v>
      </c>
      <c r="AA37" s="7">
        <f>ROUND(reductions!AA37,2)</f>
        <v>0.97</v>
      </c>
      <c r="AB37" s="1" t="str">
        <f t="shared" si="5"/>
        <v>94% (85%, 97%)</v>
      </c>
      <c r="AC37" s="2">
        <f>ROUND(reductions!AC37,0)</f>
        <v>0</v>
      </c>
      <c r="AD37" s="2">
        <f>ROUND(reductions!AD37,0)</f>
        <v>0</v>
      </c>
      <c r="AE37" s="2">
        <f>ROUND(reductions!AE37,0)</f>
        <v>0</v>
      </c>
      <c r="AF37" s="1" t="str">
        <f t="shared" si="6"/>
        <v>0 (0, 0)</v>
      </c>
      <c r="AG37" s="7">
        <f>ROUND(reductions!AG37,2)</f>
        <v>0.96</v>
      </c>
      <c r="AH37" s="7">
        <f>ROUND(reductions!AH37,2)</f>
        <v>0.91</v>
      </c>
      <c r="AI37" s="7">
        <f>ROUND(reductions!AI37,2)</f>
        <v>0.98</v>
      </c>
      <c r="AJ37" s="1" t="str">
        <f t="shared" si="7"/>
        <v>96% (91%, 98%)</v>
      </c>
      <c r="AK37" s="2">
        <f>ROUND(reductions!AK37,0)</f>
        <v>0</v>
      </c>
      <c r="AL37" s="2">
        <f>ROUND(reductions!AL37,0)</f>
        <v>0</v>
      </c>
      <c r="AM37" s="2">
        <f>ROUND(reductions!AM37,0)</f>
        <v>0</v>
      </c>
      <c r="AN37" s="1" t="str">
        <f t="shared" si="8"/>
        <v>0 (0, 0)</v>
      </c>
      <c r="AO37" s="7">
        <f>ROUND(reductions!AO37,2)</f>
        <v>0.96</v>
      </c>
      <c r="AP37" s="7">
        <f>ROUND(reductions!AP37,2)</f>
        <v>0.92</v>
      </c>
      <c r="AQ37" s="7">
        <f>ROUND(reductions!AQ37,2)</f>
        <v>0.98</v>
      </c>
      <c r="AR37" s="1" t="str">
        <f t="shared" si="9"/>
        <v>96% (92%, 98%)</v>
      </c>
    </row>
    <row r="38" spans="1:44" hidden="1" x14ac:dyDescent="0.25">
      <c r="A38" s="1" t="s">
        <v>19</v>
      </c>
      <c r="B38" s="1" t="s">
        <v>10</v>
      </c>
      <c r="C38" s="1" t="s">
        <v>11</v>
      </c>
      <c r="D38" s="1" t="s">
        <v>12</v>
      </c>
      <c r="E38" s="2">
        <f>ROUND(reductions!E38,0)</f>
        <v>360</v>
      </c>
      <c r="F38" s="2">
        <f>ROUND(reductions!F38,0)</f>
        <v>244</v>
      </c>
      <c r="G38" s="2">
        <f>ROUND(reductions!G38,0)</f>
        <v>574</v>
      </c>
      <c r="H38" s="1" t="str">
        <f t="shared" si="0"/>
        <v>360 (244, 574)</v>
      </c>
      <c r="I38" s="7">
        <f>ROUND(reductions!I38,2)</f>
        <v>0</v>
      </c>
      <c r="J38" s="7">
        <f>ROUND(reductions!J38,2)</f>
        <v>0</v>
      </c>
      <c r="K38" s="7">
        <f>ROUND(reductions!K38,2)</f>
        <v>0</v>
      </c>
      <c r="L38" s="1" t="str">
        <f t="shared" si="1"/>
        <v>0% (0%, 0%)</v>
      </c>
      <c r="M38" s="2">
        <f>ROUND(reductions!M38,0)</f>
        <v>395</v>
      </c>
      <c r="N38" s="2">
        <f>ROUND(reductions!N38,0)</f>
        <v>205</v>
      </c>
      <c r="O38" s="2">
        <f>ROUND(reductions!O38,0)</f>
        <v>879</v>
      </c>
      <c r="P38" s="1" t="str">
        <f t="shared" si="2"/>
        <v>395 (205, 879)</v>
      </c>
      <c r="Q38" s="7">
        <f>ROUND(reductions!Q38,2)</f>
        <v>-0.09</v>
      </c>
      <c r="R38" s="7">
        <f>ROUND(reductions!R38,2)</f>
        <v>-0.6</v>
      </c>
      <c r="S38" s="7">
        <f>ROUND(reductions!S38,2)</f>
        <v>0.28000000000000003</v>
      </c>
      <c r="T38" s="1" t="str">
        <f t="shared" si="3"/>
        <v>-9% (-60%, 28%)</v>
      </c>
      <c r="U38" s="2">
        <f>ROUND(reductions!U38,0)</f>
        <v>416</v>
      </c>
      <c r="V38" s="2">
        <f>ROUND(reductions!V38,0)</f>
        <v>155</v>
      </c>
      <c r="W38" s="2">
        <f>ROUND(reductions!W38,0)</f>
        <v>1209</v>
      </c>
      <c r="X38" s="1" t="str">
        <f t="shared" si="4"/>
        <v>416 (155, 1,209)</v>
      </c>
      <c r="Y38" s="7">
        <f>ROUND(reductions!Y38,2)</f>
        <v>-0.19</v>
      </c>
      <c r="Z38" s="7">
        <f>ROUND(reductions!Z38,2)</f>
        <v>-1.22</v>
      </c>
      <c r="AA38" s="7">
        <f>ROUND(reductions!AA38,2)</f>
        <v>0.44</v>
      </c>
      <c r="AB38" s="1" t="str">
        <f t="shared" si="5"/>
        <v>-19% (-122%, 44%)</v>
      </c>
      <c r="AC38" s="2">
        <f>ROUND(reductions!AC38,0)</f>
        <v>441</v>
      </c>
      <c r="AD38" s="2">
        <f>ROUND(reductions!AD38,0)</f>
        <v>126</v>
      </c>
      <c r="AE38" s="2">
        <f>ROUND(reductions!AE38,0)</f>
        <v>1677</v>
      </c>
      <c r="AF38" s="1" t="str">
        <f t="shared" si="6"/>
        <v>441 (126, 1,677)</v>
      </c>
      <c r="AG38" s="7">
        <f>ROUND(reductions!AG38,2)</f>
        <v>-0.25</v>
      </c>
      <c r="AH38" s="7">
        <f>ROUND(reductions!AH38,2)</f>
        <v>-2.1800000000000002</v>
      </c>
      <c r="AI38" s="7">
        <f>ROUND(reductions!AI38,2)</f>
        <v>0.53</v>
      </c>
      <c r="AJ38" s="1" t="str">
        <f t="shared" si="7"/>
        <v>-25% (-218%, 53%)</v>
      </c>
      <c r="AK38" s="2">
        <f>ROUND(reductions!AK38,0)</f>
        <v>476</v>
      </c>
      <c r="AL38" s="2">
        <f>ROUND(reductions!AL38,0)</f>
        <v>108</v>
      </c>
      <c r="AM38" s="2">
        <f>ROUND(reductions!AM38,0)</f>
        <v>2273</v>
      </c>
      <c r="AN38" s="1" t="str">
        <f t="shared" si="8"/>
        <v>476 (108, 2,273)</v>
      </c>
      <c r="AO38" s="7">
        <f>ROUND(reductions!AO38,2)</f>
        <v>-0.34</v>
      </c>
      <c r="AP38" s="7">
        <f>ROUND(reductions!AP38,2)</f>
        <v>-3.37</v>
      </c>
      <c r="AQ38" s="7">
        <f>ROUND(reductions!AQ38,2)</f>
        <v>0.62</v>
      </c>
      <c r="AR38" s="1" t="str">
        <f t="shared" si="9"/>
        <v>-34% (-337%, 62%)</v>
      </c>
    </row>
    <row r="39" spans="1:44" hidden="1" x14ac:dyDescent="0.25">
      <c r="A39" s="1" t="s">
        <v>19</v>
      </c>
      <c r="B39" s="1" t="s">
        <v>10</v>
      </c>
      <c r="C39" s="1" t="s">
        <v>11</v>
      </c>
      <c r="D39" s="1" t="s">
        <v>13</v>
      </c>
      <c r="E39" s="2">
        <f>ROUND(reductions!E39,0)</f>
        <v>1294</v>
      </c>
      <c r="F39" s="2">
        <f>ROUND(reductions!F39,0)</f>
        <v>874</v>
      </c>
      <c r="G39" s="2">
        <f>ROUND(reductions!G39,0)</f>
        <v>2014</v>
      </c>
      <c r="H39" s="1" t="str">
        <f t="shared" si="0"/>
        <v>1,294 (874, 2,014)</v>
      </c>
      <c r="I39" s="7">
        <f>ROUND(reductions!I39,2)</f>
        <v>0</v>
      </c>
      <c r="J39" s="7">
        <f>ROUND(reductions!J39,2)</f>
        <v>0</v>
      </c>
      <c r="K39" s="7">
        <f>ROUND(reductions!K39,2)</f>
        <v>0</v>
      </c>
      <c r="L39" s="1" t="str">
        <f t="shared" si="1"/>
        <v>0% (0%, 0%)</v>
      </c>
      <c r="M39" s="2">
        <f>ROUND(reductions!M39,0)</f>
        <v>1387</v>
      </c>
      <c r="N39" s="2">
        <f>ROUND(reductions!N39,0)</f>
        <v>713</v>
      </c>
      <c r="O39" s="2">
        <f>ROUND(reductions!O39,0)</f>
        <v>2988</v>
      </c>
      <c r="P39" s="1" t="str">
        <f t="shared" si="2"/>
        <v>1,387 (713, 2,988)</v>
      </c>
      <c r="Q39" s="7">
        <f>ROUND(reductions!Q39,2)</f>
        <v>-0.1</v>
      </c>
      <c r="R39" s="7">
        <f>ROUND(reductions!R39,2)</f>
        <v>-0.56000000000000005</v>
      </c>
      <c r="S39" s="7">
        <f>ROUND(reductions!S39,2)</f>
        <v>0.25</v>
      </c>
      <c r="T39" s="1" t="str">
        <f t="shared" si="3"/>
        <v>-10% (-56%, 25%)</v>
      </c>
      <c r="U39" s="2">
        <f>ROUND(reductions!U39,0)</f>
        <v>1438</v>
      </c>
      <c r="V39" s="2">
        <f>ROUND(reductions!V39,0)</f>
        <v>574</v>
      </c>
      <c r="W39" s="2">
        <f>ROUND(reductions!W39,0)</f>
        <v>4293</v>
      </c>
      <c r="X39" s="1" t="str">
        <f t="shared" si="4"/>
        <v>1,438 (574, 4,293)</v>
      </c>
      <c r="Y39" s="7">
        <f>ROUND(reductions!Y39,2)</f>
        <v>-0.19</v>
      </c>
      <c r="Z39" s="7">
        <f>ROUND(reductions!Z39,2)</f>
        <v>-1.28</v>
      </c>
      <c r="AA39" s="7">
        <f>ROUND(reductions!AA39,2)</f>
        <v>0.43</v>
      </c>
      <c r="AB39" s="1" t="str">
        <f t="shared" si="5"/>
        <v>-19% (-128%, 43%)</v>
      </c>
      <c r="AC39" s="2">
        <f>ROUND(reductions!AC39,0)</f>
        <v>1584</v>
      </c>
      <c r="AD39" s="2">
        <f>ROUND(reductions!AD39,0)</f>
        <v>451</v>
      </c>
      <c r="AE39" s="2">
        <f>ROUND(reductions!AE39,0)</f>
        <v>5975</v>
      </c>
      <c r="AF39" s="1" t="str">
        <f t="shared" si="6"/>
        <v>1,584 (451, 5,975)</v>
      </c>
      <c r="AG39" s="7">
        <f>ROUND(reductions!AG39,2)</f>
        <v>-0.27</v>
      </c>
      <c r="AH39" s="7">
        <f>ROUND(reductions!AH39,2)</f>
        <v>-2.2200000000000002</v>
      </c>
      <c r="AI39" s="7">
        <f>ROUND(reductions!AI39,2)</f>
        <v>0.54</v>
      </c>
      <c r="AJ39" s="1" t="str">
        <f t="shared" si="7"/>
        <v>-27% (-222%, 54%)</v>
      </c>
      <c r="AK39" s="2">
        <f>ROUND(reductions!AK39,0)</f>
        <v>1712</v>
      </c>
      <c r="AL39" s="2">
        <f>ROUND(reductions!AL39,0)</f>
        <v>392</v>
      </c>
      <c r="AM39" s="2">
        <f>ROUND(reductions!AM39,0)</f>
        <v>8220</v>
      </c>
      <c r="AN39" s="1" t="str">
        <f t="shared" si="8"/>
        <v>1,712 (392, 8,220)</v>
      </c>
      <c r="AO39" s="7">
        <f>ROUND(reductions!AO39,2)</f>
        <v>-0.33</v>
      </c>
      <c r="AP39" s="7">
        <f>ROUND(reductions!AP39,2)</f>
        <v>-3.4</v>
      </c>
      <c r="AQ39" s="7">
        <f>ROUND(reductions!AQ39,2)</f>
        <v>0.61</v>
      </c>
      <c r="AR39" s="1" t="str">
        <f t="shared" si="9"/>
        <v>-33% (-340%, 61%)</v>
      </c>
    </row>
    <row r="40" spans="1:44" hidden="1" x14ac:dyDescent="0.25">
      <c r="A40" s="1" t="s">
        <v>19</v>
      </c>
      <c r="B40" s="1" t="s">
        <v>10</v>
      </c>
      <c r="C40" s="1" t="s">
        <v>11</v>
      </c>
      <c r="D40" s="1" t="s">
        <v>14</v>
      </c>
      <c r="E40" s="2">
        <f>ROUND(reductions!E40,0)</f>
        <v>0</v>
      </c>
      <c r="F40" s="2">
        <f>ROUND(reductions!F40,0)</f>
        <v>0</v>
      </c>
      <c r="G40" s="2">
        <f>ROUND(reductions!G40,0)</f>
        <v>0</v>
      </c>
      <c r="H40" s="1" t="str">
        <f t="shared" si="0"/>
        <v>0 (0, 0)</v>
      </c>
      <c r="I40" s="7">
        <f>ROUND(reductions!I40,2)</f>
        <v>0</v>
      </c>
      <c r="J40" s="7">
        <f>ROUND(reductions!J40,2)</f>
        <v>0</v>
      </c>
      <c r="K40" s="7">
        <f>ROUND(reductions!K40,2)</f>
        <v>0</v>
      </c>
      <c r="L40" s="1" t="str">
        <f t="shared" si="1"/>
        <v>0% (0%, 0%)</v>
      </c>
      <c r="M40" s="2">
        <f>ROUND(reductions!M40,0)</f>
        <v>0</v>
      </c>
      <c r="N40" s="2">
        <f>ROUND(reductions!N40,0)</f>
        <v>0</v>
      </c>
      <c r="O40" s="2">
        <f>ROUND(reductions!O40,0)</f>
        <v>0</v>
      </c>
      <c r="P40" s="1" t="str">
        <f t="shared" si="2"/>
        <v>0 (0, 0)</v>
      </c>
      <c r="Q40" s="7">
        <f>ROUND(reductions!Q40,2)</f>
        <v>-0.08</v>
      </c>
      <c r="R40" s="7">
        <f>ROUND(reductions!R40,2)</f>
        <v>-0.53</v>
      </c>
      <c r="S40" s="7">
        <f>ROUND(reductions!S40,2)</f>
        <v>0.26</v>
      </c>
      <c r="T40" s="1" t="str">
        <f t="shared" si="3"/>
        <v>-8% (-53%, 26%)</v>
      </c>
      <c r="U40" s="2">
        <f>ROUND(reductions!U40,0)</f>
        <v>0</v>
      </c>
      <c r="V40" s="2">
        <f>ROUND(reductions!V40,0)</f>
        <v>0</v>
      </c>
      <c r="W40" s="2">
        <f>ROUND(reductions!W40,0)</f>
        <v>0</v>
      </c>
      <c r="X40" s="1" t="str">
        <f t="shared" si="4"/>
        <v>0 (0, 0)</v>
      </c>
      <c r="Y40" s="7">
        <f>ROUND(reductions!Y40,2)</f>
        <v>-0.15</v>
      </c>
      <c r="Z40" s="7">
        <f>ROUND(reductions!Z40,2)</f>
        <v>-1.18</v>
      </c>
      <c r="AA40" s="7">
        <f>ROUND(reductions!AA40,2)</f>
        <v>0.41</v>
      </c>
      <c r="AB40" s="1" t="str">
        <f t="shared" si="5"/>
        <v>-15% (-118%, 41%)</v>
      </c>
      <c r="AC40" s="2">
        <f>ROUND(reductions!AC40,0)</f>
        <v>0</v>
      </c>
      <c r="AD40" s="2">
        <f>ROUND(reductions!AD40,0)</f>
        <v>0</v>
      </c>
      <c r="AE40" s="2">
        <f>ROUND(reductions!AE40,0)</f>
        <v>0</v>
      </c>
      <c r="AF40" s="1" t="str">
        <f t="shared" si="6"/>
        <v>0 (0, 0)</v>
      </c>
      <c r="AG40" s="7">
        <f>ROUND(reductions!AG40,2)</f>
        <v>-0.22</v>
      </c>
      <c r="AH40" s="7">
        <f>ROUND(reductions!AH40,2)</f>
        <v>-2.02</v>
      </c>
      <c r="AI40" s="7">
        <f>ROUND(reductions!AI40,2)</f>
        <v>0.53</v>
      </c>
      <c r="AJ40" s="1" t="str">
        <f t="shared" si="7"/>
        <v>-22% (-202%, 53%)</v>
      </c>
      <c r="AK40" s="2">
        <f>ROUND(reductions!AK40,0)</f>
        <v>0</v>
      </c>
      <c r="AL40" s="2">
        <f>ROUND(reductions!AL40,0)</f>
        <v>0</v>
      </c>
      <c r="AM40" s="2">
        <f>ROUND(reductions!AM40,0)</f>
        <v>0</v>
      </c>
      <c r="AN40" s="1" t="str">
        <f t="shared" si="8"/>
        <v>0 (0, 0)</v>
      </c>
      <c r="AO40" s="7">
        <f>ROUND(reductions!AO40,2)</f>
        <v>-0.28000000000000003</v>
      </c>
      <c r="AP40" s="7">
        <f>ROUND(reductions!AP40,2)</f>
        <v>-3.1</v>
      </c>
      <c r="AQ40" s="7">
        <f>ROUND(reductions!AQ40,2)</f>
        <v>0.61</v>
      </c>
      <c r="AR40" s="1" t="str">
        <f t="shared" si="9"/>
        <v>-28% (-310%, 61%)</v>
      </c>
    </row>
    <row r="41" spans="1:44" hidden="1" x14ac:dyDescent="0.25">
      <c r="A41" s="1" t="s">
        <v>19</v>
      </c>
      <c r="B41" s="1" t="s">
        <v>10</v>
      </c>
      <c r="C41" s="1" t="s">
        <v>15</v>
      </c>
      <c r="D41" s="1" t="s">
        <v>12</v>
      </c>
      <c r="E41" s="2">
        <f>ROUND(reductions!E41,0)</f>
        <v>360</v>
      </c>
      <c r="F41" s="2">
        <f>ROUND(reductions!F41,0)</f>
        <v>244</v>
      </c>
      <c r="G41" s="2">
        <f>ROUND(reductions!G41,0)</f>
        <v>574</v>
      </c>
      <c r="H41" s="1" t="str">
        <f t="shared" si="0"/>
        <v>360 (244, 574)</v>
      </c>
      <c r="I41" s="7">
        <f>ROUND(reductions!I41,2)</f>
        <v>0</v>
      </c>
      <c r="J41" s="7">
        <f>ROUND(reductions!J41,2)</f>
        <v>0</v>
      </c>
      <c r="K41" s="7">
        <f>ROUND(reductions!K41,2)</f>
        <v>0</v>
      </c>
      <c r="L41" s="1" t="str">
        <f t="shared" si="1"/>
        <v>0% (0%, 0%)</v>
      </c>
      <c r="M41" s="2">
        <f>ROUND(reductions!M41,0)</f>
        <v>117</v>
      </c>
      <c r="N41" s="2">
        <f>ROUND(reductions!N41,0)</f>
        <v>47</v>
      </c>
      <c r="O41" s="2">
        <f>ROUND(reductions!O41,0)</f>
        <v>268</v>
      </c>
      <c r="P41" s="1" t="str">
        <f t="shared" si="2"/>
        <v>117 (47, 268)</v>
      </c>
      <c r="Q41" s="7">
        <f>ROUND(reductions!Q41,2)</f>
        <v>0.68</v>
      </c>
      <c r="R41" s="7">
        <f>ROUND(reductions!R41,2)</f>
        <v>0.42</v>
      </c>
      <c r="S41" s="7">
        <f>ROUND(reductions!S41,2)</f>
        <v>0.85</v>
      </c>
      <c r="T41" s="1" t="str">
        <f t="shared" si="3"/>
        <v>68% (42%, 85%)</v>
      </c>
      <c r="U41" s="2">
        <f>ROUND(reductions!U41,0)</f>
        <v>35</v>
      </c>
      <c r="V41" s="2">
        <f>ROUND(reductions!V41,0)</f>
        <v>6</v>
      </c>
      <c r="W41" s="2">
        <f>ROUND(reductions!W41,0)</f>
        <v>118</v>
      </c>
      <c r="X41" s="1" t="str">
        <f t="shared" si="4"/>
        <v>35 (6, 118)</v>
      </c>
      <c r="Y41" s="7">
        <f>ROUND(reductions!Y41,2)</f>
        <v>0.9</v>
      </c>
      <c r="Z41" s="7">
        <f>ROUND(reductions!Z41,2)</f>
        <v>0.74</v>
      </c>
      <c r="AA41" s="7">
        <f>ROUND(reductions!AA41,2)</f>
        <v>0.98</v>
      </c>
      <c r="AB41" s="1" t="str">
        <f t="shared" si="5"/>
        <v>90% (74%, 98%)</v>
      </c>
      <c r="AC41" s="2">
        <f>ROUND(reductions!AC41,0)</f>
        <v>9</v>
      </c>
      <c r="AD41" s="2">
        <f>ROUND(reductions!AD41,0)</f>
        <v>0</v>
      </c>
      <c r="AE41" s="2">
        <f>ROUND(reductions!AE41,0)</f>
        <v>53</v>
      </c>
      <c r="AF41" s="1" t="str">
        <f t="shared" si="6"/>
        <v>9 (0, 53)</v>
      </c>
      <c r="AG41" s="7">
        <f>ROUND(reductions!AG41,2)</f>
        <v>0.97</v>
      </c>
      <c r="AH41" s="7">
        <f>ROUND(reductions!AH41,2)</f>
        <v>0.87</v>
      </c>
      <c r="AI41" s="7">
        <f>ROUND(reductions!AI41,2)</f>
        <v>1</v>
      </c>
      <c r="AJ41" s="1" t="str">
        <f t="shared" si="7"/>
        <v>97% (87%, 100%)</v>
      </c>
      <c r="AK41" s="2">
        <f>ROUND(reductions!AK41,0)</f>
        <v>2</v>
      </c>
      <c r="AL41" s="2">
        <f>ROUND(reductions!AL41,0)</f>
        <v>0</v>
      </c>
      <c r="AM41" s="2">
        <f>ROUND(reductions!AM41,0)</f>
        <v>28</v>
      </c>
      <c r="AN41" s="1" t="str">
        <f t="shared" si="8"/>
        <v>2 (0, 28)</v>
      </c>
      <c r="AO41" s="7">
        <f>ROUND(reductions!AO41,2)</f>
        <v>0.99</v>
      </c>
      <c r="AP41" s="7">
        <f>ROUND(reductions!AP41,2)</f>
        <v>0.94</v>
      </c>
      <c r="AQ41" s="7">
        <f>ROUND(reductions!AQ41,2)</f>
        <v>1</v>
      </c>
      <c r="AR41" s="1" t="str">
        <f t="shared" si="9"/>
        <v>99% (94%, 100%)</v>
      </c>
    </row>
    <row r="42" spans="1:44" hidden="1" x14ac:dyDescent="0.25">
      <c r="A42" s="1" t="s">
        <v>19</v>
      </c>
      <c r="B42" s="1" t="s">
        <v>10</v>
      </c>
      <c r="C42" s="1" t="s">
        <v>15</v>
      </c>
      <c r="D42" s="1" t="s">
        <v>13</v>
      </c>
      <c r="E42" s="2">
        <f>ROUND(reductions!E42,0)</f>
        <v>1294</v>
      </c>
      <c r="F42" s="2">
        <f>ROUND(reductions!F42,0)</f>
        <v>874</v>
      </c>
      <c r="G42" s="2">
        <f>ROUND(reductions!G42,0)</f>
        <v>2014</v>
      </c>
      <c r="H42" s="1" t="str">
        <f t="shared" si="0"/>
        <v>1,294 (874, 2,014)</v>
      </c>
      <c r="I42" s="7">
        <f>ROUND(reductions!I42,2)</f>
        <v>0</v>
      </c>
      <c r="J42" s="7">
        <f>ROUND(reductions!J42,2)</f>
        <v>0</v>
      </c>
      <c r="K42" s="7">
        <f>ROUND(reductions!K42,2)</f>
        <v>0</v>
      </c>
      <c r="L42" s="1" t="str">
        <f t="shared" si="1"/>
        <v>0% (0%, 0%)</v>
      </c>
      <c r="M42" s="2">
        <f>ROUND(reductions!M42,0)</f>
        <v>412</v>
      </c>
      <c r="N42" s="2">
        <f>ROUND(reductions!N42,0)</f>
        <v>175</v>
      </c>
      <c r="O42" s="2">
        <f>ROUND(reductions!O42,0)</f>
        <v>978</v>
      </c>
      <c r="P42" s="1" t="str">
        <f t="shared" si="2"/>
        <v>412 (175, 978)</v>
      </c>
      <c r="Q42" s="7">
        <f>ROUND(reductions!Q42,2)</f>
        <v>0.68</v>
      </c>
      <c r="R42" s="7">
        <f>ROUND(reductions!R42,2)</f>
        <v>0.43</v>
      </c>
      <c r="S42" s="7">
        <f>ROUND(reductions!S42,2)</f>
        <v>0.84</v>
      </c>
      <c r="T42" s="1" t="str">
        <f t="shared" si="3"/>
        <v>68% (43%, 84%)</v>
      </c>
      <c r="U42" s="2">
        <f>ROUND(reductions!U42,0)</f>
        <v>123</v>
      </c>
      <c r="V42" s="2">
        <f>ROUND(reductions!V42,0)</f>
        <v>21</v>
      </c>
      <c r="W42" s="2">
        <f>ROUND(reductions!W42,0)</f>
        <v>418</v>
      </c>
      <c r="X42" s="1" t="str">
        <f t="shared" si="4"/>
        <v>123 (21, 418)</v>
      </c>
      <c r="Y42" s="7">
        <f>ROUND(reductions!Y42,2)</f>
        <v>0.9</v>
      </c>
      <c r="Z42" s="7">
        <f>ROUND(reductions!Z42,2)</f>
        <v>0.74</v>
      </c>
      <c r="AA42" s="7">
        <f>ROUND(reductions!AA42,2)</f>
        <v>0.98</v>
      </c>
      <c r="AB42" s="1" t="str">
        <f t="shared" si="5"/>
        <v>90% (74%, 98%)</v>
      </c>
      <c r="AC42" s="2">
        <f>ROUND(reductions!AC42,0)</f>
        <v>35</v>
      </c>
      <c r="AD42" s="2">
        <f>ROUND(reductions!AD42,0)</f>
        <v>0</v>
      </c>
      <c r="AE42" s="2">
        <f>ROUND(reductions!AE42,0)</f>
        <v>193</v>
      </c>
      <c r="AF42" s="1" t="str">
        <f t="shared" si="6"/>
        <v>35 (0, 193)</v>
      </c>
      <c r="AG42" s="7">
        <f>ROUND(reductions!AG42,2)</f>
        <v>0.97</v>
      </c>
      <c r="AH42" s="7">
        <f>ROUND(reductions!AH42,2)</f>
        <v>0.87</v>
      </c>
      <c r="AI42" s="7">
        <f>ROUND(reductions!AI42,2)</f>
        <v>1</v>
      </c>
      <c r="AJ42" s="1" t="str">
        <f t="shared" si="7"/>
        <v>97% (87%, 100%)</v>
      </c>
      <c r="AK42" s="2">
        <f>ROUND(reductions!AK42,0)</f>
        <v>10</v>
      </c>
      <c r="AL42" s="2">
        <f>ROUND(reductions!AL42,0)</f>
        <v>0</v>
      </c>
      <c r="AM42" s="2">
        <f>ROUND(reductions!AM42,0)</f>
        <v>87</v>
      </c>
      <c r="AN42" s="1" t="str">
        <f t="shared" si="8"/>
        <v>10 (0, 87)</v>
      </c>
      <c r="AO42" s="7">
        <f>ROUND(reductions!AO42,2)</f>
        <v>0.99</v>
      </c>
      <c r="AP42" s="7">
        <f>ROUND(reductions!AP42,2)</f>
        <v>0.94</v>
      </c>
      <c r="AQ42" s="7">
        <f>ROUND(reductions!AQ42,2)</f>
        <v>1</v>
      </c>
      <c r="AR42" s="1" t="str">
        <f t="shared" si="9"/>
        <v>99% (94%, 100%)</v>
      </c>
    </row>
    <row r="43" spans="1:44" hidden="1" x14ac:dyDescent="0.25">
      <c r="A43" s="1" t="s">
        <v>19</v>
      </c>
      <c r="B43" s="1" t="s">
        <v>10</v>
      </c>
      <c r="C43" s="1" t="s">
        <v>15</v>
      </c>
      <c r="D43" s="1" t="s">
        <v>14</v>
      </c>
      <c r="E43" s="2">
        <f>ROUND(reductions!E43,0)</f>
        <v>0</v>
      </c>
      <c r="F43" s="2">
        <f>ROUND(reductions!F43,0)</f>
        <v>0</v>
      </c>
      <c r="G43" s="2">
        <f>ROUND(reductions!G43,0)</f>
        <v>0</v>
      </c>
      <c r="H43" s="1" t="str">
        <f t="shared" si="0"/>
        <v>0 (0, 0)</v>
      </c>
      <c r="I43" s="7">
        <f>ROUND(reductions!I43,2)</f>
        <v>0</v>
      </c>
      <c r="J43" s="7">
        <f>ROUND(reductions!J43,2)</f>
        <v>0</v>
      </c>
      <c r="K43" s="7">
        <f>ROUND(reductions!K43,2)</f>
        <v>0</v>
      </c>
      <c r="L43" s="1" t="str">
        <f t="shared" si="1"/>
        <v>0% (0%, 0%)</v>
      </c>
      <c r="M43" s="2">
        <f>ROUND(reductions!M43,0)</f>
        <v>0</v>
      </c>
      <c r="N43" s="2">
        <f>ROUND(reductions!N43,0)</f>
        <v>0</v>
      </c>
      <c r="O43" s="2">
        <f>ROUND(reductions!O43,0)</f>
        <v>0</v>
      </c>
      <c r="P43" s="1" t="str">
        <f t="shared" si="2"/>
        <v>0 (0, 0)</v>
      </c>
      <c r="Q43" s="7">
        <f>ROUND(reductions!Q43,2)</f>
        <v>0.66</v>
      </c>
      <c r="R43" s="7">
        <f>ROUND(reductions!R43,2)</f>
        <v>0.44</v>
      </c>
      <c r="S43" s="7">
        <f>ROUND(reductions!S43,2)</f>
        <v>0.8</v>
      </c>
      <c r="T43" s="1" t="str">
        <f t="shared" si="3"/>
        <v>66% (44%, 80%)</v>
      </c>
      <c r="U43" s="2">
        <f>ROUND(reductions!U43,0)</f>
        <v>0</v>
      </c>
      <c r="V43" s="2">
        <f>ROUND(reductions!V43,0)</f>
        <v>0</v>
      </c>
      <c r="W43" s="2">
        <f>ROUND(reductions!W43,0)</f>
        <v>0</v>
      </c>
      <c r="X43" s="1" t="str">
        <f t="shared" si="4"/>
        <v>0 (0, 0)</v>
      </c>
      <c r="Y43" s="7">
        <f>ROUND(reductions!Y43,2)</f>
        <v>0.85</v>
      </c>
      <c r="Z43" s="7">
        <f>ROUND(reductions!Z43,2)</f>
        <v>0.71</v>
      </c>
      <c r="AA43" s="7">
        <f>ROUND(reductions!AA43,2)</f>
        <v>0.93</v>
      </c>
      <c r="AB43" s="1" t="str">
        <f t="shared" si="5"/>
        <v>85% (71%, 93%)</v>
      </c>
      <c r="AC43" s="2">
        <f>ROUND(reductions!AC43,0)</f>
        <v>0</v>
      </c>
      <c r="AD43" s="2">
        <f>ROUND(reductions!AD43,0)</f>
        <v>0</v>
      </c>
      <c r="AE43" s="2">
        <f>ROUND(reductions!AE43,0)</f>
        <v>0</v>
      </c>
      <c r="AF43" s="1" t="str">
        <f t="shared" si="6"/>
        <v>0 (0, 0)</v>
      </c>
      <c r="AG43" s="7">
        <f>ROUND(reductions!AG43,2)</f>
        <v>0.91</v>
      </c>
      <c r="AH43" s="7">
        <f>ROUND(reductions!AH43,2)</f>
        <v>0.82</v>
      </c>
      <c r="AI43" s="7">
        <f>ROUND(reductions!AI43,2)</f>
        <v>0.95</v>
      </c>
      <c r="AJ43" s="1" t="str">
        <f t="shared" si="7"/>
        <v>91% (82%, 95%)</v>
      </c>
      <c r="AK43" s="2">
        <f>ROUND(reductions!AK43,0)</f>
        <v>0</v>
      </c>
      <c r="AL43" s="2">
        <f>ROUND(reductions!AL43,0)</f>
        <v>0</v>
      </c>
      <c r="AM43" s="2">
        <f>ROUND(reductions!AM43,0)</f>
        <v>0</v>
      </c>
      <c r="AN43" s="1" t="str">
        <f t="shared" si="8"/>
        <v>0 (0, 0)</v>
      </c>
      <c r="AO43" s="7">
        <f>ROUND(reductions!AO43,2)</f>
        <v>0.93</v>
      </c>
      <c r="AP43" s="7">
        <f>ROUND(reductions!AP43,2)</f>
        <v>0.87</v>
      </c>
      <c r="AQ43" s="7">
        <f>ROUND(reductions!AQ43,2)</f>
        <v>0.96</v>
      </c>
      <c r="AR43" s="1" t="str">
        <f t="shared" si="9"/>
        <v>93% (87%, 96%)</v>
      </c>
    </row>
    <row r="44" spans="1:44" x14ac:dyDescent="0.25">
      <c r="A44" s="1" t="s">
        <v>19</v>
      </c>
      <c r="B44" s="1" t="s">
        <v>10</v>
      </c>
      <c r="C44" s="1" t="s">
        <v>16</v>
      </c>
      <c r="D44" s="1" t="s">
        <v>12</v>
      </c>
      <c r="E44" s="2">
        <f>ROUND(reductions!E44,0)</f>
        <v>360</v>
      </c>
      <c r="F44" s="2">
        <f>ROUND(reductions!F44,0)</f>
        <v>244</v>
      </c>
      <c r="G44" s="2">
        <f>ROUND(reductions!G44,0)</f>
        <v>574</v>
      </c>
      <c r="H44" s="1" t="str">
        <f t="shared" si="0"/>
        <v>360 (244, 574)</v>
      </c>
      <c r="I44" s="7">
        <f>ROUND(reductions!I44,2)</f>
        <v>0</v>
      </c>
      <c r="J44" s="7">
        <f>ROUND(reductions!J44,2)</f>
        <v>0</v>
      </c>
      <c r="K44" s="7">
        <f>ROUND(reductions!K44,2)</f>
        <v>0</v>
      </c>
      <c r="L44" s="1" t="str">
        <f t="shared" si="1"/>
        <v>0% (0%, 0%)</v>
      </c>
      <c r="M44" s="2">
        <f>ROUND(reductions!M44,0)</f>
        <v>89</v>
      </c>
      <c r="N44" s="2">
        <f>ROUND(reductions!N44,0)</f>
        <v>31</v>
      </c>
      <c r="O44" s="2">
        <f>ROUND(reductions!O44,0)</f>
        <v>236</v>
      </c>
      <c r="P44" s="1" t="str">
        <f t="shared" si="2"/>
        <v>89 (31, 236)</v>
      </c>
      <c r="Q44" s="7">
        <f>ROUND(reductions!Q44,2)</f>
        <v>0.74</v>
      </c>
      <c r="R44" s="7">
        <f>ROUND(reductions!R44,2)</f>
        <v>0.51</v>
      </c>
      <c r="S44" s="7">
        <f>ROUND(reductions!S44,2)</f>
        <v>0.9</v>
      </c>
      <c r="T44" s="1" t="str">
        <f t="shared" si="3"/>
        <v>74% (51%, 90%)</v>
      </c>
      <c r="U44" s="2">
        <f>ROUND(reductions!U44,0)</f>
        <v>19</v>
      </c>
      <c r="V44" s="2">
        <f>ROUND(reductions!V44,0)</f>
        <v>1</v>
      </c>
      <c r="W44" s="2">
        <f>ROUND(reductions!W44,0)</f>
        <v>87</v>
      </c>
      <c r="X44" s="1" t="str">
        <f t="shared" si="4"/>
        <v>19 (1, 87)</v>
      </c>
      <c r="Y44" s="7">
        <f>ROUND(reductions!Y44,2)</f>
        <v>0.94</v>
      </c>
      <c r="Z44" s="7">
        <f>ROUND(reductions!Z44,2)</f>
        <v>0.8</v>
      </c>
      <c r="AA44" s="7">
        <f>ROUND(reductions!AA44,2)</f>
        <v>1</v>
      </c>
      <c r="AB44" s="1" t="str">
        <f t="shared" si="5"/>
        <v>94% (80%, 100%)</v>
      </c>
      <c r="AC44" s="2">
        <f>ROUND(reductions!AC44,0)</f>
        <v>4</v>
      </c>
      <c r="AD44" s="2">
        <f>ROUND(reductions!AD44,0)</f>
        <v>0</v>
      </c>
      <c r="AE44" s="2">
        <f>ROUND(reductions!AE44,0)</f>
        <v>31</v>
      </c>
      <c r="AF44" s="1" t="str">
        <f t="shared" si="6"/>
        <v>4 (0, 31)</v>
      </c>
      <c r="AG44" s="7">
        <f>ROUND(reductions!AG44,2)</f>
        <v>0.99</v>
      </c>
      <c r="AH44" s="7">
        <f>ROUND(reductions!AH44,2)</f>
        <v>0.92</v>
      </c>
      <c r="AI44" s="7">
        <f>ROUND(reductions!AI44,2)</f>
        <v>1</v>
      </c>
      <c r="AJ44" s="1" t="str">
        <f t="shared" si="7"/>
        <v>99% (92%, 100%)</v>
      </c>
      <c r="AK44" s="2">
        <f>ROUND(reductions!AK44,0)</f>
        <v>0</v>
      </c>
      <c r="AL44" s="2">
        <f>ROUND(reductions!AL44,0)</f>
        <v>0</v>
      </c>
      <c r="AM44" s="2">
        <f>ROUND(reductions!AM44,0)</f>
        <v>12</v>
      </c>
      <c r="AN44" s="1" t="str">
        <f t="shared" si="8"/>
        <v>0 (0, 12)</v>
      </c>
      <c r="AO44" s="7">
        <f>ROUND(reductions!AO44,2)</f>
        <v>1</v>
      </c>
      <c r="AP44" s="7">
        <f>ROUND(reductions!AP44,2)</f>
        <v>0.97</v>
      </c>
      <c r="AQ44" s="7">
        <f>ROUND(reductions!AQ44,2)</f>
        <v>1</v>
      </c>
      <c r="AR44" s="1" t="str">
        <f t="shared" si="9"/>
        <v>100% (97%, 100%)</v>
      </c>
    </row>
    <row r="45" spans="1:44" hidden="1" x14ac:dyDescent="0.25">
      <c r="A45" s="1" t="s">
        <v>19</v>
      </c>
      <c r="B45" s="1" t="s">
        <v>10</v>
      </c>
      <c r="C45" s="1" t="s">
        <v>16</v>
      </c>
      <c r="D45" s="1" t="s">
        <v>13</v>
      </c>
      <c r="E45" s="2">
        <f>ROUND(reductions!E45,0)</f>
        <v>1294</v>
      </c>
      <c r="F45" s="2">
        <f>ROUND(reductions!F45,0)</f>
        <v>874</v>
      </c>
      <c r="G45" s="2">
        <f>ROUND(reductions!G45,0)</f>
        <v>2014</v>
      </c>
      <c r="H45" s="1" t="str">
        <f t="shared" si="0"/>
        <v>1,294 (874, 2,014)</v>
      </c>
      <c r="I45" s="7">
        <f>ROUND(reductions!I45,2)</f>
        <v>0</v>
      </c>
      <c r="J45" s="7">
        <f>ROUND(reductions!J45,2)</f>
        <v>0</v>
      </c>
      <c r="K45" s="7">
        <f>ROUND(reductions!K45,2)</f>
        <v>0</v>
      </c>
      <c r="L45" s="1" t="str">
        <f t="shared" si="1"/>
        <v>0% (0%, 0%)</v>
      </c>
      <c r="M45" s="2">
        <f>ROUND(reductions!M45,0)</f>
        <v>280</v>
      </c>
      <c r="N45" s="2">
        <f>ROUND(reductions!N45,0)</f>
        <v>106</v>
      </c>
      <c r="O45" s="2">
        <f>ROUND(reductions!O45,0)</f>
        <v>751</v>
      </c>
      <c r="P45" s="1" t="str">
        <f t="shared" si="2"/>
        <v>280 (106, 751)</v>
      </c>
      <c r="Q45" s="7">
        <f>ROUND(reductions!Q45,2)</f>
        <v>0.77</v>
      </c>
      <c r="R45" s="7">
        <f>ROUND(reductions!R45,2)</f>
        <v>0.55000000000000004</v>
      </c>
      <c r="S45" s="7">
        <f>ROUND(reductions!S45,2)</f>
        <v>0.9</v>
      </c>
      <c r="T45" s="1" t="str">
        <f t="shared" si="3"/>
        <v>77% (55%, 90%)</v>
      </c>
      <c r="U45" s="2">
        <f>ROUND(reductions!U45,0)</f>
        <v>61</v>
      </c>
      <c r="V45" s="2">
        <f>ROUND(reductions!V45,0)</f>
        <v>6</v>
      </c>
      <c r="W45" s="2">
        <f>ROUND(reductions!W45,0)</f>
        <v>273</v>
      </c>
      <c r="X45" s="1" t="str">
        <f t="shared" si="4"/>
        <v>61 (6, 273)</v>
      </c>
      <c r="Y45" s="7">
        <f>ROUND(reductions!Y45,2)</f>
        <v>0.95</v>
      </c>
      <c r="Z45" s="7">
        <f>ROUND(reductions!Z45,2)</f>
        <v>0.83</v>
      </c>
      <c r="AA45" s="7">
        <f>ROUND(reductions!AA45,2)</f>
        <v>1</v>
      </c>
      <c r="AB45" s="1" t="str">
        <f t="shared" si="5"/>
        <v>95% (83%, 100%)</v>
      </c>
      <c r="AC45" s="2">
        <f>ROUND(reductions!AC45,0)</f>
        <v>13</v>
      </c>
      <c r="AD45" s="2">
        <f>ROUND(reductions!AD45,0)</f>
        <v>0</v>
      </c>
      <c r="AE45" s="2">
        <f>ROUND(reductions!AE45,0)</f>
        <v>97</v>
      </c>
      <c r="AF45" s="1" t="str">
        <f t="shared" si="6"/>
        <v>13 (0, 97)</v>
      </c>
      <c r="AG45" s="7">
        <f>ROUND(reductions!AG45,2)</f>
        <v>0.99</v>
      </c>
      <c r="AH45" s="7">
        <f>ROUND(reductions!AH45,2)</f>
        <v>0.94</v>
      </c>
      <c r="AI45" s="7">
        <f>ROUND(reductions!AI45,2)</f>
        <v>1</v>
      </c>
      <c r="AJ45" s="1" t="str">
        <f t="shared" si="7"/>
        <v>99% (94%, 100%)</v>
      </c>
      <c r="AK45" s="2">
        <f>ROUND(reductions!AK45,0)</f>
        <v>1</v>
      </c>
      <c r="AL45" s="2">
        <f>ROUND(reductions!AL45,0)</f>
        <v>0</v>
      </c>
      <c r="AM45" s="2">
        <f>ROUND(reductions!AM45,0)</f>
        <v>36</v>
      </c>
      <c r="AN45" s="1" t="str">
        <f t="shared" si="8"/>
        <v>1 (0, 36)</v>
      </c>
      <c r="AO45" s="7">
        <f>ROUND(reductions!AO45,2)</f>
        <v>1</v>
      </c>
      <c r="AP45" s="7">
        <f>ROUND(reductions!AP45,2)</f>
        <v>0.98</v>
      </c>
      <c r="AQ45" s="7">
        <f>ROUND(reductions!AQ45,2)</f>
        <v>1</v>
      </c>
      <c r="AR45" s="1" t="str">
        <f t="shared" si="9"/>
        <v>100% (98%, 100%)</v>
      </c>
    </row>
    <row r="46" spans="1:44" hidden="1" x14ac:dyDescent="0.25">
      <c r="A46" s="1" t="s">
        <v>19</v>
      </c>
      <c r="B46" s="1" t="s">
        <v>10</v>
      </c>
      <c r="C46" s="1" t="s">
        <v>16</v>
      </c>
      <c r="D46" s="1" t="s">
        <v>14</v>
      </c>
      <c r="E46" s="2">
        <f>ROUND(reductions!E46,0)</f>
        <v>0</v>
      </c>
      <c r="F46" s="2">
        <f>ROUND(reductions!F46,0)</f>
        <v>0</v>
      </c>
      <c r="G46" s="2">
        <f>ROUND(reductions!G46,0)</f>
        <v>0</v>
      </c>
      <c r="H46" s="1" t="str">
        <f t="shared" si="0"/>
        <v>0 (0, 0)</v>
      </c>
      <c r="I46" s="7">
        <f>ROUND(reductions!I46,2)</f>
        <v>0</v>
      </c>
      <c r="J46" s="7">
        <f>ROUND(reductions!J46,2)</f>
        <v>0</v>
      </c>
      <c r="K46" s="7">
        <f>ROUND(reductions!K46,2)</f>
        <v>0</v>
      </c>
      <c r="L46" s="1" t="str">
        <f t="shared" si="1"/>
        <v>0% (0%, 0%)</v>
      </c>
      <c r="M46" s="2">
        <f>ROUND(reductions!M46,0)</f>
        <v>0</v>
      </c>
      <c r="N46" s="2">
        <f>ROUND(reductions!N46,0)</f>
        <v>0</v>
      </c>
      <c r="O46" s="2">
        <f>ROUND(reductions!O46,0)</f>
        <v>0</v>
      </c>
      <c r="P46" s="1" t="str">
        <f t="shared" si="2"/>
        <v>0 (0, 0)</v>
      </c>
      <c r="Q46" s="7">
        <f>ROUND(reductions!Q46,2)</f>
        <v>0.73</v>
      </c>
      <c r="R46" s="7">
        <f>ROUND(reductions!R46,2)</f>
        <v>0.53</v>
      </c>
      <c r="S46" s="7">
        <f>ROUND(reductions!S46,2)</f>
        <v>0.85</v>
      </c>
      <c r="T46" s="1" t="str">
        <f t="shared" si="3"/>
        <v>73% (53%, 85%)</v>
      </c>
      <c r="U46" s="2">
        <f>ROUND(reductions!U46,0)</f>
        <v>0</v>
      </c>
      <c r="V46" s="2">
        <f>ROUND(reductions!V46,0)</f>
        <v>0</v>
      </c>
      <c r="W46" s="2">
        <f>ROUND(reductions!W46,0)</f>
        <v>0</v>
      </c>
      <c r="X46" s="1" t="str">
        <f t="shared" si="4"/>
        <v>0 (0, 0)</v>
      </c>
      <c r="Y46" s="7">
        <f>ROUND(reductions!Y46,2)</f>
        <v>0.89</v>
      </c>
      <c r="Z46" s="7">
        <f>ROUND(reductions!Z46,2)</f>
        <v>0.78</v>
      </c>
      <c r="AA46" s="7">
        <f>ROUND(reductions!AA46,2)</f>
        <v>0.94</v>
      </c>
      <c r="AB46" s="1" t="str">
        <f t="shared" si="5"/>
        <v>89% (78%, 94%)</v>
      </c>
      <c r="AC46" s="2">
        <f>ROUND(reductions!AC46,0)</f>
        <v>0</v>
      </c>
      <c r="AD46" s="2">
        <f>ROUND(reductions!AD46,0)</f>
        <v>0</v>
      </c>
      <c r="AE46" s="2">
        <f>ROUND(reductions!AE46,0)</f>
        <v>0</v>
      </c>
      <c r="AF46" s="1" t="str">
        <f t="shared" si="6"/>
        <v>0 (0, 0)</v>
      </c>
      <c r="AG46" s="7">
        <f>ROUND(reductions!AG46,2)</f>
        <v>0.93</v>
      </c>
      <c r="AH46" s="7">
        <f>ROUND(reductions!AH46,2)</f>
        <v>0.88</v>
      </c>
      <c r="AI46" s="7">
        <f>ROUND(reductions!AI46,2)</f>
        <v>0.96</v>
      </c>
      <c r="AJ46" s="1" t="str">
        <f t="shared" si="7"/>
        <v>93% (88%, 96%)</v>
      </c>
      <c r="AK46" s="2">
        <f>ROUND(reductions!AK46,0)</f>
        <v>0</v>
      </c>
      <c r="AL46" s="2">
        <f>ROUND(reductions!AL46,0)</f>
        <v>0</v>
      </c>
      <c r="AM46" s="2">
        <f>ROUND(reductions!AM46,0)</f>
        <v>0</v>
      </c>
      <c r="AN46" s="1" t="str">
        <f t="shared" si="8"/>
        <v>0 (0, 0)</v>
      </c>
      <c r="AO46" s="7">
        <f>ROUND(reductions!AO46,2)</f>
        <v>0.94</v>
      </c>
      <c r="AP46" s="7">
        <f>ROUND(reductions!AP46,2)</f>
        <v>0.9</v>
      </c>
      <c r="AQ46" s="7">
        <f>ROUND(reductions!AQ46,2)</f>
        <v>0.96</v>
      </c>
      <c r="AR46" s="1" t="str">
        <f t="shared" si="9"/>
        <v>94% (90%, 96%)</v>
      </c>
    </row>
    <row r="47" spans="1:44" hidden="1" x14ac:dyDescent="0.25">
      <c r="A47" s="1" t="s">
        <v>19</v>
      </c>
      <c r="B47" s="1" t="s">
        <v>17</v>
      </c>
      <c r="C47" s="1" t="s">
        <v>11</v>
      </c>
      <c r="D47" s="1" t="s">
        <v>12</v>
      </c>
      <c r="E47" s="2">
        <f>ROUND(reductions!E47,0)</f>
        <v>62</v>
      </c>
      <c r="F47" s="2">
        <f>ROUND(reductions!F47,0)</f>
        <v>35</v>
      </c>
      <c r="G47" s="2">
        <f>ROUND(reductions!G47,0)</f>
        <v>100</v>
      </c>
      <c r="H47" s="1" t="str">
        <f t="shared" si="0"/>
        <v>62 (35, 100)</v>
      </c>
      <c r="I47" s="7">
        <f>ROUND(reductions!I47,2)</f>
        <v>0</v>
      </c>
      <c r="J47" s="7">
        <f>ROUND(reductions!J47,2)</f>
        <v>0</v>
      </c>
      <c r="K47" s="7">
        <f>ROUND(reductions!K47,2)</f>
        <v>0</v>
      </c>
      <c r="L47" s="1" t="str">
        <f t="shared" si="1"/>
        <v>0% (0%, 0%)</v>
      </c>
      <c r="M47" s="2">
        <f>ROUND(reductions!M47,0)</f>
        <v>38</v>
      </c>
      <c r="N47" s="2">
        <f>ROUND(reductions!N47,0)</f>
        <v>14</v>
      </c>
      <c r="O47" s="2">
        <f>ROUND(reductions!O47,0)</f>
        <v>92</v>
      </c>
      <c r="P47" s="1" t="str">
        <f t="shared" si="2"/>
        <v>38 (14, 92)</v>
      </c>
      <c r="Q47" s="7">
        <f>ROUND(reductions!Q47,2)</f>
        <v>0.36</v>
      </c>
      <c r="R47" s="7">
        <f>ROUND(reductions!R47,2)</f>
        <v>-7.0000000000000007E-2</v>
      </c>
      <c r="S47" s="7">
        <f>ROUND(reductions!S47,2)</f>
        <v>0.72</v>
      </c>
      <c r="T47" s="1" t="str">
        <f t="shared" si="3"/>
        <v>36% (-7%, 72%)</v>
      </c>
      <c r="U47" s="2">
        <f>ROUND(reductions!U47,0)</f>
        <v>26</v>
      </c>
      <c r="V47" s="2">
        <f>ROUND(reductions!V47,0)</f>
        <v>7</v>
      </c>
      <c r="W47" s="2">
        <f>ROUND(reductions!W47,0)</f>
        <v>78</v>
      </c>
      <c r="X47" s="1" t="str">
        <f t="shared" si="4"/>
        <v>26 (7, 78)</v>
      </c>
      <c r="Y47" s="7">
        <f>ROUND(reductions!Y47,2)</f>
        <v>0.55000000000000004</v>
      </c>
      <c r="Z47" s="7">
        <f>ROUND(reductions!Z47,2)</f>
        <v>0.05</v>
      </c>
      <c r="AA47" s="7">
        <f>ROUND(reductions!AA47,2)</f>
        <v>0.85</v>
      </c>
      <c r="AB47" s="1" t="str">
        <f t="shared" si="5"/>
        <v>55% (5%, 85%)</v>
      </c>
      <c r="AC47" s="2">
        <f>ROUND(reductions!AC47,0)</f>
        <v>19</v>
      </c>
      <c r="AD47" s="2">
        <f>ROUND(reductions!AD47,0)</f>
        <v>1</v>
      </c>
      <c r="AE47" s="2">
        <f>ROUND(reductions!AE47,0)</f>
        <v>69</v>
      </c>
      <c r="AF47" s="1" t="str">
        <f t="shared" si="6"/>
        <v>19 (1, 69)</v>
      </c>
      <c r="AG47" s="7">
        <f>ROUND(reductions!AG47,2)</f>
        <v>0.69</v>
      </c>
      <c r="AH47" s="7">
        <f>ROUND(reductions!AH47,2)</f>
        <v>0.09</v>
      </c>
      <c r="AI47" s="7">
        <f>ROUND(reductions!AI47,2)</f>
        <v>0.98</v>
      </c>
      <c r="AJ47" s="1" t="str">
        <f t="shared" si="7"/>
        <v>69% (9%, 98%)</v>
      </c>
      <c r="AK47" s="2">
        <f>ROUND(reductions!AK47,0)</f>
        <v>12</v>
      </c>
      <c r="AL47" s="2">
        <f>ROUND(reductions!AL47,0)</f>
        <v>0</v>
      </c>
      <c r="AM47" s="2">
        <f>ROUND(reductions!AM47,0)</f>
        <v>73</v>
      </c>
      <c r="AN47" s="1" t="str">
        <f t="shared" si="8"/>
        <v>12 (0, 73)</v>
      </c>
      <c r="AO47" s="7">
        <f>ROUND(reductions!AO47,2)</f>
        <v>0.78</v>
      </c>
      <c r="AP47" s="7">
        <f>ROUND(reductions!AP47,2)</f>
        <v>0.17</v>
      </c>
      <c r="AQ47" s="7">
        <f>ROUND(reductions!AQ47,2)</f>
        <v>1</v>
      </c>
      <c r="AR47" s="1" t="str">
        <f t="shared" si="9"/>
        <v>78% (17%, 100%)</v>
      </c>
    </row>
    <row r="48" spans="1:44" hidden="1" x14ac:dyDescent="0.25">
      <c r="A48" s="1" t="s">
        <v>19</v>
      </c>
      <c r="B48" s="1" t="s">
        <v>17</v>
      </c>
      <c r="C48" s="1" t="s">
        <v>11</v>
      </c>
      <c r="D48" s="1" t="s">
        <v>13</v>
      </c>
      <c r="E48" s="2">
        <f>ROUND(reductions!E48,0)</f>
        <v>243</v>
      </c>
      <c r="F48" s="2">
        <f>ROUND(reductions!F48,0)</f>
        <v>167</v>
      </c>
      <c r="G48" s="2">
        <f>ROUND(reductions!G48,0)</f>
        <v>383</v>
      </c>
      <c r="H48" s="1" t="str">
        <f t="shared" si="0"/>
        <v>243 (167, 383)</v>
      </c>
      <c r="I48" s="7">
        <f>ROUND(reductions!I48,2)</f>
        <v>0</v>
      </c>
      <c r="J48" s="7">
        <f>ROUND(reductions!J48,2)</f>
        <v>0</v>
      </c>
      <c r="K48" s="7">
        <f>ROUND(reductions!K48,2)</f>
        <v>0</v>
      </c>
      <c r="L48" s="1" t="str">
        <f t="shared" si="1"/>
        <v>0% (0%, 0%)</v>
      </c>
      <c r="M48" s="2">
        <f>ROUND(reductions!M48,0)</f>
        <v>154</v>
      </c>
      <c r="N48" s="2">
        <f>ROUND(reductions!N48,0)</f>
        <v>67</v>
      </c>
      <c r="O48" s="2">
        <f>ROUND(reductions!O48,0)</f>
        <v>342</v>
      </c>
      <c r="P48" s="1" t="str">
        <f t="shared" si="2"/>
        <v>154 (67, 342)</v>
      </c>
      <c r="Q48" s="7">
        <f>ROUND(reductions!Q48,2)</f>
        <v>0.36</v>
      </c>
      <c r="R48" s="7">
        <f>ROUND(reductions!R48,2)</f>
        <v>0</v>
      </c>
      <c r="S48" s="7">
        <f>ROUND(reductions!S48,2)</f>
        <v>0.65</v>
      </c>
      <c r="T48" s="1" t="str">
        <f t="shared" si="3"/>
        <v>36% (0%, 65%)</v>
      </c>
      <c r="U48" s="2">
        <f>ROUND(reductions!U48,0)</f>
        <v>104</v>
      </c>
      <c r="V48" s="2">
        <f>ROUND(reductions!V48,0)</f>
        <v>32</v>
      </c>
      <c r="W48" s="2">
        <f>ROUND(reductions!W48,0)</f>
        <v>309</v>
      </c>
      <c r="X48" s="1" t="str">
        <f t="shared" si="4"/>
        <v>104 (32, 309)</v>
      </c>
      <c r="Y48" s="7">
        <f>ROUND(reductions!Y48,2)</f>
        <v>0.56999999999999995</v>
      </c>
      <c r="Z48" s="7">
        <f>ROUND(reductions!Z48,2)</f>
        <v>0.09</v>
      </c>
      <c r="AA48" s="7">
        <f>ROUND(reductions!AA48,2)</f>
        <v>0.84</v>
      </c>
      <c r="AB48" s="1" t="str">
        <f t="shared" si="5"/>
        <v>57% (9%, 84%)</v>
      </c>
      <c r="AC48" s="2">
        <f>ROUND(reductions!AC48,0)</f>
        <v>77</v>
      </c>
      <c r="AD48" s="2">
        <f>ROUND(reductions!AD48,0)</f>
        <v>11</v>
      </c>
      <c r="AE48" s="2">
        <f>ROUND(reductions!AE48,0)</f>
        <v>286</v>
      </c>
      <c r="AF48" s="1" t="str">
        <f t="shared" si="6"/>
        <v>77 (11, 286)</v>
      </c>
      <c r="AG48" s="7">
        <f>ROUND(reductions!AG48,2)</f>
        <v>0.67</v>
      </c>
      <c r="AH48" s="7">
        <f>ROUND(reductions!AH48,2)</f>
        <v>0.15</v>
      </c>
      <c r="AI48" s="7">
        <f>ROUND(reductions!AI48,2)</f>
        <v>0.95</v>
      </c>
      <c r="AJ48" s="1" t="str">
        <f t="shared" si="7"/>
        <v>67% (15%, 95%)</v>
      </c>
      <c r="AK48" s="2">
        <f>ROUND(reductions!AK48,0)</f>
        <v>50</v>
      </c>
      <c r="AL48" s="2">
        <f>ROUND(reductions!AL48,0)</f>
        <v>0</v>
      </c>
      <c r="AM48" s="2">
        <f>ROUND(reductions!AM48,0)</f>
        <v>270</v>
      </c>
      <c r="AN48" s="1" t="str">
        <f t="shared" si="8"/>
        <v>50 (0, 270)</v>
      </c>
      <c r="AO48" s="7">
        <f>ROUND(reductions!AO48,2)</f>
        <v>0.78</v>
      </c>
      <c r="AP48" s="7">
        <f>ROUND(reductions!AP48,2)</f>
        <v>0.2</v>
      </c>
      <c r="AQ48" s="7">
        <f>ROUND(reductions!AQ48,2)</f>
        <v>1</v>
      </c>
      <c r="AR48" s="1" t="str">
        <f t="shared" si="9"/>
        <v>78% (20%, 100%)</v>
      </c>
    </row>
    <row r="49" spans="1:44" hidden="1" x14ac:dyDescent="0.25">
      <c r="A49" s="1" t="s">
        <v>19</v>
      </c>
      <c r="B49" s="1" t="s">
        <v>17</v>
      </c>
      <c r="C49" s="1" t="s">
        <v>11</v>
      </c>
      <c r="D49" s="1" t="s">
        <v>14</v>
      </c>
      <c r="E49" s="2">
        <f>ROUND(reductions!E49,0)</f>
        <v>0</v>
      </c>
      <c r="F49" s="2">
        <f>ROUND(reductions!F49,0)</f>
        <v>0</v>
      </c>
      <c r="G49" s="2">
        <f>ROUND(reductions!G49,0)</f>
        <v>0</v>
      </c>
      <c r="H49" s="1" t="str">
        <f t="shared" si="0"/>
        <v>0 (0, 0)</v>
      </c>
      <c r="I49" s="7">
        <f>ROUND(reductions!I49,2)</f>
        <v>0</v>
      </c>
      <c r="J49" s="7">
        <f>ROUND(reductions!J49,2)</f>
        <v>0</v>
      </c>
      <c r="K49" s="7">
        <f>ROUND(reductions!K49,2)</f>
        <v>0</v>
      </c>
      <c r="L49" s="1" t="str">
        <f t="shared" si="1"/>
        <v>0% (0%, 0%)</v>
      </c>
      <c r="M49" s="2">
        <f>ROUND(reductions!M49,0)</f>
        <v>0</v>
      </c>
      <c r="N49" s="2">
        <f>ROUND(reductions!N49,0)</f>
        <v>0</v>
      </c>
      <c r="O49" s="2">
        <f>ROUND(reductions!O49,0)</f>
        <v>0</v>
      </c>
      <c r="P49" s="1" t="str">
        <f t="shared" si="2"/>
        <v>0 (0, 0)</v>
      </c>
      <c r="Q49" s="7">
        <f>ROUND(reductions!Q49,2)</f>
        <v>0.27</v>
      </c>
      <c r="R49" s="7">
        <f>ROUND(reductions!R49,2)</f>
        <v>-0.09</v>
      </c>
      <c r="S49" s="7">
        <f>ROUND(reductions!S49,2)</f>
        <v>0.52</v>
      </c>
      <c r="T49" s="1" t="str">
        <f t="shared" si="3"/>
        <v>27% (-9%, 52%)</v>
      </c>
      <c r="U49" s="2">
        <f>ROUND(reductions!U49,0)</f>
        <v>0</v>
      </c>
      <c r="V49" s="2">
        <f>ROUND(reductions!V49,0)</f>
        <v>0</v>
      </c>
      <c r="W49" s="2">
        <f>ROUND(reductions!W49,0)</f>
        <v>0</v>
      </c>
      <c r="X49" s="1" t="str">
        <f t="shared" si="4"/>
        <v>0 (0, 0)</v>
      </c>
      <c r="Y49" s="7">
        <f>ROUND(reductions!Y49,2)</f>
        <v>0.42</v>
      </c>
      <c r="Z49" s="7">
        <f>ROUND(reductions!Z49,2)</f>
        <v>0.06</v>
      </c>
      <c r="AA49" s="7">
        <f>ROUND(reductions!AA49,2)</f>
        <v>0.65</v>
      </c>
      <c r="AB49" s="1" t="str">
        <f t="shared" si="5"/>
        <v>42% (6%, 65%)</v>
      </c>
      <c r="AC49" s="2">
        <f>ROUND(reductions!AC49,0)</f>
        <v>0</v>
      </c>
      <c r="AD49" s="2">
        <f>ROUND(reductions!AD49,0)</f>
        <v>0</v>
      </c>
      <c r="AE49" s="2">
        <f>ROUND(reductions!AE49,0)</f>
        <v>0</v>
      </c>
      <c r="AF49" s="1" t="str">
        <f t="shared" si="6"/>
        <v>0 (0, 0)</v>
      </c>
      <c r="AG49" s="7">
        <f>ROUND(reductions!AG49,2)</f>
        <v>0.52</v>
      </c>
      <c r="AH49" s="7">
        <f>ROUND(reductions!AH49,2)</f>
        <v>0.08</v>
      </c>
      <c r="AI49" s="7">
        <f>ROUND(reductions!AI49,2)</f>
        <v>0.71</v>
      </c>
      <c r="AJ49" s="1" t="str">
        <f t="shared" si="7"/>
        <v>52% (8%, 71%)</v>
      </c>
      <c r="AK49" s="2">
        <f>ROUND(reductions!AK49,0)</f>
        <v>0</v>
      </c>
      <c r="AL49" s="2">
        <f>ROUND(reductions!AL49,0)</f>
        <v>0</v>
      </c>
      <c r="AM49" s="2">
        <f>ROUND(reductions!AM49,0)</f>
        <v>0</v>
      </c>
      <c r="AN49" s="1" t="str">
        <f t="shared" si="8"/>
        <v>0 (0, 0)</v>
      </c>
      <c r="AO49" s="7">
        <f>ROUND(reductions!AO49,2)</f>
        <v>0.56999999999999995</v>
      </c>
      <c r="AP49" s="7">
        <f>ROUND(reductions!AP49,2)</f>
        <v>0.15</v>
      </c>
      <c r="AQ49" s="7">
        <f>ROUND(reductions!AQ49,2)</f>
        <v>0.76</v>
      </c>
      <c r="AR49" s="1" t="str">
        <f t="shared" si="9"/>
        <v>57% (15%, 76%)</v>
      </c>
    </row>
    <row r="50" spans="1:44" hidden="1" x14ac:dyDescent="0.25">
      <c r="A50" s="1" t="s">
        <v>19</v>
      </c>
      <c r="B50" s="1" t="s">
        <v>17</v>
      </c>
      <c r="C50" s="1" t="s">
        <v>15</v>
      </c>
      <c r="D50" s="1" t="s">
        <v>12</v>
      </c>
      <c r="E50" s="2">
        <f>ROUND(reductions!E50,0)</f>
        <v>62</v>
      </c>
      <c r="F50" s="2">
        <f>ROUND(reductions!F50,0)</f>
        <v>35</v>
      </c>
      <c r="G50" s="2">
        <f>ROUND(reductions!G50,0)</f>
        <v>100</v>
      </c>
      <c r="H50" s="1" t="str">
        <f t="shared" si="0"/>
        <v>62 (35, 100)</v>
      </c>
      <c r="I50" s="7">
        <f>ROUND(reductions!I50,2)</f>
        <v>0</v>
      </c>
      <c r="J50" s="7">
        <f>ROUND(reductions!J50,2)</f>
        <v>0</v>
      </c>
      <c r="K50" s="7">
        <f>ROUND(reductions!K50,2)</f>
        <v>0</v>
      </c>
      <c r="L50" s="1" t="str">
        <f t="shared" si="1"/>
        <v>0% (0%, 0%)</v>
      </c>
      <c r="M50" s="2">
        <f>ROUND(reductions!M50,0)</f>
        <v>11</v>
      </c>
      <c r="N50" s="2">
        <f>ROUND(reductions!N50,0)</f>
        <v>3</v>
      </c>
      <c r="O50" s="2">
        <f>ROUND(reductions!O50,0)</f>
        <v>30</v>
      </c>
      <c r="P50" s="1" t="str">
        <f t="shared" si="2"/>
        <v>11 (3, 30)</v>
      </c>
      <c r="Q50" s="7">
        <f>ROUND(reductions!Q50,2)</f>
        <v>0.82</v>
      </c>
      <c r="R50" s="7">
        <f>ROUND(reductions!R50,2)</f>
        <v>0.57999999999999996</v>
      </c>
      <c r="S50" s="7">
        <f>ROUND(reductions!S50,2)</f>
        <v>0.95</v>
      </c>
      <c r="T50" s="1" t="str">
        <f t="shared" si="3"/>
        <v>82% (58%, 95%)</v>
      </c>
      <c r="U50" s="2">
        <f>ROUND(reductions!U50,0)</f>
        <v>1</v>
      </c>
      <c r="V50" s="2">
        <f>ROUND(reductions!V50,0)</f>
        <v>0</v>
      </c>
      <c r="W50" s="2">
        <f>ROUND(reductions!W50,0)</f>
        <v>11</v>
      </c>
      <c r="X50" s="1" t="str">
        <f t="shared" si="4"/>
        <v>1 (0, 11)</v>
      </c>
      <c r="Y50" s="7">
        <f>ROUND(reductions!Y50,2)</f>
        <v>0.97</v>
      </c>
      <c r="Z50" s="7">
        <f>ROUND(reductions!Z50,2)</f>
        <v>0.84</v>
      </c>
      <c r="AA50" s="7">
        <f>ROUND(reductions!AA50,2)</f>
        <v>1</v>
      </c>
      <c r="AB50" s="1" t="str">
        <f t="shared" si="5"/>
        <v>97% (84%, 100%)</v>
      </c>
      <c r="AC50" s="2">
        <f>ROUND(reductions!AC50,0)</f>
        <v>0</v>
      </c>
      <c r="AD50" s="2">
        <f>ROUND(reductions!AD50,0)</f>
        <v>0</v>
      </c>
      <c r="AE50" s="2">
        <f>ROUND(reductions!AE50,0)</f>
        <v>4</v>
      </c>
      <c r="AF50" s="1" t="str">
        <f t="shared" si="6"/>
        <v>0 (0, 4)</v>
      </c>
      <c r="AG50" s="7">
        <f>ROUND(reductions!AG50,2)</f>
        <v>1</v>
      </c>
      <c r="AH50" s="7">
        <f>ROUND(reductions!AH50,2)</f>
        <v>0.94</v>
      </c>
      <c r="AI50" s="7">
        <f>ROUND(reductions!AI50,2)</f>
        <v>1</v>
      </c>
      <c r="AJ50" s="1" t="str">
        <f t="shared" si="7"/>
        <v>100% (94%, 100%)</v>
      </c>
      <c r="AK50" s="2">
        <f>ROUND(reductions!AK50,0)</f>
        <v>0</v>
      </c>
      <c r="AL50" s="2">
        <f>ROUND(reductions!AL50,0)</f>
        <v>0</v>
      </c>
      <c r="AM50" s="2">
        <f>ROUND(reductions!AM50,0)</f>
        <v>0</v>
      </c>
      <c r="AN50" s="1" t="str">
        <f t="shared" si="8"/>
        <v>0 (0, 0)</v>
      </c>
      <c r="AO50" s="7">
        <f>ROUND(reductions!AO50,2)</f>
        <v>1</v>
      </c>
      <c r="AP50" s="7">
        <f>ROUND(reductions!AP50,2)</f>
        <v>1</v>
      </c>
      <c r="AQ50" s="7">
        <f>ROUND(reductions!AQ50,2)</f>
        <v>1</v>
      </c>
      <c r="AR50" s="1" t="str">
        <f t="shared" si="9"/>
        <v>100% (100%, 100%)</v>
      </c>
    </row>
    <row r="51" spans="1:44" hidden="1" x14ac:dyDescent="0.25">
      <c r="A51" s="1" t="s">
        <v>19</v>
      </c>
      <c r="B51" s="1" t="s">
        <v>17</v>
      </c>
      <c r="C51" s="1" t="s">
        <v>15</v>
      </c>
      <c r="D51" s="1" t="s">
        <v>13</v>
      </c>
      <c r="E51" s="2">
        <f>ROUND(reductions!E51,0)</f>
        <v>243</v>
      </c>
      <c r="F51" s="2">
        <f>ROUND(reductions!F51,0)</f>
        <v>167</v>
      </c>
      <c r="G51" s="2">
        <f>ROUND(reductions!G51,0)</f>
        <v>383</v>
      </c>
      <c r="H51" s="1" t="str">
        <f t="shared" si="0"/>
        <v>243 (167, 383)</v>
      </c>
      <c r="I51" s="7">
        <f>ROUND(reductions!I51,2)</f>
        <v>0</v>
      </c>
      <c r="J51" s="7">
        <f>ROUND(reductions!J51,2)</f>
        <v>0</v>
      </c>
      <c r="K51" s="7">
        <f>ROUND(reductions!K51,2)</f>
        <v>0</v>
      </c>
      <c r="L51" s="1" t="str">
        <f t="shared" si="1"/>
        <v>0% (0%, 0%)</v>
      </c>
      <c r="M51" s="2">
        <f>ROUND(reductions!M51,0)</f>
        <v>48</v>
      </c>
      <c r="N51" s="2">
        <f>ROUND(reductions!N51,0)</f>
        <v>17</v>
      </c>
      <c r="O51" s="2">
        <f>ROUND(reductions!O51,0)</f>
        <v>118</v>
      </c>
      <c r="P51" s="1" t="str">
        <f t="shared" si="2"/>
        <v>48 (17, 118)</v>
      </c>
      <c r="Q51" s="7">
        <f>ROUND(reductions!Q51,2)</f>
        <v>0.8</v>
      </c>
      <c r="R51" s="7">
        <f>ROUND(reductions!R51,2)</f>
        <v>0.63</v>
      </c>
      <c r="S51" s="7">
        <f>ROUND(reductions!S51,2)</f>
        <v>0.93</v>
      </c>
      <c r="T51" s="1" t="str">
        <f t="shared" si="3"/>
        <v>80% (63%, 93%)</v>
      </c>
      <c r="U51" s="2">
        <f>ROUND(reductions!U51,0)</f>
        <v>8</v>
      </c>
      <c r="V51" s="2">
        <f>ROUND(reductions!V51,0)</f>
        <v>0</v>
      </c>
      <c r="W51" s="2">
        <f>ROUND(reductions!W51,0)</f>
        <v>38</v>
      </c>
      <c r="X51" s="1" t="str">
        <f t="shared" si="4"/>
        <v>8 (0, 38)</v>
      </c>
      <c r="Y51" s="7">
        <f>ROUND(reductions!Y51,2)</f>
        <v>0.96</v>
      </c>
      <c r="Z51" s="7">
        <f>ROUND(reductions!Z51,2)</f>
        <v>0.86</v>
      </c>
      <c r="AA51" s="7">
        <f>ROUND(reductions!AA51,2)</f>
        <v>1</v>
      </c>
      <c r="AB51" s="1" t="str">
        <f t="shared" si="5"/>
        <v>96% (86%, 100%)</v>
      </c>
      <c r="AC51" s="2">
        <f>ROUND(reductions!AC51,0)</f>
        <v>0</v>
      </c>
      <c r="AD51" s="2">
        <f>ROUND(reductions!AD51,0)</f>
        <v>0</v>
      </c>
      <c r="AE51" s="2">
        <f>ROUND(reductions!AE51,0)</f>
        <v>13</v>
      </c>
      <c r="AF51" s="1" t="str">
        <f t="shared" si="6"/>
        <v>0 (0, 13)</v>
      </c>
      <c r="AG51" s="7">
        <f>ROUND(reductions!AG51,2)</f>
        <v>1</v>
      </c>
      <c r="AH51" s="7">
        <f>ROUND(reductions!AH51,2)</f>
        <v>0.95</v>
      </c>
      <c r="AI51" s="7">
        <f>ROUND(reductions!AI51,2)</f>
        <v>1</v>
      </c>
      <c r="AJ51" s="1" t="str">
        <f t="shared" si="7"/>
        <v>100% (95%, 100%)</v>
      </c>
      <c r="AK51" s="2">
        <f>ROUND(reductions!AK51,0)</f>
        <v>0</v>
      </c>
      <c r="AL51" s="2">
        <f>ROUND(reductions!AL51,0)</f>
        <v>0</v>
      </c>
      <c r="AM51" s="2">
        <f>ROUND(reductions!AM51,0)</f>
        <v>4</v>
      </c>
      <c r="AN51" s="1" t="str">
        <f t="shared" si="8"/>
        <v>0 (0, 4)</v>
      </c>
      <c r="AO51" s="7">
        <f>ROUND(reductions!AO51,2)</f>
        <v>1</v>
      </c>
      <c r="AP51" s="7">
        <f>ROUND(reductions!AP51,2)</f>
        <v>0.99</v>
      </c>
      <c r="AQ51" s="7">
        <f>ROUND(reductions!AQ51,2)</f>
        <v>1</v>
      </c>
      <c r="AR51" s="1" t="str">
        <f t="shared" si="9"/>
        <v>100% (99%, 100%)</v>
      </c>
    </row>
    <row r="52" spans="1:44" hidden="1" x14ac:dyDescent="0.25">
      <c r="A52" s="1" t="s">
        <v>19</v>
      </c>
      <c r="B52" s="1" t="s">
        <v>17</v>
      </c>
      <c r="C52" s="1" t="s">
        <v>15</v>
      </c>
      <c r="D52" s="1" t="s">
        <v>14</v>
      </c>
      <c r="E52" s="2">
        <f>ROUND(reductions!E52,0)</f>
        <v>0</v>
      </c>
      <c r="F52" s="2">
        <f>ROUND(reductions!F52,0)</f>
        <v>0</v>
      </c>
      <c r="G52" s="2">
        <f>ROUND(reductions!G52,0)</f>
        <v>0</v>
      </c>
      <c r="H52" s="1" t="str">
        <f t="shared" si="0"/>
        <v>0 (0, 0)</v>
      </c>
      <c r="I52" s="7">
        <f>ROUND(reductions!I52,2)</f>
        <v>0</v>
      </c>
      <c r="J52" s="7">
        <f>ROUND(reductions!J52,2)</f>
        <v>0</v>
      </c>
      <c r="K52" s="7">
        <f>ROUND(reductions!K52,2)</f>
        <v>0</v>
      </c>
      <c r="L52" s="1" t="str">
        <f t="shared" si="1"/>
        <v>0% (0%, 0%)</v>
      </c>
      <c r="M52" s="2">
        <f>ROUND(reductions!M52,0)</f>
        <v>0</v>
      </c>
      <c r="N52" s="2">
        <f>ROUND(reductions!N52,0)</f>
        <v>0</v>
      </c>
      <c r="O52" s="2">
        <f>ROUND(reductions!O52,0)</f>
        <v>0</v>
      </c>
      <c r="P52" s="1" t="str">
        <f t="shared" si="2"/>
        <v>0 (0, 0)</v>
      </c>
      <c r="Q52" s="7">
        <f>ROUND(reductions!Q52,2)</f>
        <v>0.61</v>
      </c>
      <c r="R52" s="7">
        <f>ROUND(reductions!R52,2)</f>
        <v>0.46</v>
      </c>
      <c r="S52" s="7">
        <f>ROUND(reductions!S52,2)</f>
        <v>0.75</v>
      </c>
      <c r="T52" s="1" t="str">
        <f t="shared" si="3"/>
        <v>61% (46%, 75%)</v>
      </c>
      <c r="U52" s="2">
        <f>ROUND(reductions!U52,0)</f>
        <v>0</v>
      </c>
      <c r="V52" s="2">
        <f>ROUND(reductions!V52,0)</f>
        <v>0</v>
      </c>
      <c r="W52" s="2">
        <f>ROUND(reductions!W52,0)</f>
        <v>0</v>
      </c>
      <c r="X52" s="1" t="str">
        <f t="shared" si="4"/>
        <v>0 (0, 0)</v>
      </c>
      <c r="Y52" s="7">
        <f>ROUND(reductions!Y52,2)</f>
        <v>0.73</v>
      </c>
      <c r="Z52" s="7">
        <f>ROUND(reductions!Z52,2)</f>
        <v>0.56999999999999995</v>
      </c>
      <c r="AA52" s="7">
        <f>ROUND(reductions!AA52,2)</f>
        <v>0.83</v>
      </c>
      <c r="AB52" s="1" t="str">
        <f t="shared" si="5"/>
        <v>73% (57%, 83%)</v>
      </c>
      <c r="AC52" s="2">
        <f>ROUND(reductions!AC52,0)</f>
        <v>0</v>
      </c>
      <c r="AD52" s="2">
        <f>ROUND(reductions!AD52,0)</f>
        <v>0</v>
      </c>
      <c r="AE52" s="2">
        <f>ROUND(reductions!AE52,0)</f>
        <v>0</v>
      </c>
      <c r="AF52" s="1" t="str">
        <f t="shared" si="6"/>
        <v>0 (0, 0)</v>
      </c>
      <c r="AG52" s="7">
        <f>ROUND(reductions!AG52,2)</f>
        <v>0.75</v>
      </c>
      <c r="AH52" s="7">
        <f>ROUND(reductions!AH52,2)</f>
        <v>0.6</v>
      </c>
      <c r="AI52" s="7">
        <f>ROUND(reductions!AI52,2)</f>
        <v>0.85</v>
      </c>
      <c r="AJ52" s="1" t="str">
        <f t="shared" si="7"/>
        <v>75% (60%, 85%)</v>
      </c>
      <c r="AK52" s="2">
        <f>ROUND(reductions!AK52,0)</f>
        <v>0</v>
      </c>
      <c r="AL52" s="2">
        <f>ROUND(reductions!AL52,0)</f>
        <v>0</v>
      </c>
      <c r="AM52" s="2">
        <f>ROUND(reductions!AM52,0)</f>
        <v>0</v>
      </c>
      <c r="AN52" s="1" t="str">
        <f t="shared" si="8"/>
        <v>0 (0, 0)</v>
      </c>
      <c r="AO52" s="7">
        <f>ROUND(reductions!AO52,2)</f>
        <v>0.76</v>
      </c>
      <c r="AP52" s="7">
        <f>ROUND(reductions!AP52,2)</f>
        <v>0.6</v>
      </c>
      <c r="AQ52" s="7">
        <f>ROUND(reductions!AQ52,2)</f>
        <v>0.86</v>
      </c>
      <c r="AR52" s="1" t="str">
        <f t="shared" si="9"/>
        <v>76% (60%, 86%)</v>
      </c>
    </row>
    <row r="53" spans="1:44" x14ac:dyDescent="0.25">
      <c r="A53" s="1" t="s">
        <v>19</v>
      </c>
      <c r="B53" s="1" t="s">
        <v>17</v>
      </c>
      <c r="C53" s="1" t="s">
        <v>16</v>
      </c>
      <c r="D53" s="1" t="s">
        <v>12</v>
      </c>
      <c r="E53" s="2">
        <f>ROUND(reductions!E53,0)</f>
        <v>62</v>
      </c>
      <c r="F53" s="2">
        <f>ROUND(reductions!F53,0)</f>
        <v>35</v>
      </c>
      <c r="G53" s="2">
        <f>ROUND(reductions!G53,0)</f>
        <v>100</v>
      </c>
      <c r="H53" s="1" t="str">
        <f t="shared" si="0"/>
        <v>62 (35, 100)</v>
      </c>
      <c r="I53" s="7">
        <f>ROUND(reductions!I53,2)</f>
        <v>0</v>
      </c>
      <c r="J53" s="7">
        <f>ROUND(reductions!J53,2)</f>
        <v>0</v>
      </c>
      <c r="K53" s="7">
        <f>ROUND(reductions!K53,2)</f>
        <v>0</v>
      </c>
      <c r="L53" s="1" t="str">
        <f t="shared" si="1"/>
        <v>0% (0%, 0%)</v>
      </c>
      <c r="M53" s="2">
        <f>ROUND(reductions!M53,0)</f>
        <v>8</v>
      </c>
      <c r="N53" s="2">
        <f>ROUND(reductions!N53,0)</f>
        <v>1</v>
      </c>
      <c r="O53" s="2">
        <f>ROUND(reductions!O53,0)</f>
        <v>25</v>
      </c>
      <c r="P53" s="1" t="str">
        <f t="shared" si="2"/>
        <v>8 (1, 25)</v>
      </c>
      <c r="Q53" s="7">
        <f>ROUND(reductions!Q53,2)</f>
        <v>0.87</v>
      </c>
      <c r="R53" s="7">
        <f>ROUND(reductions!R53,2)</f>
        <v>0.66</v>
      </c>
      <c r="S53" s="7">
        <f>ROUND(reductions!S53,2)</f>
        <v>0.99</v>
      </c>
      <c r="T53" s="1" t="str">
        <f t="shared" si="3"/>
        <v>87% (66%, 99%)</v>
      </c>
      <c r="U53" s="2">
        <f>ROUND(reductions!U53,0)</f>
        <v>0</v>
      </c>
      <c r="V53" s="2">
        <f>ROUND(reductions!V53,0)</f>
        <v>0</v>
      </c>
      <c r="W53" s="2">
        <f>ROUND(reductions!W53,0)</f>
        <v>5</v>
      </c>
      <c r="X53" s="1" t="str">
        <f t="shared" si="4"/>
        <v>0 (0, 5)</v>
      </c>
      <c r="Y53" s="7">
        <f>ROUND(reductions!Y53,2)</f>
        <v>1</v>
      </c>
      <c r="Z53" s="7">
        <f>ROUND(reductions!Z53,2)</f>
        <v>0.91</v>
      </c>
      <c r="AA53" s="7">
        <f>ROUND(reductions!AA53,2)</f>
        <v>1</v>
      </c>
      <c r="AB53" s="1" t="str">
        <f t="shared" si="5"/>
        <v>100% (91%, 100%)</v>
      </c>
      <c r="AC53" s="2">
        <f>ROUND(reductions!AC53,0)</f>
        <v>0</v>
      </c>
      <c r="AD53" s="2">
        <f>ROUND(reductions!AD53,0)</f>
        <v>0</v>
      </c>
      <c r="AE53" s="2">
        <f>ROUND(reductions!AE53,0)</f>
        <v>1</v>
      </c>
      <c r="AF53" s="1" t="str">
        <f t="shared" si="6"/>
        <v>0 (0, 1)</v>
      </c>
      <c r="AG53" s="7">
        <f>ROUND(reductions!AG53,2)</f>
        <v>1</v>
      </c>
      <c r="AH53" s="7">
        <f>ROUND(reductions!AH53,2)</f>
        <v>0.99</v>
      </c>
      <c r="AI53" s="7">
        <f>ROUND(reductions!AI53,2)</f>
        <v>1</v>
      </c>
      <c r="AJ53" s="1" t="str">
        <f t="shared" si="7"/>
        <v>100% (99%, 100%)</v>
      </c>
      <c r="AK53" s="2">
        <f>ROUND(reductions!AK53,0)</f>
        <v>0</v>
      </c>
      <c r="AL53" s="2">
        <f>ROUND(reductions!AL53,0)</f>
        <v>0</v>
      </c>
      <c r="AM53" s="2">
        <f>ROUND(reductions!AM53,0)</f>
        <v>0</v>
      </c>
      <c r="AN53" s="1" t="str">
        <f t="shared" si="8"/>
        <v>0 (0, 0)</v>
      </c>
      <c r="AO53" s="7">
        <f>ROUND(reductions!AO53,2)</f>
        <v>1</v>
      </c>
      <c r="AP53" s="7">
        <f>ROUND(reductions!AP53,2)</f>
        <v>1</v>
      </c>
      <c r="AQ53" s="7">
        <f>ROUND(reductions!AQ53,2)</f>
        <v>1</v>
      </c>
      <c r="AR53" s="1" t="str">
        <f t="shared" si="9"/>
        <v>100% (100%, 100%)</v>
      </c>
    </row>
    <row r="54" spans="1:44" hidden="1" x14ac:dyDescent="0.25">
      <c r="A54" s="1" t="s">
        <v>19</v>
      </c>
      <c r="B54" s="1" t="s">
        <v>17</v>
      </c>
      <c r="C54" s="1" t="s">
        <v>16</v>
      </c>
      <c r="D54" s="1" t="s">
        <v>13</v>
      </c>
      <c r="E54" s="2">
        <f>ROUND(reductions!E54,0)</f>
        <v>243</v>
      </c>
      <c r="F54" s="2">
        <f>ROUND(reductions!F54,0)</f>
        <v>167</v>
      </c>
      <c r="G54" s="2">
        <f>ROUND(reductions!G54,0)</f>
        <v>383</v>
      </c>
      <c r="H54" s="1" t="str">
        <f t="shared" si="0"/>
        <v>243 (167, 383)</v>
      </c>
      <c r="I54" s="7">
        <f>ROUND(reductions!I54,2)</f>
        <v>0</v>
      </c>
      <c r="J54" s="7">
        <f>ROUND(reductions!J54,2)</f>
        <v>0</v>
      </c>
      <c r="K54" s="7">
        <f>ROUND(reductions!K54,2)</f>
        <v>0</v>
      </c>
      <c r="L54" s="1" t="str">
        <f t="shared" si="1"/>
        <v>0% (0%, 0%)</v>
      </c>
      <c r="M54" s="2">
        <f>ROUND(reductions!M54,0)</f>
        <v>32</v>
      </c>
      <c r="N54" s="2">
        <f>ROUND(reductions!N54,0)</f>
        <v>6</v>
      </c>
      <c r="O54" s="2">
        <f>ROUND(reductions!O54,0)</f>
        <v>84</v>
      </c>
      <c r="P54" s="1" t="str">
        <f t="shared" si="2"/>
        <v>32 (6, 84)</v>
      </c>
      <c r="Q54" s="7">
        <f>ROUND(reductions!Q54,2)</f>
        <v>0.87</v>
      </c>
      <c r="R54" s="7">
        <f>ROUND(reductions!R54,2)</f>
        <v>0.73</v>
      </c>
      <c r="S54" s="7">
        <f>ROUND(reductions!S54,2)</f>
        <v>0.97</v>
      </c>
      <c r="T54" s="1" t="str">
        <f t="shared" si="3"/>
        <v>87% (73%, 97%)</v>
      </c>
      <c r="U54" s="2">
        <f>ROUND(reductions!U54,0)</f>
        <v>2</v>
      </c>
      <c r="V54" s="2">
        <f>ROUND(reductions!V54,0)</f>
        <v>0</v>
      </c>
      <c r="W54" s="2">
        <f>ROUND(reductions!W54,0)</f>
        <v>17</v>
      </c>
      <c r="X54" s="1" t="str">
        <f t="shared" si="4"/>
        <v>2 (0, 17)</v>
      </c>
      <c r="Y54" s="7">
        <f>ROUND(reductions!Y54,2)</f>
        <v>0.99</v>
      </c>
      <c r="Z54" s="7">
        <f>ROUND(reductions!Z54,2)</f>
        <v>0.93</v>
      </c>
      <c r="AA54" s="7">
        <f>ROUND(reductions!AA54,2)</f>
        <v>1</v>
      </c>
      <c r="AB54" s="1" t="str">
        <f t="shared" si="5"/>
        <v>99% (93%, 100%)</v>
      </c>
      <c r="AC54" s="2">
        <f>ROUND(reductions!AC54,0)</f>
        <v>0</v>
      </c>
      <c r="AD54" s="2">
        <f>ROUND(reductions!AD54,0)</f>
        <v>0</v>
      </c>
      <c r="AE54" s="2">
        <f>ROUND(reductions!AE54,0)</f>
        <v>4</v>
      </c>
      <c r="AF54" s="1" t="str">
        <f t="shared" si="6"/>
        <v>0 (0, 4)</v>
      </c>
      <c r="AG54" s="7">
        <f>ROUND(reductions!AG54,2)</f>
        <v>1</v>
      </c>
      <c r="AH54" s="7">
        <f>ROUND(reductions!AH54,2)</f>
        <v>0.99</v>
      </c>
      <c r="AI54" s="7">
        <f>ROUND(reductions!AI54,2)</f>
        <v>1</v>
      </c>
      <c r="AJ54" s="1" t="str">
        <f t="shared" si="7"/>
        <v>100% (99%, 100%)</v>
      </c>
      <c r="AK54" s="2">
        <f>ROUND(reductions!AK54,0)</f>
        <v>0</v>
      </c>
      <c r="AL54" s="2">
        <f>ROUND(reductions!AL54,0)</f>
        <v>0</v>
      </c>
      <c r="AM54" s="2">
        <f>ROUND(reductions!AM54,0)</f>
        <v>0</v>
      </c>
      <c r="AN54" s="1" t="str">
        <f t="shared" si="8"/>
        <v>0 (0, 0)</v>
      </c>
      <c r="AO54" s="7">
        <f>ROUND(reductions!AO54,2)</f>
        <v>1</v>
      </c>
      <c r="AP54" s="7">
        <f>ROUND(reductions!AP54,2)</f>
        <v>1</v>
      </c>
      <c r="AQ54" s="7">
        <f>ROUND(reductions!AQ54,2)</f>
        <v>1</v>
      </c>
      <c r="AR54" s="1" t="str">
        <f t="shared" si="9"/>
        <v>100% (100%, 100%)</v>
      </c>
    </row>
    <row r="55" spans="1:44" hidden="1" x14ac:dyDescent="0.25">
      <c r="A55" s="1" t="s">
        <v>19</v>
      </c>
      <c r="B55" s="1" t="s">
        <v>17</v>
      </c>
      <c r="C55" s="1" t="s">
        <v>16</v>
      </c>
      <c r="D55" s="1" t="s">
        <v>14</v>
      </c>
      <c r="E55" s="2">
        <f>ROUND(reductions!E55,0)</f>
        <v>0</v>
      </c>
      <c r="F55" s="2">
        <f>ROUND(reductions!F55,0)</f>
        <v>0</v>
      </c>
      <c r="G55" s="2">
        <f>ROUND(reductions!G55,0)</f>
        <v>0</v>
      </c>
      <c r="H55" s="1" t="str">
        <f t="shared" si="0"/>
        <v>0 (0, 0)</v>
      </c>
      <c r="I55" s="7">
        <f>ROUND(reductions!I55,2)</f>
        <v>0</v>
      </c>
      <c r="J55" s="7">
        <f>ROUND(reductions!J55,2)</f>
        <v>0</v>
      </c>
      <c r="K55" s="7">
        <f>ROUND(reductions!K55,2)</f>
        <v>0</v>
      </c>
      <c r="L55" s="1" t="str">
        <f t="shared" si="1"/>
        <v>0% (0%, 0%)</v>
      </c>
      <c r="M55" s="2">
        <f>ROUND(reductions!M55,0)</f>
        <v>0</v>
      </c>
      <c r="N55" s="2">
        <f>ROUND(reductions!N55,0)</f>
        <v>0</v>
      </c>
      <c r="O55" s="2">
        <f>ROUND(reductions!O55,0)</f>
        <v>0</v>
      </c>
      <c r="P55" s="1" t="str">
        <f t="shared" si="2"/>
        <v>0 (0, 0)</v>
      </c>
      <c r="Q55" s="7">
        <f>ROUND(reductions!Q55,2)</f>
        <v>0.66</v>
      </c>
      <c r="R55" s="7">
        <f>ROUND(reductions!R55,2)</f>
        <v>0.51</v>
      </c>
      <c r="S55" s="7">
        <f>ROUND(reductions!S55,2)</f>
        <v>0.76</v>
      </c>
      <c r="T55" s="1" t="str">
        <f t="shared" si="3"/>
        <v>66% (51%, 76%)</v>
      </c>
      <c r="U55" s="2">
        <f>ROUND(reductions!U55,0)</f>
        <v>0</v>
      </c>
      <c r="V55" s="2">
        <f>ROUND(reductions!V55,0)</f>
        <v>0</v>
      </c>
      <c r="W55" s="2">
        <f>ROUND(reductions!W55,0)</f>
        <v>0</v>
      </c>
      <c r="X55" s="1" t="str">
        <f t="shared" si="4"/>
        <v>0 (0, 0)</v>
      </c>
      <c r="Y55" s="7">
        <f>ROUND(reductions!Y55,2)</f>
        <v>0.73</v>
      </c>
      <c r="Z55" s="7">
        <f>ROUND(reductions!Z55,2)</f>
        <v>0.61</v>
      </c>
      <c r="AA55" s="7">
        <f>ROUND(reductions!AA55,2)</f>
        <v>0.83</v>
      </c>
      <c r="AB55" s="1" t="str">
        <f t="shared" si="5"/>
        <v>73% (61%, 83%)</v>
      </c>
      <c r="AC55" s="2">
        <f>ROUND(reductions!AC55,0)</f>
        <v>0</v>
      </c>
      <c r="AD55" s="2">
        <f>ROUND(reductions!AD55,0)</f>
        <v>0</v>
      </c>
      <c r="AE55" s="2">
        <f>ROUND(reductions!AE55,0)</f>
        <v>0</v>
      </c>
      <c r="AF55" s="1" t="str">
        <f t="shared" si="6"/>
        <v>0 (0, 0)</v>
      </c>
      <c r="AG55" s="7">
        <f>ROUND(reductions!AG55,2)</f>
        <v>0.76</v>
      </c>
      <c r="AH55" s="7">
        <f>ROUND(reductions!AH55,2)</f>
        <v>0.61</v>
      </c>
      <c r="AI55" s="7">
        <f>ROUND(reductions!AI55,2)</f>
        <v>0.86</v>
      </c>
      <c r="AJ55" s="1" t="str">
        <f t="shared" si="7"/>
        <v>76% (61%, 86%)</v>
      </c>
      <c r="AK55" s="2">
        <f>ROUND(reductions!AK55,0)</f>
        <v>0</v>
      </c>
      <c r="AL55" s="2">
        <f>ROUND(reductions!AL55,0)</f>
        <v>0</v>
      </c>
      <c r="AM55" s="2">
        <f>ROUND(reductions!AM55,0)</f>
        <v>0</v>
      </c>
      <c r="AN55" s="1" t="str">
        <f t="shared" si="8"/>
        <v>0 (0, 0)</v>
      </c>
      <c r="AO55" s="7">
        <f>ROUND(reductions!AO55,2)</f>
        <v>0.77</v>
      </c>
      <c r="AP55" s="7">
        <f>ROUND(reductions!AP55,2)</f>
        <v>0.62</v>
      </c>
      <c r="AQ55" s="7">
        <f>ROUND(reductions!AQ55,2)</f>
        <v>0.87</v>
      </c>
      <c r="AR55" s="1" t="str">
        <f t="shared" si="9"/>
        <v>77% (62%, 87%)</v>
      </c>
    </row>
    <row r="56" spans="1:44" hidden="1" x14ac:dyDescent="0.25">
      <c r="A56" s="1" t="s">
        <v>20</v>
      </c>
      <c r="B56" s="1" t="s">
        <v>10</v>
      </c>
      <c r="C56" s="1" t="s">
        <v>11</v>
      </c>
      <c r="D56" s="1" t="s">
        <v>12</v>
      </c>
      <c r="E56" s="2">
        <f>ROUND(reductions!E56,0)</f>
        <v>1030</v>
      </c>
      <c r="F56" s="2">
        <f>ROUND(reductions!F56,0)</f>
        <v>669</v>
      </c>
      <c r="G56" s="2">
        <f>ROUND(reductions!G56,0)</f>
        <v>1607</v>
      </c>
      <c r="H56" s="1" t="str">
        <f t="shared" si="0"/>
        <v>1,030 (669, 1,607)</v>
      </c>
      <c r="I56" s="7">
        <f>ROUND(reductions!I56,2)</f>
        <v>0</v>
      </c>
      <c r="J56" s="7">
        <f>ROUND(reductions!J56,2)</f>
        <v>0</v>
      </c>
      <c r="K56" s="7">
        <f>ROUND(reductions!K56,2)</f>
        <v>0</v>
      </c>
      <c r="L56" s="1" t="str">
        <f t="shared" si="1"/>
        <v>0% (0%, 0%)</v>
      </c>
      <c r="M56" s="2">
        <f>ROUND(reductions!M56,0)</f>
        <v>1060</v>
      </c>
      <c r="N56" s="2">
        <f>ROUND(reductions!N56,0)</f>
        <v>502</v>
      </c>
      <c r="O56" s="2">
        <f>ROUND(reductions!O56,0)</f>
        <v>2176</v>
      </c>
      <c r="P56" s="1" t="str">
        <f t="shared" si="2"/>
        <v>1,060 (502, 2,176)</v>
      </c>
      <c r="Q56" s="7">
        <f>ROUND(reductions!Q56,2)</f>
        <v>-0.01</v>
      </c>
      <c r="R56" s="7">
        <f>ROUND(reductions!R56,2)</f>
        <v>-0.37</v>
      </c>
      <c r="S56" s="7">
        <f>ROUND(reductions!S56,2)</f>
        <v>0.27</v>
      </c>
      <c r="T56" s="1" t="str">
        <f t="shared" si="3"/>
        <v>-1% (-37%, 27%)</v>
      </c>
      <c r="U56" s="2">
        <f>ROUND(reductions!U56,0)</f>
        <v>1045</v>
      </c>
      <c r="V56" s="2">
        <f>ROUND(reductions!V56,0)</f>
        <v>371</v>
      </c>
      <c r="W56" s="2">
        <f>ROUND(reductions!W56,0)</f>
        <v>2729</v>
      </c>
      <c r="X56" s="1" t="str">
        <f t="shared" si="4"/>
        <v>1,045 (371, 2,729)</v>
      </c>
      <c r="Y56" s="7">
        <f>ROUND(reductions!Y56,2)</f>
        <v>0.01</v>
      </c>
      <c r="Z56" s="7">
        <f>ROUND(reductions!Z56,2)</f>
        <v>-0.72</v>
      </c>
      <c r="AA56" s="7">
        <f>ROUND(reductions!AA56,2)</f>
        <v>0.44</v>
      </c>
      <c r="AB56" s="1" t="str">
        <f t="shared" si="5"/>
        <v>1% (-72%, 44%)</v>
      </c>
      <c r="AC56" s="2">
        <f>ROUND(reductions!AC56,0)</f>
        <v>1060</v>
      </c>
      <c r="AD56" s="2">
        <f>ROUND(reductions!AD56,0)</f>
        <v>285</v>
      </c>
      <c r="AE56" s="2">
        <f>ROUND(reductions!AE56,0)</f>
        <v>3413</v>
      </c>
      <c r="AF56" s="1" t="str">
        <f t="shared" si="6"/>
        <v>1,060 (285, 3,413)</v>
      </c>
      <c r="AG56" s="7">
        <f>ROUND(reductions!AG56,2)</f>
        <v>0.01</v>
      </c>
      <c r="AH56" s="7">
        <f>ROUND(reductions!AH56,2)</f>
        <v>-1.1499999999999999</v>
      </c>
      <c r="AI56" s="7">
        <f>ROUND(reductions!AI56,2)</f>
        <v>0.57999999999999996</v>
      </c>
      <c r="AJ56" s="1" t="str">
        <f t="shared" si="7"/>
        <v>1% (-115%, 58%)</v>
      </c>
      <c r="AK56" s="2">
        <f>ROUND(reductions!AK56,0)</f>
        <v>1034</v>
      </c>
      <c r="AL56" s="2">
        <f>ROUND(reductions!AL56,0)</f>
        <v>210</v>
      </c>
      <c r="AM56" s="2">
        <f>ROUND(reductions!AM56,0)</f>
        <v>4124</v>
      </c>
      <c r="AN56" s="1" t="str">
        <f t="shared" si="8"/>
        <v>1,034 (210, 4,124)</v>
      </c>
      <c r="AO56" s="7">
        <f>ROUND(reductions!AO56,2)</f>
        <v>0.02</v>
      </c>
      <c r="AP56" s="7">
        <f>ROUND(reductions!AP56,2)</f>
        <v>-1.61</v>
      </c>
      <c r="AQ56" s="7">
        <f>ROUND(reductions!AQ56,2)</f>
        <v>0.67</v>
      </c>
      <c r="AR56" s="1" t="str">
        <f t="shared" si="9"/>
        <v>2% (-161%, 67%)</v>
      </c>
    </row>
    <row r="57" spans="1:44" hidden="1" x14ac:dyDescent="0.25">
      <c r="A57" s="1" t="s">
        <v>20</v>
      </c>
      <c r="B57" s="1" t="s">
        <v>10</v>
      </c>
      <c r="C57" s="1" t="s">
        <v>11</v>
      </c>
      <c r="D57" s="1" t="s">
        <v>13</v>
      </c>
      <c r="E57" s="2">
        <f>ROUND(reductions!E57,0)</f>
        <v>3695</v>
      </c>
      <c r="F57" s="2">
        <f>ROUND(reductions!F57,0)</f>
        <v>2390</v>
      </c>
      <c r="G57" s="2">
        <f>ROUND(reductions!G57,0)</f>
        <v>5575</v>
      </c>
      <c r="H57" s="1" t="str">
        <f t="shared" si="0"/>
        <v>3,695 (2,390, 5,575)</v>
      </c>
      <c r="I57" s="7">
        <f>ROUND(reductions!I57,2)</f>
        <v>0</v>
      </c>
      <c r="J57" s="7">
        <f>ROUND(reductions!J57,2)</f>
        <v>0</v>
      </c>
      <c r="K57" s="7">
        <f>ROUND(reductions!K57,2)</f>
        <v>0</v>
      </c>
      <c r="L57" s="1" t="str">
        <f t="shared" si="1"/>
        <v>0% (0%, 0%)</v>
      </c>
      <c r="M57" s="2">
        <f>ROUND(reductions!M57,0)</f>
        <v>3678</v>
      </c>
      <c r="N57" s="2">
        <f>ROUND(reductions!N57,0)</f>
        <v>1727</v>
      </c>
      <c r="O57" s="2">
        <f>ROUND(reductions!O57,0)</f>
        <v>7327</v>
      </c>
      <c r="P57" s="1" t="str">
        <f t="shared" si="2"/>
        <v>3,678 (1,727, 7,327)</v>
      </c>
      <c r="Q57" s="7">
        <f>ROUND(reductions!Q57,2)</f>
        <v>0.01</v>
      </c>
      <c r="R57" s="7">
        <f>ROUND(reductions!R57,2)</f>
        <v>-0.37</v>
      </c>
      <c r="S57" s="7">
        <f>ROUND(reductions!S57,2)</f>
        <v>0.28999999999999998</v>
      </c>
      <c r="T57" s="1" t="str">
        <f t="shared" si="3"/>
        <v>1% (-37%, 29%)</v>
      </c>
      <c r="U57" s="2">
        <f>ROUND(reductions!U57,0)</f>
        <v>3665</v>
      </c>
      <c r="V57" s="2">
        <f>ROUND(reductions!V57,0)</f>
        <v>1334</v>
      </c>
      <c r="W57" s="2">
        <f>ROUND(reductions!W57,0)</f>
        <v>9380</v>
      </c>
      <c r="X57" s="1" t="str">
        <f t="shared" si="4"/>
        <v>3,665 (1,334, 9,380)</v>
      </c>
      <c r="Y57" s="7">
        <f>ROUND(reductions!Y57,2)</f>
        <v>0.02</v>
      </c>
      <c r="Z57" s="7">
        <f>ROUND(reductions!Z57,2)</f>
        <v>-0.74</v>
      </c>
      <c r="AA57" s="7">
        <f>ROUND(reductions!AA57,2)</f>
        <v>0.44</v>
      </c>
      <c r="AB57" s="1" t="str">
        <f t="shared" si="5"/>
        <v>2% (-74%, 44%)</v>
      </c>
      <c r="AC57" s="2">
        <f>ROUND(reductions!AC57,0)</f>
        <v>3674</v>
      </c>
      <c r="AD57" s="2">
        <f>ROUND(reductions!AD57,0)</f>
        <v>1003</v>
      </c>
      <c r="AE57" s="2">
        <f>ROUND(reductions!AE57,0)</f>
        <v>11251</v>
      </c>
      <c r="AF57" s="1" t="str">
        <f t="shared" si="6"/>
        <v>3,674 (1,003, 11,251)</v>
      </c>
      <c r="AG57" s="7">
        <f>ROUND(reductions!AG57,2)</f>
        <v>0.01</v>
      </c>
      <c r="AH57" s="7">
        <f>ROUND(reductions!AH57,2)</f>
        <v>-1.17</v>
      </c>
      <c r="AI57" s="7">
        <f>ROUND(reductions!AI57,2)</f>
        <v>0.56999999999999995</v>
      </c>
      <c r="AJ57" s="1" t="str">
        <f t="shared" si="7"/>
        <v>1% (-117%, 57%)</v>
      </c>
      <c r="AK57" s="2">
        <f>ROUND(reductions!AK57,0)</f>
        <v>3549</v>
      </c>
      <c r="AL57" s="2">
        <f>ROUND(reductions!AL57,0)</f>
        <v>810</v>
      </c>
      <c r="AM57" s="2">
        <f>ROUND(reductions!AM57,0)</f>
        <v>13979</v>
      </c>
      <c r="AN57" s="1" t="str">
        <f t="shared" si="8"/>
        <v>3,549 (810, 13,979)</v>
      </c>
      <c r="AO57" s="7">
        <f>ROUND(reductions!AO57,2)</f>
        <v>0.02</v>
      </c>
      <c r="AP57" s="7">
        <f>ROUND(reductions!AP57,2)</f>
        <v>-1.61</v>
      </c>
      <c r="AQ57" s="7">
        <f>ROUND(reductions!AQ57,2)</f>
        <v>0.67</v>
      </c>
      <c r="AR57" s="1" t="str">
        <f t="shared" si="9"/>
        <v>2% (-161%, 67%)</v>
      </c>
    </row>
    <row r="58" spans="1:44" hidden="1" x14ac:dyDescent="0.25">
      <c r="A58" s="1" t="s">
        <v>20</v>
      </c>
      <c r="B58" s="1" t="s">
        <v>10</v>
      </c>
      <c r="C58" s="1" t="s">
        <v>11</v>
      </c>
      <c r="D58" s="1" t="s">
        <v>14</v>
      </c>
      <c r="E58" s="2">
        <f>ROUND(reductions!E58,0)</f>
        <v>0</v>
      </c>
      <c r="F58" s="2">
        <f>ROUND(reductions!F58,0)</f>
        <v>0</v>
      </c>
      <c r="G58" s="2">
        <f>ROUND(reductions!G58,0)</f>
        <v>0</v>
      </c>
      <c r="H58" s="1" t="str">
        <f t="shared" si="0"/>
        <v>0 (0, 0)</v>
      </c>
      <c r="I58" s="7">
        <f>ROUND(reductions!I58,2)</f>
        <v>0</v>
      </c>
      <c r="J58" s="7">
        <f>ROUND(reductions!J58,2)</f>
        <v>0</v>
      </c>
      <c r="K58" s="7">
        <f>ROUND(reductions!K58,2)</f>
        <v>0</v>
      </c>
      <c r="L58" s="1" t="str">
        <f t="shared" si="1"/>
        <v>0% (0%, 0%)</v>
      </c>
      <c r="M58" s="2">
        <f>ROUND(reductions!M58,0)</f>
        <v>0</v>
      </c>
      <c r="N58" s="2">
        <f>ROUND(reductions!N58,0)</f>
        <v>0</v>
      </c>
      <c r="O58" s="2">
        <f>ROUND(reductions!O58,0)</f>
        <v>0</v>
      </c>
      <c r="P58" s="1" t="str">
        <f t="shared" si="2"/>
        <v>0 (0, 0)</v>
      </c>
      <c r="Q58" s="7">
        <f>ROUND(reductions!Q58,2)</f>
        <v>-0.08</v>
      </c>
      <c r="R58" s="7">
        <f>ROUND(reductions!R58,2)</f>
        <v>-0.45</v>
      </c>
      <c r="S58" s="7">
        <f>ROUND(reductions!S58,2)</f>
        <v>0.18</v>
      </c>
      <c r="T58" s="1" t="str">
        <f t="shared" si="3"/>
        <v>-8% (-45%, 18%)</v>
      </c>
      <c r="U58" s="2">
        <f>ROUND(reductions!U58,0)</f>
        <v>0</v>
      </c>
      <c r="V58" s="2">
        <f>ROUND(reductions!V58,0)</f>
        <v>0</v>
      </c>
      <c r="W58" s="2">
        <f>ROUND(reductions!W58,0)</f>
        <v>0</v>
      </c>
      <c r="X58" s="1" t="str">
        <f t="shared" si="4"/>
        <v>0 (0, 0)</v>
      </c>
      <c r="Y58" s="7">
        <f>ROUND(reductions!Y58,2)</f>
        <v>-0.13</v>
      </c>
      <c r="Z58" s="7">
        <f>ROUND(reductions!Z58,2)</f>
        <v>-0.98</v>
      </c>
      <c r="AA58" s="7">
        <f>ROUND(reductions!AA58,2)</f>
        <v>0.28999999999999998</v>
      </c>
      <c r="AB58" s="1" t="str">
        <f t="shared" si="5"/>
        <v>-13% (-98%, 29%)</v>
      </c>
      <c r="AC58" s="2">
        <f>ROUND(reductions!AC58,0)</f>
        <v>0</v>
      </c>
      <c r="AD58" s="2">
        <f>ROUND(reductions!AD58,0)</f>
        <v>0</v>
      </c>
      <c r="AE58" s="2">
        <f>ROUND(reductions!AE58,0)</f>
        <v>0</v>
      </c>
      <c r="AF58" s="1" t="str">
        <f t="shared" si="6"/>
        <v>0 (0, 0)</v>
      </c>
      <c r="AG58" s="7">
        <f>ROUND(reductions!AG58,2)</f>
        <v>-0.19</v>
      </c>
      <c r="AH58" s="7">
        <f>ROUND(reductions!AH58,2)</f>
        <v>-1.61</v>
      </c>
      <c r="AI58" s="7">
        <f>ROUND(reductions!AI58,2)</f>
        <v>0.37</v>
      </c>
      <c r="AJ58" s="1" t="str">
        <f t="shared" si="7"/>
        <v>-19% (-161%, 37%)</v>
      </c>
      <c r="AK58" s="2">
        <f>ROUND(reductions!AK58,0)</f>
        <v>0</v>
      </c>
      <c r="AL58" s="2">
        <f>ROUND(reductions!AL58,0)</f>
        <v>0</v>
      </c>
      <c r="AM58" s="2">
        <f>ROUND(reductions!AM58,0)</f>
        <v>0</v>
      </c>
      <c r="AN58" s="1" t="str">
        <f t="shared" si="8"/>
        <v>0 (0, 0)</v>
      </c>
      <c r="AO58" s="7">
        <f>ROUND(reductions!AO58,2)</f>
        <v>-0.26</v>
      </c>
      <c r="AP58" s="7">
        <f>ROUND(reductions!AP58,2)</f>
        <v>-2.35</v>
      </c>
      <c r="AQ58" s="7">
        <f>ROUND(reductions!AQ58,2)</f>
        <v>0.46</v>
      </c>
      <c r="AR58" s="1" t="str">
        <f t="shared" si="9"/>
        <v>-26% (-235%, 46%)</v>
      </c>
    </row>
    <row r="59" spans="1:44" hidden="1" x14ac:dyDescent="0.25">
      <c r="A59" s="1" t="s">
        <v>20</v>
      </c>
      <c r="B59" s="1" t="s">
        <v>10</v>
      </c>
      <c r="C59" s="1" t="s">
        <v>15</v>
      </c>
      <c r="D59" s="1" t="s">
        <v>12</v>
      </c>
      <c r="E59" s="2">
        <f>ROUND(reductions!E59,0)</f>
        <v>1030</v>
      </c>
      <c r="F59" s="2">
        <f>ROUND(reductions!F59,0)</f>
        <v>669</v>
      </c>
      <c r="G59" s="2">
        <f>ROUND(reductions!G59,0)</f>
        <v>1607</v>
      </c>
      <c r="H59" s="1" t="str">
        <f t="shared" si="0"/>
        <v>1,030 (669, 1,607)</v>
      </c>
      <c r="I59" s="7">
        <f>ROUND(reductions!I59,2)</f>
        <v>0</v>
      </c>
      <c r="J59" s="7">
        <f>ROUND(reductions!J59,2)</f>
        <v>0</v>
      </c>
      <c r="K59" s="7">
        <f>ROUND(reductions!K59,2)</f>
        <v>0</v>
      </c>
      <c r="L59" s="1" t="str">
        <f t="shared" si="1"/>
        <v>0% (0%, 0%)</v>
      </c>
      <c r="M59" s="2">
        <f>ROUND(reductions!M59,0)</f>
        <v>269</v>
      </c>
      <c r="N59" s="2">
        <f>ROUND(reductions!N59,0)</f>
        <v>83</v>
      </c>
      <c r="O59" s="2">
        <f>ROUND(reductions!O59,0)</f>
        <v>856</v>
      </c>
      <c r="P59" s="1" t="str">
        <f t="shared" si="2"/>
        <v>269 (83, 856)</v>
      </c>
      <c r="Q59" s="7">
        <f>ROUND(reductions!Q59,2)</f>
        <v>0.75</v>
      </c>
      <c r="R59" s="7">
        <f>ROUND(reductions!R59,2)</f>
        <v>0.3</v>
      </c>
      <c r="S59" s="7">
        <f>ROUND(reductions!S59,2)</f>
        <v>0.9</v>
      </c>
      <c r="T59" s="1" t="str">
        <f t="shared" si="3"/>
        <v>75% (30%, 90%)</v>
      </c>
      <c r="U59" s="2">
        <f>ROUND(reductions!U59,0)</f>
        <v>68</v>
      </c>
      <c r="V59" s="2">
        <f>ROUND(reductions!V59,0)</f>
        <v>11</v>
      </c>
      <c r="W59" s="2">
        <f>ROUND(reductions!W59,0)</f>
        <v>556</v>
      </c>
      <c r="X59" s="1" t="str">
        <f t="shared" si="4"/>
        <v>68 (11, 556)</v>
      </c>
      <c r="Y59" s="7">
        <f>ROUND(reductions!Y59,2)</f>
        <v>0.94</v>
      </c>
      <c r="Z59" s="7">
        <f>ROUND(reductions!Z59,2)</f>
        <v>0.52</v>
      </c>
      <c r="AA59" s="7">
        <f>ROUND(reductions!AA59,2)</f>
        <v>0.99</v>
      </c>
      <c r="AB59" s="1" t="str">
        <f t="shared" si="5"/>
        <v>94% (52%, 99%)</v>
      </c>
      <c r="AC59" s="2">
        <f>ROUND(reductions!AC59,0)</f>
        <v>19</v>
      </c>
      <c r="AD59" s="2">
        <f>ROUND(reductions!AD59,0)</f>
        <v>1</v>
      </c>
      <c r="AE59" s="2">
        <f>ROUND(reductions!AE59,0)</f>
        <v>351</v>
      </c>
      <c r="AF59" s="1" t="str">
        <f t="shared" si="6"/>
        <v>19 (1, 351)</v>
      </c>
      <c r="AG59" s="7">
        <f>ROUND(reductions!AG59,2)</f>
        <v>0.98</v>
      </c>
      <c r="AH59" s="7">
        <f>ROUND(reductions!AH59,2)</f>
        <v>0.64</v>
      </c>
      <c r="AI59" s="7">
        <f>ROUND(reductions!AI59,2)</f>
        <v>1</v>
      </c>
      <c r="AJ59" s="1" t="str">
        <f t="shared" si="7"/>
        <v>98% (64%, 100%)</v>
      </c>
      <c r="AK59" s="2">
        <f>ROUND(reductions!AK59,0)</f>
        <v>5</v>
      </c>
      <c r="AL59" s="2">
        <f>ROUND(reductions!AL59,0)</f>
        <v>0</v>
      </c>
      <c r="AM59" s="2">
        <f>ROUND(reductions!AM59,0)</f>
        <v>252</v>
      </c>
      <c r="AN59" s="1" t="str">
        <f t="shared" si="8"/>
        <v>5 (0, 252)</v>
      </c>
      <c r="AO59" s="7">
        <f>ROUND(reductions!AO59,2)</f>
        <v>1</v>
      </c>
      <c r="AP59" s="7">
        <f>ROUND(reductions!AP59,2)</f>
        <v>0.78</v>
      </c>
      <c r="AQ59" s="7">
        <f>ROUND(reductions!AQ59,2)</f>
        <v>1</v>
      </c>
      <c r="AR59" s="1" t="str">
        <f t="shared" si="9"/>
        <v>100% (78%, 100%)</v>
      </c>
    </row>
    <row r="60" spans="1:44" hidden="1" x14ac:dyDescent="0.25">
      <c r="A60" s="1" t="s">
        <v>20</v>
      </c>
      <c r="B60" s="1" t="s">
        <v>10</v>
      </c>
      <c r="C60" s="1" t="s">
        <v>15</v>
      </c>
      <c r="D60" s="1" t="s">
        <v>13</v>
      </c>
      <c r="E60" s="2">
        <f>ROUND(reductions!E60,0)</f>
        <v>3695</v>
      </c>
      <c r="F60" s="2">
        <f>ROUND(reductions!F60,0)</f>
        <v>2390</v>
      </c>
      <c r="G60" s="2">
        <f>ROUND(reductions!G60,0)</f>
        <v>5575</v>
      </c>
      <c r="H60" s="1" t="str">
        <f t="shared" si="0"/>
        <v>3,695 (2,390, 5,575)</v>
      </c>
      <c r="I60" s="7">
        <f>ROUND(reductions!I60,2)</f>
        <v>0</v>
      </c>
      <c r="J60" s="7">
        <f>ROUND(reductions!J60,2)</f>
        <v>0</v>
      </c>
      <c r="K60" s="7">
        <f>ROUND(reductions!K60,2)</f>
        <v>0</v>
      </c>
      <c r="L60" s="1" t="str">
        <f t="shared" si="1"/>
        <v>0% (0%, 0%)</v>
      </c>
      <c r="M60" s="2">
        <f>ROUND(reductions!M60,0)</f>
        <v>926</v>
      </c>
      <c r="N60" s="2">
        <f>ROUND(reductions!N60,0)</f>
        <v>325</v>
      </c>
      <c r="O60" s="2">
        <f>ROUND(reductions!O60,0)</f>
        <v>2889</v>
      </c>
      <c r="P60" s="1" t="str">
        <f t="shared" si="2"/>
        <v>926 (325, 2,889)</v>
      </c>
      <c r="Q60" s="7">
        <f>ROUND(reductions!Q60,2)</f>
        <v>0.76</v>
      </c>
      <c r="R60" s="7">
        <f>ROUND(reductions!R60,2)</f>
        <v>0.33</v>
      </c>
      <c r="S60" s="7">
        <f>ROUND(reductions!S60,2)</f>
        <v>0.9</v>
      </c>
      <c r="T60" s="1" t="str">
        <f t="shared" si="3"/>
        <v>76% (33%, 90%)</v>
      </c>
      <c r="U60" s="2">
        <f>ROUND(reductions!U60,0)</f>
        <v>232</v>
      </c>
      <c r="V60" s="2">
        <f>ROUND(reductions!V60,0)</f>
        <v>41</v>
      </c>
      <c r="W60" s="2">
        <f>ROUND(reductions!W60,0)</f>
        <v>1752</v>
      </c>
      <c r="X60" s="1" t="str">
        <f t="shared" si="4"/>
        <v>232 (41, 1,752)</v>
      </c>
      <c r="Y60" s="7">
        <f>ROUND(reductions!Y60,2)</f>
        <v>0.94</v>
      </c>
      <c r="Z60" s="7">
        <f>ROUND(reductions!Z60,2)</f>
        <v>0.52</v>
      </c>
      <c r="AA60" s="7">
        <f>ROUND(reductions!AA60,2)</f>
        <v>0.99</v>
      </c>
      <c r="AB60" s="1" t="str">
        <f t="shared" si="5"/>
        <v>94% (52%, 99%)</v>
      </c>
      <c r="AC60" s="2">
        <f>ROUND(reductions!AC60,0)</f>
        <v>61</v>
      </c>
      <c r="AD60" s="2">
        <f>ROUND(reductions!AD60,0)</f>
        <v>5</v>
      </c>
      <c r="AE60" s="2">
        <f>ROUND(reductions!AE60,0)</f>
        <v>1111</v>
      </c>
      <c r="AF60" s="1" t="str">
        <f t="shared" si="6"/>
        <v>61 (5, 1,111)</v>
      </c>
      <c r="AG60" s="7">
        <f>ROUND(reductions!AG60,2)</f>
        <v>0.99</v>
      </c>
      <c r="AH60" s="7">
        <f>ROUND(reductions!AH60,2)</f>
        <v>0.63</v>
      </c>
      <c r="AI60" s="7">
        <f>ROUND(reductions!AI60,2)</f>
        <v>1</v>
      </c>
      <c r="AJ60" s="1" t="str">
        <f t="shared" si="7"/>
        <v>99% (63%, 100%)</v>
      </c>
      <c r="AK60" s="2">
        <f>ROUND(reductions!AK60,0)</f>
        <v>18</v>
      </c>
      <c r="AL60" s="2">
        <f>ROUND(reductions!AL60,0)</f>
        <v>0</v>
      </c>
      <c r="AM60" s="2">
        <f>ROUND(reductions!AM60,0)</f>
        <v>778</v>
      </c>
      <c r="AN60" s="1" t="str">
        <f t="shared" si="8"/>
        <v>18 (0, 778)</v>
      </c>
      <c r="AO60" s="7">
        <f>ROUND(reductions!AO60,2)</f>
        <v>1</v>
      </c>
      <c r="AP60" s="7">
        <f>ROUND(reductions!AP60,2)</f>
        <v>0.77</v>
      </c>
      <c r="AQ60" s="7">
        <f>ROUND(reductions!AQ60,2)</f>
        <v>1</v>
      </c>
      <c r="AR60" s="1" t="str">
        <f t="shared" si="9"/>
        <v>100% (77%, 100%)</v>
      </c>
    </row>
    <row r="61" spans="1:44" hidden="1" x14ac:dyDescent="0.25">
      <c r="A61" s="1" t="s">
        <v>20</v>
      </c>
      <c r="B61" s="1" t="s">
        <v>10</v>
      </c>
      <c r="C61" s="1" t="s">
        <v>15</v>
      </c>
      <c r="D61" s="1" t="s">
        <v>14</v>
      </c>
      <c r="E61" s="2">
        <f>ROUND(reductions!E61,0)</f>
        <v>0</v>
      </c>
      <c r="F61" s="2">
        <f>ROUND(reductions!F61,0)</f>
        <v>0</v>
      </c>
      <c r="G61" s="2">
        <f>ROUND(reductions!G61,0)</f>
        <v>0</v>
      </c>
      <c r="H61" s="1" t="str">
        <f t="shared" si="0"/>
        <v>0 (0, 0)</v>
      </c>
      <c r="I61" s="7">
        <f>ROUND(reductions!I61,2)</f>
        <v>0</v>
      </c>
      <c r="J61" s="7">
        <f>ROUND(reductions!J61,2)</f>
        <v>0</v>
      </c>
      <c r="K61" s="7">
        <f>ROUND(reductions!K61,2)</f>
        <v>0</v>
      </c>
      <c r="L61" s="1" t="str">
        <f t="shared" si="1"/>
        <v>0% (0%, 0%)</v>
      </c>
      <c r="M61" s="2">
        <f>ROUND(reductions!M61,0)</f>
        <v>0</v>
      </c>
      <c r="N61" s="2">
        <f>ROUND(reductions!N61,0)</f>
        <v>0</v>
      </c>
      <c r="O61" s="2">
        <f>ROUND(reductions!O61,0)</f>
        <v>0</v>
      </c>
      <c r="P61" s="1" t="str">
        <f t="shared" si="2"/>
        <v>0 (0, 0)</v>
      </c>
      <c r="Q61" s="7">
        <f>ROUND(reductions!Q61,2)</f>
        <v>0.66</v>
      </c>
      <c r="R61" s="7">
        <f>ROUND(reductions!R61,2)</f>
        <v>0.28000000000000003</v>
      </c>
      <c r="S61" s="7">
        <f>ROUND(reductions!S61,2)</f>
        <v>0.77</v>
      </c>
      <c r="T61" s="1" t="str">
        <f t="shared" si="3"/>
        <v>66% (28%, 77%)</v>
      </c>
      <c r="U61" s="2">
        <f>ROUND(reductions!U61,0)</f>
        <v>0</v>
      </c>
      <c r="V61" s="2">
        <f>ROUND(reductions!V61,0)</f>
        <v>0</v>
      </c>
      <c r="W61" s="2">
        <f>ROUND(reductions!W61,0)</f>
        <v>0</v>
      </c>
      <c r="X61" s="1" t="str">
        <f t="shared" si="4"/>
        <v>0 (0, 0)</v>
      </c>
      <c r="Y61" s="7">
        <f>ROUND(reductions!Y61,2)</f>
        <v>0.81</v>
      </c>
      <c r="Z61" s="7">
        <f>ROUND(reductions!Z61,2)</f>
        <v>0.4</v>
      </c>
      <c r="AA61" s="7">
        <f>ROUND(reductions!AA61,2)</f>
        <v>0.87</v>
      </c>
      <c r="AB61" s="1" t="str">
        <f t="shared" si="5"/>
        <v>81% (40%, 87%)</v>
      </c>
      <c r="AC61" s="2">
        <f>ROUND(reductions!AC61,0)</f>
        <v>0</v>
      </c>
      <c r="AD61" s="2">
        <f>ROUND(reductions!AD61,0)</f>
        <v>0</v>
      </c>
      <c r="AE61" s="2">
        <f>ROUND(reductions!AE61,0)</f>
        <v>0</v>
      </c>
      <c r="AF61" s="1" t="str">
        <f t="shared" si="6"/>
        <v>0 (0, 0)</v>
      </c>
      <c r="AG61" s="7">
        <f>ROUND(reductions!AG61,2)</f>
        <v>0.84</v>
      </c>
      <c r="AH61" s="7">
        <f>ROUND(reductions!AH61,2)</f>
        <v>0.51</v>
      </c>
      <c r="AI61" s="7">
        <f>ROUND(reductions!AI61,2)</f>
        <v>0.9</v>
      </c>
      <c r="AJ61" s="1" t="str">
        <f t="shared" si="7"/>
        <v>84% (51%, 90%)</v>
      </c>
      <c r="AK61" s="2">
        <f>ROUND(reductions!AK61,0)</f>
        <v>0</v>
      </c>
      <c r="AL61" s="2">
        <f>ROUND(reductions!AL61,0)</f>
        <v>0</v>
      </c>
      <c r="AM61" s="2">
        <f>ROUND(reductions!AM61,0)</f>
        <v>0</v>
      </c>
      <c r="AN61" s="1" t="str">
        <f t="shared" si="8"/>
        <v>0 (0, 0)</v>
      </c>
      <c r="AO61" s="7">
        <f>ROUND(reductions!AO61,2)</f>
        <v>0.85</v>
      </c>
      <c r="AP61" s="7">
        <f>ROUND(reductions!AP61,2)</f>
        <v>0.61</v>
      </c>
      <c r="AQ61" s="7">
        <f>ROUND(reductions!AQ61,2)</f>
        <v>0.91</v>
      </c>
      <c r="AR61" s="1" t="str">
        <f t="shared" si="9"/>
        <v>85% (61%, 91%)</v>
      </c>
    </row>
    <row r="62" spans="1:44" x14ac:dyDescent="0.25">
      <c r="A62" s="1" t="s">
        <v>20</v>
      </c>
      <c r="B62" s="1" t="s">
        <v>10</v>
      </c>
      <c r="C62" s="1" t="s">
        <v>16</v>
      </c>
      <c r="D62" s="1" t="s">
        <v>12</v>
      </c>
      <c r="E62" s="2">
        <f>ROUND(reductions!E62,0)</f>
        <v>1030</v>
      </c>
      <c r="F62" s="2">
        <f>ROUND(reductions!F62,0)</f>
        <v>669</v>
      </c>
      <c r="G62" s="2">
        <f>ROUND(reductions!G62,0)</f>
        <v>1607</v>
      </c>
      <c r="H62" s="1" t="str">
        <f t="shared" si="0"/>
        <v>1,030 (669, 1,607)</v>
      </c>
      <c r="I62" s="7">
        <f>ROUND(reductions!I62,2)</f>
        <v>0</v>
      </c>
      <c r="J62" s="7">
        <f>ROUND(reductions!J62,2)</f>
        <v>0</v>
      </c>
      <c r="K62" s="7">
        <f>ROUND(reductions!K62,2)</f>
        <v>0</v>
      </c>
      <c r="L62" s="1" t="str">
        <f t="shared" si="1"/>
        <v>0% (0%, 0%)</v>
      </c>
      <c r="M62" s="2">
        <f>ROUND(reductions!M62,0)</f>
        <v>217</v>
      </c>
      <c r="N62" s="2">
        <f>ROUND(reductions!N62,0)</f>
        <v>57</v>
      </c>
      <c r="O62" s="2">
        <f>ROUND(reductions!O62,0)</f>
        <v>775</v>
      </c>
      <c r="P62" s="1" t="str">
        <f t="shared" si="2"/>
        <v>217 (57, 775)</v>
      </c>
      <c r="Q62" s="7">
        <f>ROUND(reductions!Q62,2)</f>
        <v>0.8</v>
      </c>
      <c r="R62" s="7">
        <f>ROUND(reductions!R62,2)</f>
        <v>0.37</v>
      </c>
      <c r="S62" s="7">
        <f>ROUND(reductions!S62,2)</f>
        <v>0.92</v>
      </c>
      <c r="T62" s="1" t="str">
        <f t="shared" si="3"/>
        <v>80% (37%, 92%)</v>
      </c>
      <c r="U62" s="2">
        <f>ROUND(reductions!U62,0)</f>
        <v>42</v>
      </c>
      <c r="V62" s="2">
        <f>ROUND(reductions!V62,0)</f>
        <v>3</v>
      </c>
      <c r="W62" s="2">
        <f>ROUND(reductions!W62,0)</f>
        <v>419</v>
      </c>
      <c r="X62" s="1" t="str">
        <f t="shared" si="4"/>
        <v>42 (3, 419)</v>
      </c>
      <c r="Y62" s="7">
        <f>ROUND(reductions!Y62,2)</f>
        <v>0.96</v>
      </c>
      <c r="Z62" s="7">
        <f>ROUND(reductions!Z62,2)</f>
        <v>0.61</v>
      </c>
      <c r="AA62" s="7">
        <f>ROUND(reductions!AA62,2)</f>
        <v>1</v>
      </c>
      <c r="AB62" s="1" t="str">
        <f t="shared" si="5"/>
        <v>96% (61%, 100%)</v>
      </c>
      <c r="AC62" s="2">
        <f>ROUND(reductions!AC62,0)</f>
        <v>8</v>
      </c>
      <c r="AD62" s="2">
        <f>ROUND(reductions!AD62,0)</f>
        <v>0</v>
      </c>
      <c r="AE62" s="2">
        <f>ROUND(reductions!AE62,0)</f>
        <v>256</v>
      </c>
      <c r="AF62" s="1" t="str">
        <f t="shared" si="6"/>
        <v>8 (0, 256)</v>
      </c>
      <c r="AG62" s="7">
        <f>ROUND(reductions!AG62,2)</f>
        <v>0.99</v>
      </c>
      <c r="AH62" s="7">
        <f>ROUND(reductions!AH62,2)</f>
        <v>0.77</v>
      </c>
      <c r="AI62" s="7">
        <f>ROUND(reductions!AI62,2)</f>
        <v>1</v>
      </c>
      <c r="AJ62" s="1" t="str">
        <f t="shared" si="7"/>
        <v>99% (77%, 100%)</v>
      </c>
      <c r="AK62" s="2">
        <f>ROUND(reductions!AK62,0)</f>
        <v>3</v>
      </c>
      <c r="AL62" s="2">
        <f>ROUND(reductions!AL62,0)</f>
        <v>0</v>
      </c>
      <c r="AM62" s="2">
        <f>ROUND(reductions!AM62,0)</f>
        <v>157</v>
      </c>
      <c r="AN62" s="1" t="str">
        <f t="shared" si="8"/>
        <v>3 (0, 157)</v>
      </c>
      <c r="AO62" s="7">
        <f>ROUND(reductions!AO62,2)</f>
        <v>1</v>
      </c>
      <c r="AP62" s="7">
        <f>ROUND(reductions!AP62,2)</f>
        <v>0.85</v>
      </c>
      <c r="AQ62" s="7">
        <f>ROUND(reductions!AQ62,2)</f>
        <v>1</v>
      </c>
      <c r="AR62" s="1" t="str">
        <f t="shared" si="9"/>
        <v>100% (85%, 100%)</v>
      </c>
    </row>
    <row r="63" spans="1:44" hidden="1" x14ac:dyDescent="0.25">
      <c r="A63" s="1" t="s">
        <v>20</v>
      </c>
      <c r="B63" s="1" t="s">
        <v>10</v>
      </c>
      <c r="C63" s="1" t="s">
        <v>16</v>
      </c>
      <c r="D63" s="1" t="s">
        <v>13</v>
      </c>
      <c r="E63" s="2">
        <f>ROUND(reductions!E63,0)</f>
        <v>3695</v>
      </c>
      <c r="F63" s="2">
        <f>ROUND(reductions!F63,0)</f>
        <v>2390</v>
      </c>
      <c r="G63" s="2">
        <f>ROUND(reductions!G63,0)</f>
        <v>5575</v>
      </c>
      <c r="H63" s="1" t="str">
        <f t="shared" si="0"/>
        <v>3,695 (2,390, 5,575)</v>
      </c>
      <c r="I63" s="7">
        <f>ROUND(reductions!I63,2)</f>
        <v>0</v>
      </c>
      <c r="J63" s="7">
        <f>ROUND(reductions!J63,2)</f>
        <v>0</v>
      </c>
      <c r="K63" s="7">
        <f>ROUND(reductions!K63,2)</f>
        <v>0</v>
      </c>
      <c r="L63" s="1" t="str">
        <f t="shared" si="1"/>
        <v>0% (0%, 0%)</v>
      </c>
      <c r="M63" s="2">
        <f>ROUND(reductions!M63,0)</f>
        <v>706</v>
      </c>
      <c r="N63" s="2">
        <f>ROUND(reductions!N63,0)</f>
        <v>193</v>
      </c>
      <c r="O63" s="2">
        <f>ROUND(reductions!O63,0)</f>
        <v>2492</v>
      </c>
      <c r="P63" s="1" t="str">
        <f t="shared" si="2"/>
        <v>706 (193, 2,492)</v>
      </c>
      <c r="Q63" s="7">
        <f>ROUND(reductions!Q63,2)</f>
        <v>0.81</v>
      </c>
      <c r="R63" s="7">
        <f>ROUND(reductions!R63,2)</f>
        <v>0.39</v>
      </c>
      <c r="S63" s="7">
        <f>ROUND(reductions!S63,2)</f>
        <v>0.93</v>
      </c>
      <c r="T63" s="1" t="str">
        <f t="shared" si="3"/>
        <v>81% (39%, 93%)</v>
      </c>
      <c r="U63" s="2">
        <f>ROUND(reductions!U63,0)</f>
        <v>137</v>
      </c>
      <c r="V63" s="2">
        <f>ROUND(reductions!V63,0)</f>
        <v>10</v>
      </c>
      <c r="W63" s="2">
        <f>ROUND(reductions!W63,0)</f>
        <v>1384</v>
      </c>
      <c r="X63" s="1" t="str">
        <f t="shared" si="4"/>
        <v>137 (10, 1,384)</v>
      </c>
      <c r="Y63" s="7">
        <f>ROUND(reductions!Y63,2)</f>
        <v>0.97</v>
      </c>
      <c r="Z63" s="7">
        <f>ROUND(reductions!Z63,2)</f>
        <v>0.63</v>
      </c>
      <c r="AA63" s="7">
        <f>ROUND(reductions!AA63,2)</f>
        <v>1</v>
      </c>
      <c r="AB63" s="1" t="str">
        <f t="shared" si="5"/>
        <v>97% (63%, 100%)</v>
      </c>
      <c r="AC63" s="2">
        <f>ROUND(reductions!AC63,0)</f>
        <v>26</v>
      </c>
      <c r="AD63" s="2">
        <f>ROUND(reductions!AD63,0)</f>
        <v>0</v>
      </c>
      <c r="AE63" s="2">
        <f>ROUND(reductions!AE63,0)</f>
        <v>755</v>
      </c>
      <c r="AF63" s="1" t="str">
        <f t="shared" si="6"/>
        <v>26 (0, 755)</v>
      </c>
      <c r="AG63" s="7">
        <f>ROUND(reductions!AG63,2)</f>
        <v>0.99</v>
      </c>
      <c r="AH63" s="7">
        <f>ROUND(reductions!AH63,2)</f>
        <v>0.77</v>
      </c>
      <c r="AI63" s="7">
        <f>ROUND(reductions!AI63,2)</f>
        <v>1</v>
      </c>
      <c r="AJ63" s="1" t="str">
        <f t="shared" si="7"/>
        <v>99% (77%, 100%)</v>
      </c>
      <c r="AK63" s="2">
        <f>ROUND(reductions!AK63,0)</f>
        <v>8</v>
      </c>
      <c r="AL63" s="2">
        <f>ROUND(reductions!AL63,0)</f>
        <v>0</v>
      </c>
      <c r="AM63" s="2">
        <f>ROUND(reductions!AM63,0)</f>
        <v>530</v>
      </c>
      <c r="AN63" s="1" t="str">
        <f t="shared" si="8"/>
        <v>8 (0, 530)</v>
      </c>
      <c r="AO63" s="7">
        <f>ROUND(reductions!AO63,2)</f>
        <v>1</v>
      </c>
      <c r="AP63" s="7">
        <f>ROUND(reductions!AP63,2)</f>
        <v>0.84</v>
      </c>
      <c r="AQ63" s="7">
        <f>ROUND(reductions!AQ63,2)</f>
        <v>1</v>
      </c>
      <c r="AR63" s="1" t="str">
        <f t="shared" si="9"/>
        <v>100% (84%, 100%)</v>
      </c>
    </row>
    <row r="64" spans="1:44" hidden="1" x14ac:dyDescent="0.25">
      <c r="A64" s="1" t="s">
        <v>20</v>
      </c>
      <c r="B64" s="1" t="s">
        <v>10</v>
      </c>
      <c r="C64" s="1" t="s">
        <v>16</v>
      </c>
      <c r="D64" s="1" t="s">
        <v>14</v>
      </c>
      <c r="E64" s="2">
        <f>ROUND(reductions!E64,0)</f>
        <v>0</v>
      </c>
      <c r="F64" s="2">
        <f>ROUND(reductions!F64,0)</f>
        <v>0</v>
      </c>
      <c r="G64" s="2">
        <f>ROUND(reductions!G64,0)</f>
        <v>0</v>
      </c>
      <c r="H64" s="1" t="str">
        <f t="shared" si="0"/>
        <v>0 (0, 0)</v>
      </c>
      <c r="I64" s="7">
        <f>ROUND(reductions!I64,2)</f>
        <v>0</v>
      </c>
      <c r="J64" s="7">
        <f>ROUND(reductions!J64,2)</f>
        <v>0</v>
      </c>
      <c r="K64" s="7">
        <f>ROUND(reductions!K64,2)</f>
        <v>0</v>
      </c>
      <c r="L64" s="1" t="str">
        <f t="shared" si="1"/>
        <v>0% (0%, 0%)</v>
      </c>
      <c r="M64" s="2">
        <f>ROUND(reductions!M64,0)</f>
        <v>0</v>
      </c>
      <c r="N64" s="2">
        <f>ROUND(reductions!N64,0)</f>
        <v>0</v>
      </c>
      <c r="O64" s="2">
        <f>ROUND(reductions!O64,0)</f>
        <v>0</v>
      </c>
      <c r="P64" s="1" t="str">
        <f t="shared" si="2"/>
        <v>0 (0, 0)</v>
      </c>
      <c r="Q64" s="7">
        <f>ROUND(reductions!Q64,2)</f>
        <v>0.7</v>
      </c>
      <c r="R64" s="7">
        <f>ROUND(reductions!R64,2)</f>
        <v>0.35</v>
      </c>
      <c r="S64" s="7">
        <f>ROUND(reductions!S64,2)</f>
        <v>0.8</v>
      </c>
      <c r="T64" s="1" t="str">
        <f t="shared" si="3"/>
        <v>70% (35%, 80%)</v>
      </c>
      <c r="U64" s="2">
        <f>ROUND(reductions!U64,0)</f>
        <v>0</v>
      </c>
      <c r="V64" s="2">
        <f>ROUND(reductions!V64,0)</f>
        <v>0</v>
      </c>
      <c r="W64" s="2">
        <f>ROUND(reductions!W64,0)</f>
        <v>0</v>
      </c>
      <c r="X64" s="1" t="str">
        <f t="shared" si="4"/>
        <v>0 (0, 0)</v>
      </c>
      <c r="Y64" s="7">
        <f>ROUND(reductions!Y64,2)</f>
        <v>0.82</v>
      </c>
      <c r="Z64" s="7">
        <f>ROUND(reductions!Z64,2)</f>
        <v>0.54</v>
      </c>
      <c r="AA64" s="7">
        <f>ROUND(reductions!AA64,2)</f>
        <v>0.88</v>
      </c>
      <c r="AB64" s="1" t="str">
        <f t="shared" si="5"/>
        <v>82% (54%, 88%)</v>
      </c>
      <c r="AC64" s="2">
        <f>ROUND(reductions!AC64,0)</f>
        <v>0</v>
      </c>
      <c r="AD64" s="2">
        <f>ROUND(reductions!AD64,0)</f>
        <v>0</v>
      </c>
      <c r="AE64" s="2">
        <f>ROUND(reductions!AE64,0)</f>
        <v>0</v>
      </c>
      <c r="AF64" s="1" t="str">
        <f t="shared" si="6"/>
        <v>0 (0, 0)</v>
      </c>
      <c r="AG64" s="7">
        <f>ROUND(reductions!AG64,2)</f>
        <v>0.85</v>
      </c>
      <c r="AH64" s="7">
        <f>ROUND(reductions!AH64,2)</f>
        <v>0.64</v>
      </c>
      <c r="AI64" s="7">
        <f>ROUND(reductions!AI64,2)</f>
        <v>0.91</v>
      </c>
      <c r="AJ64" s="1" t="str">
        <f t="shared" si="7"/>
        <v>85% (64%, 91%)</v>
      </c>
      <c r="AK64" s="2">
        <f>ROUND(reductions!AK64,0)</f>
        <v>0</v>
      </c>
      <c r="AL64" s="2">
        <f>ROUND(reductions!AL64,0)</f>
        <v>0</v>
      </c>
      <c r="AM64" s="2">
        <f>ROUND(reductions!AM64,0)</f>
        <v>0</v>
      </c>
      <c r="AN64" s="1" t="str">
        <f t="shared" si="8"/>
        <v>0 (0, 0)</v>
      </c>
      <c r="AO64" s="7">
        <f>ROUND(reductions!AO64,2)</f>
        <v>0.86</v>
      </c>
      <c r="AP64" s="7">
        <f>ROUND(reductions!AP64,2)</f>
        <v>0.75</v>
      </c>
      <c r="AQ64" s="7">
        <f>ROUND(reductions!AQ64,2)</f>
        <v>0.91</v>
      </c>
      <c r="AR64" s="1" t="str">
        <f t="shared" si="9"/>
        <v>86% (75%, 91%)</v>
      </c>
    </row>
    <row r="65" spans="1:44" hidden="1" x14ac:dyDescent="0.25">
      <c r="A65" s="1" t="s">
        <v>20</v>
      </c>
      <c r="B65" s="1" t="s">
        <v>17</v>
      </c>
      <c r="C65" s="1" t="s">
        <v>11</v>
      </c>
      <c r="D65" s="1" t="s">
        <v>12</v>
      </c>
      <c r="E65" s="2">
        <f>ROUND(reductions!E65,0)</f>
        <v>150</v>
      </c>
      <c r="F65" s="2">
        <f>ROUND(reductions!F65,0)</f>
        <v>90</v>
      </c>
      <c r="G65" s="2">
        <f>ROUND(reductions!G65,0)</f>
        <v>241</v>
      </c>
      <c r="H65" s="1" t="str">
        <f t="shared" si="0"/>
        <v>150 (90, 241)</v>
      </c>
      <c r="I65" s="7">
        <f>ROUND(reductions!I65,2)</f>
        <v>0</v>
      </c>
      <c r="J65" s="7">
        <f>ROUND(reductions!J65,2)</f>
        <v>0</v>
      </c>
      <c r="K65" s="7">
        <f>ROUND(reductions!K65,2)</f>
        <v>0</v>
      </c>
      <c r="L65" s="1" t="str">
        <f t="shared" si="1"/>
        <v>0% (0%, 0%)</v>
      </c>
      <c r="M65" s="2">
        <f>ROUND(reductions!M65,0)</f>
        <v>87</v>
      </c>
      <c r="N65" s="2">
        <f>ROUND(reductions!N65,0)</f>
        <v>38</v>
      </c>
      <c r="O65" s="2">
        <f>ROUND(reductions!O65,0)</f>
        <v>212</v>
      </c>
      <c r="P65" s="1" t="str">
        <f t="shared" si="2"/>
        <v>87 (38, 212)</v>
      </c>
      <c r="Q65" s="7">
        <f>ROUND(reductions!Q65,2)</f>
        <v>0.37</v>
      </c>
      <c r="R65" s="7">
        <f>ROUND(reductions!R65,2)</f>
        <v>0.03</v>
      </c>
      <c r="S65" s="7">
        <f>ROUND(reductions!S65,2)</f>
        <v>0.64</v>
      </c>
      <c r="T65" s="1" t="str">
        <f t="shared" si="3"/>
        <v>37% (3%, 64%)</v>
      </c>
      <c r="U65" s="2">
        <f>ROUND(reductions!U65,0)</f>
        <v>58</v>
      </c>
      <c r="V65" s="2">
        <f>ROUND(reductions!V65,0)</f>
        <v>18</v>
      </c>
      <c r="W65" s="2">
        <f>ROUND(reductions!W65,0)</f>
        <v>186</v>
      </c>
      <c r="X65" s="1" t="str">
        <f t="shared" si="4"/>
        <v>58 (18, 186)</v>
      </c>
      <c r="Y65" s="7">
        <f>ROUND(reductions!Y65,2)</f>
        <v>0.57999999999999996</v>
      </c>
      <c r="Z65" s="7">
        <f>ROUND(reductions!Z65,2)</f>
        <v>0.15</v>
      </c>
      <c r="AA65" s="7">
        <f>ROUND(reductions!AA65,2)</f>
        <v>0.83</v>
      </c>
      <c r="AB65" s="1" t="str">
        <f t="shared" si="5"/>
        <v>58% (15%, 83%)</v>
      </c>
      <c r="AC65" s="2">
        <f>ROUND(reductions!AC65,0)</f>
        <v>37</v>
      </c>
      <c r="AD65" s="2">
        <f>ROUND(reductions!AD65,0)</f>
        <v>8</v>
      </c>
      <c r="AE65" s="2">
        <f>ROUND(reductions!AE65,0)</f>
        <v>166</v>
      </c>
      <c r="AF65" s="1" t="str">
        <f t="shared" si="6"/>
        <v>37 (8, 166)</v>
      </c>
      <c r="AG65" s="7">
        <f>ROUND(reductions!AG65,2)</f>
        <v>0.74</v>
      </c>
      <c r="AH65" s="7">
        <f>ROUND(reductions!AH65,2)</f>
        <v>0.27</v>
      </c>
      <c r="AI65" s="7">
        <f>ROUND(reductions!AI65,2)</f>
        <v>0.92</v>
      </c>
      <c r="AJ65" s="1" t="str">
        <f t="shared" si="7"/>
        <v>74% (27%, 92%)</v>
      </c>
      <c r="AK65" s="2">
        <f>ROUND(reductions!AK65,0)</f>
        <v>25</v>
      </c>
      <c r="AL65" s="2">
        <f>ROUND(reductions!AL65,0)</f>
        <v>2</v>
      </c>
      <c r="AM65" s="2">
        <f>ROUND(reductions!AM65,0)</f>
        <v>146</v>
      </c>
      <c r="AN65" s="1" t="str">
        <f t="shared" si="8"/>
        <v>25 (2, 146)</v>
      </c>
      <c r="AO65" s="7">
        <f>ROUND(reductions!AO65,2)</f>
        <v>0.81</v>
      </c>
      <c r="AP65" s="7">
        <f>ROUND(reductions!AP65,2)</f>
        <v>0.33</v>
      </c>
      <c r="AQ65" s="7">
        <f>ROUND(reductions!AQ65,2)</f>
        <v>0.99</v>
      </c>
      <c r="AR65" s="1" t="str">
        <f t="shared" si="9"/>
        <v>81% (33%, 99%)</v>
      </c>
    </row>
    <row r="66" spans="1:44" hidden="1" x14ac:dyDescent="0.25">
      <c r="A66" s="1" t="s">
        <v>20</v>
      </c>
      <c r="B66" s="1" t="s">
        <v>17</v>
      </c>
      <c r="C66" s="1" t="s">
        <v>11</v>
      </c>
      <c r="D66" s="1" t="s">
        <v>13</v>
      </c>
      <c r="E66" s="2">
        <f>ROUND(reductions!E66,0)</f>
        <v>577</v>
      </c>
      <c r="F66" s="2">
        <f>ROUND(reductions!F66,0)</f>
        <v>394</v>
      </c>
      <c r="G66" s="2">
        <f>ROUND(reductions!G66,0)</f>
        <v>900</v>
      </c>
      <c r="H66" s="1" t="str">
        <f t="shared" si="0"/>
        <v>577 (394, 900)</v>
      </c>
      <c r="I66" s="7">
        <f>ROUND(reductions!I66,2)</f>
        <v>0</v>
      </c>
      <c r="J66" s="7">
        <f>ROUND(reductions!J66,2)</f>
        <v>0</v>
      </c>
      <c r="K66" s="7">
        <f>ROUND(reductions!K66,2)</f>
        <v>0</v>
      </c>
      <c r="L66" s="1" t="str">
        <f t="shared" si="1"/>
        <v>0% (0%, 0%)</v>
      </c>
      <c r="M66" s="2">
        <f>ROUND(reductions!M66,0)</f>
        <v>351</v>
      </c>
      <c r="N66" s="2">
        <f>ROUND(reductions!N66,0)</f>
        <v>166</v>
      </c>
      <c r="O66" s="2">
        <f>ROUND(reductions!O66,0)</f>
        <v>780</v>
      </c>
      <c r="P66" s="1" t="str">
        <f t="shared" si="2"/>
        <v>351 (166, 780)</v>
      </c>
      <c r="Q66" s="7">
        <f>ROUND(reductions!Q66,2)</f>
        <v>0.39</v>
      </c>
      <c r="R66" s="7">
        <f>ROUND(reductions!R66,2)</f>
        <v>7.0000000000000007E-2</v>
      </c>
      <c r="S66" s="7">
        <f>ROUND(reductions!S66,2)</f>
        <v>0.62</v>
      </c>
      <c r="T66" s="1" t="str">
        <f t="shared" si="3"/>
        <v>39% (7%, 62%)</v>
      </c>
      <c r="U66" s="2">
        <f>ROUND(reductions!U66,0)</f>
        <v>223</v>
      </c>
      <c r="V66" s="2">
        <f>ROUND(reductions!V66,0)</f>
        <v>77</v>
      </c>
      <c r="W66" s="2">
        <f>ROUND(reductions!W66,0)</f>
        <v>692</v>
      </c>
      <c r="X66" s="1" t="str">
        <f t="shared" si="4"/>
        <v>223 (77, 692)</v>
      </c>
      <c r="Y66" s="7">
        <f>ROUND(reductions!Y66,2)</f>
        <v>0.6</v>
      </c>
      <c r="Z66" s="7">
        <f>ROUND(reductions!Z66,2)</f>
        <v>0.17</v>
      </c>
      <c r="AA66" s="7">
        <f>ROUND(reductions!AA66,2)</f>
        <v>0.82</v>
      </c>
      <c r="AB66" s="1" t="str">
        <f t="shared" si="5"/>
        <v>60% (17%, 82%)</v>
      </c>
      <c r="AC66" s="2">
        <f>ROUND(reductions!AC66,0)</f>
        <v>140</v>
      </c>
      <c r="AD66" s="2">
        <f>ROUND(reductions!AD66,0)</f>
        <v>33</v>
      </c>
      <c r="AE66" s="2">
        <f>ROUND(reductions!AE66,0)</f>
        <v>621</v>
      </c>
      <c r="AF66" s="1" t="str">
        <f t="shared" si="6"/>
        <v>140 (33, 621)</v>
      </c>
      <c r="AG66" s="7">
        <f>ROUND(reductions!AG66,2)</f>
        <v>0.74</v>
      </c>
      <c r="AH66" s="7">
        <f>ROUND(reductions!AH66,2)</f>
        <v>0.28999999999999998</v>
      </c>
      <c r="AI66" s="7">
        <f>ROUND(reductions!AI66,2)</f>
        <v>0.92</v>
      </c>
      <c r="AJ66" s="1" t="str">
        <f t="shared" si="7"/>
        <v>74% (29%, 92%)</v>
      </c>
      <c r="AK66" s="2">
        <f>ROUND(reductions!AK66,0)</f>
        <v>92</v>
      </c>
      <c r="AL66" s="2">
        <f>ROUND(reductions!AL66,0)</f>
        <v>12</v>
      </c>
      <c r="AM66" s="2">
        <f>ROUND(reductions!AM66,0)</f>
        <v>537</v>
      </c>
      <c r="AN66" s="1" t="str">
        <f t="shared" si="8"/>
        <v>92 (12, 537)</v>
      </c>
      <c r="AO66" s="7">
        <f>ROUND(reductions!AO66,2)</f>
        <v>0.83</v>
      </c>
      <c r="AP66" s="7">
        <f>ROUND(reductions!AP66,2)</f>
        <v>0.36</v>
      </c>
      <c r="AQ66" s="7">
        <f>ROUND(reductions!AQ66,2)</f>
        <v>0.97</v>
      </c>
      <c r="AR66" s="1" t="str">
        <f t="shared" si="9"/>
        <v>83% (36%, 97%)</v>
      </c>
    </row>
    <row r="67" spans="1:44" hidden="1" x14ac:dyDescent="0.25">
      <c r="A67" s="1" t="s">
        <v>20</v>
      </c>
      <c r="B67" s="1" t="s">
        <v>17</v>
      </c>
      <c r="C67" s="1" t="s">
        <v>11</v>
      </c>
      <c r="D67" s="1" t="s">
        <v>14</v>
      </c>
      <c r="E67" s="2">
        <f>ROUND(reductions!E67,0)</f>
        <v>0</v>
      </c>
      <c r="F67" s="2">
        <f>ROUND(reductions!F67,0)</f>
        <v>0</v>
      </c>
      <c r="G67" s="2">
        <f>ROUND(reductions!G67,0)</f>
        <v>0</v>
      </c>
      <c r="H67" s="1" t="str">
        <f t="shared" ref="H67:H109" si="10">CONCATENATE(TEXT(E67,"#,##0"), " (",TEXT(F67,"#,##0"), ", ",TEXT(G67,"#,##0"),")")</f>
        <v>0 (0, 0)</v>
      </c>
      <c r="I67" s="7">
        <f>ROUND(reductions!I67,2)</f>
        <v>0</v>
      </c>
      <c r="J67" s="7">
        <f>ROUND(reductions!J67,2)</f>
        <v>0</v>
      </c>
      <c r="K67" s="7">
        <f>ROUND(reductions!K67,2)</f>
        <v>0</v>
      </c>
      <c r="L67" s="1" t="str">
        <f t="shared" ref="L67:L109" si="11">CONCATENATE(TEXT(I67,"0%"), " (",TEXT(J67,"0%"), ", ",TEXT(K67,"0%"),")")</f>
        <v>0% (0%, 0%)</v>
      </c>
      <c r="M67" s="2">
        <f>ROUND(reductions!M67,0)</f>
        <v>0</v>
      </c>
      <c r="N67" s="2">
        <f>ROUND(reductions!N67,0)</f>
        <v>0</v>
      </c>
      <c r="O67" s="2">
        <f>ROUND(reductions!O67,0)</f>
        <v>0</v>
      </c>
      <c r="P67" s="1" t="str">
        <f t="shared" ref="P67:P109" si="12">CONCATENATE(TEXT(M67,"#,##0"), " (",TEXT(N67,"#,##0"), ", ",TEXT(O67,"#,##0"),")")</f>
        <v>0 (0, 0)</v>
      </c>
      <c r="Q67" s="7">
        <f>ROUND(reductions!Q67,2)</f>
        <v>0.16</v>
      </c>
      <c r="R67" s="7">
        <f>ROUND(reductions!R67,2)</f>
        <v>-0.06</v>
      </c>
      <c r="S67" s="7">
        <f>ROUND(reductions!S67,2)</f>
        <v>0.32</v>
      </c>
      <c r="T67" s="1" t="str">
        <f t="shared" ref="T67:T109" si="13">CONCATENATE(TEXT(Q67,"0%"), " (",TEXT(R67,"0%"), ", ",TEXT(S67,"0%"),")")</f>
        <v>16% (-6%, 32%)</v>
      </c>
      <c r="U67" s="2">
        <f>ROUND(reductions!U67,0)</f>
        <v>0</v>
      </c>
      <c r="V67" s="2">
        <f>ROUND(reductions!V67,0)</f>
        <v>0</v>
      </c>
      <c r="W67" s="2">
        <f>ROUND(reductions!W67,0)</f>
        <v>0</v>
      </c>
      <c r="X67" s="1" t="str">
        <f t="shared" ref="X67:X109" si="14">CONCATENATE(TEXT(U67,"#,##0"), " (",TEXT(V67,"#,##0"), ", ",TEXT(W67,"#,##0"),")")</f>
        <v>0 (0, 0)</v>
      </c>
      <c r="Y67" s="7">
        <f>ROUND(reductions!Y67,2)</f>
        <v>0.26</v>
      </c>
      <c r="Z67" s="7">
        <f>ROUND(reductions!Z67,2)</f>
        <v>-0.03</v>
      </c>
      <c r="AA67" s="7">
        <f>ROUND(reductions!AA67,2)</f>
        <v>0.42</v>
      </c>
      <c r="AB67" s="1" t="str">
        <f t="shared" ref="AB67:AB109" si="15">CONCATENATE(TEXT(Y67,"0%"), " (",TEXT(Z67,"0%"), ", ",TEXT(AA67,"0%"),")")</f>
        <v>26% (-3%, 42%)</v>
      </c>
      <c r="AC67" s="2">
        <f>ROUND(reductions!AC67,0)</f>
        <v>0</v>
      </c>
      <c r="AD67" s="2">
        <f>ROUND(reductions!AD67,0)</f>
        <v>0</v>
      </c>
      <c r="AE67" s="2">
        <f>ROUND(reductions!AE67,0)</f>
        <v>0</v>
      </c>
      <c r="AF67" s="1" t="str">
        <f t="shared" ref="AF67:AF109" si="16">CONCATENATE(TEXT(AC67,"#,##0"), " (",TEXT(AD67,"#,##0"), ", ",TEXT(AE67,"#,##0"),")")</f>
        <v>0 (0, 0)</v>
      </c>
      <c r="AG67" s="7">
        <f>ROUND(reductions!AG67,2)</f>
        <v>0.34</v>
      </c>
      <c r="AH67" s="7">
        <f>ROUND(reductions!AH67,2)</f>
        <v>0.01</v>
      </c>
      <c r="AI67" s="7">
        <f>ROUND(reductions!AI67,2)</f>
        <v>0.49</v>
      </c>
      <c r="AJ67" s="1" t="str">
        <f t="shared" ref="AJ67:AJ109" si="17">CONCATENATE(TEXT(AG67,"0%"), " (",TEXT(AH67,"0%"), ", ",TEXT(AI67,"0%"),")")</f>
        <v>34% (1%, 49%)</v>
      </c>
      <c r="AK67" s="2">
        <f>ROUND(reductions!AK67,0)</f>
        <v>0</v>
      </c>
      <c r="AL67" s="2">
        <f>ROUND(reductions!AL67,0)</f>
        <v>0</v>
      </c>
      <c r="AM67" s="2">
        <f>ROUND(reductions!AM67,0)</f>
        <v>0</v>
      </c>
      <c r="AN67" s="1" t="str">
        <f t="shared" ref="AN67:AN109" si="18">CONCATENATE(TEXT(AK67,"#,##0"), " (",TEXT(AL67,"#,##0"), ", ",TEXT(AM67,"#,##0"),")")</f>
        <v>0 (0, 0)</v>
      </c>
      <c r="AO67" s="7">
        <f>ROUND(reductions!AO67,2)</f>
        <v>0.37</v>
      </c>
      <c r="AP67" s="7">
        <f>ROUND(reductions!AP67,2)</f>
        <v>0.06</v>
      </c>
      <c r="AQ67" s="7">
        <f>ROUND(reductions!AQ67,2)</f>
        <v>0.52</v>
      </c>
      <c r="AR67" s="1" t="str">
        <f t="shared" ref="AR67:AR109" si="19">CONCATENATE(TEXT(AO67,"0%"), " (",TEXT(AP67,"0%"), ", ",TEXT(AQ67,"0%"),")")</f>
        <v>37% (6%, 52%)</v>
      </c>
    </row>
    <row r="68" spans="1:44" hidden="1" x14ac:dyDescent="0.25">
      <c r="A68" s="1" t="s">
        <v>20</v>
      </c>
      <c r="B68" s="1" t="s">
        <v>17</v>
      </c>
      <c r="C68" s="1" t="s">
        <v>15</v>
      </c>
      <c r="D68" s="1" t="s">
        <v>12</v>
      </c>
      <c r="E68" s="2">
        <f>ROUND(reductions!E68,0)</f>
        <v>150</v>
      </c>
      <c r="F68" s="2">
        <f>ROUND(reductions!F68,0)</f>
        <v>90</v>
      </c>
      <c r="G68" s="2">
        <f>ROUND(reductions!G68,0)</f>
        <v>241</v>
      </c>
      <c r="H68" s="1" t="str">
        <f t="shared" si="10"/>
        <v>150 (90, 241)</v>
      </c>
      <c r="I68" s="7">
        <f>ROUND(reductions!I68,2)</f>
        <v>0</v>
      </c>
      <c r="J68" s="7">
        <f>ROUND(reductions!J68,2)</f>
        <v>0</v>
      </c>
      <c r="K68" s="7">
        <f>ROUND(reductions!K68,2)</f>
        <v>0</v>
      </c>
      <c r="L68" s="1" t="str">
        <f t="shared" si="11"/>
        <v>0% (0%, 0%)</v>
      </c>
      <c r="M68" s="2">
        <f>ROUND(reductions!M68,0)</f>
        <v>24</v>
      </c>
      <c r="N68" s="2">
        <f>ROUND(reductions!N68,0)</f>
        <v>5</v>
      </c>
      <c r="O68" s="2">
        <f>ROUND(reductions!O68,0)</f>
        <v>95</v>
      </c>
      <c r="P68" s="1" t="str">
        <f t="shared" si="12"/>
        <v>24 (5, 95)</v>
      </c>
      <c r="Q68" s="7">
        <f>ROUND(reductions!Q68,2)</f>
        <v>0.84</v>
      </c>
      <c r="R68" s="7">
        <f>ROUND(reductions!R68,2)</f>
        <v>0.53</v>
      </c>
      <c r="S68" s="7">
        <f>ROUND(reductions!S68,2)</f>
        <v>0.95</v>
      </c>
      <c r="T68" s="1" t="str">
        <f t="shared" si="13"/>
        <v>84% (53%, 95%)</v>
      </c>
      <c r="U68" s="2">
        <f>ROUND(reductions!U68,0)</f>
        <v>4</v>
      </c>
      <c r="V68" s="2">
        <f>ROUND(reductions!V68,0)</f>
        <v>0</v>
      </c>
      <c r="W68" s="2">
        <f>ROUND(reductions!W68,0)</f>
        <v>45</v>
      </c>
      <c r="X68" s="1" t="str">
        <f t="shared" si="14"/>
        <v>4 (0, 45)</v>
      </c>
      <c r="Y68" s="7">
        <f>ROUND(reductions!Y68,2)</f>
        <v>0.97</v>
      </c>
      <c r="Z68" s="7">
        <f>ROUND(reductions!Z68,2)</f>
        <v>0.76</v>
      </c>
      <c r="AA68" s="7">
        <f>ROUND(reductions!AA68,2)</f>
        <v>1</v>
      </c>
      <c r="AB68" s="1" t="str">
        <f t="shared" si="15"/>
        <v>97% (76%, 100%)</v>
      </c>
      <c r="AC68" s="2">
        <f>ROUND(reductions!AC68,0)</f>
        <v>0</v>
      </c>
      <c r="AD68" s="2">
        <f>ROUND(reductions!AD68,0)</f>
        <v>0</v>
      </c>
      <c r="AE68" s="2">
        <f>ROUND(reductions!AE68,0)</f>
        <v>19</v>
      </c>
      <c r="AF68" s="1" t="str">
        <f t="shared" si="16"/>
        <v>0 (0, 19)</v>
      </c>
      <c r="AG68" s="7">
        <f>ROUND(reductions!AG68,2)</f>
        <v>1</v>
      </c>
      <c r="AH68" s="7">
        <f>ROUND(reductions!AH68,2)</f>
        <v>0.9</v>
      </c>
      <c r="AI68" s="7">
        <f>ROUND(reductions!AI68,2)</f>
        <v>1</v>
      </c>
      <c r="AJ68" s="1" t="str">
        <f t="shared" si="17"/>
        <v>100% (90%, 100%)</v>
      </c>
      <c r="AK68" s="2">
        <f>ROUND(reductions!AK68,0)</f>
        <v>0</v>
      </c>
      <c r="AL68" s="2">
        <f>ROUND(reductions!AL68,0)</f>
        <v>0</v>
      </c>
      <c r="AM68" s="2">
        <f>ROUND(reductions!AM68,0)</f>
        <v>9</v>
      </c>
      <c r="AN68" s="1" t="str">
        <f t="shared" si="18"/>
        <v>0 (0, 9)</v>
      </c>
      <c r="AO68" s="7">
        <f>ROUND(reductions!AO68,2)</f>
        <v>1</v>
      </c>
      <c r="AP68" s="7">
        <f>ROUND(reductions!AP68,2)</f>
        <v>0.95</v>
      </c>
      <c r="AQ68" s="7">
        <f>ROUND(reductions!AQ68,2)</f>
        <v>1</v>
      </c>
      <c r="AR68" s="1" t="str">
        <f t="shared" si="19"/>
        <v>100% (95%, 100%)</v>
      </c>
    </row>
    <row r="69" spans="1:44" hidden="1" x14ac:dyDescent="0.25">
      <c r="A69" s="1" t="s">
        <v>20</v>
      </c>
      <c r="B69" s="1" t="s">
        <v>17</v>
      </c>
      <c r="C69" s="1" t="s">
        <v>15</v>
      </c>
      <c r="D69" s="1" t="s">
        <v>13</v>
      </c>
      <c r="E69" s="2">
        <f>ROUND(reductions!E69,0)</f>
        <v>577</v>
      </c>
      <c r="F69" s="2">
        <f>ROUND(reductions!F69,0)</f>
        <v>394</v>
      </c>
      <c r="G69" s="2">
        <f>ROUND(reductions!G69,0)</f>
        <v>900</v>
      </c>
      <c r="H69" s="1" t="str">
        <f t="shared" si="10"/>
        <v>577 (394, 900)</v>
      </c>
      <c r="I69" s="7">
        <f>ROUND(reductions!I69,2)</f>
        <v>0</v>
      </c>
      <c r="J69" s="7">
        <f>ROUND(reductions!J69,2)</f>
        <v>0</v>
      </c>
      <c r="K69" s="7">
        <f>ROUND(reductions!K69,2)</f>
        <v>0</v>
      </c>
      <c r="L69" s="1" t="str">
        <f t="shared" si="11"/>
        <v>0% (0%, 0%)</v>
      </c>
      <c r="M69" s="2">
        <f>ROUND(reductions!M69,0)</f>
        <v>92</v>
      </c>
      <c r="N69" s="2">
        <f>ROUND(reductions!N69,0)</f>
        <v>28</v>
      </c>
      <c r="O69" s="2">
        <f>ROUND(reductions!O69,0)</f>
        <v>332</v>
      </c>
      <c r="P69" s="1" t="str">
        <f t="shared" si="12"/>
        <v>92 (28, 332)</v>
      </c>
      <c r="Q69" s="7">
        <f>ROUND(reductions!Q69,2)</f>
        <v>0.84</v>
      </c>
      <c r="R69" s="7">
        <f>ROUND(reductions!R69,2)</f>
        <v>0.55000000000000004</v>
      </c>
      <c r="S69" s="7">
        <f>ROUND(reductions!S69,2)</f>
        <v>0.94</v>
      </c>
      <c r="T69" s="1" t="str">
        <f t="shared" si="13"/>
        <v>84% (55%, 94%)</v>
      </c>
      <c r="U69" s="2">
        <f>ROUND(reductions!U69,0)</f>
        <v>19</v>
      </c>
      <c r="V69" s="2">
        <f>ROUND(reductions!V69,0)</f>
        <v>0</v>
      </c>
      <c r="W69" s="2">
        <f>ROUND(reductions!W69,0)</f>
        <v>153</v>
      </c>
      <c r="X69" s="1" t="str">
        <f t="shared" si="14"/>
        <v>19 (0, 153)</v>
      </c>
      <c r="Y69" s="7">
        <f>ROUND(reductions!Y69,2)</f>
        <v>0.97</v>
      </c>
      <c r="Z69" s="7">
        <f>ROUND(reductions!Z69,2)</f>
        <v>0.78</v>
      </c>
      <c r="AA69" s="7">
        <f>ROUND(reductions!AA69,2)</f>
        <v>1</v>
      </c>
      <c r="AB69" s="1" t="str">
        <f t="shared" si="15"/>
        <v>97% (78%, 100%)</v>
      </c>
      <c r="AC69" s="2">
        <f>ROUND(reductions!AC69,0)</f>
        <v>3</v>
      </c>
      <c r="AD69" s="2">
        <f>ROUND(reductions!AD69,0)</f>
        <v>0</v>
      </c>
      <c r="AE69" s="2">
        <f>ROUND(reductions!AE69,0)</f>
        <v>64</v>
      </c>
      <c r="AF69" s="1" t="str">
        <f t="shared" si="16"/>
        <v>3 (0, 64)</v>
      </c>
      <c r="AG69" s="7">
        <f>ROUND(reductions!AG69,2)</f>
        <v>1</v>
      </c>
      <c r="AH69" s="7">
        <f>ROUND(reductions!AH69,2)</f>
        <v>0.9</v>
      </c>
      <c r="AI69" s="7">
        <f>ROUND(reductions!AI69,2)</f>
        <v>1</v>
      </c>
      <c r="AJ69" s="1" t="str">
        <f t="shared" si="17"/>
        <v>100% (90%, 100%)</v>
      </c>
      <c r="AK69" s="2">
        <f>ROUND(reductions!AK69,0)</f>
        <v>0</v>
      </c>
      <c r="AL69" s="2">
        <f>ROUND(reductions!AL69,0)</f>
        <v>0</v>
      </c>
      <c r="AM69" s="2">
        <f>ROUND(reductions!AM69,0)</f>
        <v>28</v>
      </c>
      <c r="AN69" s="1" t="str">
        <f t="shared" si="18"/>
        <v>0 (0, 28)</v>
      </c>
      <c r="AO69" s="7">
        <f>ROUND(reductions!AO69,2)</f>
        <v>1</v>
      </c>
      <c r="AP69" s="7">
        <f>ROUND(reductions!AP69,2)</f>
        <v>0.96</v>
      </c>
      <c r="AQ69" s="7">
        <f>ROUND(reductions!AQ69,2)</f>
        <v>1</v>
      </c>
      <c r="AR69" s="1" t="str">
        <f t="shared" si="19"/>
        <v>100% (96%, 100%)</v>
      </c>
    </row>
    <row r="70" spans="1:44" hidden="1" x14ac:dyDescent="0.25">
      <c r="A70" s="1" t="s">
        <v>20</v>
      </c>
      <c r="B70" s="1" t="s">
        <v>17</v>
      </c>
      <c r="C70" s="1" t="s">
        <v>15</v>
      </c>
      <c r="D70" s="1" t="s">
        <v>14</v>
      </c>
      <c r="E70" s="2">
        <f>ROUND(reductions!E70,0)</f>
        <v>0</v>
      </c>
      <c r="F70" s="2">
        <f>ROUND(reductions!F70,0)</f>
        <v>0</v>
      </c>
      <c r="G70" s="2">
        <f>ROUND(reductions!G70,0)</f>
        <v>0</v>
      </c>
      <c r="H70" s="1" t="str">
        <f t="shared" si="10"/>
        <v>0 (0, 0)</v>
      </c>
      <c r="I70" s="7">
        <f>ROUND(reductions!I70,2)</f>
        <v>0</v>
      </c>
      <c r="J70" s="7">
        <f>ROUND(reductions!J70,2)</f>
        <v>0</v>
      </c>
      <c r="K70" s="7">
        <f>ROUND(reductions!K70,2)</f>
        <v>0</v>
      </c>
      <c r="L70" s="1" t="str">
        <f t="shared" si="11"/>
        <v>0% (0%, 0%)</v>
      </c>
      <c r="M70" s="2">
        <f>ROUND(reductions!M70,0)</f>
        <v>0</v>
      </c>
      <c r="N70" s="2">
        <f>ROUND(reductions!N70,0)</f>
        <v>0</v>
      </c>
      <c r="O70" s="2">
        <f>ROUND(reductions!O70,0)</f>
        <v>0</v>
      </c>
      <c r="P70" s="1" t="str">
        <f t="shared" si="12"/>
        <v>0 (0, 0)</v>
      </c>
      <c r="Q70" s="7">
        <f>ROUND(reductions!Q70,2)</f>
        <v>0.43</v>
      </c>
      <c r="R70" s="7">
        <f>ROUND(reductions!R70,2)</f>
        <v>0.25</v>
      </c>
      <c r="S70" s="7">
        <f>ROUND(reductions!S70,2)</f>
        <v>0.55000000000000004</v>
      </c>
      <c r="T70" s="1" t="str">
        <f t="shared" si="13"/>
        <v>43% (25%, 55%)</v>
      </c>
      <c r="U70" s="2">
        <f>ROUND(reductions!U70,0)</f>
        <v>0</v>
      </c>
      <c r="V70" s="2">
        <f>ROUND(reductions!V70,0)</f>
        <v>0</v>
      </c>
      <c r="W70" s="2">
        <f>ROUND(reductions!W70,0)</f>
        <v>0</v>
      </c>
      <c r="X70" s="1" t="str">
        <f t="shared" si="14"/>
        <v>0 (0, 0)</v>
      </c>
      <c r="Y70" s="7">
        <f>ROUND(reductions!Y70,2)</f>
        <v>0.5</v>
      </c>
      <c r="Z70" s="7">
        <f>ROUND(reductions!Z70,2)</f>
        <v>0.36</v>
      </c>
      <c r="AA70" s="7">
        <f>ROUND(reductions!AA70,2)</f>
        <v>0.61</v>
      </c>
      <c r="AB70" s="1" t="str">
        <f t="shared" si="15"/>
        <v>50% (36%, 61%)</v>
      </c>
      <c r="AC70" s="2">
        <f>ROUND(reductions!AC70,0)</f>
        <v>0</v>
      </c>
      <c r="AD70" s="2">
        <f>ROUND(reductions!AD70,0)</f>
        <v>0</v>
      </c>
      <c r="AE70" s="2">
        <f>ROUND(reductions!AE70,0)</f>
        <v>0</v>
      </c>
      <c r="AF70" s="1" t="str">
        <f t="shared" si="16"/>
        <v>0 (0, 0)</v>
      </c>
      <c r="AG70" s="7">
        <f>ROUND(reductions!AG70,2)</f>
        <v>0.52</v>
      </c>
      <c r="AH70" s="7">
        <f>ROUND(reductions!AH70,2)</f>
        <v>0.37</v>
      </c>
      <c r="AI70" s="7">
        <f>ROUND(reductions!AI70,2)</f>
        <v>0.64</v>
      </c>
      <c r="AJ70" s="1" t="str">
        <f t="shared" si="17"/>
        <v>52% (37%, 64%)</v>
      </c>
      <c r="AK70" s="2">
        <f>ROUND(reductions!AK70,0)</f>
        <v>0</v>
      </c>
      <c r="AL70" s="2">
        <f>ROUND(reductions!AL70,0)</f>
        <v>0</v>
      </c>
      <c r="AM70" s="2">
        <f>ROUND(reductions!AM70,0)</f>
        <v>0</v>
      </c>
      <c r="AN70" s="1" t="str">
        <f t="shared" si="18"/>
        <v>0 (0, 0)</v>
      </c>
      <c r="AO70" s="7">
        <f>ROUND(reductions!AO70,2)</f>
        <v>0.53</v>
      </c>
      <c r="AP70" s="7">
        <f>ROUND(reductions!AP70,2)</f>
        <v>0.36</v>
      </c>
      <c r="AQ70" s="7">
        <f>ROUND(reductions!AQ70,2)</f>
        <v>0.65</v>
      </c>
      <c r="AR70" s="1" t="str">
        <f t="shared" si="19"/>
        <v>53% (36%, 65%)</v>
      </c>
    </row>
    <row r="71" spans="1:44" x14ac:dyDescent="0.25">
      <c r="A71" s="1" t="s">
        <v>20</v>
      </c>
      <c r="B71" s="1" t="s">
        <v>17</v>
      </c>
      <c r="C71" s="1" t="s">
        <v>16</v>
      </c>
      <c r="D71" s="1" t="s">
        <v>12</v>
      </c>
      <c r="E71" s="2">
        <f>ROUND(reductions!E71,0)</f>
        <v>150</v>
      </c>
      <c r="F71" s="2">
        <f>ROUND(reductions!F71,0)</f>
        <v>90</v>
      </c>
      <c r="G71" s="2">
        <f>ROUND(reductions!G71,0)</f>
        <v>241</v>
      </c>
      <c r="H71" s="1" t="str">
        <f t="shared" si="10"/>
        <v>150 (90, 241)</v>
      </c>
      <c r="I71" s="7">
        <f>ROUND(reductions!I71,2)</f>
        <v>0</v>
      </c>
      <c r="J71" s="7">
        <f>ROUND(reductions!J71,2)</f>
        <v>0</v>
      </c>
      <c r="K71" s="7">
        <f>ROUND(reductions!K71,2)</f>
        <v>0</v>
      </c>
      <c r="L71" s="1" t="str">
        <f t="shared" si="11"/>
        <v>0% (0%, 0%)</v>
      </c>
      <c r="M71" s="2">
        <f>ROUND(reductions!M71,0)</f>
        <v>18</v>
      </c>
      <c r="N71" s="2">
        <f>ROUND(reductions!N71,0)</f>
        <v>3</v>
      </c>
      <c r="O71" s="2">
        <f>ROUND(reductions!O71,0)</f>
        <v>90</v>
      </c>
      <c r="P71" s="1" t="str">
        <f t="shared" si="12"/>
        <v>18 (3, 90)</v>
      </c>
      <c r="Q71" s="7">
        <f>ROUND(reductions!Q71,2)</f>
        <v>0.88</v>
      </c>
      <c r="R71" s="7">
        <f>ROUND(reductions!R71,2)</f>
        <v>0.55000000000000004</v>
      </c>
      <c r="S71" s="7">
        <f>ROUND(reductions!S71,2)</f>
        <v>0.97</v>
      </c>
      <c r="T71" s="1" t="str">
        <f t="shared" si="13"/>
        <v>88% (55%, 97%)</v>
      </c>
      <c r="U71" s="2">
        <f>ROUND(reductions!U71,0)</f>
        <v>2</v>
      </c>
      <c r="V71" s="2">
        <f>ROUND(reductions!V71,0)</f>
        <v>0</v>
      </c>
      <c r="W71" s="2">
        <f>ROUND(reductions!W71,0)</f>
        <v>41</v>
      </c>
      <c r="X71" s="1" t="str">
        <f t="shared" si="14"/>
        <v>2 (0, 41)</v>
      </c>
      <c r="Y71" s="7">
        <f>ROUND(reductions!Y71,2)</f>
        <v>0.99</v>
      </c>
      <c r="Z71" s="7">
        <f>ROUND(reductions!Z71,2)</f>
        <v>0.78</v>
      </c>
      <c r="AA71" s="7">
        <f>ROUND(reductions!AA71,2)</f>
        <v>1</v>
      </c>
      <c r="AB71" s="1" t="str">
        <f t="shared" si="15"/>
        <v>99% (78%, 100%)</v>
      </c>
      <c r="AC71" s="2">
        <f>ROUND(reductions!AC71,0)</f>
        <v>0</v>
      </c>
      <c r="AD71" s="2">
        <f>ROUND(reductions!AD71,0)</f>
        <v>0</v>
      </c>
      <c r="AE71" s="2">
        <f>ROUND(reductions!AE71,0)</f>
        <v>17</v>
      </c>
      <c r="AF71" s="1" t="str">
        <f t="shared" si="16"/>
        <v>0 (0, 17)</v>
      </c>
      <c r="AG71" s="7">
        <f>ROUND(reductions!AG71,2)</f>
        <v>1</v>
      </c>
      <c r="AH71" s="7">
        <f>ROUND(reductions!AH71,2)</f>
        <v>0.9</v>
      </c>
      <c r="AI71" s="7">
        <f>ROUND(reductions!AI71,2)</f>
        <v>1</v>
      </c>
      <c r="AJ71" s="1" t="str">
        <f t="shared" si="17"/>
        <v>100% (90%, 100%)</v>
      </c>
      <c r="AK71" s="2">
        <f>ROUND(reductions!AK71,0)</f>
        <v>0</v>
      </c>
      <c r="AL71" s="2">
        <f>ROUND(reductions!AL71,0)</f>
        <v>0</v>
      </c>
      <c r="AM71" s="2">
        <f>ROUND(reductions!AM71,0)</f>
        <v>7</v>
      </c>
      <c r="AN71" s="1" t="str">
        <f t="shared" si="18"/>
        <v>0 (0, 7)</v>
      </c>
      <c r="AO71" s="7">
        <f>ROUND(reductions!AO71,2)</f>
        <v>1</v>
      </c>
      <c r="AP71" s="7">
        <f>ROUND(reductions!AP71,2)</f>
        <v>0.96</v>
      </c>
      <c r="AQ71" s="7">
        <f>ROUND(reductions!AQ71,2)</f>
        <v>1</v>
      </c>
      <c r="AR71" s="1" t="str">
        <f t="shared" si="19"/>
        <v>100% (96%, 100%)</v>
      </c>
    </row>
    <row r="72" spans="1:44" hidden="1" x14ac:dyDescent="0.25">
      <c r="A72" s="1" t="s">
        <v>20</v>
      </c>
      <c r="B72" s="1" t="s">
        <v>17</v>
      </c>
      <c r="C72" s="1" t="s">
        <v>16</v>
      </c>
      <c r="D72" s="1" t="s">
        <v>13</v>
      </c>
      <c r="E72" s="2">
        <f>ROUND(reductions!E72,0)</f>
        <v>577</v>
      </c>
      <c r="F72" s="2">
        <f>ROUND(reductions!F72,0)</f>
        <v>394</v>
      </c>
      <c r="G72" s="2">
        <f>ROUND(reductions!G72,0)</f>
        <v>900</v>
      </c>
      <c r="H72" s="1" t="str">
        <f t="shared" si="10"/>
        <v>577 (394, 900)</v>
      </c>
      <c r="I72" s="7">
        <f>ROUND(reductions!I72,2)</f>
        <v>0</v>
      </c>
      <c r="J72" s="7">
        <f>ROUND(reductions!J72,2)</f>
        <v>0</v>
      </c>
      <c r="K72" s="7">
        <f>ROUND(reductions!K72,2)</f>
        <v>0</v>
      </c>
      <c r="L72" s="1" t="str">
        <f t="shared" si="11"/>
        <v>0% (0%, 0%)</v>
      </c>
      <c r="M72" s="2">
        <f>ROUND(reductions!M72,0)</f>
        <v>66</v>
      </c>
      <c r="N72" s="2">
        <f>ROUND(reductions!N72,0)</f>
        <v>13</v>
      </c>
      <c r="O72" s="2">
        <f>ROUND(reductions!O72,0)</f>
        <v>314</v>
      </c>
      <c r="P72" s="1" t="str">
        <f t="shared" si="12"/>
        <v>66 (13, 314)</v>
      </c>
      <c r="Q72" s="7">
        <f>ROUND(reductions!Q72,2)</f>
        <v>0.89</v>
      </c>
      <c r="R72" s="7">
        <f>ROUND(reductions!R72,2)</f>
        <v>0.55000000000000004</v>
      </c>
      <c r="S72" s="7">
        <f>ROUND(reductions!S72,2)</f>
        <v>0.97</v>
      </c>
      <c r="T72" s="1" t="str">
        <f t="shared" si="13"/>
        <v>89% (55%, 97%)</v>
      </c>
      <c r="U72" s="2">
        <f>ROUND(reductions!U72,0)</f>
        <v>7</v>
      </c>
      <c r="V72" s="2">
        <f>ROUND(reductions!V72,0)</f>
        <v>0</v>
      </c>
      <c r="W72" s="2">
        <f>ROUND(reductions!W72,0)</f>
        <v>124</v>
      </c>
      <c r="X72" s="1" t="str">
        <f t="shared" si="14"/>
        <v>7 (0, 124)</v>
      </c>
      <c r="Y72" s="7">
        <f>ROUND(reductions!Y72,2)</f>
        <v>0.99</v>
      </c>
      <c r="Z72" s="7">
        <f>ROUND(reductions!Z72,2)</f>
        <v>0.82</v>
      </c>
      <c r="AA72" s="7">
        <f>ROUND(reductions!AA72,2)</f>
        <v>1</v>
      </c>
      <c r="AB72" s="1" t="str">
        <f t="shared" si="15"/>
        <v>99% (82%, 100%)</v>
      </c>
      <c r="AC72" s="2">
        <f>ROUND(reductions!AC72,0)</f>
        <v>0</v>
      </c>
      <c r="AD72" s="2">
        <f>ROUND(reductions!AD72,0)</f>
        <v>0</v>
      </c>
      <c r="AE72" s="2">
        <f>ROUND(reductions!AE72,0)</f>
        <v>60</v>
      </c>
      <c r="AF72" s="1" t="str">
        <f t="shared" si="16"/>
        <v>0 (0, 60)</v>
      </c>
      <c r="AG72" s="7">
        <f>ROUND(reductions!AG72,2)</f>
        <v>1</v>
      </c>
      <c r="AH72" s="7">
        <f>ROUND(reductions!AH72,2)</f>
        <v>0.91</v>
      </c>
      <c r="AI72" s="7">
        <f>ROUND(reductions!AI72,2)</f>
        <v>1</v>
      </c>
      <c r="AJ72" s="1" t="str">
        <f t="shared" si="17"/>
        <v>100% (91%, 100%)</v>
      </c>
      <c r="AK72" s="2">
        <f>ROUND(reductions!AK72,0)</f>
        <v>0</v>
      </c>
      <c r="AL72" s="2">
        <f>ROUND(reductions!AL72,0)</f>
        <v>0</v>
      </c>
      <c r="AM72" s="2">
        <f>ROUND(reductions!AM72,0)</f>
        <v>27</v>
      </c>
      <c r="AN72" s="1" t="str">
        <f t="shared" si="18"/>
        <v>0 (0, 27)</v>
      </c>
      <c r="AO72" s="7">
        <f>ROUND(reductions!AO72,2)</f>
        <v>1</v>
      </c>
      <c r="AP72" s="7">
        <f>ROUND(reductions!AP72,2)</f>
        <v>0.97</v>
      </c>
      <c r="AQ72" s="7">
        <f>ROUND(reductions!AQ72,2)</f>
        <v>1</v>
      </c>
      <c r="AR72" s="1" t="str">
        <f t="shared" si="19"/>
        <v>100% (97%, 100%)</v>
      </c>
    </row>
    <row r="73" spans="1:44" hidden="1" x14ac:dyDescent="0.25">
      <c r="A73" s="1" t="s">
        <v>20</v>
      </c>
      <c r="B73" s="1" t="s">
        <v>17</v>
      </c>
      <c r="C73" s="1" t="s">
        <v>16</v>
      </c>
      <c r="D73" s="1" t="s">
        <v>14</v>
      </c>
      <c r="E73" s="2">
        <f>ROUND(reductions!E73,0)</f>
        <v>0</v>
      </c>
      <c r="F73" s="2">
        <f>ROUND(reductions!F73,0)</f>
        <v>0</v>
      </c>
      <c r="G73" s="2">
        <f>ROUND(reductions!G73,0)</f>
        <v>0</v>
      </c>
      <c r="H73" s="1" t="str">
        <f t="shared" si="10"/>
        <v>0 (0, 0)</v>
      </c>
      <c r="I73" s="7">
        <f>ROUND(reductions!I73,2)</f>
        <v>0</v>
      </c>
      <c r="J73" s="7">
        <f>ROUND(reductions!J73,2)</f>
        <v>0</v>
      </c>
      <c r="K73" s="7">
        <f>ROUND(reductions!K73,2)</f>
        <v>0</v>
      </c>
      <c r="L73" s="1" t="str">
        <f t="shared" si="11"/>
        <v>0% (0%, 0%)</v>
      </c>
      <c r="M73" s="2">
        <f>ROUND(reductions!M73,0)</f>
        <v>0</v>
      </c>
      <c r="N73" s="2">
        <f>ROUND(reductions!N73,0)</f>
        <v>0</v>
      </c>
      <c r="O73" s="2">
        <f>ROUND(reductions!O73,0)</f>
        <v>0</v>
      </c>
      <c r="P73" s="1" t="str">
        <f t="shared" si="12"/>
        <v>0 (0, 0)</v>
      </c>
      <c r="Q73" s="7">
        <f>ROUND(reductions!Q73,2)</f>
        <v>0.45</v>
      </c>
      <c r="R73" s="7">
        <f>ROUND(reductions!R73,2)</f>
        <v>0.28000000000000003</v>
      </c>
      <c r="S73" s="7">
        <f>ROUND(reductions!S73,2)</f>
        <v>0.56000000000000005</v>
      </c>
      <c r="T73" s="1" t="str">
        <f t="shared" si="13"/>
        <v>45% (28%, 56%)</v>
      </c>
      <c r="U73" s="2">
        <f>ROUND(reductions!U73,0)</f>
        <v>0</v>
      </c>
      <c r="V73" s="2">
        <f>ROUND(reductions!V73,0)</f>
        <v>0</v>
      </c>
      <c r="W73" s="2">
        <f>ROUND(reductions!W73,0)</f>
        <v>0</v>
      </c>
      <c r="X73" s="1" t="str">
        <f t="shared" si="14"/>
        <v>0 (0, 0)</v>
      </c>
      <c r="Y73" s="7">
        <f>ROUND(reductions!Y73,2)</f>
        <v>0.51</v>
      </c>
      <c r="Z73" s="7">
        <f>ROUND(reductions!Z73,2)</f>
        <v>0.35</v>
      </c>
      <c r="AA73" s="7">
        <f>ROUND(reductions!AA73,2)</f>
        <v>0.62</v>
      </c>
      <c r="AB73" s="1" t="str">
        <f t="shared" si="15"/>
        <v>51% (35%, 62%)</v>
      </c>
      <c r="AC73" s="2">
        <f>ROUND(reductions!AC73,0)</f>
        <v>0</v>
      </c>
      <c r="AD73" s="2">
        <f>ROUND(reductions!AD73,0)</f>
        <v>0</v>
      </c>
      <c r="AE73" s="2">
        <f>ROUND(reductions!AE73,0)</f>
        <v>0</v>
      </c>
      <c r="AF73" s="1" t="str">
        <f t="shared" si="16"/>
        <v>0 (0, 0)</v>
      </c>
      <c r="AG73" s="7">
        <f>ROUND(reductions!AG73,2)</f>
        <v>0.53</v>
      </c>
      <c r="AH73" s="7">
        <f>ROUND(reductions!AH73,2)</f>
        <v>0.38</v>
      </c>
      <c r="AI73" s="7">
        <f>ROUND(reductions!AI73,2)</f>
        <v>0.65</v>
      </c>
      <c r="AJ73" s="1" t="str">
        <f t="shared" si="17"/>
        <v>53% (38%, 65%)</v>
      </c>
      <c r="AK73" s="2">
        <f>ROUND(reductions!AK73,0)</f>
        <v>0</v>
      </c>
      <c r="AL73" s="2">
        <f>ROUND(reductions!AL73,0)</f>
        <v>0</v>
      </c>
      <c r="AM73" s="2">
        <f>ROUND(reductions!AM73,0)</f>
        <v>0</v>
      </c>
      <c r="AN73" s="1" t="str">
        <f t="shared" si="18"/>
        <v>0 (0, 0)</v>
      </c>
      <c r="AO73" s="7">
        <f>ROUND(reductions!AO73,2)</f>
        <v>0.53</v>
      </c>
      <c r="AP73" s="7">
        <f>ROUND(reductions!AP73,2)</f>
        <v>0.39</v>
      </c>
      <c r="AQ73" s="7">
        <f>ROUND(reductions!AQ73,2)</f>
        <v>0.66</v>
      </c>
      <c r="AR73" s="1" t="str">
        <f t="shared" si="19"/>
        <v>53% (39%, 66%)</v>
      </c>
    </row>
    <row r="74" spans="1:44" hidden="1" x14ac:dyDescent="0.25">
      <c r="A74" s="1" t="s">
        <v>21</v>
      </c>
      <c r="B74" s="1" t="s">
        <v>10</v>
      </c>
      <c r="C74" s="1" t="s">
        <v>11</v>
      </c>
      <c r="D74" s="1" t="s">
        <v>12</v>
      </c>
      <c r="E74" s="2">
        <f>ROUND(reductions!E74,0)</f>
        <v>176</v>
      </c>
      <c r="F74" s="2">
        <f>ROUND(reductions!F74,0)</f>
        <v>112</v>
      </c>
      <c r="G74" s="2">
        <f>ROUND(reductions!G74,0)</f>
        <v>282</v>
      </c>
      <c r="H74" s="1" t="str">
        <f t="shared" si="10"/>
        <v>176 (112, 282)</v>
      </c>
      <c r="I74" s="7">
        <f>ROUND(reductions!I74,2)</f>
        <v>0</v>
      </c>
      <c r="J74" s="7">
        <f>ROUND(reductions!J74,2)</f>
        <v>0</v>
      </c>
      <c r="K74" s="7">
        <f>ROUND(reductions!K74,2)</f>
        <v>0</v>
      </c>
      <c r="L74" s="1" t="str">
        <f t="shared" si="11"/>
        <v>0% (0%, 0%)</v>
      </c>
      <c r="M74" s="2">
        <f>ROUND(reductions!M74,0)</f>
        <v>183</v>
      </c>
      <c r="N74" s="2">
        <f>ROUND(reductions!N74,0)</f>
        <v>85</v>
      </c>
      <c r="O74" s="2">
        <f>ROUND(reductions!O74,0)</f>
        <v>426</v>
      </c>
      <c r="P74" s="1" t="str">
        <f t="shared" si="12"/>
        <v>183 (85, 426)</v>
      </c>
      <c r="Q74" s="7">
        <f>ROUND(reductions!Q74,2)</f>
        <v>-7.0000000000000007E-2</v>
      </c>
      <c r="R74" s="7">
        <f>ROUND(reductions!R74,2)</f>
        <v>-0.56999999999999995</v>
      </c>
      <c r="S74" s="7">
        <f>ROUND(reductions!S74,2)</f>
        <v>0.35</v>
      </c>
      <c r="T74" s="1" t="str">
        <f t="shared" si="13"/>
        <v>-7% (-57%, 35%)</v>
      </c>
      <c r="U74" s="2">
        <f>ROUND(reductions!U74,0)</f>
        <v>196</v>
      </c>
      <c r="V74" s="2">
        <f>ROUND(reductions!V74,0)</f>
        <v>58</v>
      </c>
      <c r="W74" s="2">
        <f>ROUND(reductions!W74,0)</f>
        <v>595</v>
      </c>
      <c r="X74" s="1" t="str">
        <f t="shared" si="14"/>
        <v>196 (58, 595)</v>
      </c>
      <c r="Y74" s="7">
        <f>ROUND(reductions!Y74,2)</f>
        <v>-0.1</v>
      </c>
      <c r="Z74" s="7">
        <f>ROUND(reductions!Z74,2)</f>
        <v>-1.22</v>
      </c>
      <c r="AA74" s="7">
        <f>ROUND(reductions!AA74,2)</f>
        <v>0.55000000000000004</v>
      </c>
      <c r="AB74" s="1" t="str">
        <f t="shared" si="15"/>
        <v>-10% (-122%, 55%)</v>
      </c>
      <c r="AC74" s="2">
        <f>ROUND(reductions!AC74,0)</f>
        <v>201</v>
      </c>
      <c r="AD74" s="2">
        <f>ROUND(reductions!AD74,0)</f>
        <v>40</v>
      </c>
      <c r="AE74" s="2">
        <f>ROUND(reductions!AE74,0)</f>
        <v>824</v>
      </c>
      <c r="AF74" s="1" t="str">
        <f t="shared" si="16"/>
        <v>201 (40, 824)</v>
      </c>
      <c r="AG74" s="7">
        <f>ROUND(reductions!AG74,2)</f>
        <v>-0.21</v>
      </c>
      <c r="AH74" s="7">
        <f>ROUND(reductions!AH74,2)</f>
        <v>-2.17</v>
      </c>
      <c r="AI74" s="7">
        <f>ROUND(reductions!AI74,2)</f>
        <v>0.69</v>
      </c>
      <c r="AJ74" s="1" t="str">
        <f t="shared" si="17"/>
        <v>-21% (-217%, 69%)</v>
      </c>
      <c r="AK74" s="2">
        <f>ROUND(reductions!AK74,0)</f>
        <v>203</v>
      </c>
      <c r="AL74" s="2">
        <f>ROUND(reductions!AL74,0)</f>
        <v>28</v>
      </c>
      <c r="AM74" s="2">
        <f>ROUND(reductions!AM74,0)</f>
        <v>1194</v>
      </c>
      <c r="AN74" s="1" t="str">
        <f t="shared" si="18"/>
        <v>203 (28, 1,194)</v>
      </c>
      <c r="AO74" s="7">
        <f>ROUND(reductions!AO74,2)</f>
        <v>-0.18</v>
      </c>
      <c r="AP74" s="7">
        <f>ROUND(reductions!AP74,2)</f>
        <v>-3.4</v>
      </c>
      <c r="AQ74" s="7">
        <f>ROUND(reductions!AQ74,2)</f>
        <v>0.76</v>
      </c>
      <c r="AR74" s="1" t="str">
        <f t="shared" si="19"/>
        <v>-18% (-340%, 76%)</v>
      </c>
    </row>
    <row r="75" spans="1:44" hidden="1" x14ac:dyDescent="0.25">
      <c r="A75" s="1" t="s">
        <v>21</v>
      </c>
      <c r="B75" s="1" t="s">
        <v>10</v>
      </c>
      <c r="C75" s="1" t="s">
        <v>11</v>
      </c>
      <c r="D75" s="1" t="s">
        <v>13</v>
      </c>
      <c r="E75" s="2">
        <f>ROUND(reductions!E75,0)</f>
        <v>631</v>
      </c>
      <c r="F75" s="2">
        <f>ROUND(reductions!F75,0)</f>
        <v>424</v>
      </c>
      <c r="G75" s="2">
        <f>ROUND(reductions!G75,0)</f>
        <v>986</v>
      </c>
      <c r="H75" s="1" t="str">
        <f t="shared" si="10"/>
        <v>631 (424, 986)</v>
      </c>
      <c r="I75" s="7">
        <f>ROUND(reductions!I75,2)</f>
        <v>0</v>
      </c>
      <c r="J75" s="7">
        <f>ROUND(reductions!J75,2)</f>
        <v>0</v>
      </c>
      <c r="K75" s="7">
        <f>ROUND(reductions!K75,2)</f>
        <v>0</v>
      </c>
      <c r="L75" s="1" t="str">
        <f t="shared" si="11"/>
        <v>0% (0%, 0%)</v>
      </c>
      <c r="M75" s="2">
        <f>ROUND(reductions!M75,0)</f>
        <v>651</v>
      </c>
      <c r="N75" s="2">
        <f>ROUND(reductions!N75,0)</f>
        <v>301</v>
      </c>
      <c r="O75" s="2">
        <f>ROUND(reductions!O75,0)</f>
        <v>1528</v>
      </c>
      <c r="P75" s="1" t="str">
        <f t="shared" si="12"/>
        <v>651 (301, 1,528)</v>
      </c>
      <c r="Q75" s="7">
        <f>ROUND(reductions!Q75,2)</f>
        <v>-0.05</v>
      </c>
      <c r="R75" s="7">
        <f>ROUND(reductions!R75,2)</f>
        <v>-0.64</v>
      </c>
      <c r="S75" s="7">
        <f>ROUND(reductions!S75,2)</f>
        <v>0.35</v>
      </c>
      <c r="T75" s="1" t="str">
        <f t="shared" si="13"/>
        <v>-5% (-64%, 35%)</v>
      </c>
      <c r="U75" s="2">
        <f>ROUND(reductions!U75,0)</f>
        <v>708</v>
      </c>
      <c r="V75" s="2">
        <f>ROUND(reductions!V75,0)</f>
        <v>209</v>
      </c>
      <c r="W75" s="2">
        <f>ROUND(reductions!W75,0)</f>
        <v>2097</v>
      </c>
      <c r="X75" s="1" t="str">
        <f t="shared" si="14"/>
        <v>708 (209, 2,097)</v>
      </c>
      <c r="Y75" s="7">
        <f>ROUND(reductions!Y75,2)</f>
        <v>-0.12</v>
      </c>
      <c r="Z75" s="7">
        <f>ROUND(reductions!Z75,2)</f>
        <v>-1.31</v>
      </c>
      <c r="AA75" s="7">
        <f>ROUND(reductions!AA75,2)</f>
        <v>0.56999999999999995</v>
      </c>
      <c r="AB75" s="1" t="str">
        <f t="shared" si="15"/>
        <v>-12% (-131%, 57%)</v>
      </c>
      <c r="AC75" s="2">
        <f>ROUND(reductions!AC75,0)</f>
        <v>738</v>
      </c>
      <c r="AD75" s="2">
        <f>ROUND(reductions!AD75,0)</f>
        <v>152</v>
      </c>
      <c r="AE75" s="2">
        <f>ROUND(reductions!AE75,0)</f>
        <v>2927</v>
      </c>
      <c r="AF75" s="1" t="str">
        <f t="shared" si="16"/>
        <v>738 (152, 2,927)</v>
      </c>
      <c r="AG75" s="7">
        <f>ROUND(reductions!AG75,2)</f>
        <v>-0.21</v>
      </c>
      <c r="AH75" s="7">
        <f>ROUND(reductions!AH75,2)</f>
        <v>-2.25</v>
      </c>
      <c r="AI75" s="7">
        <f>ROUND(reductions!AI75,2)</f>
        <v>0.69</v>
      </c>
      <c r="AJ75" s="1" t="str">
        <f t="shared" si="17"/>
        <v>-21% (-225%, 69%)</v>
      </c>
      <c r="AK75" s="2">
        <f>ROUND(reductions!AK75,0)</f>
        <v>755</v>
      </c>
      <c r="AL75" s="2">
        <f>ROUND(reductions!AL75,0)</f>
        <v>107</v>
      </c>
      <c r="AM75" s="2">
        <f>ROUND(reductions!AM75,0)</f>
        <v>4166</v>
      </c>
      <c r="AN75" s="1" t="str">
        <f t="shared" si="18"/>
        <v>755 (107, 4,166)</v>
      </c>
      <c r="AO75" s="7">
        <f>ROUND(reductions!AO75,2)</f>
        <v>-0.22</v>
      </c>
      <c r="AP75" s="7">
        <f>ROUND(reductions!AP75,2)</f>
        <v>-3.46</v>
      </c>
      <c r="AQ75" s="7">
        <f>ROUND(reductions!AQ75,2)</f>
        <v>0.74</v>
      </c>
      <c r="AR75" s="1" t="str">
        <f t="shared" si="19"/>
        <v>-22% (-346%, 74%)</v>
      </c>
    </row>
    <row r="76" spans="1:44" hidden="1" x14ac:dyDescent="0.25">
      <c r="A76" s="1" t="s">
        <v>21</v>
      </c>
      <c r="B76" s="1" t="s">
        <v>10</v>
      </c>
      <c r="C76" s="1" t="s">
        <v>11</v>
      </c>
      <c r="D76" s="1" t="s">
        <v>14</v>
      </c>
      <c r="E76" s="2">
        <f>ROUND(reductions!E76,0)</f>
        <v>0</v>
      </c>
      <c r="F76" s="2">
        <f>ROUND(reductions!F76,0)</f>
        <v>0</v>
      </c>
      <c r="G76" s="2">
        <f>ROUND(reductions!G76,0)</f>
        <v>0</v>
      </c>
      <c r="H76" s="1" t="str">
        <f t="shared" si="10"/>
        <v>0 (0, 0)</v>
      </c>
      <c r="I76" s="7">
        <f>ROUND(reductions!I76,2)</f>
        <v>0</v>
      </c>
      <c r="J76" s="7">
        <f>ROUND(reductions!J76,2)</f>
        <v>0</v>
      </c>
      <c r="K76" s="7">
        <f>ROUND(reductions!K76,2)</f>
        <v>0</v>
      </c>
      <c r="L76" s="1" t="str">
        <f t="shared" si="11"/>
        <v>0% (0%, 0%)</v>
      </c>
      <c r="M76" s="2">
        <f>ROUND(reductions!M76,0)</f>
        <v>0</v>
      </c>
      <c r="N76" s="2">
        <f>ROUND(reductions!N76,0)</f>
        <v>0</v>
      </c>
      <c r="O76" s="2">
        <f>ROUND(reductions!O76,0)</f>
        <v>0</v>
      </c>
      <c r="P76" s="1" t="str">
        <f t="shared" si="12"/>
        <v>0 (0, 0)</v>
      </c>
      <c r="Q76" s="7">
        <f>ROUND(reductions!Q76,2)</f>
        <v>-0.1</v>
      </c>
      <c r="R76" s="7">
        <f>ROUND(reductions!R76,2)</f>
        <v>-0.68</v>
      </c>
      <c r="S76" s="7">
        <f>ROUND(reductions!S76,2)</f>
        <v>0.32</v>
      </c>
      <c r="T76" s="1" t="str">
        <f t="shared" si="13"/>
        <v>-10% (-68%, 32%)</v>
      </c>
      <c r="U76" s="2">
        <f>ROUND(reductions!U76,0)</f>
        <v>0</v>
      </c>
      <c r="V76" s="2">
        <f>ROUND(reductions!V76,0)</f>
        <v>0</v>
      </c>
      <c r="W76" s="2">
        <f>ROUND(reductions!W76,0)</f>
        <v>0</v>
      </c>
      <c r="X76" s="1" t="str">
        <f t="shared" si="14"/>
        <v>0 (0, 0)</v>
      </c>
      <c r="Y76" s="7">
        <f>ROUND(reductions!Y76,2)</f>
        <v>-0.16</v>
      </c>
      <c r="Z76" s="7">
        <f>ROUND(reductions!Z76,2)</f>
        <v>-1.37</v>
      </c>
      <c r="AA76" s="7">
        <f>ROUND(reductions!AA76,2)</f>
        <v>0.46</v>
      </c>
      <c r="AB76" s="1" t="str">
        <f t="shared" si="15"/>
        <v>-16% (-137%, 46%)</v>
      </c>
      <c r="AC76" s="2">
        <f>ROUND(reductions!AC76,0)</f>
        <v>0</v>
      </c>
      <c r="AD76" s="2">
        <f>ROUND(reductions!AD76,0)</f>
        <v>0</v>
      </c>
      <c r="AE76" s="2">
        <f>ROUND(reductions!AE76,0)</f>
        <v>0</v>
      </c>
      <c r="AF76" s="1" t="str">
        <f t="shared" si="16"/>
        <v>0 (0, 0)</v>
      </c>
      <c r="AG76" s="7">
        <f>ROUND(reductions!AG76,2)</f>
        <v>-0.28999999999999998</v>
      </c>
      <c r="AH76" s="7">
        <f>ROUND(reductions!AH76,2)</f>
        <v>-2.3199999999999998</v>
      </c>
      <c r="AI76" s="7">
        <f>ROUND(reductions!AI76,2)</f>
        <v>0.59</v>
      </c>
      <c r="AJ76" s="1" t="str">
        <f t="shared" si="17"/>
        <v>-29% (-232%, 59%)</v>
      </c>
      <c r="AK76" s="2">
        <f>ROUND(reductions!AK76,0)</f>
        <v>0</v>
      </c>
      <c r="AL76" s="2">
        <f>ROUND(reductions!AL76,0)</f>
        <v>0</v>
      </c>
      <c r="AM76" s="2">
        <f>ROUND(reductions!AM76,0)</f>
        <v>0</v>
      </c>
      <c r="AN76" s="1" t="str">
        <f t="shared" si="18"/>
        <v>0 (0, 0)</v>
      </c>
      <c r="AO76" s="7">
        <f>ROUND(reductions!AO76,2)</f>
        <v>-0.31</v>
      </c>
      <c r="AP76" s="7">
        <f>ROUND(reductions!AP76,2)</f>
        <v>-3.75</v>
      </c>
      <c r="AQ76" s="7">
        <f>ROUND(reductions!AQ76,2)</f>
        <v>0.66</v>
      </c>
      <c r="AR76" s="1" t="str">
        <f t="shared" si="19"/>
        <v>-31% (-375%, 66%)</v>
      </c>
    </row>
    <row r="77" spans="1:44" hidden="1" x14ac:dyDescent="0.25">
      <c r="A77" s="1" t="s">
        <v>21</v>
      </c>
      <c r="B77" s="1" t="s">
        <v>10</v>
      </c>
      <c r="C77" s="1" t="s">
        <v>15</v>
      </c>
      <c r="D77" s="1" t="s">
        <v>12</v>
      </c>
      <c r="E77" s="2">
        <f>ROUND(reductions!E77,0)</f>
        <v>176</v>
      </c>
      <c r="F77" s="2">
        <f>ROUND(reductions!F77,0)</f>
        <v>112</v>
      </c>
      <c r="G77" s="2">
        <f>ROUND(reductions!G77,0)</f>
        <v>282</v>
      </c>
      <c r="H77" s="1" t="str">
        <f t="shared" si="10"/>
        <v>176 (112, 282)</v>
      </c>
      <c r="I77" s="7">
        <f>ROUND(reductions!I77,2)</f>
        <v>0</v>
      </c>
      <c r="J77" s="7">
        <f>ROUND(reductions!J77,2)</f>
        <v>0</v>
      </c>
      <c r="K77" s="7">
        <f>ROUND(reductions!K77,2)</f>
        <v>0</v>
      </c>
      <c r="L77" s="1" t="str">
        <f t="shared" si="11"/>
        <v>0% (0%, 0%)</v>
      </c>
      <c r="M77" s="2">
        <f>ROUND(reductions!M77,0)</f>
        <v>52</v>
      </c>
      <c r="N77" s="2">
        <f>ROUND(reductions!N77,0)</f>
        <v>18</v>
      </c>
      <c r="O77" s="2">
        <f>ROUND(reductions!O77,0)</f>
        <v>129</v>
      </c>
      <c r="P77" s="1" t="str">
        <f t="shared" si="12"/>
        <v>52 (18, 129)</v>
      </c>
      <c r="Q77" s="7">
        <f>ROUND(reductions!Q77,2)</f>
        <v>0.71</v>
      </c>
      <c r="R77" s="7">
        <f>ROUND(reductions!R77,2)</f>
        <v>0.45</v>
      </c>
      <c r="S77" s="7">
        <f>ROUND(reductions!S77,2)</f>
        <v>0.87</v>
      </c>
      <c r="T77" s="1" t="str">
        <f t="shared" si="13"/>
        <v>71% (45%, 87%)</v>
      </c>
      <c r="U77" s="2">
        <f>ROUND(reductions!U77,0)</f>
        <v>15</v>
      </c>
      <c r="V77" s="2">
        <f>ROUND(reductions!V77,0)</f>
        <v>1</v>
      </c>
      <c r="W77" s="2">
        <f>ROUND(reductions!W77,0)</f>
        <v>54</v>
      </c>
      <c r="X77" s="1" t="str">
        <f t="shared" si="14"/>
        <v>15 (1, 54)</v>
      </c>
      <c r="Y77" s="7">
        <f>ROUND(reductions!Y77,2)</f>
        <v>0.92</v>
      </c>
      <c r="Z77" s="7">
        <f>ROUND(reductions!Z77,2)</f>
        <v>0.75</v>
      </c>
      <c r="AA77" s="7">
        <f>ROUND(reductions!AA77,2)</f>
        <v>0.99</v>
      </c>
      <c r="AB77" s="1" t="str">
        <f t="shared" si="15"/>
        <v>92% (75%, 99%)</v>
      </c>
      <c r="AC77" s="2">
        <f>ROUND(reductions!AC77,0)</f>
        <v>3</v>
      </c>
      <c r="AD77" s="2">
        <f>ROUND(reductions!AD77,0)</f>
        <v>0</v>
      </c>
      <c r="AE77" s="2">
        <f>ROUND(reductions!AE77,0)</f>
        <v>25</v>
      </c>
      <c r="AF77" s="1" t="str">
        <f t="shared" si="16"/>
        <v>3 (0, 25)</v>
      </c>
      <c r="AG77" s="7">
        <f>ROUND(reductions!AG77,2)</f>
        <v>0.98</v>
      </c>
      <c r="AH77" s="7">
        <f>ROUND(reductions!AH77,2)</f>
        <v>0.89</v>
      </c>
      <c r="AI77" s="7">
        <f>ROUND(reductions!AI77,2)</f>
        <v>1</v>
      </c>
      <c r="AJ77" s="1" t="str">
        <f t="shared" si="17"/>
        <v>98% (89%, 100%)</v>
      </c>
      <c r="AK77" s="2">
        <f>ROUND(reductions!AK77,0)</f>
        <v>0</v>
      </c>
      <c r="AL77" s="2">
        <f>ROUND(reductions!AL77,0)</f>
        <v>0</v>
      </c>
      <c r="AM77" s="2">
        <f>ROUND(reductions!AM77,0)</f>
        <v>12</v>
      </c>
      <c r="AN77" s="1" t="str">
        <f t="shared" si="18"/>
        <v>0 (0, 12)</v>
      </c>
      <c r="AO77" s="7">
        <f>ROUND(reductions!AO77,2)</f>
        <v>1</v>
      </c>
      <c r="AP77" s="7">
        <f>ROUND(reductions!AP77,2)</f>
        <v>0.95</v>
      </c>
      <c r="AQ77" s="7">
        <f>ROUND(reductions!AQ77,2)</f>
        <v>1</v>
      </c>
      <c r="AR77" s="1" t="str">
        <f t="shared" si="19"/>
        <v>100% (95%, 100%)</v>
      </c>
    </row>
    <row r="78" spans="1:44" hidden="1" x14ac:dyDescent="0.25">
      <c r="A78" s="1" t="s">
        <v>21</v>
      </c>
      <c r="B78" s="1" t="s">
        <v>10</v>
      </c>
      <c r="C78" s="1" t="s">
        <v>15</v>
      </c>
      <c r="D78" s="1" t="s">
        <v>13</v>
      </c>
      <c r="E78" s="2">
        <f>ROUND(reductions!E78,0)</f>
        <v>631</v>
      </c>
      <c r="F78" s="2">
        <f>ROUND(reductions!F78,0)</f>
        <v>424</v>
      </c>
      <c r="G78" s="2">
        <f>ROUND(reductions!G78,0)</f>
        <v>986</v>
      </c>
      <c r="H78" s="1" t="str">
        <f t="shared" si="10"/>
        <v>631 (424, 986)</v>
      </c>
      <c r="I78" s="7">
        <f>ROUND(reductions!I78,2)</f>
        <v>0</v>
      </c>
      <c r="J78" s="7">
        <f>ROUND(reductions!J78,2)</f>
        <v>0</v>
      </c>
      <c r="K78" s="7">
        <f>ROUND(reductions!K78,2)</f>
        <v>0</v>
      </c>
      <c r="L78" s="1" t="str">
        <f t="shared" si="11"/>
        <v>0% (0%, 0%)</v>
      </c>
      <c r="M78" s="2">
        <f>ROUND(reductions!M78,0)</f>
        <v>181</v>
      </c>
      <c r="N78" s="2">
        <f>ROUND(reductions!N78,0)</f>
        <v>64</v>
      </c>
      <c r="O78" s="2">
        <f>ROUND(reductions!O78,0)</f>
        <v>430</v>
      </c>
      <c r="P78" s="1" t="str">
        <f t="shared" si="12"/>
        <v>181 (64, 430)</v>
      </c>
      <c r="Q78" s="7">
        <f>ROUND(reductions!Q78,2)</f>
        <v>0.71</v>
      </c>
      <c r="R78" s="7">
        <f>ROUND(reductions!R78,2)</f>
        <v>0.49</v>
      </c>
      <c r="S78" s="7">
        <f>ROUND(reductions!S78,2)</f>
        <v>0.87</v>
      </c>
      <c r="T78" s="1" t="str">
        <f t="shared" si="13"/>
        <v>71% (49%, 87%)</v>
      </c>
      <c r="U78" s="2">
        <f>ROUND(reductions!U78,0)</f>
        <v>50</v>
      </c>
      <c r="V78" s="2">
        <f>ROUND(reductions!V78,0)</f>
        <v>8</v>
      </c>
      <c r="W78" s="2">
        <f>ROUND(reductions!W78,0)</f>
        <v>185</v>
      </c>
      <c r="X78" s="1" t="str">
        <f t="shared" si="14"/>
        <v>50 (8, 185)</v>
      </c>
      <c r="Y78" s="7">
        <f>ROUND(reductions!Y78,2)</f>
        <v>0.92</v>
      </c>
      <c r="Z78" s="7">
        <f>ROUND(reductions!Z78,2)</f>
        <v>0.75</v>
      </c>
      <c r="AA78" s="7">
        <f>ROUND(reductions!AA78,2)</f>
        <v>0.99</v>
      </c>
      <c r="AB78" s="1" t="str">
        <f t="shared" si="15"/>
        <v>92% (75%, 99%)</v>
      </c>
      <c r="AC78" s="2">
        <f>ROUND(reductions!AC78,0)</f>
        <v>13</v>
      </c>
      <c r="AD78" s="2">
        <f>ROUND(reductions!AD78,0)</f>
        <v>0</v>
      </c>
      <c r="AE78" s="2">
        <f>ROUND(reductions!AE78,0)</f>
        <v>91</v>
      </c>
      <c r="AF78" s="1" t="str">
        <f t="shared" si="16"/>
        <v>13 (0, 91)</v>
      </c>
      <c r="AG78" s="7">
        <f>ROUND(reductions!AG78,2)</f>
        <v>0.98</v>
      </c>
      <c r="AH78" s="7">
        <f>ROUND(reductions!AH78,2)</f>
        <v>0.88</v>
      </c>
      <c r="AI78" s="7">
        <f>ROUND(reductions!AI78,2)</f>
        <v>1</v>
      </c>
      <c r="AJ78" s="1" t="str">
        <f t="shared" si="17"/>
        <v>98% (88%, 100%)</v>
      </c>
      <c r="AK78" s="2">
        <f>ROUND(reductions!AK78,0)</f>
        <v>1</v>
      </c>
      <c r="AL78" s="2">
        <f>ROUND(reductions!AL78,0)</f>
        <v>0</v>
      </c>
      <c r="AM78" s="2">
        <f>ROUND(reductions!AM78,0)</f>
        <v>47</v>
      </c>
      <c r="AN78" s="1" t="str">
        <f t="shared" si="18"/>
        <v>1 (0, 47)</v>
      </c>
      <c r="AO78" s="7">
        <f>ROUND(reductions!AO78,2)</f>
        <v>1</v>
      </c>
      <c r="AP78" s="7">
        <f>ROUND(reductions!AP78,2)</f>
        <v>0.94</v>
      </c>
      <c r="AQ78" s="7">
        <f>ROUND(reductions!AQ78,2)</f>
        <v>1</v>
      </c>
      <c r="AR78" s="1" t="str">
        <f t="shared" si="19"/>
        <v>100% (94%, 100%)</v>
      </c>
    </row>
    <row r="79" spans="1:44" hidden="1" x14ac:dyDescent="0.25">
      <c r="A79" s="1" t="s">
        <v>21</v>
      </c>
      <c r="B79" s="1" t="s">
        <v>10</v>
      </c>
      <c r="C79" s="1" t="s">
        <v>15</v>
      </c>
      <c r="D79" s="1" t="s">
        <v>14</v>
      </c>
      <c r="E79" s="2">
        <f>ROUND(reductions!E79,0)</f>
        <v>0</v>
      </c>
      <c r="F79" s="2">
        <f>ROUND(reductions!F79,0)</f>
        <v>0</v>
      </c>
      <c r="G79" s="2">
        <f>ROUND(reductions!G79,0)</f>
        <v>0</v>
      </c>
      <c r="H79" s="1" t="str">
        <f t="shared" si="10"/>
        <v>0 (0, 0)</v>
      </c>
      <c r="I79" s="7">
        <f>ROUND(reductions!I79,2)</f>
        <v>0</v>
      </c>
      <c r="J79" s="7">
        <f>ROUND(reductions!J79,2)</f>
        <v>0</v>
      </c>
      <c r="K79" s="7">
        <f>ROUND(reductions!K79,2)</f>
        <v>0</v>
      </c>
      <c r="L79" s="1" t="str">
        <f t="shared" si="11"/>
        <v>0% (0%, 0%)</v>
      </c>
      <c r="M79" s="2">
        <f>ROUND(reductions!M79,0)</f>
        <v>0</v>
      </c>
      <c r="N79" s="2">
        <f>ROUND(reductions!N79,0)</f>
        <v>0</v>
      </c>
      <c r="O79" s="2">
        <f>ROUND(reductions!O79,0)</f>
        <v>0</v>
      </c>
      <c r="P79" s="1" t="str">
        <f t="shared" si="12"/>
        <v>0 (0, 0)</v>
      </c>
      <c r="Q79" s="7">
        <f>ROUND(reductions!Q79,2)</f>
        <v>0.67</v>
      </c>
      <c r="R79" s="7">
        <f>ROUND(reductions!R79,2)</f>
        <v>0.45</v>
      </c>
      <c r="S79" s="7">
        <f>ROUND(reductions!S79,2)</f>
        <v>0.8</v>
      </c>
      <c r="T79" s="1" t="str">
        <f t="shared" si="13"/>
        <v>67% (45%, 80%)</v>
      </c>
      <c r="U79" s="2">
        <f>ROUND(reductions!U79,0)</f>
        <v>0</v>
      </c>
      <c r="V79" s="2">
        <f>ROUND(reductions!V79,0)</f>
        <v>0</v>
      </c>
      <c r="W79" s="2">
        <f>ROUND(reductions!W79,0)</f>
        <v>0</v>
      </c>
      <c r="X79" s="1" t="str">
        <f t="shared" si="14"/>
        <v>0 (0, 0)</v>
      </c>
      <c r="Y79" s="7">
        <f>ROUND(reductions!Y79,2)</f>
        <v>0.85</v>
      </c>
      <c r="Z79" s="7">
        <f>ROUND(reductions!Z79,2)</f>
        <v>0.7</v>
      </c>
      <c r="AA79" s="7">
        <f>ROUND(reductions!AA79,2)</f>
        <v>0.93</v>
      </c>
      <c r="AB79" s="1" t="str">
        <f t="shared" si="15"/>
        <v>85% (70%, 93%)</v>
      </c>
      <c r="AC79" s="2">
        <f>ROUND(reductions!AC79,0)</f>
        <v>0</v>
      </c>
      <c r="AD79" s="2">
        <f>ROUND(reductions!AD79,0)</f>
        <v>0</v>
      </c>
      <c r="AE79" s="2">
        <f>ROUND(reductions!AE79,0)</f>
        <v>0</v>
      </c>
      <c r="AF79" s="1" t="str">
        <f t="shared" si="16"/>
        <v>0 (0, 0)</v>
      </c>
      <c r="AG79" s="7">
        <f>ROUND(reductions!AG79,2)</f>
        <v>0.9</v>
      </c>
      <c r="AH79" s="7">
        <f>ROUND(reductions!AH79,2)</f>
        <v>0.81</v>
      </c>
      <c r="AI79" s="7">
        <f>ROUND(reductions!AI79,2)</f>
        <v>0.94</v>
      </c>
      <c r="AJ79" s="1" t="str">
        <f t="shared" si="17"/>
        <v>90% (81%, 94%)</v>
      </c>
      <c r="AK79" s="2">
        <f>ROUND(reductions!AK79,0)</f>
        <v>0</v>
      </c>
      <c r="AL79" s="2">
        <f>ROUND(reductions!AL79,0)</f>
        <v>0</v>
      </c>
      <c r="AM79" s="2">
        <f>ROUND(reductions!AM79,0)</f>
        <v>0</v>
      </c>
      <c r="AN79" s="1" t="str">
        <f t="shared" si="18"/>
        <v>0 (0, 0)</v>
      </c>
      <c r="AO79" s="7">
        <f>ROUND(reductions!AO79,2)</f>
        <v>0.92</v>
      </c>
      <c r="AP79" s="7">
        <f>ROUND(reductions!AP79,2)</f>
        <v>0.86</v>
      </c>
      <c r="AQ79" s="7">
        <f>ROUND(reductions!AQ79,2)</f>
        <v>0.96</v>
      </c>
      <c r="AR79" s="1" t="str">
        <f t="shared" si="19"/>
        <v>92% (86%, 96%)</v>
      </c>
    </row>
    <row r="80" spans="1:44" x14ac:dyDescent="0.25">
      <c r="A80" s="1" t="s">
        <v>21</v>
      </c>
      <c r="B80" s="1" t="s">
        <v>10</v>
      </c>
      <c r="C80" s="1" t="s">
        <v>16</v>
      </c>
      <c r="D80" s="1" t="s">
        <v>12</v>
      </c>
      <c r="E80" s="2">
        <f>ROUND(reductions!E80,0)</f>
        <v>176</v>
      </c>
      <c r="F80" s="2">
        <f>ROUND(reductions!F80,0)</f>
        <v>112</v>
      </c>
      <c r="G80" s="2">
        <f>ROUND(reductions!G80,0)</f>
        <v>282</v>
      </c>
      <c r="H80" s="1" t="str">
        <f t="shared" si="10"/>
        <v>176 (112, 282)</v>
      </c>
      <c r="I80" s="7">
        <f>ROUND(reductions!I80,2)</f>
        <v>0</v>
      </c>
      <c r="J80" s="7">
        <f>ROUND(reductions!J80,2)</f>
        <v>0</v>
      </c>
      <c r="K80" s="7">
        <f>ROUND(reductions!K80,2)</f>
        <v>0</v>
      </c>
      <c r="L80" s="1" t="str">
        <f t="shared" si="11"/>
        <v>0% (0%, 0%)</v>
      </c>
      <c r="M80" s="2">
        <f>ROUND(reductions!M80,0)</f>
        <v>39</v>
      </c>
      <c r="N80" s="2">
        <f>ROUND(reductions!N80,0)</f>
        <v>11</v>
      </c>
      <c r="O80" s="2">
        <f>ROUND(reductions!O80,0)</f>
        <v>103</v>
      </c>
      <c r="P80" s="1" t="str">
        <f t="shared" si="12"/>
        <v>39 (11, 103)</v>
      </c>
      <c r="Q80" s="7">
        <f>ROUND(reductions!Q80,2)</f>
        <v>0.77</v>
      </c>
      <c r="R80" s="7">
        <f>ROUND(reductions!R80,2)</f>
        <v>0.56000000000000005</v>
      </c>
      <c r="S80" s="7">
        <f>ROUND(reductions!S80,2)</f>
        <v>0.92</v>
      </c>
      <c r="T80" s="1" t="str">
        <f t="shared" si="13"/>
        <v>77% (56%, 92%)</v>
      </c>
      <c r="U80" s="2">
        <f>ROUND(reductions!U80,0)</f>
        <v>7</v>
      </c>
      <c r="V80" s="2">
        <f>ROUND(reductions!V80,0)</f>
        <v>0</v>
      </c>
      <c r="W80" s="2">
        <f>ROUND(reductions!W80,0)</f>
        <v>35</v>
      </c>
      <c r="X80" s="1" t="str">
        <f t="shared" si="14"/>
        <v>7 (0, 35)</v>
      </c>
      <c r="Y80" s="7">
        <f>ROUND(reductions!Y80,2)</f>
        <v>0.96</v>
      </c>
      <c r="Z80" s="7">
        <f>ROUND(reductions!Z80,2)</f>
        <v>0.84</v>
      </c>
      <c r="AA80" s="7">
        <f>ROUND(reductions!AA80,2)</f>
        <v>1</v>
      </c>
      <c r="AB80" s="1" t="str">
        <f t="shared" si="15"/>
        <v>96% (84%, 100%)</v>
      </c>
      <c r="AC80" s="2">
        <f>ROUND(reductions!AC80,0)</f>
        <v>0</v>
      </c>
      <c r="AD80" s="2">
        <f>ROUND(reductions!AD80,0)</f>
        <v>0</v>
      </c>
      <c r="AE80" s="2">
        <f>ROUND(reductions!AE80,0)</f>
        <v>14</v>
      </c>
      <c r="AF80" s="1" t="str">
        <f t="shared" si="16"/>
        <v>0 (0, 14)</v>
      </c>
      <c r="AG80" s="7">
        <f>ROUND(reductions!AG80,2)</f>
        <v>1</v>
      </c>
      <c r="AH80" s="7">
        <f>ROUND(reductions!AH80,2)</f>
        <v>0.94</v>
      </c>
      <c r="AI80" s="7">
        <f>ROUND(reductions!AI80,2)</f>
        <v>1</v>
      </c>
      <c r="AJ80" s="1" t="str">
        <f t="shared" si="17"/>
        <v>100% (94%, 100%)</v>
      </c>
      <c r="AK80" s="2">
        <f>ROUND(reductions!AK80,0)</f>
        <v>0</v>
      </c>
      <c r="AL80" s="2">
        <f>ROUND(reductions!AL80,0)</f>
        <v>0</v>
      </c>
      <c r="AM80" s="2">
        <f>ROUND(reductions!AM80,0)</f>
        <v>5</v>
      </c>
      <c r="AN80" s="1" t="str">
        <f t="shared" si="18"/>
        <v>0 (0, 5)</v>
      </c>
      <c r="AO80" s="7">
        <f>ROUND(reductions!AO80,2)</f>
        <v>1</v>
      </c>
      <c r="AP80" s="7">
        <f>ROUND(reductions!AP80,2)</f>
        <v>0.97</v>
      </c>
      <c r="AQ80" s="7">
        <f>ROUND(reductions!AQ80,2)</f>
        <v>1</v>
      </c>
      <c r="AR80" s="1" t="str">
        <f t="shared" si="19"/>
        <v>100% (97%, 100%)</v>
      </c>
    </row>
    <row r="81" spans="1:44" hidden="1" x14ac:dyDescent="0.25">
      <c r="A81" s="1" t="s">
        <v>21</v>
      </c>
      <c r="B81" s="1" t="s">
        <v>10</v>
      </c>
      <c r="C81" s="1" t="s">
        <v>16</v>
      </c>
      <c r="D81" s="1" t="s">
        <v>13</v>
      </c>
      <c r="E81" s="2">
        <f>ROUND(reductions!E81,0)</f>
        <v>631</v>
      </c>
      <c r="F81" s="2">
        <f>ROUND(reductions!F81,0)</f>
        <v>424</v>
      </c>
      <c r="G81" s="2">
        <f>ROUND(reductions!G81,0)</f>
        <v>986</v>
      </c>
      <c r="H81" s="1" t="str">
        <f t="shared" si="10"/>
        <v>631 (424, 986)</v>
      </c>
      <c r="I81" s="7">
        <f>ROUND(reductions!I81,2)</f>
        <v>0</v>
      </c>
      <c r="J81" s="7">
        <f>ROUND(reductions!J81,2)</f>
        <v>0</v>
      </c>
      <c r="K81" s="7">
        <f>ROUND(reductions!K81,2)</f>
        <v>0</v>
      </c>
      <c r="L81" s="1" t="str">
        <f t="shared" si="11"/>
        <v>0% (0%, 0%)</v>
      </c>
      <c r="M81" s="2">
        <f>ROUND(reductions!M81,0)</f>
        <v>124</v>
      </c>
      <c r="N81" s="2">
        <f>ROUND(reductions!N81,0)</f>
        <v>42</v>
      </c>
      <c r="O81" s="2">
        <f>ROUND(reductions!O81,0)</f>
        <v>334</v>
      </c>
      <c r="P81" s="1" t="str">
        <f t="shared" si="12"/>
        <v>124 (42, 334)</v>
      </c>
      <c r="Q81" s="7">
        <f>ROUND(reductions!Q81,2)</f>
        <v>0.79</v>
      </c>
      <c r="R81" s="7">
        <f>ROUND(reductions!R81,2)</f>
        <v>0.6</v>
      </c>
      <c r="S81" s="7">
        <f>ROUND(reductions!S81,2)</f>
        <v>0.92</v>
      </c>
      <c r="T81" s="1" t="str">
        <f t="shared" si="13"/>
        <v>79% (60%, 92%)</v>
      </c>
      <c r="U81" s="2">
        <f>ROUND(reductions!U81,0)</f>
        <v>23</v>
      </c>
      <c r="V81" s="2">
        <f>ROUND(reductions!V81,0)</f>
        <v>0</v>
      </c>
      <c r="W81" s="2">
        <f>ROUND(reductions!W81,0)</f>
        <v>116</v>
      </c>
      <c r="X81" s="1" t="str">
        <f t="shared" si="14"/>
        <v>23 (0, 116)</v>
      </c>
      <c r="Y81" s="7">
        <f>ROUND(reductions!Y81,2)</f>
        <v>0.96</v>
      </c>
      <c r="Z81" s="7">
        <f>ROUND(reductions!Z81,2)</f>
        <v>0.86</v>
      </c>
      <c r="AA81" s="7">
        <f>ROUND(reductions!AA81,2)</f>
        <v>1</v>
      </c>
      <c r="AB81" s="1" t="str">
        <f t="shared" si="15"/>
        <v>96% (86%, 100%)</v>
      </c>
      <c r="AC81" s="2">
        <f>ROUND(reductions!AC81,0)</f>
        <v>2</v>
      </c>
      <c r="AD81" s="2">
        <f>ROUND(reductions!AD81,0)</f>
        <v>0</v>
      </c>
      <c r="AE81" s="2">
        <f>ROUND(reductions!AE81,0)</f>
        <v>38</v>
      </c>
      <c r="AF81" s="1" t="str">
        <f t="shared" si="16"/>
        <v>2 (0, 38)</v>
      </c>
      <c r="AG81" s="7">
        <f>ROUND(reductions!AG81,2)</f>
        <v>1</v>
      </c>
      <c r="AH81" s="7">
        <f>ROUND(reductions!AH81,2)</f>
        <v>0.95</v>
      </c>
      <c r="AI81" s="7">
        <f>ROUND(reductions!AI81,2)</f>
        <v>1</v>
      </c>
      <c r="AJ81" s="1" t="str">
        <f t="shared" si="17"/>
        <v>100% (95%, 100%)</v>
      </c>
      <c r="AK81" s="2">
        <f>ROUND(reductions!AK81,0)</f>
        <v>0</v>
      </c>
      <c r="AL81" s="2">
        <f>ROUND(reductions!AL81,0)</f>
        <v>0</v>
      </c>
      <c r="AM81" s="2">
        <f>ROUND(reductions!AM81,0)</f>
        <v>15</v>
      </c>
      <c r="AN81" s="1" t="str">
        <f t="shared" si="18"/>
        <v>0 (0, 15)</v>
      </c>
      <c r="AO81" s="7">
        <f>ROUND(reductions!AO81,2)</f>
        <v>1</v>
      </c>
      <c r="AP81" s="7">
        <f>ROUND(reductions!AP81,2)</f>
        <v>0.98</v>
      </c>
      <c r="AQ81" s="7">
        <f>ROUND(reductions!AQ81,2)</f>
        <v>1</v>
      </c>
      <c r="AR81" s="1" t="str">
        <f t="shared" si="19"/>
        <v>100% (98%, 100%)</v>
      </c>
    </row>
    <row r="82" spans="1:44" hidden="1" x14ac:dyDescent="0.25">
      <c r="A82" s="1" t="s">
        <v>21</v>
      </c>
      <c r="B82" s="1" t="s">
        <v>10</v>
      </c>
      <c r="C82" s="1" t="s">
        <v>16</v>
      </c>
      <c r="D82" s="1" t="s">
        <v>14</v>
      </c>
      <c r="E82" s="2">
        <f>ROUND(reductions!E82,0)</f>
        <v>0</v>
      </c>
      <c r="F82" s="2">
        <f>ROUND(reductions!F82,0)</f>
        <v>0</v>
      </c>
      <c r="G82" s="2">
        <f>ROUND(reductions!G82,0)</f>
        <v>0</v>
      </c>
      <c r="H82" s="1" t="str">
        <f t="shared" si="10"/>
        <v>0 (0, 0)</v>
      </c>
      <c r="I82" s="7">
        <f>ROUND(reductions!I82,2)</f>
        <v>0</v>
      </c>
      <c r="J82" s="7">
        <f>ROUND(reductions!J82,2)</f>
        <v>0</v>
      </c>
      <c r="K82" s="7">
        <f>ROUND(reductions!K82,2)</f>
        <v>0</v>
      </c>
      <c r="L82" s="1" t="str">
        <f t="shared" si="11"/>
        <v>0% (0%, 0%)</v>
      </c>
      <c r="M82" s="2">
        <f>ROUND(reductions!M82,0)</f>
        <v>0</v>
      </c>
      <c r="N82" s="2">
        <f>ROUND(reductions!N82,0)</f>
        <v>0</v>
      </c>
      <c r="O82" s="2">
        <f>ROUND(reductions!O82,0)</f>
        <v>0</v>
      </c>
      <c r="P82" s="1" t="str">
        <f t="shared" si="12"/>
        <v>0 (0, 0)</v>
      </c>
      <c r="Q82" s="7">
        <f>ROUND(reductions!Q82,2)</f>
        <v>0.72</v>
      </c>
      <c r="R82" s="7">
        <f>ROUND(reductions!R82,2)</f>
        <v>0.55000000000000004</v>
      </c>
      <c r="S82" s="7">
        <f>ROUND(reductions!S82,2)</f>
        <v>0.84</v>
      </c>
      <c r="T82" s="1" t="str">
        <f t="shared" si="13"/>
        <v>72% (55%, 84%)</v>
      </c>
      <c r="U82" s="2">
        <f>ROUND(reductions!U82,0)</f>
        <v>0</v>
      </c>
      <c r="V82" s="2">
        <f>ROUND(reductions!V82,0)</f>
        <v>0</v>
      </c>
      <c r="W82" s="2">
        <f>ROUND(reductions!W82,0)</f>
        <v>0</v>
      </c>
      <c r="X82" s="1" t="str">
        <f t="shared" si="14"/>
        <v>0 (0, 0)</v>
      </c>
      <c r="Y82" s="7">
        <f>ROUND(reductions!Y82,2)</f>
        <v>0.88</v>
      </c>
      <c r="Z82" s="7">
        <f>ROUND(reductions!Z82,2)</f>
        <v>0.78</v>
      </c>
      <c r="AA82" s="7">
        <f>ROUND(reductions!AA82,2)</f>
        <v>0.94</v>
      </c>
      <c r="AB82" s="1" t="str">
        <f t="shared" si="15"/>
        <v>88% (78%, 94%)</v>
      </c>
      <c r="AC82" s="2">
        <f>ROUND(reductions!AC82,0)</f>
        <v>0</v>
      </c>
      <c r="AD82" s="2">
        <f>ROUND(reductions!AD82,0)</f>
        <v>0</v>
      </c>
      <c r="AE82" s="2">
        <f>ROUND(reductions!AE82,0)</f>
        <v>0</v>
      </c>
      <c r="AF82" s="1" t="str">
        <f t="shared" si="16"/>
        <v>0 (0, 0)</v>
      </c>
      <c r="AG82" s="7">
        <f>ROUND(reductions!AG82,2)</f>
        <v>0.92</v>
      </c>
      <c r="AH82" s="7">
        <f>ROUND(reductions!AH82,2)</f>
        <v>0.85</v>
      </c>
      <c r="AI82" s="7">
        <f>ROUND(reductions!AI82,2)</f>
        <v>0.95</v>
      </c>
      <c r="AJ82" s="1" t="str">
        <f t="shared" si="17"/>
        <v>92% (85%, 95%)</v>
      </c>
      <c r="AK82" s="2">
        <f>ROUND(reductions!AK82,0)</f>
        <v>0</v>
      </c>
      <c r="AL82" s="2">
        <f>ROUND(reductions!AL82,0)</f>
        <v>0</v>
      </c>
      <c r="AM82" s="2">
        <f>ROUND(reductions!AM82,0)</f>
        <v>0</v>
      </c>
      <c r="AN82" s="1" t="str">
        <f t="shared" si="18"/>
        <v>0 (0, 0)</v>
      </c>
      <c r="AO82" s="7">
        <f>ROUND(reductions!AO82,2)</f>
        <v>0.92</v>
      </c>
      <c r="AP82" s="7">
        <f>ROUND(reductions!AP82,2)</f>
        <v>0.87</v>
      </c>
      <c r="AQ82" s="7">
        <f>ROUND(reductions!AQ82,2)</f>
        <v>0.96</v>
      </c>
      <c r="AR82" s="1" t="str">
        <f t="shared" si="19"/>
        <v>92% (87%, 96%)</v>
      </c>
    </row>
    <row r="83" spans="1:44" hidden="1" x14ac:dyDescent="0.25">
      <c r="A83" s="1" t="s">
        <v>21</v>
      </c>
      <c r="B83" s="1" t="s">
        <v>17</v>
      </c>
      <c r="C83" s="1" t="s">
        <v>11</v>
      </c>
      <c r="D83" s="1" t="s">
        <v>12</v>
      </c>
      <c r="E83" s="2">
        <f>ROUND(reductions!E83,0)</f>
        <v>30</v>
      </c>
      <c r="F83" s="2">
        <f>ROUND(reductions!F83,0)</f>
        <v>17</v>
      </c>
      <c r="G83" s="2">
        <f>ROUND(reductions!G83,0)</f>
        <v>51</v>
      </c>
      <c r="H83" s="1" t="str">
        <f t="shared" si="10"/>
        <v>30 (17, 51)</v>
      </c>
      <c r="I83" s="7">
        <f>ROUND(reductions!I83,2)</f>
        <v>0</v>
      </c>
      <c r="J83" s="7">
        <f>ROUND(reductions!J83,2)</f>
        <v>0</v>
      </c>
      <c r="K83" s="7">
        <f>ROUND(reductions!K83,2)</f>
        <v>0</v>
      </c>
      <c r="L83" s="1" t="str">
        <f t="shared" si="11"/>
        <v>0% (0%, 0%)</v>
      </c>
      <c r="M83" s="2">
        <f>ROUND(reductions!M83,0)</f>
        <v>20</v>
      </c>
      <c r="N83" s="2">
        <f>ROUND(reductions!N83,0)</f>
        <v>6</v>
      </c>
      <c r="O83" s="2">
        <f>ROUND(reductions!O83,0)</f>
        <v>48</v>
      </c>
      <c r="P83" s="1" t="str">
        <f t="shared" si="12"/>
        <v>20 (6, 48)</v>
      </c>
      <c r="Q83" s="7">
        <f>ROUND(reductions!Q83,2)</f>
        <v>0.3</v>
      </c>
      <c r="R83" s="7">
        <f>ROUND(reductions!R83,2)</f>
        <v>-0.35</v>
      </c>
      <c r="S83" s="7">
        <f>ROUND(reductions!S83,2)</f>
        <v>0.74</v>
      </c>
      <c r="T83" s="1" t="str">
        <f t="shared" si="13"/>
        <v>30% (-35%, 74%)</v>
      </c>
      <c r="U83" s="2">
        <f>ROUND(reductions!U83,0)</f>
        <v>15</v>
      </c>
      <c r="V83" s="2">
        <f>ROUND(reductions!V83,0)</f>
        <v>2</v>
      </c>
      <c r="W83" s="2">
        <f>ROUND(reductions!W83,0)</f>
        <v>47</v>
      </c>
      <c r="X83" s="1" t="str">
        <f t="shared" si="14"/>
        <v>15 (2, 47)</v>
      </c>
      <c r="Y83" s="7">
        <f>ROUND(reductions!Y83,2)</f>
        <v>0.47</v>
      </c>
      <c r="Z83" s="7">
        <f>ROUND(reductions!Z83,2)</f>
        <v>-0.18</v>
      </c>
      <c r="AA83" s="7">
        <f>ROUND(reductions!AA83,2)</f>
        <v>0.9</v>
      </c>
      <c r="AB83" s="1" t="str">
        <f t="shared" si="15"/>
        <v>47% (-18%, 90%)</v>
      </c>
      <c r="AC83" s="2">
        <f>ROUND(reductions!AC83,0)</f>
        <v>10</v>
      </c>
      <c r="AD83" s="2">
        <f>ROUND(reductions!AD83,0)</f>
        <v>0</v>
      </c>
      <c r="AE83" s="2">
        <f>ROUND(reductions!AE83,0)</f>
        <v>50</v>
      </c>
      <c r="AF83" s="1" t="str">
        <f t="shared" si="16"/>
        <v>10 (0, 50)</v>
      </c>
      <c r="AG83" s="7">
        <f>ROUND(reductions!AG83,2)</f>
        <v>0.64</v>
      </c>
      <c r="AH83" s="7">
        <f>ROUND(reductions!AH83,2)</f>
        <v>-0.24</v>
      </c>
      <c r="AI83" s="7">
        <f>ROUND(reductions!AI83,2)</f>
        <v>1</v>
      </c>
      <c r="AJ83" s="1" t="str">
        <f t="shared" si="17"/>
        <v>64% (-24%, 100%)</v>
      </c>
      <c r="AK83" s="2">
        <f>ROUND(reductions!AK83,0)</f>
        <v>7</v>
      </c>
      <c r="AL83" s="2">
        <f>ROUND(reductions!AL83,0)</f>
        <v>0</v>
      </c>
      <c r="AM83" s="2">
        <f>ROUND(reductions!AM83,0)</f>
        <v>51</v>
      </c>
      <c r="AN83" s="1" t="str">
        <f t="shared" si="18"/>
        <v>7 (0, 51)</v>
      </c>
      <c r="AO83" s="7">
        <f>ROUND(reductions!AO83,2)</f>
        <v>0.77</v>
      </c>
      <c r="AP83" s="7">
        <f>ROUND(reductions!AP83,2)</f>
        <v>-0.32</v>
      </c>
      <c r="AQ83" s="7">
        <f>ROUND(reductions!AQ83,2)</f>
        <v>1</v>
      </c>
      <c r="AR83" s="1" t="str">
        <f t="shared" si="19"/>
        <v>77% (-32%, 100%)</v>
      </c>
    </row>
    <row r="84" spans="1:44" hidden="1" x14ac:dyDescent="0.25">
      <c r="A84" s="1" t="s">
        <v>21</v>
      </c>
      <c r="B84" s="1" t="s">
        <v>17</v>
      </c>
      <c r="C84" s="1" t="s">
        <v>11</v>
      </c>
      <c r="D84" s="1" t="s">
        <v>13</v>
      </c>
      <c r="E84" s="2">
        <f>ROUND(reductions!E84,0)</f>
        <v>120</v>
      </c>
      <c r="F84" s="2">
        <f>ROUND(reductions!F84,0)</f>
        <v>70</v>
      </c>
      <c r="G84" s="2">
        <f>ROUND(reductions!G84,0)</f>
        <v>180</v>
      </c>
      <c r="H84" s="1" t="str">
        <f t="shared" si="10"/>
        <v>120 (70, 180)</v>
      </c>
      <c r="I84" s="7">
        <f>ROUND(reductions!I84,2)</f>
        <v>0</v>
      </c>
      <c r="J84" s="7">
        <f>ROUND(reductions!J84,2)</f>
        <v>0</v>
      </c>
      <c r="K84" s="7">
        <f>ROUND(reductions!K84,2)</f>
        <v>0</v>
      </c>
      <c r="L84" s="1" t="str">
        <f t="shared" si="11"/>
        <v>0% (0%, 0%)</v>
      </c>
      <c r="M84" s="2">
        <f>ROUND(reductions!M84,0)</f>
        <v>82</v>
      </c>
      <c r="N84" s="2">
        <f>ROUND(reductions!N84,0)</f>
        <v>31</v>
      </c>
      <c r="O84" s="2">
        <f>ROUND(reductions!O84,0)</f>
        <v>179</v>
      </c>
      <c r="P84" s="1" t="str">
        <f t="shared" si="12"/>
        <v>82 (31, 179)</v>
      </c>
      <c r="Q84" s="7">
        <f>ROUND(reductions!Q84,2)</f>
        <v>0.28000000000000003</v>
      </c>
      <c r="R84" s="7">
        <f>ROUND(reductions!R84,2)</f>
        <v>-0.19</v>
      </c>
      <c r="S84" s="7">
        <f>ROUND(reductions!S84,2)</f>
        <v>0.67</v>
      </c>
      <c r="T84" s="1" t="str">
        <f t="shared" si="13"/>
        <v>28% (-19%, 67%)</v>
      </c>
      <c r="U84" s="2">
        <f>ROUND(reductions!U84,0)</f>
        <v>57</v>
      </c>
      <c r="V84" s="2">
        <f>ROUND(reductions!V84,0)</f>
        <v>11</v>
      </c>
      <c r="W84" s="2">
        <f>ROUND(reductions!W84,0)</f>
        <v>187</v>
      </c>
      <c r="X84" s="1" t="str">
        <f t="shared" si="14"/>
        <v>57 (11, 187)</v>
      </c>
      <c r="Y84" s="7">
        <f>ROUND(reductions!Y84,2)</f>
        <v>0.49</v>
      </c>
      <c r="Z84" s="7">
        <f>ROUND(reductions!Z84,2)</f>
        <v>-0.2</v>
      </c>
      <c r="AA84" s="7">
        <f>ROUND(reductions!AA84,2)</f>
        <v>0.86</v>
      </c>
      <c r="AB84" s="1" t="str">
        <f t="shared" si="15"/>
        <v>49% (-20%, 86%)</v>
      </c>
      <c r="AC84" s="2">
        <f>ROUND(reductions!AC84,0)</f>
        <v>41</v>
      </c>
      <c r="AD84" s="2">
        <f>ROUND(reductions!AD84,0)</f>
        <v>1</v>
      </c>
      <c r="AE84" s="2">
        <f>ROUND(reductions!AE84,0)</f>
        <v>198</v>
      </c>
      <c r="AF84" s="1" t="str">
        <f t="shared" si="16"/>
        <v>41 (1, 198)</v>
      </c>
      <c r="AG84" s="7">
        <f>ROUND(reductions!AG84,2)</f>
        <v>0.65</v>
      </c>
      <c r="AH84" s="7">
        <f>ROUND(reductions!AH84,2)</f>
        <v>-0.2</v>
      </c>
      <c r="AI84" s="7">
        <f>ROUND(reductions!AI84,2)</f>
        <v>0.99</v>
      </c>
      <c r="AJ84" s="1" t="str">
        <f t="shared" si="17"/>
        <v>65% (-20%, 99%)</v>
      </c>
      <c r="AK84" s="2">
        <f>ROUND(reductions!AK84,0)</f>
        <v>27</v>
      </c>
      <c r="AL84" s="2">
        <f>ROUND(reductions!AL84,0)</f>
        <v>0</v>
      </c>
      <c r="AM84" s="2">
        <f>ROUND(reductions!AM84,0)</f>
        <v>192</v>
      </c>
      <c r="AN84" s="1" t="str">
        <f t="shared" si="18"/>
        <v>27 (0, 192)</v>
      </c>
      <c r="AO84" s="7">
        <f>ROUND(reductions!AO84,2)</f>
        <v>0.77</v>
      </c>
      <c r="AP84" s="7">
        <f>ROUND(reductions!AP84,2)</f>
        <v>-0.2</v>
      </c>
      <c r="AQ84" s="7">
        <f>ROUND(reductions!AQ84,2)</f>
        <v>1</v>
      </c>
      <c r="AR84" s="1" t="str">
        <f t="shared" si="19"/>
        <v>77% (-20%, 100%)</v>
      </c>
    </row>
    <row r="85" spans="1:44" hidden="1" x14ac:dyDescent="0.25">
      <c r="A85" s="1" t="s">
        <v>21</v>
      </c>
      <c r="B85" s="1" t="s">
        <v>17</v>
      </c>
      <c r="C85" s="1" t="s">
        <v>11</v>
      </c>
      <c r="D85" s="1" t="s">
        <v>14</v>
      </c>
      <c r="E85" s="2">
        <f>ROUND(reductions!E85,0)</f>
        <v>0</v>
      </c>
      <c r="F85" s="2">
        <f>ROUND(reductions!F85,0)</f>
        <v>0</v>
      </c>
      <c r="G85" s="2">
        <f>ROUND(reductions!G85,0)</f>
        <v>0</v>
      </c>
      <c r="H85" s="1" t="str">
        <f t="shared" si="10"/>
        <v>0 (0, 0)</v>
      </c>
      <c r="I85" s="7">
        <f>ROUND(reductions!I85,2)</f>
        <v>0</v>
      </c>
      <c r="J85" s="7">
        <f>ROUND(reductions!J85,2)</f>
        <v>0</v>
      </c>
      <c r="K85" s="7">
        <f>ROUND(reductions!K85,2)</f>
        <v>0</v>
      </c>
      <c r="L85" s="1" t="str">
        <f t="shared" si="11"/>
        <v>0% (0%, 0%)</v>
      </c>
      <c r="M85" s="2">
        <f>ROUND(reductions!M85,0)</f>
        <v>0</v>
      </c>
      <c r="N85" s="2">
        <f>ROUND(reductions!N85,0)</f>
        <v>0</v>
      </c>
      <c r="O85" s="2">
        <f>ROUND(reductions!O85,0)</f>
        <v>0</v>
      </c>
      <c r="P85" s="1" t="str">
        <f t="shared" si="12"/>
        <v>0 (0, 0)</v>
      </c>
      <c r="Q85" s="7">
        <f>ROUND(reductions!Q85,2)</f>
        <v>0.16</v>
      </c>
      <c r="R85" s="7">
        <f>ROUND(reductions!R85,2)</f>
        <v>-0.32</v>
      </c>
      <c r="S85" s="7">
        <f>ROUND(reductions!S85,2)</f>
        <v>0.51</v>
      </c>
      <c r="T85" s="1" t="str">
        <f t="shared" si="13"/>
        <v>16% (-32%, 51%)</v>
      </c>
      <c r="U85" s="2">
        <f>ROUND(reductions!U85,0)</f>
        <v>0</v>
      </c>
      <c r="V85" s="2">
        <f>ROUND(reductions!V85,0)</f>
        <v>0</v>
      </c>
      <c r="W85" s="2">
        <f>ROUND(reductions!W85,0)</f>
        <v>0</v>
      </c>
      <c r="X85" s="1" t="str">
        <f t="shared" si="14"/>
        <v>0 (0, 0)</v>
      </c>
      <c r="Y85" s="7">
        <f>ROUND(reductions!Y85,2)</f>
        <v>0.28999999999999998</v>
      </c>
      <c r="Z85" s="7">
        <f>ROUND(reductions!Z85,2)</f>
        <v>-0.23</v>
      </c>
      <c r="AA85" s="7">
        <f>ROUND(reductions!AA85,2)</f>
        <v>0.59</v>
      </c>
      <c r="AB85" s="1" t="str">
        <f t="shared" si="15"/>
        <v>29% (-23%, 59%)</v>
      </c>
      <c r="AC85" s="2">
        <f>ROUND(reductions!AC85,0)</f>
        <v>0</v>
      </c>
      <c r="AD85" s="2">
        <f>ROUND(reductions!AD85,0)</f>
        <v>0</v>
      </c>
      <c r="AE85" s="2">
        <f>ROUND(reductions!AE85,0)</f>
        <v>0</v>
      </c>
      <c r="AF85" s="1" t="str">
        <f t="shared" si="16"/>
        <v>0 (0, 0)</v>
      </c>
      <c r="AG85" s="7">
        <f>ROUND(reductions!AG85,2)</f>
        <v>0.4</v>
      </c>
      <c r="AH85" s="7">
        <f>ROUND(reductions!AH85,2)</f>
        <v>-0.25</v>
      </c>
      <c r="AI85" s="7">
        <f>ROUND(reductions!AI85,2)</f>
        <v>0.67</v>
      </c>
      <c r="AJ85" s="1" t="str">
        <f t="shared" si="17"/>
        <v>40% (-25%, 67%)</v>
      </c>
      <c r="AK85" s="2">
        <f>ROUND(reductions!AK85,0)</f>
        <v>0</v>
      </c>
      <c r="AL85" s="2">
        <f>ROUND(reductions!AL85,0)</f>
        <v>0</v>
      </c>
      <c r="AM85" s="2">
        <f>ROUND(reductions!AM85,0)</f>
        <v>0</v>
      </c>
      <c r="AN85" s="1" t="str">
        <f t="shared" si="18"/>
        <v>0 (0, 0)</v>
      </c>
      <c r="AO85" s="7">
        <f>ROUND(reductions!AO85,2)</f>
        <v>0.44</v>
      </c>
      <c r="AP85" s="7">
        <f>ROUND(reductions!AP85,2)</f>
        <v>-0.28999999999999998</v>
      </c>
      <c r="AQ85" s="7">
        <f>ROUND(reductions!AQ85,2)</f>
        <v>0.71</v>
      </c>
      <c r="AR85" s="1" t="str">
        <f t="shared" si="19"/>
        <v>44% (-29%, 71%)</v>
      </c>
    </row>
    <row r="86" spans="1:44" hidden="1" x14ac:dyDescent="0.25">
      <c r="A86" s="1" t="s">
        <v>21</v>
      </c>
      <c r="B86" s="1" t="s">
        <v>17</v>
      </c>
      <c r="C86" s="1" t="s">
        <v>15</v>
      </c>
      <c r="D86" s="1" t="s">
        <v>12</v>
      </c>
      <c r="E86" s="2">
        <f>ROUND(reductions!E86,0)</f>
        <v>30</v>
      </c>
      <c r="F86" s="2">
        <f>ROUND(reductions!F86,0)</f>
        <v>17</v>
      </c>
      <c r="G86" s="2">
        <f>ROUND(reductions!G86,0)</f>
        <v>51</v>
      </c>
      <c r="H86" s="1" t="str">
        <f t="shared" si="10"/>
        <v>30 (17, 51)</v>
      </c>
      <c r="I86" s="7">
        <f>ROUND(reductions!I86,2)</f>
        <v>0</v>
      </c>
      <c r="J86" s="7">
        <f>ROUND(reductions!J86,2)</f>
        <v>0</v>
      </c>
      <c r="K86" s="7">
        <f>ROUND(reductions!K86,2)</f>
        <v>0</v>
      </c>
      <c r="L86" s="1" t="str">
        <f t="shared" si="11"/>
        <v>0% (0%, 0%)</v>
      </c>
      <c r="M86" s="2">
        <f>ROUND(reductions!M86,0)</f>
        <v>5</v>
      </c>
      <c r="N86" s="2">
        <f>ROUND(reductions!N86,0)</f>
        <v>0</v>
      </c>
      <c r="O86" s="2">
        <f>ROUND(reductions!O86,0)</f>
        <v>17</v>
      </c>
      <c r="P86" s="1" t="str">
        <f t="shared" si="12"/>
        <v>5 (0, 17)</v>
      </c>
      <c r="Q86" s="7">
        <f>ROUND(reductions!Q86,2)</f>
        <v>0.83</v>
      </c>
      <c r="R86" s="7">
        <f>ROUND(reductions!R86,2)</f>
        <v>0.51</v>
      </c>
      <c r="S86" s="7">
        <f>ROUND(reductions!S86,2)</f>
        <v>1</v>
      </c>
      <c r="T86" s="1" t="str">
        <f t="shared" si="13"/>
        <v>83% (51%, 100%)</v>
      </c>
      <c r="U86" s="2">
        <f>ROUND(reductions!U86,0)</f>
        <v>0</v>
      </c>
      <c r="V86" s="2">
        <f>ROUND(reductions!V86,0)</f>
        <v>0</v>
      </c>
      <c r="W86" s="2">
        <f>ROUND(reductions!W86,0)</f>
        <v>6</v>
      </c>
      <c r="X86" s="1" t="str">
        <f t="shared" si="14"/>
        <v>0 (0, 6)</v>
      </c>
      <c r="Y86" s="7">
        <f>ROUND(reductions!Y86,2)</f>
        <v>1</v>
      </c>
      <c r="Z86" s="7">
        <f>ROUND(reductions!Z86,2)</f>
        <v>0.82</v>
      </c>
      <c r="AA86" s="7">
        <f>ROUND(reductions!AA86,2)</f>
        <v>1</v>
      </c>
      <c r="AB86" s="1" t="str">
        <f t="shared" si="15"/>
        <v>100% (82%, 100%)</v>
      </c>
      <c r="AC86" s="2">
        <f>ROUND(reductions!AC86,0)</f>
        <v>0</v>
      </c>
      <c r="AD86" s="2">
        <f>ROUND(reductions!AD86,0)</f>
        <v>0</v>
      </c>
      <c r="AE86" s="2">
        <f>ROUND(reductions!AE86,0)</f>
        <v>1</v>
      </c>
      <c r="AF86" s="1" t="str">
        <f t="shared" si="16"/>
        <v>0 (0, 1)</v>
      </c>
      <c r="AG86" s="7">
        <f>ROUND(reductions!AG86,2)</f>
        <v>1</v>
      </c>
      <c r="AH86" s="7">
        <f>ROUND(reductions!AH86,2)</f>
        <v>0.97</v>
      </c>
      <c r="AI86" s="7">
        <f>ROUND(reductions!AI86,2)</f>
        <v>1</v>
      </c>
      <c r="AJ86" s="1" t="str">
        <f t="shared" si="17"/>
        <v>100% (97%, 100%)</v>
      </c>
      <c r="AK86" s="2">
        <f>ROUND(reductions!AK86,0)</f>
        <v>0</v>
      </c>
      <c r="AL86" s="2">
        <f>ROUND(reductions!AL86,0)</f>
        <v>0</v>
      </c>
      <c r="AM86" s="2">
        <f>ROUND(reductions!AM86,0)</f>
        <v>0</v>
      </c>
      <c r="AN86" s="1" t="str">
        <f t="shared" si="18"/>
        <v>0 (0, 0)</v>
      </c>
      <c r="AO86" s="7">
        <f>ROUND(reductions!AO86,2)</f>
        <v>1</v>
      </c>
      <c r="AP86" s="7">
        <f>ROUND(reductions!AP86,2)</f>
        <v>1</v>
      </c>
      <c r="AQ86" s="7">
        <f>ROUND(reductions!AQ86,2)</f>
        <v>1</v>
      </c>
      <c r="AR86" s="1" t="str">
        <f t="shared" si="19"/>
        <v>100% (100%, 100%)</v>
      </c>
    </row>
    <row r="87" spans="1:44" hidden="1" x14ac:dyDescent="0.25">
      <c r="A87" s="1" t="s">
        <v>21</v>
      </c>
      <c r="B87" s="1" t="s">
        <v>17</v>
      </c>
      <c r="C87" s="1" t="s">
        <v>15</v>
      </c>
      <c r="D87" s="1" t="s">
        <v>13</v>
      </c>
      <c r="E87" s="2">
        <f>ROUND(reductions!E87,0)</f>
        <v>120</v>
      </c>
      <c r="F87" s="2">
        <f>ROUND(reductions!F87,0)</f>
        <v>70</v>
      </c>
      <c r="G87" s="2">
        <f>ROUND(reductions!G87,0)</f>
        <v>180</v>
      </c>
      <c r="H87" s="1" t="str">
        <f t="shared" si="10"/>
        <v>120 (70, 180)</v>
      </c>
      <c r="I87" s="7">
        <f>ROUND(reductions!I87,2)</f>
        <v>0</v>
      </c>
      <c r="J87" s="7">
        <f>ROUND(reductions!J87,2)</f>
        <v>0</v>
      </c>
      <c r="K87" s="7">
        <f>ROUND(reductions!K87,2)</f>
        <v>0</v>
      </c>
      <c r="L87" s="1" t="str">
        <f t="shared" si="11"/>
        <v>0% (0%, 0%)</v>
      </c>
      <c r="M87" s="2">
        <f>ROUND(reductions!M87,0)</f>
        <v>21</v>
      </c>
      <c r="N87" s="2">
        <f>ROUND(reductions!N87,0)</f>
        <v>5</v>
      </c>
      <c r="O87" s="2">
        <f>ROUND(reductions!O87,0)</f>
        <v>62</v>
      </c>
      <c r="P87" s="1" t="str">
        <f t="shared" si="12"/>
        <v>21 (5, 62)</v>
      </c>
      <c r="Q87" s="7">
        <f>ROUND(reductions!Q87,2)</f>
        <v>0.81</v>
      </c>
      <c r="R87" s="7">
        <f>ROUND(reductions!R87,2)</f>
        <v>0.59</v>
      </c>
      <c r="S87" s="7">
        <f>ROUND(reductions!S87,2)</f>
        <v>0.96</v>
      </c>
      <c r="T87" s="1" t="str">
        <f t="shared" si="13"/>
        <v>81% (59%, 96%)</v>
      </c>
      <c r="U87" s="2">
        <f>ROUND(reductions!U87,0)</f>
        <v>3</v>
      </c>
      <c r="V87" s="2">
        <f>ROUND(reductions!V87,0)</f>
        <v>0</v>
      </c>
      <c r="W87" s="2">
        <f>ROUND(reductions!W87,0)</f>
        <v>21</v>
      </c>
      <c r="X87" s="1" t="str">
        <f t="shared" si="14"/>
        <v>3 (0, 21)</v>
      </c>
      <c r="Y87" s="7">
        <f>ROUND(reductions!Y87,2)</f>
        <v>0.97</v>
      </c>
      <c r="Z87" s="7">
        <f>ROUND(reductions!Z87,2)</f>
        <v>0.85</v>
      </c>
      <c r="AA87" s="7">
        <f>ROUND(reductions!AA87,2)</f>
        <v>1</v>
      </c>
      <c r="AB87" s="1" t="str">
        <f t="shared" si="15"/>
        <v>97% (85%, 100%)</v>
      </c>
      <c r="AC87" s="2">
        <f>ROUND(reductions!AC87,0)</f>
        <v>0</v>
      </c>
      <c r="AD87" s="2">
        <f>ROUND(reductions!AD87,0)</f>
        <v>0</v>
      </c>
      <c r="AE87" s="2">
        <f>ROUND(reductions!AE87,0)</f>
        <v>6</v>
      </c>
      <c r="AF87" s="1" t="str">
        <f t="shared" si="16"/>
        <v>0 (0, 6)</v>
      </c>
      <c r="AG87" s="7">
        <f>ROUND(reductions!AG87,2)</f>
        <v>1</v>
      </c>
      <c r="AH87" s="7">
        <f>ROUND(reductions!AH87,2)</f>
        <v>0.95</v>
      </c>
      <c r="AI87" s="7">
        <f>ROUND(reductions!AI87,2)</f>
        <v>1</v>
      </c>
      <c r="AJ87" s="1" t="str">
        <f t="shared" si="17"/>
        <v>100% (95%, 100%)</v>
      </c>
      <c r="AK87" s="2">
        <f>ROUND(reductions!AK87,0)</f>
        <v>0</v>
      </c>
      <c r="AL87" s="2">
        <f>ROUND(reductions!AL87,0)</f>
        <v>0</v>
      </c>
      <c r="AM87" s="2">
        <f>ROUND(reductions!AM87,0)</f>
        <v>0</v>
      </c>
      <c r="AN87" s="1" t="str">
        <f t="shared" si="18"/>
        <v>0 (0, 0)</v>
      </c>
      <c r="AO87" s="7">
        <f>ROUND(reductions!AO87,2)</f>
        <v>1</v>
      </c>
      <c r="AP87" s="7">
        <f>ROUND(reductions!AP87,2)</f>
        <v>1</v>
      </c>
      <c r="AQ87" s="7">
        <f>ROUND(reductions!AQ87,2)</f>
        <v>1</v>
      </c>
      <c r="AR87" s="1" t="str">
        <f t="shared" si="19"/>
        <v>100% (100%, 100%)</v>
      </c>
    </row>
    <row r="88" spans="1:44" hidden="1" x14ac:dyDescent="0.25">
      <c r="A88" s="1" t="s">
        <v>21</v>
      </c>
      <c r="B88" s="1" t="s">
        <v>17</v>
      </c>
      <c r="C88" s="1" t="s">
        <v>15</v>
      </c>
      <c r="D88" s="1" t="s">
        <v>14</v>
      </c>
      <c r="E88" s="2">
        <f>ROUND(reductions!E88,0)</f>
        <v>0</v>
      </c>
      <c r="F88" s="2">
        <f>ROUND(reductions!F88,0)</f>
        <v>0</v>
      </c>
      <c r="G88" s="2">
        <f>ROUND(reductions!G88,0)</f>
        <v>0</v>
      </c>
      <c r="H88" s="1" t="str">
        <f t="shared" si="10"/>
        <v>0 (0, 0)</v>
      </c>
      <c r="I88" s="7">
        <f>ROUND(reductions!I88,2)</f>
        <v>0</v>
      </c>
      <c r="J88" s="7">
        <f>ROUND(reductions!J88,2)</f>
        <v>0</v>
      </c>
      <c r="K88" s="7">
        <f>ROUND(reductions!K88,2)</f>
        <v>0</v>
      </c>
      <c r="L88" s="1" t="str">
        <f t="shared" si="11"/>
        <v>0% (0%, 0%)</v>
      </c>
      <c r="M88" s="2">
        <f>ROUND(reductions!M88,0)</f>
        <v>0</v>
      </c>
      <c r="N88" s="2">
        <f>ROUND(reductions!N88,0)</f>
        <v>0</v>
      </c>
      <c r="O88" s="2">
        <f>ROUND(reductions!O88,0)</f>
        <v>0</v>
      </c>
      <c r="P88" s="1" t="str">
        <f t="shared" si="12"/>
        <v>0 (0, 0)</v>
      </c>
      <c r="Q88" s="7">
        <f>ROUND(reductions!Q88,2)</f>
        <v>0.56000000000000005</v>
      </c>
      <c r="R88" s="7">
        <f>ROUND(reductions!R88,2)</f>
        <v>0.28000000000000003</v>
      </c>
      <c r="S88" s="7">
        <f>ROUND(reductions!S88,2)</f>
        <v>0.74</v>
      </c>
      <c r="T88" s="1" t="str">
        <f t="shared" si="13"/>
        <v>56% (28%, 74%)</v>
      </c>
      <c r="U88" s="2">
        <f>ROUND(reductions!U88,0)</f>
        <v>0</v>
      </c>
      <c r="V88" s="2">
        <f>ROUND(reductions!V88,0)</f>
        <v>0</v>
      </c>
      <c r="W88" s="2">
        <f>ROUND(reductions!W88,0)</f>
        <v>0</v>
      </c>
      <c r="X88" s="1" t="str">
        <f t="shared" si="14"/>
        <v>0 (0, 0)</v>
      </c>
      <c r="Y88" s="7">
        <f>ROUND(reductions!Y88,2)</f>
        <v>0.67</v>
      </c>
      <c r="Z88" s="7">
        <f>ROUND(reductions!Z88,2)</f>
        <v>0.44</v>
      </c>
      <c r="AA88" s="7">
        <f>ROUND(reductions!AA88,2)</f>
        <v>0.81</v>
      </c>
      <c r="AB88" s="1" t="str">
        <f t="shared" si="15"/>
        <v>67% (44%, 81%)</v>
      </c>
      <c r="AC88" s="2">
        <f>ROUND(reductions!AC88,0)</f>
        <v>0</v>
      </c>
      <c r="AD88" s="2">
        <f>ROUND(reductions!AD88,0)</f>
        <v>0</v>
      </c>
      <c r="AE88" s="2">
        <f>ROUND(reductions!AE88,0)</f>
        <v>0</v>
      </c>
      <c r="AF88" s="1" t="str">
        <f t="shared" si="16"/>
        <v>0 (0, 0)</v>
      </c>
      <c r="AG88" s="7">
        <f>ROUND(reductions!AG88,2)</f>
        <v>0.72</v>
      </c>
      <c r="AH88" s="7">
        <f>ROUND(reductions!AH88,2)</f>
        <v>0.49</v>
      </c>
      <c r="AI88" s="7">
        <f>ROUND(reductions!AI88,2)</f>
        <v>0.84</v>
      </c>
      <c r="AJ88" s="1" t="str">
        <f t="shared" si="17"/>
        <v>72% (49%, 84%)</v>
      </c>
      <c r="AK88" s="2">
        <f>ROUND(reductions!AK88,0)</f>
        <v>0</v>
      </c>
      <c r="AL88" s="2">
        <f>ROUND(reductions!AL88,0)</f>
        <v>0</v>
      </c>
      <c r="AM88" s="2">
        <f>ROUND(reductions!AM88,0)</f>
        <v>0</v>
      </c>
      <c r="AN88" s="1" t="str">
        <f t="shared" si="18"/>
        <v>0 (0, 0)</v>
      </c>
      <c r="AO88" s="7">
        <f>ROUND(reductions!AO88,2)</f>
        <v>0.71</v>
      </c>
      <c r="AP88" s="7">
        <f>ROUND(reductions!AP88,2)</f>
        <v>0.51</v>
      </c>
      <c r="AQ88" s="7">
        <f>ROUND(reductions!AQ88,2)</f>
        <v>0.84</v>
      </c>
      <c r="AR88" s="1" t="str">
        <f t="shared" si="19"/>
        <v>71% (51%, 84%)</v>
      </c>
    </row>
    <row r="89" spans="1:44" x14ac:dyDescent="0.25">
      <c r="A89" s="1" t="s">
        <v>21</v>
      </c>
      <c r="B89" s="1" t="s">
        <v>17</v>
      </c>
      <c r="C89" s="1" t="s">
        <v>16</v>
      </c>
      <c r="D89" s="1" t="s">
        <v>12</v>
      </c>
      <c r="E89" s="2">
        <f>ROUND(reductions!E89,0)</f>
        <v>30</v>
      </c>
      <c r="F89" s="2">
        <f>ROUND(reductions!F89,0)</f>
        <v>17</v>
      </c>
      <c r="G89" s="2">
        <f>ROUND(reductions!G89,0)</f>
        <v>51</v>
      </c>
      <c r="H89" s="1" t="str">
        <f t="shared" si="10"/>
        <v>30 (17, 51)</v>
      </c>
      <c r="I89" s="7">
        <f>ROUND(reductions!I89,2)</f>
        <v>0</v>
      </c>
      <c r="J89" s="7">
        <f>ROUND(reductions!J89,2)</f>
        <v>0</v>
      </c>
      <c r="K89" s="7">
        <f>ROUND(reductions!K89,2)</f>
        <v>0</v>
      </c>
      <c r="L89" s="1" t="str">
        <f t="shared" si="11"/>
        <v>0% (0%, 0%)</v>
      </c>
      <c r="M89" s="2">
        <f>ROUND(reductions!M89,0)</f>
        <v>5</v>
      </c>
      <c r="N89" s="2">
        <f>ROUND(reductions!N89,0)</f>
        <v>0</v>
      </c>
      <c r="O89" s="2">
        <f>ROUND(reductions!O89,0)</f>
        <v>14</v>
      </c>
      <c r="P89" s="1" t="str">
        <f t="shared" si="12"/>
        <v>5 (0, 14)</v>
      </c>
      <c r="Q89" s="7">
        <f>ROUND(reductions!Q89,2)</f>
        <v>0.86</v>
      </c>
      <c r="R89" s="7">
        <f>ROUND(reductions!R89,2)</f>
        <v>0.56000000000000005</v>
      </c>
      <c r="S89" s="7">
        <f>ROUND(reductions!S89,2)</f>
        <v>1</v>
      </c>
      <c r="T89" s="1" t="str">
        <f t="shared" si="13"/>
        <v>86% (56%, 100%)</v>
      </c>
      <c r="U89" s="2">
        <f>ROUND(reductions!U89,0)</f>
        <v>0</v>
      </c>
      <c r="V89" s="2">
        <f>ROUND(reductions!V89,0)</f>
        <v>0</v>
      </c>
      <c r="W89" s="2">
        <f>ROUND(reductions!W89,0)</f>
        <v>4</v>
      </c>
      <c r="X89" s="1" t="str">
        <f t="shared" si="14"/>
        <v>0 (0, 4)</v>
      </c>
      <c r="Y89" s="7">
        <f>ROUND(reductions!Y89,2)</f>
        <v>1</v>
      </c>
      <c r="Z89" s="7">
        <f>ROUND(reductions!Z89,2)</f>
        <v>0.9</v>
      </c>
      <c r="AA89" s="7">
        <f>ROUND(reductions!AA89,2)</f>
        <v>1</v>
      </c>
      <c r="AB89" s="1" t="str">
        <f t="shared" si="15"/>
        <v>100% (90%, 100%)</v>
      </c>
      <c r="AC89" s="2">
        <f>ROUND(reductions!AC89,0)</f>
        <v>0</v>
      </c>
      <c r="AD89" s="2">
        <f>ROUND(reductions!AD89,0)</f>
        <v>0</v>
      </c>
      <c r="AE89" s="2">
        <f>ROUND(reductions!AE89,0)</f>
        <v>0</v>
      </c>
      <c r="AF89" s="1" t="str">
        <f t="shared" si="16"/>
        <v>0 (0, 0)</v>
      </c>
      <c r="AG89" s="7">
        <f>ROUND(reductions!AG89,2)</f>
        <v>1</v>
      </c>
      <c r="AH89" s="7">
        <f>ROUND(reductions!AH89,2)</f>
        <v>1</v>
      </c>
      <c r="AI89" s="7">
        <f>ROUND(reductions!AI89,2)</f>
        <v>1</v>
      </c>
      <c r="AJ89" s="1" t="str">
        <f t="shared" si="17"/>
        <v>100% (100%, 100%)</v>
      </c>
      <c r="AK89" s="2">
        <f>ROUND(reductions!AK89,0)</f>
        <v>0</v>
      </c>
      <c r="AL89" s="2">
        <f>ROUND(reductions!AL89,0)</f>
        <v>0</v>
      </c>
      <c r="AM89" s="2">
        <f>ROUND(reductions!AM89,0)</f>
        <v>0</v>
      </c>
      <c r="AN89" s="1" t="str">
        <f t="shared" si="18"/>
        <v>0 (0, 0)</v>
      </c>
      <c r="AO89" s="7">
        <f>ROUND(reductions!AO89,2)</f>
        <v>1</v>
      </c>
      <c r="AP89" s="7">
        <f>ROUND(reductions!AP89,2)</f>
        <v>1</v>
      </c>
      <c r="AQ89" s="7">
        <f>ROUND(reductions!AQ89,2)</f>
        <v>1</v>
      </c>
      <c r="AR89" s="1" t="str">
        <f t="shared" si="19"/>
        <v>100% (100%, 100%)</v>
      </c>
    </row>
    <row r="90" spans="1:44" hidden="1" x14ac:dyDescent="0.25">
      <c r="A90" s="1" t="s">
        <v>21</v>
      </c>
      <c r="B90" s="1" t="s">
        <v>17</v>
      </c>
      <c r="C90" s="1" t="s">
        <v>16</v>
      </c>
      <c r="D90" s="1" t="s">
        <v>13</v>
      </c>
      <c r="E90" s="2">
        <f>ROUND(reductions!E90,0)</f>
        <v>120</v>
      </c>
      <c r="F90" s="2">
        <f>ROUND(reductions!F90,0)</f>
        <v>70</v>
      </c>
      <c r="G90" s="2">
        <f>ROUND(reductions!G90,0)</f>
        <v>180</v>
      </c>
      <c r="H90" s="1" t="str">
        <f t="shared" si="10"/>
        <v>120 (70, 180)</v>
      </c>
      <c r="I90" s="7">
        <f>ROUND(reductions!I90,2)</f>
        <v>0</v>
      </c>
      <c r="J90" s="7">
        <f>ROUND(reductions!J90,2)</f>
        <v>0</v>
      </c>
      <c r="K90" s="7">
        <f>ROUND(reductions!K90,2)</f>
        <v>0</v>
      </c>
      <c r="L90" s="1" t="str">
        <f t="shared" si="11"/>
        <v>0% (0%, 0%)</v>
      </c>
      <c r="M90" s="2">
        <f>ROUND(reductions!M90,0)</f>
        <v>17</v>
      </c>
      <c r="N90" s="2">
        <f>ROUND(reductions!N90,0)</f>
        <v>1</v>
      </c>
      <c r="O90" s="2">
        <f>ROUND(reductions!O90,0)</f>
        <v>43</v>
      </c>
      <c r="P90" s="1" t="str">
        <f t="shared" si="12"/>
        <v>17 (1, 43)</v>
      </c>
      <c r="Q90" s="7">
        <f>ROUND(reductions!Q90,2)</f>
        <v>0.86</v>
      </c>
      <c r="R90" s="7">
        <f>ROUND(reductions!R90,2)</f>
        <v>0.67</v>
      </c>
      <c r="S90" s="7">
        <f>ROUND(reductions!S90,2)</f>
        <v>0.98</v>
      </c>
      <c r="T90" s="1" t="str">
        <f t="shared" si="13"/>
        <v>86% (67%, 98%)</v>
      </c>
      <c r="U90" s="2">
        <f>ROUND(reductions!U90,0)</f>
        <v>0</v>
      </c>
      <c r="V90" s="2">
        <f>ROUND(reductions!V90,0)</f>
        <v>0</v>
      </c>
      <c r="W90" s="2">
        <f>ROUND(reductions!W90,0)</f>
        <v>12</v>
      </c>
      <c r="X90" s="1" t="str">
        <f t="shared" si="14"/>
        <v>0 (0, 12)</v>
      </c>
      <c r="Y90" s="7">
        <f>ROUND(reductions!Y90,2)</f>
        <v>1</v>
      </c>
      <c r="Z90" s="7">
        <f>ROUND(reductions!Z90,2)</f>
        <v>0.92</v>
      </c>
      <c r="AA90" s="7">
        <f>ROUND(reductions!AA90,2)</f>
        <v>1</v>
      </c>
      <c r="AB90" s="1" t="str">
        <f t="shared" si="15"/>
        <v>100% (92%, 100%)</v>
      </c>
      <c r="AC90" s="2">
        <f>ROUND(reductions!AC90,0)</f>
        <v>0</v>
      </c>
      <c r="AD90" s="2">
        <f>ROUND(reductions!AD90,0)</f>
        <v>0</v>
      </c>
      <c r="AE90" s="2">
        <f>ROUND(reductions!AE90,0)</f>
        <v>2</v>
      </c>
      <c r="AF90" s="1" t="str">
        <f t="shared" si="16"/>
        <v>0 (0, 2)</v>
      </c>
      <c r="AG90" s="7">
        <f>ROUND(reductions!AG90,2)</f>
        <v>1</v>
      </c>
      <c r="AH90" s="7">
        <f>ROUND(reductions!AH90,2)</f>
        <v>0.99</v>
      </c>
      <c r="AI90" s="7">
        <f>ROUND(reductions!AI90,2)</f>
        <v>1</v>
      </c>
      <c r="AJ90" s="1" t="str">
        <f t="shared" si="17"/>
        <v>100% (99%, 100%)</v>
      </c>
      <c r="AK90" s="2">
        <f>ROUND(reductions!AK90,0)</f>
        <v>0</v>
      </c>
      <c r="AL90" s="2">
        <f>ROUND(reductions!AL90,0)</f>
        <v>0</v>
      </c>
      <c r="AM90" s="2">
        <f>ROUND(reductions!AM90,0)</f>
        <v>0</v>
      </c>
      <c r="AN90" s="1" t="str">
        <f t="shared" si="18"/>
        <v>0 (0, 0)</v>
      </c>
      <c r="AO90" s="7">
        <f>ROUND(reductions!AO90,2)</f>
        <v>1</v>
      </c>
      <c r="AP90" s="7">
        <f>ROUND(reductions!AP90,2)</f>
        <v>1</v>
      </c>
      <c r="AQ90" s="7">
        <f>ROUND(reductions!AQ90,2)</f>
        <v>1</v>
      </c>
      <c r="AR90" s="1" t="str">
        <f t="shared" si="19"/>
        <v>100% (100%, 100%)</v>
      </c>
    </row>
    <row r="91" spans="1:44" hidden="1" x14ac:dyDescent="0.25">
      <c r="A91" s="1" t="s">
        <v>21</v>
      </c>
      <c r="B91" s="1" t="s">
        <v>17</v>
      </c>
      <c r="C91" s="1" t="s">
        <v>16</v>
      </c>
      <c r="D91" s="1" t="s">
        <v>14</v>
      </c>
      <c r="E91" s="2">
        <f>ROUND(reductions!E91,0)</f>
        <v>0</v>
      </c>
      <c r="F91" s="2">
        <f>ROUND(reductions!F91,0)</f>
        <v>0</v>
      </c>
      <c r="G91" s="2">
        <f>ROUND(reductions!G91,0)</f>
        <v>0</v>
      </c>
      <c r="H91" s="1" t="str">
        <f t="shared" si="10"/>
        <v>0 (0, 0)</v>
      </c>
      <c r="I91" s="7">
        <f>ROUND(reductions!I91,2)</f>
        <v>0</v>
      </c>
      <c r="J91" s="7">
        <f>ROUND(reductions!J91,2)</f>
        <v>0</v>
      </c>
      <c r="K91" s="7">
        <f>ROUND(reductions!K91,2)</f>
        <v>0</v>
      </c>
      <c r="L91" s="1" t="str">
        <f t="shared" si="11"/>
        <v>0% (0%, 0%)</v>
      </c>
      <c r="M91" s="2">
        <f>ROUND(reductions!M91,0)</f>
        <v>0</v>
      </c>
      <c r="N91" s="2">
        <f>ROUND(reductions!N91,0)</f>
        <v>0</v>
      </c>
      <c r="O91" s="2">
        <f>ROUND(reductions!O91,0)</f>
        <v>0</v>
      </c>
      <c r="P91" s="1" t="str">
        <f t="shared" si="12"/>
        <v>0 (0, 0)</v>
      </c>
      <c r="Q91" s="7">
        <f>ROUND(reductions!Q91,2)</f>
        <v>0.6</v>
      </c>
      <c r="R91" s="7">
        <f>ROUND(reductions!R91,2)</f>
        <v>0.33</v>
      </c>
      <c r="S91" s="7">
        <f>ROUND(reductions!S91,2)</f>
        <v>0.76</v>
      </c>
      <c r="T91" s="1" t="str">
        <f t="shared" si="13"/>
        <v>60% (33%, 76%)</v>
      </c>
      <c r="U91" s="2">
        <f>ROUND(reductions!U91,0)</f>
        <v>0</v>
      </c>
      <c r="V91" s="2">
        <f>ROUND(reductions!V91,0)</f>
        <v>0</v>
      </c>
      <c r="W91" s="2">
        <f>ROUND(reductions!W91,0)</f>
        <v>0</v>
      </c>
      <c r="X91" s="1" t="str">
        <f t="shared" si="14"/>
        <v>0 (0, 0)</v>
      </c>
      <c r="Y91" s="7">
        <f>ROUND(reductions!Y91,2)</f>
        <v>0.69</v>
      </c>
      <c r="Z91" s="7">
        <f>ROUND(reductions!Z91,2)</f>
        <v>0.48</v>
      </c>
      <c r="AA91" s="7">
        <f>ROUND(reductions!AA91,2)</f>
        <v>0.82</v>
      </c>
      <c r="AB91" s="1" t="str">
        <f t="shared" si="15"/>
        <v>69% (48%, 82%)</v>
      </c>
      <c r="AC91" s="2">
        <f>ROUND(reductions!AC91,0)</f>
        <v>0</v>
      </c>
      <c r="AD91" s="2">
        <f>ROUND(reductions!AD91,0)</f>
        <v>0</v>
      </c>
      <c r="AE91" s="2">
        <f>ROUND(reductions!AE91,0)</f>
        <v>0</v>
      </c>
      <c r="AF91" s="1" t="str">
        <f t="shared" si="16"/>
        <v>0 (0, 0)</v>
      </c>
      <c r="AG91" s="7">
        <f>ROUND(reductions!AG91,2)</f>
        <v>0.71</v>
      </c>
      <c r="AH91" s="7">
        <f>ROUND(reductions!AH91,2)</f>
        <v>0.46</v>
      </c>
      <c r="AI91" s="7">
        <f>ROUND(reductions!AI91,2)</f>
        <v>0.84</v>
      </c>
      <c r="AJ91" s="1" t="str">
        <f t="shared" si="17"/>
        <v>71% (46%, 84%)</v>
      </c>
      <c r="AK91" s="2">
        <f>ROUND(reductions!AK91,0)</f>
        <v>0</v>
      </c>
      <c r="AL91" s="2">
        <f>ROUND(reductions!AL91,0)</f>
        <v>0</v>
      </c>
      <c r="AM91" s="2">
        <f>ROUND(reductions!AM91,0)</f>
        <v>0</v>
      </c>
      <c r="AN91" s="1" t="str">
        <f t="shared" si="18"/>
        <v>0 (0, 0)</v>
      </c>
      <c r="AO91" s="7">
        <f>ROUND(reductions!AO91,2)</f>
        <v>0.71</v>
      </c>
      <c r="AP91" s="7">
        <f>ROUND(reductions!AP91,2)</f>
        <v>0.47</v>
      </c>
      <c r="AQ91" s="7">
        <f>ROUND(reductions!AQ91,2)</f>
        <v>0.82</v>
      </c>
      <c r="AR91" s="1" t="str">
        <f t="shared" si="19"/>
        <v>71% (47%, 82%)</v>
      </c>
    </row>
    <row r="92" spans="1:44" hidden="1" x14ac:dyDescent="0.25">
      <c r="A92" s="1" t="s">
        <v>22</v>
      </c>
      <c r="B92" s="1" t="s">
        <v>10</v>
      </c>
      <c r="C92" s="1" t="s">
        <v>11</v>
      </c>
      <c r="D92" s="1" t="s">
        <v>12</v>
      </c>
      <c r="E92" s="2">
        <f>ROUND(reductions!E92,0)</f>
        <v>283</v>
      </c>
      <c r="F92" s="2">
        <f>ROUND(reductions!F92,0)</f>
        <v>178</v>
      </c>
      <c r="G92" s="2">
        <f>ROUND(reductions!G92,0)</f>
        <v>421</v>
      </c>
      <c r="H92" s="1" t="str">
        <f t="shared" si="10"/>
        <v>283 (178, 421)</v>
      </c>
      <c r="I92" s="7">
        <f>ROUND(reductions!I92,2)</f>
        <v>0</v>
      </c>
      <c r="J92" s="7">
        <f>ROUND(reductions!J92,2)</f>
        <v>0</v>
      </c>
      <c r="K92" s="7">
        <f>ROUND(reductions!K92,2)</f>
        <v>0</v>
      </c>
      <c r="L92" s="1" t="str">
        <f t="shared" si="11"/>
        <v>0% (0%, 0%)</v>
      </c>
      <c r="M92" s="2">
        <f>ROUND(reductions!M92,0)</f>
        <v>322</v>
      </c>
      <c r="N92" s="2">
        <f>ROUND(reductions!N92,0)</f>
        <v>141</v>
      </c>
      <c r="O92" s="2">
        <f>ROUND(reductions!O92,0)</f>
        <v>618</v>
      </c>
      <c r="P92" s="1" t="str">
        <f t="shared" si="12"/>
        <v>322 (141, 618)</v>
      </c>
      <c r="Q92" s="7">
        <f>ROUND(reductions!Q92,2)</f>
        <v>-0.14000000000000001</v>
      </c>
      <c r="R92" s="7">
        <f>ROUND(reductions!R92,2)</f>
        <v>-0.56999999999999995</v>
      </c>
      <c r="S92" s="7">
        <f>ROUND(reductions!S92,2)</f>
        <v>0.27</v>
      </c>
      <c r="T92" s="1" t="str">
        <f t="shared" si="13"/>
        <v>-14% (-57%, 27%)</v>
      </c>
      <c r="U92" s="2">
        <f>ROUND(reductions!U92,0)</f>
        <v>343</v>
      </c>
      <c r="V92" s="2">
        <f>ROUND(reductions!V92,0)</f>
        <v>105</v>
      </c>
      <c r="W92" s="2">
        <f>ROUND(reductions!W92,0)</f>
        <v>820</v>
      </c>
      <c r="X92" s="1" t="str">
        <f t="shared" si="14"/>
        <v>343 (105, 820)</v>
      </c>
      <c r="Y92" s="7">
        <f>ROUND(reductions!Y92,2)</f>
        <v>-0.27</v>
      </c>
      <c r="Z92" s="7">
        <f>ROUND(reductions!Z92,2)</f>
        <v>-1.1000000000000001</v>
      </c>
      <c r="AA92" s="7">
        <f>ROUND(reductions!AA92,2)</f>
        <v>0.42</v>
      </c>
      <c r="AB92" s="1" t="str">
        <f t="shared" si="15"/>
        <v>-27% (-110%, 42%)</v>
      </c>
      <c r="AC92" s="2">
        <f>ROUND(reductions!AC92,0)</f>
        <v>383</v>
      </c>
      <c r="AD92" s="2">
        <f>ROUND(reductions!AD92,0)</f>
        <v>93</v>
      </c>
      <c r="AE92" s="2">
        <f>ROUND(reductions!AE92,0)</f>
        <v>1079</v>
      </c>
      <c r="AF92" s="1" t="str">
        <f t="shared" si="16"/>
        <v>383 (93, 1,079)</v>
      </c>
      <c r="AG92" s="7">
        <f>ROUND(reductions!AG92,2)</f>
        <v>-0.41</v>
      </c>
      <c r="AH92" s="7">
        <f>ROUND(reductions!AH92,2)</f>
        <v>-1.68</v>
      </c>
      <c r="AI92" s="7">
        <f>ROUND(reductions!AI92,2)</f>
        <v>0.54</v>
      </c>
      <c r="AJ92" s="1" t="str">
        <f t="shared" si="17"/>
        <v>-41% (-168%, 54%)</v>
      </c>
      <c r="AK92" s="2">
        <f>ROUND(reductions!AK92,0)</f>
        <v>400</v>
      </c>
      <c r="AL92" s="2">
        <f>ROUND(reductions!AL92,0)</f>
        <v>75</v>
      </c>
      <c r="AM92" s="2">
        <f>ROUND(reductions!AM92,0)</f>
        <v>1285</v>
      </c>
      <c r="AN92" s="1" t="str">
        <f t="shared" si="18"/>
        <v>400 (75, 1,285)</v>
      </c>
      <c r="AO92" s="7">
        <f>ROUND(reductions!AO92,2)</f>
        <v>-0.49</v>
      </c>
      <c r="AP92" s="7">
        <f>ROUND(reductions!AP92,2)</f>
        <v>-2.2000000000000002</v>
      </c>
      <c r="AQ92" s="7">
        <f>ROUND(reductions!AQ92,2)</f>
        <v>0.61</v>
      </c>
      <c r="AR92" s="1" t="str">
        <f t="shared" si="19"/>
        <v>-49% (-220%, 61%)</v>
      </c>
    </row>
    <row r="93" spans="1:44" hidden="1" x14ac:dyDescent="0.25">
      <c r="A93" s="1" t="s">
        <v>22</v>
      </c>
      <c r="B93" s="1" t="s">
        <v>10</v>
      </c>
      <c r="C93" s="1" t="s">
        <v>11</v>
      </c>
      <c r="D93" s="1" t="s">
        <v>13</v>
      </c>
      <c r="E93" s="2">
        <f>ROUND(reductions!E93,0)</f>
        <v>1006</v>
      </c>
      <c r="F93" s="2">
        <f>ROUND(reductions!F93,0)</f>
        <v>638</v>
      </c>
      <c r="G93" s="2">
        <f>ROUND(reductions!G93,0)</f>
        <v>1473</v>
      </c>
      <c r="H93" s="1" t="str">
        <f t="shared" si="10"/>
        <v>1,006 (638, 1,473)</v>
      </c>
      <c r="I93" s="7">
        <f>ROUND(reductions!I93,2)</f>
        <v>0</v>
      </c>
      <c r="J93" s="7">
        <f>ROUND(reductions!J93,2)</f>
        <v>0</v>
      </c>
      <c r="K93" s="7">
        <f>ROUND(reductions!K93,2)</f>
        <v>0</v>
      </c>
      <c r="L93" s="1" t="str">
        <f t="shared" si="11"/>
        <v>0% (0%, 0%)</v>
      </c>
      <c r="M93" s="2">
        <f>ROUND(reductions!M93,0)</f>
        <v>1132</v>
      </c>
      <c r="N93" s="2">
        <f>ROUND(reductions!N93,0)</f>
        <v>510</v>
      </c>
      <c r="O93" s="2">
        <f>ROUND(reductions!O93,0)</f>
        <v>2127</v>
      </c>
      <c r="P93" s="1" t="str">
        <f t="shared" si="12"/>
        <v>1,132 (510, 2,127)</v>
      </c>
      <c r="Q93" s="7">
        <f>ROUND(reductions!Q93,2)</f>
        <v>-0.15</v>
      </c>
      <c r="R93" s="7">
        <f>ROUND(reductions!R93,2)</f>
        <v>-0.56000000000000005</v>
      </c>
      <c r="S93" s="7">
        <f>ROUND(reductions!S93,2)</f>
        <v>0.26</v>
      </c>
      <c r="T93" s="1" t="str">
        <f t="shared" si="13"/>
        <v>-15% (-56%, 26%)</v>
      </c>
      <c r="U93" s="2">
        <f>ROUND(reductions!U93,0)</f>
        <v>1211</v>
      </c>
      <c r="V93" s="2">
        <f>ROUND(reductions!V93,0)</f>
        <v>407</v>
      </c>
      <c r="W93" s="2">
        <f>ROUND(reductions!W93,0)</f>
        <v>2942</v>
      </c>
      <c r="X93" s="1" t="str">
        <f t="shared" si="14"/>
        <v>1,211 (407, 2,942)</v>
      </c>
      <c r="Y93" s="7">
        <f>ROUND(reductions!Y93,2)</f>
        <v>-0.25</v>
      </c>
      <c r="Z93" s="7">
        <f>ROUND(reductions!Z93,2)</f>
        <v>-1.1200000000000001</v>
      </c>
      <c r="AA93" s="7">
        <f>ROUND(reductions!AA93,2)</f>
        <v>0.4</v>
      </c>
      <c r="AB93" s="1" t="str">
        <f t="shared" si="15"/>
        <v>-25% (-112%, 40%)</v>
      </c>
      <c r="AC93" s="2">
        <f>ROUND(reductions!AC93,0)</f>
        <v>1317</v>
      </c>
      <c r="AD93" s="2">
        <f>ROUND(reductions!AD93,0)</f>
        <v>313</v>
      </c>
      <c r="AE93" s="2">
        <f>ROUND(reductions!AE93,0)</f>
        <v>3760</v>
      </c>
      <c r="AF93" s="1" t="str">
        <f t="shared" si="16"/>
        <v>1,317 (313, 3,760)</v>
      </c>
      <c r="AG93" s="7">
        <f>ROUND(reductions!AG93,2)</f>
        <v>-0.39</v>
      </c>
      <c r="AH93" s="7">
        <f>ROUND(reductions!AH93,2)</f>
        <v>-1.78</v>
      </c>
      <c r="AI93" s="7">
        <f>ROUND(reductions!AI93,2)</f>
        <v>0.5</v>
      </c>
      <c r="AJ93" s="1" t="str">
        <f t="shared" si="17"/>
        <v>-39% (-178%, 50%)</v>
      </c>
      <c r="AK93" s="2">
        <f>ROUND(reductions!AK93,0)</f>
        <v>1423</v>
      </c>
      <c r="AL93" s="2">
        <f>ROUND(reductions!AL93,0)</f>
        <v>252</v>
      </c>
      <c r="AM93" s="2">
        <f>ROUND(reductions!AM93,0)</f>
        <v>4912</v>
      </c>
      <c r="AN93" s="1" t="str">
        <f t="shared" si="18"/>
        <v>1,423 (252, 4,912)</v>
      </c>
      <c r="AO93" s="7">
        <f>ROUND(reductions!AO93,2)</f>
        <v>-0.45</v>
      </c>
      <c r="AP93" s="7">
        <f>ROUND(reductions!AP93,2)</f>
        <v>-2.3199999999999998</v>
      </c>
      <c r="AQ93" s="7">
        <f>ROUND(reductions!AQ93,2)</f>
        <v>0.61</v>
      </c>
      <c r="AR93" s="1" t="str">
        <f t="shared" si="19"/>
        <v>-45% (-232%, 61%)</v>
      </c>
    </row>
    <row r="94" spans="1:44" hidden="1" x14ac:dyDescent="0.25">
      <c r="A94" s="1" t="s">
        <v>22</v>
      </c>
      <c r="B94" s="1" t="s">
        <v>10</v>
      </c>
      <c r="C94" s="1" t="s">
        <v>11</v>
      </c>
      <c r="D94" s="1" t="s">
        <v>14</v>
      </c>
      <c r="E94" s="2">
        <f>ROUND(reductions!E94,0)</f>
        <v>0</v>
      </c>
      <c r="F94" s="2">
        <f>ROUND(reductions!F94,0)</f>
        <v>0</v>
      </c>
      <c r="G94" s="2">
        <f>ROUND(reductions!G94,0)</f>
        <v>0</v>
      </c>
      <c r="H94" s="1" t="str">
        <f t="shared" si="10"/>
        <v>0 (0, 0)</v>
      </c>
      <c r="I94" s="7">
        <f>ROUND(reductions!I94,2)</f>
        <v>0</v>
      </c>
      <c r="J94" s="7">
        <f>ROUND(reductions!J94,2)</f>
        <v>0</v>
      </c>
      <c r="K94" s="7">
        <f>ROUND(reductions!K94,2)</f>
        <v>0</v>
      </c>
      <c r="L94" s="1" t="str">
        <f t="shared" si="11"/>
        <v>0% (0%, 0%)</v>
      </c>
      <c r="M94" s="2">
        <f>ROUND(reductions!M94,0)</f>
        <v>0</v>
      </c>
      <c r="N94" s="2">
        <f>ROUND(reductions!N94,0)</f>
        <v>0</v>
      </c>
      <c r="O94" s="2">
        <f>ROUND(reductions!O94,0)</f>
        <v>0</v>
      </c>
      <c r="P94" s="1" t="str">
        <f t="shared" si="12"/>
        <v>0 (0, 0)</v>
      </c>
      <c r="Q94" s="7">
        <f>ROUND(reductions!Q94,2)</f>
        <v>-0.06</v>
      </c>
      <c r="R94" s="7">
        <f>ROUND(reductions!R94,2)</f>
        <v>-0.45</v>
      </c>
      <c r="S94" s="7">
        <f>ROUND(reductions!S94,2)</f>
        <v>0.34</v>
      </c>
      <c r="T94" s="1" t="str">
        <f t="shared" si="13"/>
        <v>-6% (-45%, 34%)</v>
      </c>
      <c r="U94" s="2">
        <f>ROUND(reductions!U94,0)</f>
        <v>0</v>
      </c>
      <c r="V94" s="2">
        <f>ROUND(reductions!V94,0)</f>
        <v>0</v>
      </c>
      <c r="W94" s="2">
        <f>ROUND(reductions!W94,0)</f>
        <v>0</v>
      </c>
      <c r="X94" s="1" t="str">
        <f t="shared" si="14"/>
        <v>0 (0, 0)</v>
      </c>
      <c r="Y94" s="7">
        <f>ROUND(reductions!Y94,2)</f>
        <v>-7.0000000000000007E-2</v>
      </c>
      <c r="Z94" s="7">
        <f>ROUND(reductions!Z94,2)</f>
        <v>-0.83</v>
      </c>
      <c r="AA94" s="7">
        <f>ROUND(reductions!AA94,2)</f>
        <v>0.5</v>
      </c>
      <c r="AB94" s="1" t="str">
        <f t="shared" si="15"/>
        <v>-7% (-83%, 50%)</v>
      </c>
      <c r="AC94" s="2">
        <f>ROUND(reductions!AC94,0)</f>
        <v>0</v>
      </c>
      <c r="AD94" s="2">
        <f>ROUND(reductions!AD94,0)</f>
        <v>0</v>
      </c>
      <c r="AE94" s="2">
        <f>ROUND(reductions!AE94,0)</f>
        <v>0</v>
      </c>
      <c r="AF94" s="1" t="str">
        <f t="shared" si="16"/>
        <v>0 (0, 0)</v>
      </c>
      <c r="AG94" s="7">
        <f>ROUND(reductions!AG94,2)</f>
        <v>-0.1</v>
      </c>
      <c r="AH94" s="7">
        <f>ROUND(reductions!AH94,2)</f>
        <v>-1.25</v>
      </c>
      <c r="AI94" s="7">
        <f>ROUND(reductions!AI94,2)</f>
        <v>0.63</v>
      </c>
      <c r="AJ94" s="1" t="str">
        <f t="shared" si="17"/>
        <v>-10% (-125%, 63%)</v>
      </c>
      <c r="AK94" s="2">
        <f>ROUND(reductions!AK94,0)</f>
        <v>0</v>
      </c>
      <c r="AL94" s="2">
        <f>ROUND(reductions!AL94,0)</f>
        <v>0</v>
      </c>
      <c r="AM94" s="2">
        <f>ROUND(reductions!AM94,0)</f>
        <v>0</v>
      </c>
      <c r="AN94" s="1" t="str">
        <f t="shared" si="18"/>
        <v>0 (0, 0)</v>
      </c>
      <c r="AO94" s="7">
        <f>ROUND(reductions!AO94,2)</f>
        <v>-0.16</v>
      </c>
      <c r="AP94" s="7">
        <f>ROUND(reductions!AP94,2)</f>
        <v>-1.59</v>
      </c>
      <c r="AQ94" s="7">
        <f>ROUND(reductions!AQ94,2)</f>
        <v>0.66</v>
      </c>
      <c r="AR94" s="1" t="str">
        <f t="shared" si="19"/>
        <v>-16% (-159%, 66%)</v>
      </c>
    </row>
    <row r="95" spans="1:44" hidden="1" x14ac:dyDescent="0.25">
      <c r="A95" s="1" t="s">
        <v>22</v>
      </c>
      <c r="B95" s="1" t="s">
        <v>10</v>
      </c>
      <c r="C95" s="1" t="s">
        <v>15</v>
      </c>
      <c r="D95" s="1" t="s">
        <v>12</v>
      </c>
      <c r="E95" s="2">
        <f>ROUND(reductions!E95,0)</f>
        <v>283</v>
      </c>
      <c r="F95" s="2">
        <f>ROUND(reductions!F95,0)</f>
        <v>178</v>
      </c>
      <c r="G95" s="2">
        <f>ROUND(reductions!G95,0)</f>
        <v>421</v>
      </c>
      <c r="H95" s="1" t="str">
        <f t="shared" si="10"/>
        <v>283 (178, 421)</v>
      </c>
      <c r="I95" s="7">
        <f>ROUND(reductions!I95,2)</f>
        <v>0</v>
      </c>
      <c r="J95" s="7">
        <f>ROUND(reductions!J95,2)</f>
        <v>0</v>
      </c>
      <c r="K95" s="7">
        <f>ROUND(reductions!K95,2)</f>
        <v>0</v>
      </c>
      <c r="L95" s="1" t="str">
        <f t="shared" si="11"/>
        <v>0% (0%, 0%)</v>
      </c>
      <c r="M95" s="2">
        <f>ROUND(reductions!M95,0)</f>
        <v>92</v>
      </c>
      <c r="N95" s="2">
        <f>ROUND(reductions!N95,0)</f>
        <v>33</v>
      </c>
      <c r="O95" s="2">
        <f>ROUND(reductions!O95,0)</f>
        <v>212</v>
      </c>
      <c r="P95" s="1" t="str">
        <f t="shared" si="12"/>
        <v>92 (33, 212)</v>
      </c>
      <c r="Q95" s="7">
        <f>ROUND(reductions!Q95,2)</f>
        <v>0.67</v>
      </c>
      <c r="R95" s="7">
        <f>ROUND(reductions!R95,2)</f>
        <v>0.44</v>
      </c>
      <c r="S95" s="7">
        <f>ROUND(reductions!S95,2)</f>
        <v>0.85</v>
      </c>
      <c r="T95" s="1" t="str">
        <f t="shared" si="13"/>
        <v>67% (44%, 85%)</v>
      </c>
      <c r="U95" s="2">
        <f>ROUND(reductions!U95,0)</f>
        <v>26</v>
      </c>
      <c r="V95" s="2">
        <f>ROUND(reductions!V95,0)</f>
        <v>4</v>
      </c>
      <c r="W95" s="2">
        <f>ROUND(reductions!W95,0)</f>
        <v>92</v>
      </c>
      <c r="X95" s="1" t="str">
        <f t="shared" si="14"/>
        <v>26 (4, 92)</v>
      </c>
      <c r="Y95" s="7">
        <f>ROUND(reductions!Y95,2)</f>
        <v>0.91</v>
      </c>
      <c r="Z95" s="7">
        <f>ROUND(reductions!Z95,2)</f>
        <v>0.71</v>
      </c>
      <c r="AA95" s="7">
        <f>ROUND(reductions!AA95,2)</f>
        <v>0.98</v>
      </c>
      <c r="AB95" s="1" t="str">
        <f t="shared" si="15"/>
        <v>91% (71%, 98%)</v>
      </c>
      <c r="AC95" s="2">
        <f>ROUND(reductions!AC95,0)</f>
        <v>8</v>
      </c>
      <c r="AD95" s="2">
        <f>ROUND(reductions!AD95,0)</f>
        <v>0</v>
      </c>
      <c r="AE95" s="2">
        <f>ROUND(reductions!AE95,0)</f>
        <v>55</v>
      </c>
      <c r="AF95" s="1" t="str">
        <f t="shared" si="16"/>
        <v>8 (0, 55)</v>
      </c>
      <c r="AG95" s="7">
        <f>ROUND(reductions!AG95,2)</f>
        <v>0.97</v>
      </c>
      <c r="AH95" s="7">
        <f>ROUND(reductions!AH95,2)</f>
        <v>0.84</v>
      </c>
      <c r="AI95" s="7">
        <f>ROUND(reductions!AI95,2)</f>
        <v>1</v>
      </c>
      <c r="AJ95" s="1" t="str">
        <f t="shared" si="17"/>
        <v>97% (84%, 100%)</v>
      </c>
      <c r="AK95" s="2">
        <f>ROUND(reductions!AK95,0)</f>
        <v>2</v>
      </c>
      <c r="AL95" s="2">
        <f>ROUND(reductions!AL95,0)</f>
        <v>0</v>
      </c>
      <c r="AM95" s="2">
        <f>ROUND(reductions!AM95,0)</f>
        <v>29</v>
      </c>
      <c r="AN95" s="1" t="str">
        <f t="shared" si="18"/>
        <v>2 (0, 29)</v>
      </c>
      <c r="AO95" s="7">
        <f>ROUND(reductions!AO95,2)</f>
        <v>0.99</v>
      </c>
      <c r="AP95" s="7">
        <f>ROUND(reductions!AP95,2)</f>
        <v>0.92</v>
      </c>
      <c r="AQ95" s="7">
        <f>ROUND(reductions!AQ95,2)</f>
        <v>1</v>
      </c>
      <c r="AR95" s="1" t="str">
        <f t="shared" si="19"/>
        <v>99% (92%, 100%)</v>
      </c>
    </row>
    <row r="96" spans="1:44" hidden="1" x14ac:dyDescent="0.25">
      <c r="A96" s="1" t="s">
        <v>22</v>
      </c>
      <c r="B96" s="1" t="s">
        <v>10</v>
      </c>
      <c r="C96" s="1" t="s">
        <v>15</v>
      </c>
      <c r="D96" s="1" t="s">
        <v>13</v>
      </c>
      <c r="E96" s="2">
        <f>ROUND(reductions!E96,0)</f>
        <v>1006</v>
      </c>
      <c r="F96" s="2">
        <f>ROUND(reductions!F96,0)</f>
        <v>638</v>
      </c>
      <c r="G96" s="2">
        <f>ROUND(reductions!G96,0)</f>
        <v>1473</v>
      </c>
      <c r="H96" s="1" t="str">
        <f t="shared" si="10"/>
        <v>1,006 (638, 1,473)</v>
      </c>
      <c r="I96" s="7">
        <f>ROUND(reductions!I96,2)</f>
        <v>0</v>
      </c>
      <c r="J96" s="7">
        <f>ROUND(reductions!J96,2)</f>
        <v>0</v>
      </c>
      <c r="K96" s="7">
        <f>ROUND(reductions!K96,2)</f>
        <v>0</v>
      </c>
      <c r="L96" s="1" t="str">
        <f t="shared" si="11"/>
        <v>0% (0%, 0%)</v>
      </c>
      <c r="M96" s="2">
        <f>ROUND(reductions!M96,0)</f>
        <v>311</v>
      </c>
      <c r="N96" s="2">
        <f>ROUND(reductions!N96,0)</f>
        <v>114</v>
      </c>
      <c r="O96" s="2">
        <f>ROUND(reductions!O96,0)</f>
        <v>743</v>
      </c>
      <c r="P96" s="1" t="str">
        <f t="shared" si="12"/>
        <v>311 (114, 743)</v>
      </c>
      <c r="Q96" s="7">
        <f>ROUND(reductions!Q96,2)</f>
        <v>0.68</v>
      </c>
      <c r="R96" s="7">
        <f>ROUND(reductions!R96,2)</f>
        <v>0.45</v>
      </c>
      <c r="S96" s="7">
        <f>ROUND(reductions!S96,2)</f>
        <v>0.86</v>
      </c>
      <c r="T96" s="1" t="str">
        <f t="shared" si="13"/>
        <v>68% (45%, 86%)</v>
      </c>
      <c r="U96" s="2">
        <f>ROUND(reductions!U96,0)</f>
        <v>97</v>
      </c>
      <c r="V96" s="2">
        <f>ROUND(reductions!V96,0)</f>
        <v>15</v>
      </c>
      <c r="W96" s="2">
        <f>ROUND(reductions!W96,0)</f>
        <v>366</v>
      </c>
      <c r="X96" s="1" t="str">
        <f t="shared" si="14"/>
        <v>97 (15, 366)</v>
      </c>
      <c r="Y96" s="7">
        <f>ROUND(reductions!Y96,2)</f>
        <v>0.91</v>
      </c>
      <c r="Z96" s="7">
        <f>ROUND(reductions!Z96,2)</f>
        <v>0.69</v>
      </c>
      <c r="AA96" s="7">
        <f>ROUND(reductions!AA96,2)</f>
        <v>0.98</v>
      </c>
      <c r="AB96" s="1" t="str">
        <f t="shared" si="15"/>
        <v>91% (69%, 98%)</v>
      </c>
      <c r="AC96" s="2">
        <f>ROUND(reductions!AC96,0)</f>
        <v>30</v>
      </c>
      <c r="AD96" s="2">
        <f>ROUND(reductions!AD96,0)</f>
        <v>0</v>
      </c>
      <c r="AE96" s="2">
        <f>ROUND(reductions!AE96,0)</f>
        <v>185</v>
      </c>
      <c r="AF96" s="1" t="str">
        <f t="shared" si="16"/>
        <v>30 (0, 185)</v>
      </c>
      <c r="AG96" s="7">
        <f>ROUND(reductions!AG96,2)</f>
        <v>0.97</v>
      </c>
      <c r="AH96" s="7">
        <f>ROUND(reductions!AH96,2)</f>
        <v>0.84</v>
      </c>
      <c r="AI96" s="7">
        <f>ROUND(reductions!AI96,2)</f>
        <v>1</v>
      </c>
      <c r="AJ96" s="1" t="str">
        <f t="shared" si="17"/>
        <v>97% (84%, 100%)</v>
      </c>
      <c r="AK96" s="2">
        <f>ROUND(reductions!AK96,0)</f>
        <v>8</v>
      </c>
      <c r="AL96" s="2">
        <f>ROUND(reductions!AL96,0)</f>
        <v>0</v>
      </c>
      <c r="AM96" s="2">
        <f>ROUND(reductions!AM96,0)</f>
        <v>105</v>
      </c>
      <c r="AN96" s="1" t="str">
        <f t="shared" si="18"/>
        <v>8 (0, 105)</v>
      </c>
      <c r="AO96" s="7">
        <f>ROUND(reductions!AO96,2)</f>
        <v>0.99</v>
      </c>
      <c r="AP96" s="7">
        <f>ROUND(reductions!AP96,2)</f>
        <v>0.93</v>
      </c>
      <c r="AQ96" s="7">
        <f>ROUND(reductions!AQ96,2)</f>
        <v>1</v>
      </c>
      <c r="AR96" s="1" t="str">
        <f t="shared" si="19"/>
        <v>99% (93%, 100%)</v>
      </c>
    </row>
    <row r="97" spans="1:44" hidden="1" x14ac:dyDescent="0.25">
      <c r="A97" s="1" t="s">
        <v>22</v>
      </c>
      <c r="B97" s="1" t="s">
        <v>10</v>
      </c>
      <c r="C97" s="1" t="s">
        <v>15</v>
      </c>
      <c r="D97" s="1" t="s">
        <v>14</v>
      </c>
      <c r="E97" s="2">
        <f>ROUND(reductions!E97,0)</f>
        <v>0</v>
      </c>
      <c r="F97" s="2">
        <f>ROUND(reductions!F97,0)</f>
        <v>0</v>
      </c>
      <c r="G97" s="2">
        <f>ROUND(reductions!G97,0)</f>
        <v>0</v>
      </c>
      <c r="H97" s="1" t="str">
        <f t="shared" si="10"/>
        <v>0 (0, 0)</v>
      </c>
      <c r="I97" s="7">
        <f>ROUND(reductions!I97,2)</f>
        <v>0</v>
      </c>
      <c r="J97" s="7">
        <f>ROUND(reductions!J97,2)</f>
        <v>0</v>
      </c>
      <c r="K97" s="7">
        <f>ROUND(reductions!K97,2)</f>
        <v>0</v>
      </c>
      <c r="L97" s="1" t="str">
        <f t="shared" si="11"/>
        <v>0% (0%, 0%)</v>
      </c>
      <c r="M97" s="2">
        <f>ROUND(reductions!M97,0)</f>
        <v>0</v>
      </c>
      <c r="N97" s="2">
        <f>ROUND(reductions!N97,0)</f>
        <v>0</v>
      </c>
      <c r="O97" s="2">
        <f>ROUND(reductions!O97,0)</f>
        <v>0</v>
      </c>
      <c r="P97" s="1" t="str">
        <f t="shared" si="12"/>
        <v>0 (0, 0)</v>
      </c>
      <c r="Q97" s="7">
        <f>ROUND(reductions!Q97,2)</f>
        <v>0.72</v>
      </c>
      <c r="R97" s="7">
        <f>ROUND(reductions!R97,2)</f>
        <v>0.5</v>
      </c>
      <c r="S97" s="7">
        <f>ROUND(reductions!S97,2)</f>
        <v>0.88</v>
      </c>
      <c r="T97" s="1" t="str">
        <f t="shared" si="13"/>
        <v>72% (50%, 88%)</v>
      </c>
      <c r="U97" s="2">
        <f>ROUND(reductions!U97,0)</f>
        <v>0</v>
      </c>
      <c r="V97" s="2">
        <f>ROUND(reductions!V97,0)</f>
        <v>0</v>
      </c>
      <c r="W97" s="2">
        <f>ROUND(reductions!W97,0)</f>
        <v>0</v>
      </c>
      <c r="X97" s="1" t="str">
        <f t="shared" si="14"/>
        <v>0 (0, 0)</v>
      </c>
      <c r="Y97" s="7">
        <f>ROUND(reductions!Y97,2)</f>
        <v>0.93</v>
      </c>
      <c r="Z97" s="7">
        <f>ROUND(reductions!Z97,2)</f>
        <v>0.76</v>
      </c>
      <c r="AA97" s="7">
        <f>ROUND(reductions!AA97,2)</f>
        <v>0.99</v>
      </c>
      <c r="AB97" s="1" t="str">
        <f t="shared" si="15"/>
        <v>93% (76%, 99%)</v>
      </c>
      <c r="AC97" s="2">
        <f>ROUND(reductions!AC97,0)</f>
        <v>0</v>
      </c>
      <c r="AD97" s="2">
        <f>ROUND(reductions!AD97,0)</f>
        <v>0</v>
      </c>
      <c r="AE97" s="2">
        <f>ROUND(reductions!AE97,0)</f>
        <v>0</v>
      </c>
      <c r="AF97" s="1" t="str">
        <f t="shared" si="16"/>
        <v>0 (0, 0)</v>
      </c>
      <c r="AG97" s="7">
        <f>ROUND(reductions!AG97,2)</f>
        <v>0.98</v>
      </c>
      <c r="AH97" s="7">
        <f>ROUND(reductions!AH97,2)</f>
        <v>0.87</v>
      </c>
      <c r="AI97" s="7">
        <f>ROUND(reductions!AI97,2)</f>
        <v>1</v>
      </c>
      <c r="AJ97" s="1" t="str">
        <f t="shared" si="17"/>
        <v>98% (87%, 100%)</v>
      </c>
      <c r="AK97" s="2">
        <f>ROUND(reductions!AK97,0)</f>
        <v>0</v>
      </c>
      <c r="AL97" s="2">
        <f>ROUND(reductions!AL97,0)</f>
        <v>0</v>
      </c>
      <c r="AM97" s="2">
        <f>ROUND(reductions!AM97,0)</f>
        <v>0</v>
      </c>
      <c r="AN97" s="1" t="str">
        <f t="shared" si="18"/>
        <v>0 (0, 0)</v>
      </c>
      <c r="AO97" s="7">
        <f>ROUND(reductions!AO97,2)</f>
        <v>0.99</v>
      </c>
      <c r="AP97" s="7">
        <f>ROUND(reductions!AP97,2)</f>
        <v>0.94</v>
      </c>
      <c r="AQ97" s="7">
        <f>ROUND(reductions!AQ97,2)</f>
        <v>1</v>
      </c>
      <c r="AR97" s="1" t="str">
        <f t="shared" si="19"/>
        <v>99% (94%, 100%)</v>
      </c>
    </row>
    <row r="98" spans="1:44" x14ac:dyDescent="0.25">
      <c r="A98" s="1" t="s">
        <v>22</v>
      </c>
      <c r="B98" s="1" t="s">
        <v>10</v>
      </c>
      <c r="C98" s="1" t="s">
        <v>16</v>
      </c>
      <c r="D98" s="1" t="s">
        <v>12</v>
      </c>
      <c r="E98" s="2">
        <f>ROUND(reductions!E98,0)</f>
        <v>283</v>
      </c>
      <c r="F98" s="2">
        <f>ROUND(reductions!F98,0)</f>
        <v>178</v>
      </c>
      <c r="G98" s="2">
        <f>ROUND(reductions!G98,0)</f>
        <v>421</v>
      </c>
      <c r="H98" s="1" t="str">
        <f t="shared" si="10"/>
        <v>283 (178, 421)</v>
      </c>
      <c r="I98" s="7">
        <f>ROUND(reductions!I98,2)</f>
        <v>0</v>
      </c>
      <c r="J98" s="7">
        <f>ROUND(reductions!J98,2)</f>
        <v>0</v>
      </c>
      <c r="K98" s="7">
        <f>ROUND(reductions!K98,2)</f>
        <v>0</v>
      </c>
      <c r="L98" s="1" t="str">
        <f t="shared" si="11"/>
        <v>0% (0%, 0%)</v>
      </c>
      <c r="M98" s="2">
        <f>ROUND(reductions!M98,0)</f>
        <v>67</v>
      </c>
      <c r="N98" s="2">
        <f>ROUND(reductions!N98,0)</f>
        <v>22</v>
      </c>
      <c r="O98" s="2">
        <f>ROUND(reductions!O98,0)</f>
        <v>167</v>
      </c>
      <c r="P98" s="1" t="str">
        <f t="shared" si="12"/>
        <v>67 (22, 167)</v>
      </c>
      <c r="Q98" s="7">
        <f>ROUND(reductions!Q98,2)</f>
        <v>0.75</v>
      </c>
      <c r="R98" s="7">
        <f>ROUND(reductions!R98,2)</f>
        <v>0.52</v>
      </c>
      <c r="S98" s="7">
        <f>ROUND(reductions!S98,2)</f>
        <v>0.91</v>
      </c>
      <c r="T98" s="1" t="str">
        <f t="shared" si="13"/>
        <v>75% (52%, 91%)</v>
      </c>
      <c r="U98" s="2">
        <f>ROUND(reductions!U98,0)</f>
        <v>13</v>
      </c>
      <c r="V98" s="2">
        <f>ROUND(reductions!V98,0)</f>
        <v>0</v>
      </c>
      <c r="W98" s="2">
        <f>ROUND(reductions!W98,0)</f>
        <v>61</v>
      </c>
      <c r="X98" s="1" t="str">
        <f t="shared" si="14"/>
        <v>13 (0, 61)</v>
      </c>
      <c r="Y98" s="7">
        <f>ROUND(reductions!Y98,2)</f>
        <v>0.95</v>
      </c>
      <c r="Z98" s="7">
        <f>ROUND(reductions!Z98,2)</f>
        <v>0.82</v>
      </c>
      <c r="AA98" s="7">
        <f>ROUND(reductions!AA98,2)</f>
        <v>1</v>
      </c>
      <c r="AB98" s="1" t="str">
        <f t="shared" si="15"/>
        <v>95% (82%, 100%)</v>
      </c>
      <c r="AC98" s="2">
        <f>ROUND(reductions!AC98,0)</f>
        <v>2</v>
      </c>
      <c r="AD98" s="2">
        <f>ROUND(reductions!AD98,0)</f>
        <v>0</v>
      </c>
      <c r="AE98" s="2">
        <f>ROUND(reductions!AE98,0)</f>
        <v>27</v>
      </c>
      <c r="AF98" s="1" t="str">
        <f t="shared" si="16"/>
        <v>2 (0, 27)</v>
      </c>
      <c r="AG98" s="7">
        <f>ROUND(reductions!AG98,2)</f>
        <v>0.99</v>
      </c>
      <c r="AH98" s="7">
        <f>ROUND(reductions!AH98,2)</f>
        <v>0.93</v>
      </c>
      <c r="AI98" s="7">
        <f>ROUND(reductions!AI98,2)</f>
        <v>1</v>
      </c>
      <c r="AJ98" s="1" t="str">
        <f t="shared" si="17"/>
        <v>99% (93%, 100%)</v>
      </c>
      <c r="AK98" s="2">
        <f>ROUND(reductions!AK98,0)</f>
        <v>0</v>
      </c>
      <c r="AL98" s="2">
        <f>ROUND(reductions!AL98,0)</f>
        <v>0</v>
      </c>
      <c r="AM98" s="2">
        <f>ROUND(reductions!AM98,0)</f>
        <v>9</v>
      </c>
      <c r="AN98" s="1" t="str">
        <f t="shared" si="18"/>
        <v>0 (0, 9)</v>
      </c>
      <c r="AO98" s="7">
        <f>ROUND(reductions!AO98,2)</f>
        <v>1</v>
      </c>
      <c r="AP98" s="7">
        <f>ROUND(reductions!AP98,2)</f>
        <v>0.97</v>
      </c>
      <c r="AQ98" s="7">
        <f>ROUND(reductions!AQ98,2)</f>
        <v>1</v>
      </c>
      <c r="AR98" s="1" t="str">
        <f t="shared" si="19"/>
        <v>100% (97%, 100%)</v>
      </c>
    </row>
    <row r="99" spans="1:44" hidden="1" x14ac:dyDescent="0.25">
      <c r="A99" s="1" t="s">
        <v>22</v>
      </c>
      <c r="B99" s="1" t="s">
        <v>10</v>
      </c>
      <c r="C99" s="1" t="s">
        <v>16</v>
      </c>
      <c r="D99" s="1" t="s">
        <v>13</v>
      </c>
      <c r="E99" s="2">
        <f>ROUND(reductions!E99,0)</f>
        <v>1006</v>
      </c>
      <c r="F99" s="2">
        <f>ROUND(reductions!F99,0)</f>
        <v>638</v>
      </c>
      <c r="G99" s="2">
        <f>ROUND(reductions!G99,0)</f>
        <v>1473</v>
      </c>
      <c r="H99" s="1" t="str">
        <f t="shared" si="10"/>
        <v>1,006 (638, 1,473)</v>
      </c>
      <c r="I99" s="7">
        <f>ROUND(reductions!I99,2)</f>
        <v>0</v>
      </c>
      <c r="J99" s="7">
        <f>ROUND(reductions!J99,2)</f>
        <v>0</v>
      </c>
      <c r="K99" s="7">
        <f>ROUND(reductions!K99,2)</f>
        <v>0</v>
      </c>
      <c r="L99" s="1" t="str">
        <f t="shared" si="11"/>
        <v>0% (0%, 0%)</v>
      </c>
      <c r="M99" s="2">
        <f>ROUND(reductions!M99,0)</f>
        <v>226</v>
      </c>
      <c r="N99" s="2">
        <f>ROUND(reductions!N99,0)</f>
        <v>72</v>
      </c>
      <c r="O99" s="2">
        <f>ROUND(reductions!O99,0)</f>
        <v>542</v>
      </c>
      <c r="P99" s="1" t="str">
        <f t="shared" si="12"/>
        <v>226 (72, 542)</v>
      </c>
      <c r="Q99" s="7">
        <f>ROUND(reductions!Q99,2)</f>
        <v>0.77</v>
      </c>
      <c r="R99" s="7">
        <f>ROUND(reductions!R99,2)</f>
        <v>0.57999999999999996</v>
      </c>
      <c r="S99" s="7">
        <f>ROUND(reductions!S99,2)</f>
        <v>0.91</v>
      </c>
      <c r="T99" s="1" t="str">
        <f t="shared" si="13"/>
        <v>77% (58%, 91%)</v>
      </c>
      <c r="U99" s="2">
        <f>ROUND(reductions!U99,0)</f>
        <v>41</v>
      </c>
      <c r="V99" s="2">
        <f>ROUND(reductions!V99,0)</f>
        <v>3</v>
      </c>
      <c r="W99" s="2">
        <f>ROUND(reductions!W99,0)</f>
        <v>206</v>
      </c>
      <c r="X99" s="1" t="str">
        <f t="shared" si="14"/>
        <v>41 (3, 206)</v>
      </c>
      <c r="Y99" s="7">
        <f>ROUND(reductions!Y99,2)</f>
        <v>0.95</v>
      </c>
      <c r="Z99" s="7">
        <f>ROUND(reductions!Z99,2)</f>
        <v>0.83</v>
      </c>
      <c r="AA99" s="7">
        <f>ROUND(reductions!AA99,2)</f>
        <v>1</v>
      </c>
      <c r="AB99" s="1" t="str">
        <f t="shared" si="15"/>
        <v>95% (83%, 100%)</v>
      </c>
      <c r="AC99" s="2">
        <f>ROUND(reductions!AC99,0)</f>
        <v>8</v>
      </c>
      <c r="AD99" s="2">
        <f>ROUND(reductions!AD99,0)</f>
        <v>0</v>
      </c>
      <c r="AE99" s="2">
        <f>ROUND(reductions!AE99,0)</f>
        <v>75</v>
      </c>
      <c r="AF99" s="1" t="str">
        <f t="shared" si="16"/>
        <v>8 (0, 75)</v>
      </c>
      <c r="AG99" s="7">
        <f>ROUND(reductions!AG99,2)</f>
        <v>0.99</v>
      </c>
      <c r="AH99" s="7">
        <f>ROUND(reductions!AH99,2)</f>
        <v>0.94</v>
      </c>
      <c r="AI99" s="7">
        <f>ROUND(reductions!AI99,2)</f>
        <v>1</v>
      </c>
      <c r="AJ99" s="1" t="str">
        <f t="shared" si="17"/>
        <v>99% (94%, 100%)</v>
      </c>
      <c r="AK99" s="2">
        <f>ROUND(reductions!AK99,0)</f>
        <v>0</v>
      </c>
      <c r="AL99" s="2">
        <f>ROUND(reductions!AL99,0)</f>
        <v>0</v>
      </c>
      <c r="AM99" s="2">
        <f>ROUND(reductions!AM99,0)</f>
        <v>29</v>
      </c>
      <c r="AN99" s="1" t="str">
        <f t="shared" si="18"/>
        <v>0 (0, 29)</v>
      </c>
      <c r="AO99" s="7">
        <f>ROUND(reductions!AO99,2)</f>
        <v>1</v>
      </c>
      <c r="AP99" s="7">
        <f>ROUND(reductions!AP99,2)</f>
        <v>0.97</v>
      </c>
      <c r="AQ99" s="7">
        <f>ROUND(reductions!AQ99,2)</f>
        <v>1</v>
      </c>
      <c r="AR99" s="1" t="str">
        <f t="shared" si="19"/>
        <v>100% (97%, 100%)</v>
      </c>
    </row>
    <row r="100" spans="1:44" hidden="1" x14ac:dyDescent="0.25">
      <c r="A100" s="1" t="s">
        <v>22</v>
      </c>
      <c r="B100" s="1" t="s">
        <v>10</v>
      </c>
      <c r="C100" s="1" t="s">
        <v>16</v>
      </c>
      <c r="D100" s="1" t="s">
        <v>14</v>
      </c>
      <c r="E100" s="2">
        <f>ROUND(reductions!E100,0)</f>
        <v>0</v>
      </c>
      <c r="F100" s="2">
        <f>ROUND(reductions!F100,0)</f>
        <v>0</v>
      </c>
      <c r="G100" s="2">
        <f>ROUND(reductions!G100,0)</f>
        <v>0</v>
      </c>
      <c r="H100" s="1" t="str">
        <f t="shared" si="10"/>
        <v>0 (0, 0)</v>
      </c>
      <c r="I100" s="7">
        <f>ROUND(reductions!I100,2)</f>
        <v>0</v>
      </c>
      <c r="J100" s="7">
        <f>ROUND(reductions!J100,2)</f>
        <v>0</v>
      </c>
      <c r="K100" s="7">
        <f>ROUND(reductions!K100,2)</f>
        <v>0</v>
      </c>
      <c r="L100" s="1" t="str">
        <f t="shared" si="11"/>
        <v>0% (0%, 0%)</v>
      </c>
      <c r="M100" s="2">
        <f>ROUND(reductions!M100,0)</f>
        <v>0</v>
      </c>
      <c r="N100" s="2">
        <f>ROUND(reductions!N100,0)</f>
        <v>0</v>
      </c>
      <c r="O100" s="2">
        <f>ROUND(reductions!O100,0)</f>
        <v>0</v>
      </c>
      <c r="P100" s="1" t="str">
        <f t="shared" si="12"/>
        <v>0 (0, 0)</v>
      </c>
      <c r="Q100" s="7">
        <f>ROUND(reductions!Q100,2)</f>
        <v>0.79</v>
      </c>
      <c r="R100" s="7">
        <f>ROUND(reductions!R100,2)</f>
        <v>0.57999999999999996</v>
      </c>
      <c r="S100" s="7">
        <f>ROUND(reductions!S100,2)</f>
        <v>0.92</v>
      </c>
      <c r="T100" s="1" t="str">
        <f t="shared" si="13"/>
        <v>79% (58%, 92%)</v>
      </c>
      <c r="U100" s="2">
        <f>ROUND(reductions!U100,0)</f>
        <v>0</v>
      </c>
      <c r="V100" s="2">
        <f>ROUND(reductions!V100,0)</f>
        <v>0</v>
      </c>
      <c r="W100" s="2">
        <f>ROUND(reductions!W100,0)</f>
        <v>0</v>
      </c>
      <c r="X100" s="1" t="str">
        <f t="shared" si="14"/>
        <v>0 (0, 0)</v>
      </c>
      <c r="Y100" s="7">
        <f>ROUND(reductions!Y100,2)</f>
        <v>0.96</v>
      </c>
      <c r="Z100" s="7">
        <f>ROUND(reductions!Z100,2)</f>
        <v>0.85</v>
      </c>
      <c r="AA100" s="7">
        <f>ROUND(reductions!AA100,2)</f>
        <v>0.99</v>
      </c>
      <c r="AB100" s="1" t="str">
        <f t="shared" si="15"/>
        <v>96% (85%, 99%)</v>
      </c>
      <c r="AC100" s="2">
        <f>ROUND(reductions!AC100,0)</f>
        <v>0</v>
      </c>
      <c r="AD100" s="2">
        <f>ROUND(reductions!AD100,0)</f>
        <v>0</v>
      </c>
      <c r="AE100" s="2">
        <f>ROUND(reductions!AE100,0)</f>
        <v>0</v>
      </c>
      <c r="AF100" s="1" t="str">
        <f t="shared" si="16"/>
        <v>0 (0, 0)</v>
      </c>
      <c r="AG100" s="7">
        <f>ROUND(reductions!AG100,2)</f>
        <v>0.99</v>
      </c>
      <c r="AH100" s="7">
        <f>ROUND(reductions!AH100,2)</f>
        <v>0.95</v>
      </c>
      <c r="AI100" s="7">
        <f>ROUND(reductions!AI100,2)</f>
        <v>1</v>
      </c>
      <c r="AJ100" s="1" t="str">
        <f t="shared" si="17"/>
        <v>99% (95%, 100%)</v>
      </c>
      <c r="AK100" s="2">
        <f>ROUND(reductions!AK100,0)</f>
        <v>0</v>
      </c>
      <c r="AL100" s="2">
        <f>ROUND(reductions!AL100,0)</f>
        <v>0</v>
      </c>
      <c r="AM100" s="2">
        <f>ROUND(reductions!AM100,0)</f>
        <v>0</v>
      </c>
      <c r="AN100" s="1" t="str">
        <f t="shared" si="18"/>
        <v>0 (0, 0)</v>
      </c>
      <c r="AO100" s="7">
        <f>ROUND(reductions!AO100,2)</f>
        <v>0.99</v>
      </c>
      <c r="AP100" s="7">
        <f>ROUND(reductions!AP100,2)</f>
        <v>0.97</v>
      </c>
      <c r="AQ100" s="7">
        <f>ROUND(reductions!AQ100,2)</f>
        <v>1</v>
      </c>
      <c r="AR100" s="1" t="str">
        <f t="shared" si="19"/>
        <v>99% (97%, 100%)</v>
      </c>
    </row>
    <row r="101" spans="1:44" hidden="1" x14ac:dyDescent="0.25">
      <c r="A101" s="1" t="s">
        <v>22</v>
      </c>
      <c r="B101" s="1" t="s">
        <v>17</v>
      </c>
      <c r="C101" s="1" t="s">
        <v>11</v>
      </c>
      <c r="D101" s="1" t="s">
        <v>12</v>
      </c>
      <c r="E101" s="2">
        <f>ROUND(reductions!E101,0)</f>
        <v>39</v>
      </c>
      <c r="F101" s="2">
        <f>ROUND(reductions!F101,0)</f>
        <v>21</v>
      </c>
      <c r="G101" s="2">
        <f>ROUND(reductions!G101,0)</f>
        <v>63</v>
      </c>
      <c r="H101" s="1" t="str">
        <f t="shared" si="10"/>
        <v>39 (21, 63)</v>
      </c>
      <c r="I101" s="7">
        <f>ROUND(reductions!I101,2)</f>
        <v>0</v>
      </c>
      <c r="J101" s="7">
        <f>ROUND(reductions!J101,2)</f>
        <v>0</v>
      </c>
      <c r="K101" s="7">
        <f>ROUND(reductions!K101,2)</f>
        <v>0</v>
      </c>
      <c r="L101" s="1" t="str">
        <f t="shared" si="11"/>
        <v>0% (0%, 0%)</v>
      </c>
      <c r="M101" s="2">
        <f>ROUND(reductions!M101,0)</f>
        <v>28</v>
      </c>
      <c r="N101" s="2">
        <f>ROUND(reductions!N101,0)</f>
        <v>7</v>
      </c>
      <c r="O101" s="2">
        <f>ROUND(reductions!O101,0)</f>
        <v>67</v>
      </c>
      <c r="P101" s="1" t="str">
        <f t="shared" si="12"/>
        <v>28 (7, 67)</v>
      </c>
      <c r="Q101" s="7">
        <f>ROUND(reductions!Q101,2)</f>
        <v>0.23</v>
      </c>
      <c r="R101" s="7">
        <f>ROUND(reductions!R101,2)</f>
        <v>-0.4</v>
      </c>
      <c r="S101" s="7">
        <f>ROUND(reductions!S101,2)</f>
        <v>0.73</v>
      </c>
      <c r="T101" s="1" t="str">
        <f t="shared" si="13"/>
        <v>23% (-40%, 73%)</v>
      </c>
      <c r="U101" s="2">
        <f>ROUND(reductions!U101,0)</f>
        <v>24</v>
      </c>
      <c r="V101" s="2">
        <f>ROUND(reductions!V101,0)</f>
        <v>3</v>
      </c>
      <c r="W101" s="2">
        <f>ROUND(reductions!W101,0)</f>
        <v>69</v>
      </c>
      <c r="X101" s="1" t="str">
        <f t="shared" si="14"/>
        <v>24 (3, 69)</v>
      </c>
      <c r="Y101" s="7">
        <f>ROUND(reductions!Y101,2)</f>
        <v>0.37</v>
      </c>
      <c r="Z101" s="7">
        <f>ROUND(reductions!Z101,2)</f>
        <v>-0.42</v>
      </c>
      <c r="AA101" s="7">
        <f>ROUND(reductions!AA101,2)</f>
        <v>0.89</v>
      </c>
      <c r="AB101" s="1" t="str">
        <f t="shared" si="15"/>
        <v>37% (-42%, 89%)</v>
      </c>
      <c r="AC101" s="2">
        <f>ROUND(reductions!AC101,0)</f>
        <v>18</v>
      </c>
      <c r="AD101" s="2">
        <f>ROUND(reductions!AD101,0)</f>
        <v>0</v>
      </c>
      <c r="AE101" s="2">
        <f>ROUND(reductions!AE101,0)</f>
        <v>80</v>
      </c>
      <c r="AF101" s="1" t="str">
        <f t="shared" si="16"/>
        <v>18 (0, 80)</v>
      </c>
      <c r="AG101" s="7">
        <f>ROUND(reductions!AG101,2)</f>
        <v>0.5</v>
      </c>
      <c r="AH101" s="7">
        <f>ROUND(reductions!AH101,2)</f>
        <v>-0.62</v>
      </c>
      <c r="AI101" s="7">
        <f>ROUND(reductions!AI101,2)</f>
        <v>1</v>
      </c>
      <c r="AJ101" s="1" t="str">
        <f t="shared" si="17"/>
        <v>50% (-62%, 100%)</v>
      </c>
      <c r="AK101" s="2">
        <f>ROUND(reductions!AK101,0)</f>
        <v>17</v>
      </c>
      <c r="AL101" s="2">
        <f>ROUND(reductions!AL101,0)</f>
        <v>0</v>
      </c>
      <c r="AM101" s="2">
        <f>ROUND(reductions!AM101,0)</f>
        <v>84</v>
      </c>
      <c r="AN101" s="1" t="str">
        <f t="shared" si="18"/>
        <v>17 (0, 84)</v>
      </c>
      <c r="AO101" s="7">
        <f>ROUND(reductions!AO101,2)</f>
        <v>0.57999999999999996</v>
      </c>
      <c r="AP101" s="7">
        <f>ROUND(reductions!AP101,2)</f>
        <v>-0.7</v>
      </c>
      <c r="AQ101" s="7">
        <f>ROUND(reductions!AQ101,2)</f>
        <v>1</v>
      </c>
      <c r="AR101" s="1" t="str">
        <f t="shared" si="19"/>
        <v>58% (-70%, 100%)</v>
      </c>
    </row>
    <row r="102" spans="1:44" hidden="1" x14ac:dyDescent="0.25">
      <c r="A102" s="1" t="s">
        <v>22</v>
      </c>
      <c r="B102" s="1" t="s">
        <v>17</v>
      </c>
      <c r="C102" s="1" t="s">
        <v>11</v>
      </c>
      <c r="D102" s="1" t="s">
        <v>13</v>
      </c>
      <c r="E102" s="2">
        <f>ROUND(reductions!E102,0)</f>
        <v>149</v>
      </c>
      <c r="F102" s="2">
        <f>ROUND(reductions!F102,0)</f>
        <v>92</v>
      </c>
      <c r="G102" s="2">
        <f>ROUND(reductions!G102,0)</f>
        <v>223</v>
      </c>
      <c r="H102" s="1" t="str">
        <f t="shared" si="10"/>
        <v>149 (92, 223)</v>
      </c>
      <c r="I102" s="7">
        <f>ROUND(reductions!I102,2)</f>
        <v>0</v>
      </c>
      <c r="J102" s="7">
        <f>ROUND(reductions!J102,2)</f>
        <v>0</v>
      </c>
      <c r="K102" s="7">
        <f>ROUND(reductions!K102,2)</f>
        <v>0</v>
      </c>
      <c r="L102" s="1" t="str">
        <f t="shared" si="11"/>
        <v>0% (0%, 0%)</v>
      </c>
      <c r="M102" s="2">
        <f>ROUND(reductions!M102,0)</f>
        <v>112</v>
      </c>
      <c r="N102" s="2">
        <f>ROUND(reductions!N102,0)</f>
        <v>36</v>
      </c>
      <c r="O102" s="2">
        <f>ROUND(reductions!O102,0)</f>
        <v>248</v>
      </c>
      <c r="P102" s="1" t="str">
        <f t="shared" si="12"/>
        <v>112 (36, 248)</v>
      </c>
      <c r="Q102" s="7">
        <f>ROUND(reductions!Q102,2)</f>
        <v>0.23</v>
      </c>
      <c r="R102" s="7">
        <f>ROUND(reductions!R102,2)</f>
        <v>-0.28999999999999998</v>
      </c>
      <c r="S102" s="7">
        <f>ROUND(reductions!S102,2)</f>
        <v>0.65</v>
      </c>
      <c r="T102" s="1" t="str">
        <f t="shared" si="13"/>
        <v>23% (-29%, 65%)</v>
      </c>
      <c r="U102" s="2">
        <f>ROUND(reductions!U102,0)</f>
        <v>94</v>
      </c>
      <c r="V102" s="2">
        <f>ROUND(reductions!V102,0)</f>
        <v>17</v>
      </c>
      <c r="W102" s="2">
        <f>ROUND(reductions!W102,0)</f>
        <v>265</v>
      </c>
      <c r="X102" s="1" t="str">
        <f t="shared" si="14"/>
        <v>94 (17, 265)</v>
      </c>
      <c r="Y102" s="7">
        <f>ROUND(reductions!Y102,2)</f>
        <v>0.36</v>
      </c>
      <c r="Z102" s="7">
        <f>ROUND(reductions!Z102,2)</f>
        <v>-0.43</v>
      </c>
      <c r="AA102" s="7">
        <f>ROUND(reductions!AA102,2)</f>
        <v>0.87</v>
      </c>
      <c r="AB102" s="1" t="str">
        <f t="shared" si="15"/>
        <v>36% (-43%, 87%)</v>
      </c>
      <c r="AC102" s="2">
        <f>ROUND(reductions!AC102,0)</f>
        <v>72</v>
      </c>
      <c r="AD102" s="2">
        <f>ROUND(reductions!AD102,0)</f>
        <v>4</v>
      </c>
      <c r="AE102" s="2">
        <f>ROUND(reductions!AE102,0)</f>
        <v>302</v>
      </c>
      <c r="AF102" s="1" t="str">
        <f t="shared" si="16"/>
        <v>72 (4, 302)</v>
      </c>
      <c r="AG102" s="7">
        <f>ROUND(reductions!AG102,2)</f>
        <v>0.51</v>
      </c>
      <c r="AH102" s="7">
        <f>ROUND(reductions!AH102,2)</f>
        <v>-0.56999999999999995</v>
      </c>
      <c r="AI102" s="7">
        <f>ROUND(reductions!AI102,2)</f>
        <v>0.96</v>
      </c>
      <c r="AJ102" s="1" t="str">
        <f t="shared" si="17"/>
        <v>51% (-57%, 96%)</v>
      </c>
      <c r="AK102" s="2">
        <f>ROUND(reductions!AK102,0)</f>
        <v>61</v>
      </c>
      <c r="AL102" s="2">
        <f>ROUND(reductions!AL102,0)</f>
        <v>0</v>
      </c>
      <c r="AM102" s="2">
        <f>ROUND(reductions!AM102,0)</f>
        <v>321</v>
      </c>
      <c r="AN102" s="1" t="str">
        <f t="shared" si="18"/>
        <v>61 (0, 321)</v>
      </c>
      <c r="AO102" s="7">
        <f>ROUND(reductions!AO102,2)</f>
        <v>0.57999999999999996</v>
      </c>
      <c r="AP102" s="7">
        <f>ROUND(reductions!AP102,2)</f>
        <v>-0.65</v>
      </c>
      <c r="AQ102" s="7">
        <f>ROUND(reductions!AQ102,2)</f>
        <v>1</v>
      </c>
      <c r="AR102" s="1" t="str">
        <f t="shared" si="19"/>
        <v>58% (-65%, 100%)</v>
      </c>
    </row>
    <row r="103" spans="1:44" hidden="1" x14ac:dyDescent="0.25">
      <c r="A103" s="1" t="s">
        <v>22</v>
      </c>
      <c r="B103" s="1" t="s">
        <v>17</v>
      </c>
      <c r="C103" s="1" t="s">
        <v>11</v>
      </c>
      <c r="D103" s="1" t="s">
        <v>14</v>
      </c>
      <c r="E103" s="2">
        <f>ROUND(reductions!E103,0)</f>
        <v>0</v>
      </c>
      <c r="F103" s="2">
        <f>ROUND(reductions!F103,0)</f>
        <v>0</v>
      </c>
      <c r="G103" s="2">
        <f>ROUND(reductions!G103,0)</f>
        <v>0</v>
      </c>
      <c r="H103" s="1" t="str">
        <f t="shared" si="10"/>
        <v>0 (0, 0)</v>
      </c>
      <c r="I103" s="7">
        <f>ROUND(reductions!I103,2)</f>
        <v>0</v>
      </c>
      <c r="J103" s="7">
        <f>ROUND(reductions!J103,2)</f>
        <v>0</v>
      </c>
      <c r="K103" s="7">
        <f>ROUND(reductions!K103,2)</f>
        <v>0</v>
      </c>
      <c r="L103" s="1" t="str">
        <f t="shared" si="11"/>
        <v>0% (0%, 0%)</v>
      </c>
      <c r="M103" s="2">
        <f>ROUND(reductions!M103,0)</f>
        <v>0</v>
      </c>
      <c r="N103" s="2">
        <f>ROUND(reductions!N103,0)</f>
        <v>0</v>
      </c>
      <c r="O103" s="2">
        <f>ROUND(reductions!O103,0)</f>
        <v>0</v>
      </c>
      <c r="P103" s="1" t="str">
        <f t="shared" si="12"/>
        <v>0 (0, 0)</v>
      </c>
      <c r="Q103" s="7">
        <f>ROUND(reductions!Q103,2)</f>
        <v>0.28999999999999998</v>
      </c>
      <c r="R103" s="7">
        <f>ROUND(reductions!R103,2)</f>
        <v>-0.28000000000000003</v>
      </c>
      <c r="S103" s="7">
        <f>ROUND(reductions!S103,2)</f>
        <v>0.71</v>
      </c>
      <c r="T103" s="1" t="str">
        <f t="shared" si="13"/>
        <v>29% (-28%, 71%)</v>
      </c>
      <c r="U103" s="2">
        <f>ROUND(reductions!U103,0)</f>
        <v>0</v>
      </c>
      <c r="V103" s="2">
        <f>ROUND(reductions!V103,0)</f>
        <v>0</v>
      </c>
      <c r="W103" s="2">
        <f>ROUND(reductions!W103,0)</f>
        <v>0</v>
      </c>
      <c r="X103" s="1" t="str">
        <f t="shared" si="14"/>
        <v>0 (0, 0)</v>
      </c>
      <c r="Y103" s="7">
        <f>ROUND(reductions!Y103,2)</f>
        <v>0.45</v>
      </c>
      <c r="Z103" s="7">
        <f>ROUND(reductions!Z103,2)</f>
        <v>-0.31</v>
      </c>
      <c r="AA103" s="7">
        <f>ROUND(reductions!AA103,2)</f>
        <v>0.89</v>
      </c>
      <c r="AB103" s="1" t="str">
        <f t="shared" si="15"/>
        <v>45% (-31%, 89%)</v>
      </c>
      <c r="AC103" s="2">
        <f>ROUND(reductions!AC103,0)</f>
        <v>0</v>
      </c>
      <c r="AD103" s="2">
        <f>ROUND(reductions!AD103,0)</f>
        <v>0</v>
      </c>
      <c r="AE103" s="2">
        <f>ROUND(reductions!AE103,0)</f>
        <v>0</v>
      </c>
      <c r="AF103" s="1" t="str">
        <f t="shared" si="16"/>
        <v>0 (0, 0)</v>
      </c>
      <c r="AG103" s="7">
        <f>ROUND(reductions!AG103,2)</f>
        <v>0.55000000000000004</v>
      </c>
      <c r="AH103" s="7">
        <f>ROUND(reductions!AH103,2)</f>
        <v>-0.26</v>
      </c>
      <c r="AI103" s="7">
        <f>ROUND(reductions!AI103,2)</f>
        <v>0.95</v>
      </c>
      <c r="AJ103" s="1" t="str">
        <f t="shared" si="17"/>
        <v>55% (-26%, 95%)</v>
      </c>
      <c r="AK103" s="2">
        <f>ROUND(reductions!AK103,0)</f>
        <v>0</v>
      </c>
      <c r="AL103" s="2">
        <f>ROUND(reductions!AL103,0)</f>
        <v>0</v>
      </c>
      <c r="AM103" s="2">
        <f>ROUND(reductions!AM103,0)</f>
        <v>0</v>
      </c>
      <c r="AN103" s="1" t="str">
        <f t="shared" si="18"/>
        <v>0 (0, 0)</v>
      </c>
      <c r="AO103" s="7">
        <f>ROUND(reductions!AO103,2)</f>
        <v>0.67</v>
      </c>
      <c r="AP103" s="7">
        <f>ROUND(reductions!AP103,2)</f>
        <v>-0.36</v>
      </c>
      <c r="AQ103" s="7">
        <f>ROUND(reductions!AQ103,2)</f>
        <v>0.96</v>
      </c>
      <c r="AR103" s="1" t="str">
        <f t="shared" si="19"/>
        <v>67% (-36%, 96%)</v>
      </c>
    </row>
    <row r="104" spans="1:44" hidden="1" x14ac:dyDescent="0.25">
      <c r="A104" s="1" t="s">
        <v>22</v>
      </c>
      <c r="B104" s="1" t="s">
        <v>17</v>
      </c>
      <c r="C104" s="1" t="s">
        <v>15</v>
      </c>
      <c r="D104" s="1" t="s">
        <v>12</v>
      </c>
      <c r="E104" s="2">
        <f>ROUND(reductions!E104,0)</f>
        <v>39</v>
      </c>
      <c r="F104" s="2">
        <f>ROUND(reductions!F104,0)</f>
        <v>21</v>
      </c>
      <c r="G104" s="2">
        <f>ROUND(reductions!G104,0)</f>
        <v>63</v>
      </c>
      <c r="H104" s="1" t="str">
        <f t="shared" si="10"/>
        <v>39 (21, 63)</v>
      </c>
      <c r="I104" s="7">
        <f>ROUND(reductions!I104,2)</f>
        <v>0</v>
      </c>
      <c r="J104" s="7">
        <f>ROUND(reductions!J104,2)</f>
        <v>0</v>
      </c>
      <c r="K104" s="7">
        <f>ROUND(reductions!K104,2)</f>
        <v>0</v>
      </c>
      <c r="L104" s="1" t="str">
        <f t="shared" si="11"/>
        <v>0% (0%, 0%)</v>
      </c>
      <c r="M104" s="2">
        <f>ROUND(reductions!M104,0)</f>
        <v>8</v>
      </c>
      <c r="N104" s="2">
        <f>ROUND(reductions!N104,0)</f>
        <v>0</v>
      </c>
      <c r="O104" s="2">
        <f>ROUND(reductions!O104,0)</f>
        <v>20</v>
      </c>
      <c r="P104" s="1" t="str">
        <f t="shared" si="12"/>
        <v>8 (0, 20)</v>
      </c>
      <c r="Q104" s="7">
        <f>ROUND(reductions!Q104,2)</f>
        <v>0.8</v>
      </c>
      <c r="R104" s="7">
        <f>ROUND(reductions!R104,2)</f>
        <v>0.56999999999999995</v>
      </c>
      <c r="S104" s="7">
        <f>ROUND(reductions!S104,2)</f>
        <v>1</v>
      </c>
      <c r="T104" s="1" t="str">
        <f t="shared" si="13"/>
        <v>80% (57%, 100%)</v>
      </c>
      <c r="U104" s="2">
        <f>ROUND(reductions!U104,0)</f>
        <v>0</v>
      </c>
      <c r="V104" s="2">
        <f>ROUND(reductions!V104,0)</f>
        <v>0</v>
      </c>
      <c r="W104" s="2">
        <f>ROUND(reductions!W104,0)</f>
        <v>6</v>
      </c>
      <c r="X104" s="1" t="str">
        <f t="shared" si="14"/>
        <v>0 (0, 6)</v>
      </c>
      <c r="Y104" s="7">
        <f>ROUND(reductions!Y104,2)</f>
        <v>1</v>
      </c>
      <c r="Z104" s="7">
        <f>ROUND(reductions!Z104,2)</f>
        <v>0.86</v>
      </c>
      <c r="AA104" s="7">
        <f>ROUND(reductions!AA104,2)</f>
        <v>1</v>
      </c>
      <c r="AB104" s="1" t="str">
        <f t="shared" si="15"/>
        <v>100% (86%, 100%)</v>
      </c>
      <c r="AC104" s="2">
        <f>ROUND(reductions!AC104,0)</f>
        <v>0</v>
      </c>
      <c r="AD104" s="2">
        <f>ROUND(reductions!AD104,0)</f>
        <v>0</v>
      </c>
      <c r="AE104" s="2">
        <f>ROUND(reductions!AE104,0)</f>
        <v>2</v>
      </c>
      <c r="AF104" s="1" t="str">
        <f t="shared" si="16"/>
        <v>0 (0, 2)</v>
      </c>
      <c r="AG104" s="7">
        <f>ROUND(reductions!AG104,2)</f>
        <v>1</v>
      </c>
      <c r="AH104" s="7">
        <f>ROUND(reductions!AH104,2)</f>
        <v>0.97</v>
      </c>
      <c r="AI104" s="7">
        <f>ROUND(reductions!AI104,2)</f>
        <v>1</v>
      </c>
      <c r="AJ104" s="1" t="str">
        <f t="shared" si="17"/>
        <v>100% (97%, 100%)</v>
      </c>
      <c r="AK104" s="2">
        <f>ROUND(reductions!AK104,0)</f>
        <v>0</v>
      </c>
      <c r="AL104" s="2">
        <f>ROUND(reductions!AL104,0)</f>
        <v>0</v>
      </c>
      <c r="AM104" s="2">
        <f>ROUND(reductions!AM104,0)</f>
        <v>0</v>
      </c>
      <c r="AN104" s="1" t="str">
        <f t="shared" si="18"/>
        <v>0 (0, 0)</v>
      </c>
      <c r="AO104" s="7">
        <f>ROUND(reductions!AO104,2)</f>
        <v>1</v>
      </c>
      <c r="AP104" s="7">
        <f>ROUND(reductions!AP104,2)</f>
        <v>1</v>
      </c>
      <c r="AQ104" s="7">
        <f>ROUND(reductions!AQ104,2)</f>
        <v>1</v>
      </c>
      <c r="AR104" s="1" t="str">
        <f t="shared" si="19"/>
        <v>100% (100%, 100%)</v>
      </c>
    </row>
    <row r="105" spans="1:44" hidden="1" x14ac:dyDescent="0.25">
      <c r="A105" s="1" t="s">
        <v>22</v>
      </c>
      <c r="B105" s="1" t="s">
        <v>17</v>
      </c>
      <c r="C105" s="1" t="s">
        <v>15</v>
      </c>
      <c r="D105" s="1" t="s">
        <v>13</v>
      </c>
      <c r="E105" s="2">
        <f>ROUND(reductions!E105,0)</f>
        <v>149</v>
      </c>
      <c r="F105" s="2">
        <f>ROUND(reductions!F105,0)</f>
        <v>92</v>
      </c>
      <c r="G105" s="2">
        <f>ROUND(reductions!G105,0)</f>
        <v>223</v>
      </c>
      <c r="H105" s="1" t="str">
        <f t="shared" si="10"/>
        <v>149 (92, 223)</v>
      </c>
      <c r="I105" s="7">
        <f>ROUND(reductions!I105,2)</f>
        <v>0</v>
      </c>
      <c r="J105" s="7">
        <f>ROUND(reductions!J105,2)</f>
        <v>0</v>
      </c>
      <c r="K105" s="7">
        <f>ROUND(reductions!K105,2)</f>
        <v>0</v>
      </c>
      <c r="L105" s="1" t="str">
        <f t="shared" si="11"/>
        <v>0% (0%, 0%)</v>
      </c>
      <c r="M105" s="2">
        <f>ROUND(reductions!M105,0)</f>
        <v>30</v>
      </c>
      <c r="N105" s="2">
        <f>ROUND(reductions!N105,0)</f>
        <v>5</v>
      </c>
      <c r="O105" s="2">
        <f>ROUND(reductions!O105,0)</f>
        <v>70</v>
      </c>
      <c r="P105" s="1" t="str">
        <f t="shared" si="12"/>
        <v>30 (5, 70)</v>
      </c>
      <c r="Q105" s="7">
        <f>ROUND(reductions!Q105,2)</f>
        <v>0.8</v>
      </c>
      <c r="R105" s="7">
        <f>ROUND(reductions!R105,2)</f>
        <v>0.6</v>
      </c>
      <c r="S105" s="7">
        <f>ROUND(reductions!S105,2)</f>
        <v>0.96</v>
      </c>
      <c r="T105" s="1" t="str">
        <f t="shared" si="13"/>
        <v>80% (60%, 96%)</v>
      </c>
      <c r="U105" s="2">
        <f>ROUND(reductions!U105,0)</f>
        <v>4</v>
      </c>
      <c r="V105" s="2">
        <f>ROUND(reductions!V105,0)</f>
        <v>0</v>
      </c>
      <c r="W105" s="2">
        <f>ROUND(reductions!W105,0)</f>
        <v>21</v>
      </c>
      <c r="X105" s="1" t="str">
        <f t="shared" si="14"/>
        <v>4 (0, 21)</v>
      </c>
      <c r="Y105" s="7">
        <f>ROUND(reductions!Y105,2)</f>
        <v>0.97</v>
      </c>
      <c r="Z105" s="7">
        <f>ROUND(reductions!Z105,2)</f>
        <v>0.87</v>
      </c>
      <c r="AA105" s="7">
        <f>ROUND(reductions!AA105,2)</f>
        <v>1</v>
      </c>
      <c r="AB105" s="1" t="str">
        <f t="shared" si="15"/>
        <v>97% (87%, 100%)</v>
      </c>
      <c r="AC105" s="2">
        <f>ROUND(reductions!AC105,0)</f>
        <v>0</v>
      </c>
      <c r="AD105" s="2">
        <f>ROUND(reductions!AD105,0)</f>
        <v>0</v>
      </c>
      <c r="AE105" s="2">
        <f>ROUND(reductions!AE105,0)</f>
        <v>8</v>
      </c>
      <c r="AF105" s="1" t="str">
        <f t="shared" si="16"/>
        <v>0 (0, 8)</v>
      </c>
      <c r="AG105" s="7">
        <f>ROUND(reductions!AG105,2)</f>
        <v>1</v>
      </c>
      <c r="AH105" s="7">
        <f>ROUND(reductions!AH105,2)</f>
        <v>0.96</v>
      </c>
      <c r="AI105" s="7">
        <f>ROUND(reductions!AI105,2)</f>
        <v>1</v>
      </c>
      <c r="AJ105" s="1" t="str">
        <f t="shared" si="17"/>
        <v>100% (96%, 100%)</v>
      </c>
      <c r="AK105" s="2">
        <f>ROUND(reductions!AK105,0)</f>
        <v>0</v>
      </c>
      <c r="AL105" s="2">
        <f>ROUND(reductions!AL105,0)</f>
        <v>0</v>
      </c>
      <c r="AM105" s="2">
        <f>ROUND(reductions!AM105,0)</f>
        <v>0</v>
      </c>
      <c r="AN105" s="1" t="str">
        <f t="shared" si="18"/>
        <v>0 (0, 0)</v>
      </c>
      <c r="AO105" s="7">
        <f>ROUND(reductions!AO105,2)</f>
        <v>1</v>
      </c>
      <c r="AP105" s="7">
        <f>ROUND(reductions!AP105,2)</f>
        <v>1</v>
      </c>
      <c r="AQ105" s="7">
        <f>ROUND(reductions!AQ105,2)</f>
        <v>1</v>
      </c>
      <c r="AR105" s="1" t="str">
        <f t="shared" si="19"/>
        <v>100% (100%, 100%)</v>
      </c>
    </row>
    <row r="106" spans="1:44" hidden="1" x14ac:dyDescent="0.25">
      <c r="A106" s="1" t="s">
        <v>22</v>
      </c>
      <c r="B106" s="1" t="s">
        <v>17</v>
      </c>
      <c r="C106" s="1" t="s">
        <v>15</v>
      </c>
      <c r="D106" s="1" t="s">
        <v>14</v>
      </c>
      <c r="E106" s="2">
        <f>ROUND(reductions!E106,0)</f>
        <v>0</v>
      </c>
      <c r="F106" s="2">
        <f>ROUND(reductions!F106,0)</f>
        <v>0</v>
      </c>
      <c r="G106" s="2">
        <f>ROUND(reductions!G106,0)</f>
        <v>0</v>
      </c>
      <c r="H106" s="1" t="str">
        <f t="shared" si="10"/>
        <v>0 (0, 0)</v>
      </c>
      <c r="I106" s="7">
        <f>ROUND(reductions!I106,2)</f>
        <v>0</v>
      </c>
      <c r="J106" s="7">
        <f>ROUND(reductions!J106,2)</f>
        <v>0</v>
      </c>
      <c r="K106" s="7">
        <f>ROUND(reductions!K106,2)</f>
        <v>0</v>
      </c>
      <c r="L106" s="1" t="str">
        <f t="shared" si="11"/>
        <v>0% (0%, 0%)</v>
      </c>
      <c r="M106" s="2">
        <f>ROUND(reductions!M106,0)</f>
        <v>0</v>
      </c>
      <c r="N106" s="2">
        <f>ROUND(reductions!N106,0)</f>
        <v>0</v>
      </c>
      <c r="O106" s="2">
        <f>ROUND(reductions!O106,0)</f>
        <v>0</v>
      </c>
      <c r="P106" s="1" t="str">
        <f t="shared" si="12"/>
        <v>0 (0, 0)</v>
      </c>
      <c r="Q106" s="7">
        <f>ROUND(reductions!Q106,2)</f>
        <v>0.81</v>
      </c>
      <c r="R106" s="7">
        <f>ROUND(reductions!R106,2)</f>
        <v>0.64</v>
      </c>
      <c r="S106" s="7">
        <f>ROUND(reductions!S106,2)</f>
        <v>0.95</v>
      </c>
      <c r="T106" s="1" t="str">
        <f t="shared" si="13"/>
        <v>81% (64%, 95%)</v>
      </c>
      <c r="U106" s="2">
        <f>ROUND(reductions!U106,0)</f>
        <v>0</v>
      </c>
      <c r="V106" s="2">
        <f>ROUND(reductions!V106,0)</f>
        <v>0</v>
      </c>
      <c r="W106" s="2">
        <f>ROUND(reductions!W106,0)</f>
        <v>0</v>
      </c>
      <c r="X106" s="1" t="str">
        <f t="shared" si="14"/>
        <v>0 (0, 0)</v>
      </c>
      <c r="Y106" s="7">
        <f>ROUND(reductions!Y106,2)</f>
        <v>0.96</v>
      </c>
      <c r="Z106" s="7">
        <f>ROUND(reductions!Z106,2)</f>
        <v>0.85</v>
      </c>
      <c r="AA106" s="7">
        <f>ROUND(reductions!AA106,2)</f>
        <v>1</v>
      </c>
      <c r="AB106" s="1" t="str">
        <f t="shared" si="15"/>
        <v>96% (85%, 100%)</v>
      </c>
      <c r="AC106" s="2">
        <f>ROUND(reductions!AC106,0)</f>
        <v>0</v>
      </c>
      <c r="AD106" s="2">
        <f>ROUND(reductions!AD106,0)</f>
        <v>0</v>
      </c>
      <c r="AE106" s="2">
        <f>ROUND(reductions!AE106,0)</f>
        <v>0</v>
      </c>
      <c r="AF106" s="1" t="str">
        <f t="shared" si="16"/>
        <v>0 (0, 0)</v>
      </c>
      <c r="AG106" s="7">
        <f>ROUND(reductions!AG106,2)</f>
        <v>0.98</v>
      </c>
      <c r="AH106" s="7">
        <f>ROUND(reductions!AH106,2)</f>
        <v>0.92</v>
      </c>
      <c r="AI106" s="7">
        <f>ROUND(reductions!AI106,2)</f>
        <v>1</v>
      </c>
      <c r="AJ106" s="1" t="str">
        <f t="shared" si="17"/>
        <v>98% (92%, 100%)</v>
      </c>
      <c r="AK106" s="2">
        <f>ROUND(reductions!AK106,0)</f>
        <v>0</v>
      </c>
      <c r="AL106" s="2">
        <f>ROUND(reductions!AL106,0)</f>
        <v>0</v>
      </c>
      <c r="AM106" s="2">
        <f>ROUND(reductions!AM106,0)</f>
        <v>0</v>
      </c>
      <c r="AN106" s="1" t="str">
        <f t="shared" si="18"/>
        <v>0 (0, 0)</v>
      </c>
      <c r="AO106" s="7">
        <f>ROUND(reductions!AO106,2)</f>
        <v>0.98</v>
      </c>
      <c r="AP106" s="7">
        <f>ROUND(reductions!AP106,2)</f>
        <v>0.93</v>
      </c>
      <c r="AQ106" s="7">
        <f>ROUND(reductions!AQ106,2)</f>
        <v>1</v>
      </c>
      <c r="AR106" s="1" t="str">
        <f t="shared" si="19"/>
        <v>98% (93%, 100%)</v>
      </c>
    </row>
    <row r="107" spans="1:44" x14ac:dyDescent="0.25">
      <c r="A107" s="1" t="s">
        <v>22</v>
      </c>
      <c r="B107" s="1" t="s">
        <v>17</v>
      </c>
      <c r="C107" s="1" t="s">
        <v>16</v>
      </c>
      <c r="D107" s="1" t="s">
        <v>12</v>
      </c>
      <c r="E107" s="2">
        <f>ROUND(reductions!E107,0)</f>
        <v>39</v>
      </c>
      <c r="F107" s="2">
        <f>ROUND(reductions!F107,0)</f>
        <v>21</v>
      </c>
      <c r="G107" s="2">
        <f>ROUND(reductions!G107,0)</f>
        <v>63</v>
      </c>
      <c r="H107" s="1" t="str">
        <f t="shared" si="10"/>
        <v>39 (21, 63)</v>
      </c>
      <c r="I107" s="7">
        <f>ROUND(reductions!I107,2)</f>
        <v>0</v>
      </c>
      <c r="J107" s="7">
        <f>ROUND(reductions!J107,2)</f>
        <v>0</v>
      </c>
      <c r="K107" s="7">
        <f>ROUND(reductions!K107,2)</f>
        <v>0</v>
      </c>
      <c r="L107" s="1" t="str">
        <f t="shared" si="11"/>
        <v>0% (0%, 0%)</v>
      </c>
      <c r="M107" s="2">
        <f>ROUND(reductions!M107,0)</f>
        <v>5</v>
      </c>
      <c r="N107" s="2">
        <f>ROUND(reductions!N107,0)</f>
        <v>0</v>
      </c>
      <c r="O107" s="2">
        <f>ROUND(reductions!O107,0)</f>
        <v>17</v>
      </c>
      <c r="P107" s="1" t="str">
        <f t="shared" si="12"/>
        <v>5 (0, 17)</v>
      </c>
      <c r="Q107" s="7">
        <f>ROUND(reductions!Q107,2)</f>
        <v>0.86</v>
      </c>
      <c r="R107" s="7">
        <f>ROUND(reductions!R107,2)</f>
        <v>0.63</v>
      </c>
      <c r="S107" s="7">
        <f>ROUND(reductions!S107,2)</f>
        <v>1</v>
      </c>
      <c r="T107" s="1" t="str">
        <f t="shared" si="13"/>
        <v>86% (63%, 100%)</v>
      </c>
      <c r="U107" s="2">
        <f>ROUND(reductions!U107,0)</f>
        <v>0</v>
      </c>
      <c r="V107" s="2">
        <f>ROUND(reductions!V107,0)</f>
        <v>0</v>
      </c>
      <c r="W107" s="2">
        <f>ROUND(reductions!W107,0)</f>
        <v>6</v>
      </c>
      <c r="X107" s="1" t="str">
        <f t="shared" si="14"/>
        <v>0 (0, 6)</v>
      </c>
      <c r="Y107" s="7">
        <f>ROUND(reductions!Y107,2)</f>
        <v>1</v>
      </c>
      <c r="Z107" s="7">
        <f>ROUND(reductions!Z107,2)</f>
        <v>0.87</v>
      </c>
      <c r="AA107" s="7">
        <f>ROUND(reductions!AA107,2)</f>
        <v>1</v>
      </c>
      <c r="AB107" s="1" t="str">
        <f t="shared" si="15"/>
        <v>100% (87%, 100%)</v>
      </c>
      <c r="AC107" s="2">
        <f>ROUND(reductions!AC107,0)</f>
        <v>0</v>
      </c>
      <c r="AD107" s="2">
        <f>ROUND(reductions!AD107,0)</f>
        <v>0</v>
      </c>
      <c r="AE107" s="2">
        <f>ROUND(reductions!AE107,0)</f>
        <v>1</v>
      </c>
      <c r="AF107" s="1" t="str">
        <f t="shared" si="16"/>
        <v>0 (0, 1)</v>
      </c>
      <c r="AG107" s="7">
        <f>ROUND(reductions!AG107,2)</f>
        <v>1</v>
      </c>
      <c r="AH107" s="7">
        <f>ROUND(reductions!AH107,2)</f>
        <v>0.98</v>
      </c>
      <c r="AI107" s="7">
        <f>ROUND(reductions!AI107,2)</f>
        <v>1</v>
      </c>
      <c r="AJ107" s="1" t="str">
        <f t="shared" si="17"/>
        <v>100% (98%, 100%)</v>
      </c>
      <c r="AK107" s="2">
        <f>ROUND(reductions!AK107,0)</f>
        <v>0</v>
      </c>
      <c r="AL107" s="2">
        <f>ROUND(reductions!AL107,0)</f>
        <v>0</v>
      </c>
      <c r="AM107" s="2">
        <f>ROUND(reductions!AM107,0)</f>
        <v>0</v>
      </c>
      <c r="AN107" s="1" t="str">
        <f t="shared" si="18"/>
        <v>0 (0, 0)</v>
      </c>
      <c r="AO107" s="7">
        <f>ROUND(reductions!AO107,2)</f>
        <v>1</v>
      </c>
      <c r="AP107" s="7">
        <f>ROUND(reductions!AP107,2)</f>
        <v>1</v>
      </c>
      <c r="AQ107" s="7">
        <f>ROUND(reductions!AQ107,2)</f>
        <v>1</v>
      </c>
      <c r="AR107" s="1" t="str">
        <f t="shared" si="19"/>
        <v>100% (100%, 100%)</v>
      </c>
    </row>
    <row r="108" spans="1:44" hidden="1" x14ac:dyDescent="0.25">
      <c r="A108" s="1" t="s">
        <v>22</v>
      </c>
      <c r="B108" s="1" t="s">
        <v>17</v>
      </c>
      <c r="C108" s="1" t="s">
        <v>16</v>
      </c>
      <c r="D108" s="1" t="s">
        <v>13</v>
      </c>
      <c r="E108" s="2">
        <f>ROUND(reductions!E108,0)</f>
        <v>149</v>
      </c>
      <c r="F108" s="2">
        <f>ROUND(reductions!F108,0)</f>
        <v>92</v>
      </c>
      <c r="G108" s="2">
        <f>ROUND(reductions!G108,0)</f>
        <v>223</v>
      </c>
      <c r="H108" s="1" t="str">
        <f t="shared" si="10"/>
        <v>149 (92, 223)</v>
      </c>
      <c r="I108" s="7">
        <f>ROUND(reductions!I108,2)</f>
        <v>0</v>
      </c>
      <c r="J108" s="7">
        <f>ROUND(reductions!J108,2)</f>
        <v>0</v>
      </c>
      <c r="K108" s="7">
        <f>ROUND(reductions!K108,2)</f>
        <v>0</v>
      </c>
      <c r="L108" s="1" t="str">
        <f t="shared" si="11"/>
        <v>0% (0%, 0%)</v>
      </c>
      <c r="M108" s="2">
        <f>ROUND(reductions!M108,0)</f>
        <v>21</v>
      </c>
      <c r="N108" s="2">
        <f>ROUND(reductions!N108,0)</f>
        <v>3</v>
      </c>
      <c r="O108" s="2">
        <f>ROUND(reductions!O108,0)</f>
        <v>59</v>
      </c>
      <c r="P108" s="1" t="str">
        <f t="shared" si="12"/>
        <v>21 (3, 59)</v>
      </c>
      <c r="Q108" s="7">
        <f>ROUND(reductions!Q108,2)</f>
        <v>0.85</v>
      </c>
      <c r="R108" s="7">
        <f>ROUND(reductions!R108,2)</f>
        <v>0.67</v>
      </c>
      <c r="S108" s="7">
        <f>ROUND(reductions!S108,2)</f>
        <v>0.98</v>
      </c>
      <c r="T108" s="1" t="str">
        <f t="shared" si="13"/>
        <v>85% (67%, 98%)</v>
      </c>
      <c r="U108" s="2">
        <f>ROUND(reductions!U108,0)</f>
        <v>2</v>
      </c>
      <c r="V108" s="2">
        <f>ROUND(reductions!V108,0)</f>
        <v>0</v>
      </c>
      <c r="W108" s="2">
        <f>ROUND(reductions!W108,0)</f>
        <v>17</v>
      </c>
      <c r="X108" s="1" t="str">
        <f t="shared" si="14"/>
        <v>2 (0, 17)</v>
      </c>
      <c r="Y108" s="7">
        <f>ROUND(reductions!Y108,2)</f>
        <v>0.99</v>
      </c>
      <c r="Z108" s="7">
        <f>ROUND(reductions!Z108,2)</f>
        <v>0.9</v>
      </c>
      <c r="AA108" s="7">
        <f>ROUND(reductions!AA108,2)</f>
        <v>1</v>
      </c>
      <c r="AB108" s="1" t="str">
        <f t="shared" si="15"/>
        <v>99% (90%, 100%)</v>
      </c>
      <c r="AC108" s="2">
        <f>ROUND(reductions!AC108,0)</f>
        <v>0</v>
      </c>
      <c r="AD108" s="2">
        <f>ROUND(reductions!AD108,0)</f>
        <v>0</v>
      </c>
      <c r="AE108" s="2">
        <f>ROUND(reductions!AE108,0)</f>
        <v>5</v>
      </c>
      <c r="AF108" s="1" t="str">
        <f t="shared" si="16"/>
        <v>0 (0, 5)</v>
      </c>
      <c r="AG108" s="7">
        <f>ROUND(reductions!AG108,2)</f>
        <v>1</v>
      </c>
      <c r="AH108" s="7">
        <f>ROUND(reductions!AH108,2)</f>
        <v>0.97</v>
      </c>
      <c r="AI108" s="7">
        <f>ROUND(reductions!AI108,2)</f>
        <v>1</v>
      </c>
      <c r="AJ108" s="1" t="str">
        <f t="shared" si="17"/>
        <v>100% (97%, 100%)</v>
      </c>
      <c r="AK108" s="2">
        <f>ROUND(reductions!AK108,0)</f>
        <v>0</v>
      </c>
      <c r="AL108" s="2">
        <f>ROUND(reductions!AL108,0)</f>
        <v>0</v>
      </c>
      <c r="AM108" s="2">
        <f>ROUND(reductions!AM108,0)</f>
        <v>0</v>
      </c>
      <c r="AN108" s="1" t="str">
        <f t="shared" si="18"/>
        <v>0 (0, 0)</v>
      </c>
      <c r="AO108" s="7">
        <f>ROUND(reductions!AO108,2)</f>
        <v>1</v>
      </c>
      <c r="AP108" s="7">
        <f>ROUND(reductions!AP108,2)</f>
        <v>1</v>
      </c>
      <c r="AQ108" s="7">
        <f>ROUND(reductions!AQ108,2)</f>
        <v>1</v>
      </c>
      <c r="AR108" s="1" t="str">
        <f t="shared" si="19"/>
        <v>100% (100%, 100%)</v>
      </c>
    </row>
    <row r="109" spans="1:44" hidden="1" x14ac:dyDescent="0.25">
      <c r="A109" s="1" t="s">
        <v>22</v>
      </c>
      <c r="B109" s="1" t="s">
        <v>17</v>
      </c>
      <c r="C109" s="1" t="s">
        <v>16</v>
      </c>
      <c r="D109" s="1" t="s">
        <v>14</v>
      </c>
      <c r="E109" s="2">
        <f>ROUND(reductions!E109,0)</f>
        <v>0</v>
      </c>
      <c r="F109" s="2">
        <f>ROUND(reductions!F109,0)</f>
        <v>0</v>
      </c>
      <c r="G109" s="2">
        <f>ROUND(reductions!G109,0)</f>
        <v>0</v>
      </c>
      <c r="H109" s="1" t="str">
        <f t="shared" si="10"/>
        <v>0 (0, 0)</v>
      </c>
      <c r="I109" s="7">
        <f>ROUND(reductions!I109,2)</f>
        <v>0</v>
      </c>
      <c r="J109" s="7">
        <f>ROUND(reductions!J109,2)</f>
        <v>0</v>
      </c>
      <c r="K109" s="7">
        <f>ROUND(reductions!K109,2)</f>
        <v>0</v>
      </c>
      <c r="L109" s="1" t="str">
        <f t="shared" si="11"/>
        <v>0% (0%, 0%)</v>
      </c>
      <c r="M109" s="2">
        <f>ROUND(reductions!M109,0)</f>
        <v>0</v>
      </c>
      <c r="N109" s="2">
        <f>ROUND(reductions!N109,0)</f>
        <v>0</v>
      </c>
      <c r="O109" s="2">
        <f>ROUND(reductions!O109,0)</f>
        <v>0</v>
      </c>
      <c r="P109" s="1" t="str">
        <f t="shared" si="12"/>
        <v>0 (0, 0)</v>
      </c>
      <c r="Q109" s="7">
        <f>ROUND(reductions!Q109,2)</f>
        <v>0.85</v>
      </c>
      <c r="R109" s="7">
        <f>ROUND(reductions!R109,2)</f>
        <v>0.65</v>
      </c>
      <c r="S109" s="7">
        <f>ROUND(reductions!S109,2)</f>
        <v>0.97</v>
      </c>
      <c r="T109" s="1" t="str">
        <f t="shared" si="13"/>
        <v>85% (65%, 97%)</v>
      </c>
      <c r="U109" s="2">
        <f>ROUND(reductions!U109,0)</f>
        <v>0</v>
      </c>
      <c r="V109" s="2">
        <f>ROUND(reductions!V109,0)</f>
        <v>0</v>
      </c>
      <c r="W109" s="2">
        <f>ROUND(reductions!W109,0)</f>
        <v>0</v>
      </c>
      <c r="X109" s="1" t="str">
        <f t="shared" si="14"/>
        <v>0 (0, 0)</v>
      </c>
      <c r="Y109" s="7">
        <f>ROUND(reductions!Y109,2)</f>
        <v>0.96</v>
      </c>
      <c r="Z109" s="7">
        <f>ROUND(reductions!Z109,2)</f>
        <v>0.87</v>
      </c>
      <c r="AA109" s="7">
        <f>ROUND(reductions!AA109,2)</f>
        <v>1</v>
      </c>
      <c r="AB109" s="1" t="str">
        <f t="shared" si="15"/>
        <v>96% (87%, 100%)</v>
      </c>
      <c r="AC109" s="2">
        <f>ROUND(reductions!AC109,0)</f>
        <v>0</v>
      </c>
      <c r="AD109" s="2">
        <f>ROUND(reductions!AD109,0)</f>
        <v>0</v>
      </c>
      <c r="AE109" s="2">
        <f>ROUND(reductions!AE109,0)</f>
        <v>0</v>
      </c>
      <c r="AF109" s="1" t="str">
        <f t="shared" si="16"/>
        <v>0 (0, 0)</v>
      </c>
      <c r="AG109" s="7">
        <f>ROUND(reductions!AG109,2)</f>
        <v>0.98</v>
      </c>
      <c r="AH109" s="7">
        <f>ROUND(reductions!AH109,2)</f>
        <v>0.92</v>
      </c>
      <c r="AI109" s="7">
        <f>ROUND(reductions!AI109,2)</f>
        <v>1</v>
      </c>
      <c r="AJ109" s="1" t="str">
        <f t="shared" si="17"/>
        <v>98% (92%, 100%)</v>
      </c>
      <c r="AK109" s="2">
        <f>ROUND(reductions!AK109,0)</f>
        <v>0</v>
      </c>
      <c r="AL109" s="2">
        <f>ROUND(reductions!AL109,0)</f>
        <v>0</v>
      </c>
      <c r="AM109" s="2">
        <f>ROUND(reductions!AM109,0)</f>
        <v>0</v>
      </c>
      <c r="AN109" s="1" t="str">
        <f t="shared" si="18"/>
        <v>0 (0, 0)</v>
      </c>
      <c r="AO109" s="7">
        <f>ROUND(reductions!AO109,2)</f>
        <v>0.98</v>
      </c>
      <c r="AP109" s="7">
        <f>ROUND(reductions!AP109,2)</f>
        <v>0.93</v>
      </c>
      <c r="AQ109" s="7">
        <f>ROUND(reductions!AQ109,2)</f>
        <v>1</v>
      </c>
      <c r="AR109" s="1" t="str">
        <f t="shared" si="19"/>
        <v>98% (93%, 100%)</v>
      </c>
    </row>
  </sheetData>
  <autoFilter ref="A1:AR109" xr:uid="{FB7D7E87-6818-4F3E-AC96-60630864D4AC}">
    <filterColumn colId="2">
      <filters>
        <filter val="perfect prim all"/>
      </filters>
    </filterColumn>
    <filterColumn colId="3">
      <filters>
        <filter val="indig_cases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EEFA-30EC-4C51-8BA4-261BDB14EA17}">
  <dimension ref="A1:I60"/>
  <sheetViews>
    <sheetView tabSelected="1" topLeftCell="A10" workbookViewId="0">
      <selection activeCell="A49" sqref="A49:A60"/>
    </sheetView>
  </sheetViews>
  <sheetFormatPr defaultRowHeight="15" x14ac:dyDescent="0.25"/>
  <cols>
    <col min="1" max="1" width="18.28515625" bestFit="1" customWidth="1"/>
    <col min="2" max="2" width="11.42578125" customWidth="1"/>
    <col min="3" max="3" width="19.85546875" customWidth="1"/>
    <col min="4" max="4" width="20.140625" customWidth="1"/>
    <col min="5" max="5" width="21.5703125" customWidth="1"/>
    <col min="6" max="6" width="14.42578125" customWidth="1"/>
    <col min="7" max="7" width="21.140625" customWidth="1"/>
    <col min="8" max="8" width="16.7109375" customWidth="1"/>
    <col min="9" max="9" width="24.85546875" customWidth="1"/>
  </cols>
  <sheetData>
    <row r="1" spans="1:9" ht="30" x14ac:dyDescent="0.25">
      <c r="A1" t="s">
        <v>0</v>
      </c>
      <c r="B1" s="6"/>
      <c r="C1" s="6" t="s">
        <v>1023</v>
      </c>
      <c r="D1" s="8" t="s">
        <v>1026</v>
      </c>
      <c r="E1" s="8"/>
      <c r="F1" s="8" t="s">
        <v>1024</v>
      </c>
      <c r="G1" s="8"/>
      <c r="H1" s="8" t="s">
        <v>1025</v>
      </c>
      <c r="I1" s="8"/>
    </row>
    <row r="2" spans="1:9" x14ac:dyDescent="0.25">
      <c r="A2" s="1" t="s">
        <v>9</v>
      </c>
      <c r="B2" s="1" t="s">
        <v>10</v>
      </c>
      <c r="C2" s="1" t="s">
        <v>940</v>
      </c>
      <c r="D2" s="1" t="s">
        <v>941</v>
      </c>
      <c r="E2" s="1" t="s">
        <v>942</v>
      </c>
      <c r="F2" s="1" t="s">
        <v>976</v>
      </c>
      <c r="G2" s="1" t="s">
        <v>977</v>
      </c>
      <c r="H2" s="1" t="s">
        <v>1000</v>
      </c>
      <c r="I2" s="1" t="s">
        <v>1001</v>
      </c>
    </row>
    <row r="3" spans="1:9" x14ac:dyDescent="0.25">
      <c r="A3" s="1" t="s">
        <v>9</v>
      </c>
      <c r="B3" s="1" t="s">
        <v>17</v>
      </c>
      <c r="C3" s="1" t="s">
        <v>943</v>
      </c>
      <c r="D3" s="1" t="s">
        <v>944</v>
      </c>
      <c r="E3" s="1" t="s">
        <v>945</v>
      </c>
      <c r="F3" s="1" t="s">
        <v>978</v>
      </c>
      <c r="G3" s="1" t="s">
        <v>979</v>
      </c>
      <c r="H3" s="1" t="s">
        <v>1002</v>
      </c>
      <c r="I3" s="1" t="s">
        <v>1003</v>
      </c>
    </row>
    <row r="4" spans="1:9" x14ac:dyDescent="0.25">
      <c r="A4" s="1" t="s">
        <v>27</v>
      </c>
      <c r="B4" s="1" t="s">
        <v>10</v>
      </c>
      <c r="C4" s="1" t="s">
        <v>946</v>
      </c>
      <c r="D4" s="1" t="s">
        <v>947</v>
      </c>
      <c r="E4" s="1" t="s">
        <v>948</v>
      </c>
      <c r="F4" s="1" t="s">
        <v>980</v>
      </c>
      <c r="G4" s="1" t="s">
        <v>981</v>
      </c>
      <c r="H4" s="1" t="s">
        <v>1004</v>
      </c>
      <c r="I4" s="1" t="s">
        <v>1005</v>
      </c>
    </row>
    <row r="5" spans="1:9" x14ac:dyDescent="0.25">
      <c r="A5" s="1" t="s">
        <v>27</v>
      </c>
      <c r="B5" s="1" t="s">
        <v>17</v>
      </c>
      <c r="C5" s="1" t="s">
        <v>949</v>
      </c>
      <c r="D5" s="1" t="s">
        <v>950</v>
      </c>
      <c r="E5" s="1" t="s">
        <v>951</v>
      </c>
      <c r="F5" s="1" t="s">
        <v>982</v>
      </c>
      <c r="G5" s="1" t="s">
        <v>983</v>
      </c>
      <c r="H5" s="1" t="s">
        <v>1006</v>
      </c>
      <c r="I5" s="1" t="s">
        <v>1007</v>
      </c>
    </row>
    <row r="6" spans="1:9" x14ac:dyDescent="0.25">
      <c r="A6" s="1" t="s">
        <v>28</v>
      </c>
      <c r="B6" s="1" t="s">
        <v>10</v>
      </c>
      <c r="C6" s="1" t="s">
        <v>952</v>
      </c>
      <c r="D6" s="1" t="s">
        <v>953</v>
      </c>
      <c r="E6" s="1" t="s">
        <v>954</v>
      </c>
      <c r="F6" s="1" t="s">
        <v>984</v>
      </c>
      <c r="G6" s="1" t="s">
        <v>985</v>
      </c>
      <c r="H6" s="1" t="s">
        <v>1008</v>
      </c>
      <c r="I6" s="1" t="s">
        <v>1009</v>
      </c>
    </row>
    <row r="7" spans="1:9" x14ac:dyDescent="0.25">
      <c r="A7" s="1" t="s">
        <v>28</v>
      </c>
      <c r="B7" s="1" t="s">
        <v>17</v>
      </c>
      <c r="C7" s="1" t="s">
        <v>955</v>
      </c>
      <c r="D7" s="1" t="s">
        <v>956</v>
      </c>
      <c r="E7" s="1" t="s">
        <v>957</v>
      </c>
      <c r="F7" s="1" t="s">
        <v>986</v>
      </c>
      <c r="G7" s="1" t="s">
        <v>987</v>
      </c>
      <c r="H7" s="1" t="s">
        <v>1010</v>
      </c>
      <c r="I7" s="1" t="s">
        <v>1011</v>
      </c>
    </row>
    <row r="8" spans="1:9" x14ac:dyDescent="0.25">
      <c r="A8" s="1" t="s">
        <v>20</v>
      </c>
      <c r="B8" s="1" t="s">
        <v>10</v>
      </c>
      <c r="C8" s="1" t="s">
        <v>958</v>
      </c>
      <c r="D8" s="1" t="s">
        <v>959</v>
      </c>
      <c r="E8" s="1" t="s">
        <v>960</v>
      </c>
      <c r="F8" s="1" t="s">
        <v>988</v>
      </c>
      <c r="G8" s="1" t="s">
        <v>989</v>
      </c>
      <c r="H8" s="1" t="s">
        <v>1012</v>
      </c>
      <c r="I8" s="1" t="s">
        <v>1013</v>
      </c>
    </row>
    <row r="9" spans="1:9" x14ac:dyDescent="0.25">
      <c r="A9" s="1" t="s">
        <v>20</v>
      </c>
      <c r="B9" s="1" t="s">
        <v>17</v>
      </c>
      <c r="C9" s="1" t="s">
        <v>961</v>
      </c>
      <c r="D9" s="1" t="s">
        <v>962</v>
      </c>
      <c r="E9" s="1" t="s">
        <v>963</v>
      </c>
      <c r="F9" s="1" t="s">
        <v>990</v>
      </c>
      <c r="G9" s="1" t="s">
        <v>991</v>
      </c>
      <c r="H9" s="1" t="s">
        <v>1014</v>
      </c>
      <c r="I9" s="1" t="s">
        <v>1015</v>
      </c>
    </row>
    <row r="10" spans="1:9" x14ac:dyDescent="0.25">
      <c r="A10" s="1" t="s">
        <v>21</v>
      </c>
      <c r="B10" s="1" t="s">
        <v>10</v>
      </c>
      <c r="C10" s="1" t="s">
        <v>964</v>
      </c>
      <c r="D10" s="1" t="s">
        <v>965</v>
      </c>
      <c r="E10" s="1" t="s">
        <v>966</v>
      </c>
      <c r="F10" s="1" t="s">
        <v>992</v>
      </c>
      <c r="G10" s="1" t="s">
        <v>993</v>
      </c>
      <c r="H10" s="1" t="s">
        <v>1016</v>
      </c>
      <c r="I10" s="1" t="s">
        <v>1017</v>
      </c>
    </row>
    <row r="11" spans="1:9" x14ac:dyDescent="0.25">
      <c r="A11" s="1" t="s">
        <v>21</v>
      </c>
      <c r="B11" s="1" t="s">
        <v>17</v>
      </c>
      <c r="C11" s="1" t="s">
        <v>967</v>
      </c>
      <c r="D11" s="1" t="s">
        <v>968</v>
      </c>
      <c r="E11" s="1" t="s">
        <v>969</v>
      </c>
      <c r="F11" s="1" t="s">
        <v>994</v>
      </c>
      <c r="G11" s="1" t="s">
        <v>995</v>
      </c>
      <c r="H11" s="1" t="s">
        <v>1018</v>
      </c>
      <c r="I11" s="1" t="s">
        <v>1019</v>
      </c>
    </row>
    <row r="12" spans="1:9" x14ac:dyDescent="0.25">
      <c r="A12" s="1" t="s">
        <v>22</v>
      </c>
      <c r="B12" s="1" t="s">
        <v>10</v>
      </c>
      <c r="C12" s="1" t="s">
        <v>970</v>
      </c>
      <c r="D12" s="1" t="s">
        <v>971</v>
      </c>
      <c r="E12" s="1" t="s">
        <v>972</v>
      </c>
      <c r="F12" s="1" t="s">
        <v>996</v>
      </c>
      <c r="G12" s="1" t="s">
        <v>997</v>
      </c>
      <c r="H12" s="1" t="s">
        <v>1020</v>
      </c>
      <c r="I12" s="1" t="s">
        <v>1021</v>
      </c>
    </row>
    <row r="13" spans="1:9" x14ac:dyDescent="0.25">
      <c r="A13" s="1" t="s">
        <v>22</v>
      </c>
      <c r="B13" s="1" t="s">
        <v>17</v>
      </c>
      <c r="C13" s="1" t="s">
        <v>973</v>
      </c>
      <c r="D13" s="1" t="s">
        <v>974</v>
      </c>
      <c r="E13" s="1" t="s">
        <v>975</v>
      </c>
      <c r="F13" s="1" t="s">
        <v>998</v>
      </c>
      <c r="G13" s="1" t="s">
        <v>999</v>
      </c>
      <c r="H13" s="1" t="s">
        <v>994</v>
      </c>
      <c r="I13" s="1" t="s">
        <v>1022</v>
      </c>
    </row>
    <row r="19" spans="1:1" x14ac:dyDescent="0.25">
      <c r="A19" s="1" t="str">
        <f>SUBSTITUTE(CONCATENATE("", A1, " ", B1, " &amp; ",C1, "&amp;", D1, "&amp;",E1, "&amp;",  F1, "&amp;",G1, "&amp;",  H1, "&amp;",I1, " \\"), "%", "\%")</f>
        <v>Province  &amp; 2019 indigenous cases&amp;2025 projected indigenous cases without radical cure&amp;&amp;2025 projected indigenous cases with best case PQ&amp;&amp;2025 projected indigenous cases with perfect radical cure&amp; \\</v>
      </c>
    </row>
    <row r="20" spans="1:1" x14ac:dyDescent="0.25">
      <c r="A20" s="1" t="str">
        <f t="shared" ref="A20:A31" si="0">SUBSTITUTE(CONCATENATE("", A2, " ", B2, " &amp; ",C2, "&amp;", D2, "&amp;",E2, "&amp;",  F2, "&amp;",G2, "&amp;",  H2, "&amp;",I2, " \\"), "%", "\%")</f>
        <v>Pursat high &amp; 2,431 (1,462, 3,739)&amp;2,524 (1,149, 4,661)&amp;-3\% (-26\%, 25\%)&amp;713 (264, 1,515)&amp;70\% (53\%, 84\%)&amp;555 (201, 1,250)&amp;77\% (60\%, 89\%) \\</v>
      </c>
    </row>
    <row r="21" spans="1:1" x14ac:dyDescent="0.25">
      <c r="A21" s="1" t="str">
        <f t="shared" si="0"/>
        <v>Pursat low &amp; 440 (278, 681)&amp;292 (137, 639)&amp;32\% (2\%, 53\%)&amp;81 (28, 264)&amp;82\% (51\%, 92\%)&amp;59 (16, 234)&amp;86\% (56\%, 95\%) \\</v>
      </c>
    </row>
    <row r="22" spans="1:1" x14ac:dyDescent="0.25">
      <c r="A22" s="1" t="str">
        <f t="shared" si="0"/>
        <v>Mondulkiri high &amp; 777 (516, 1,107)&amp;797 (403, 1,373)&amp;-3\% (-29\%, 24\%)&amp;211 (68, 723)&amp;73\% (23\%, 88\%)&amp;186 (48, 641)&amp;76\% (31\%, 92\%) \\</v>
      </c>
    </row>
    <row r="23" spans="1:1" x14ac:dyDescent="0.25">
      <c r="A23" s="1" t="str">
        <f t="shared" si="0"/>
        <v>Mondulkiri low &amp; 215 (135, 327)&amp;145 (67, 290)&amp;31\% (4\%, 57\%)&amp;38 (9, 124)&amp;83\% (54\%, 94\%)&amp;32 (7, 115)&amp;86\% (58\%, 96\%) \\</v>
      </c>
    </row>
    <row r="24" spans="1:1" x14ac:dyDescent="0.25">
      <c r="A24" s="1" t="str">
        <f t="shared" si="0"/>
        <v>Kampong Chhnang high &amp; 360 (244, 574)&amp;395 (205, 879)&amp;-9\% (-60\%, 28\%)&amp;117 (47, 268)&amp;68\% (42\%, 85\%)&amp;89 (31, 236)&amp;74\% (51\%, 90\%) \\</v>
      </c>
    </row>
    <row r="25" spans="1:1" x14ac:dyDescent="0.25">
      <c r="A25" s="1" t="str">
        <f t="shared" si="0"/>
        <v>Kampong Chhnang low &amp; 62 (35, 100)&amp;38 (14, 92)&amp;36\% (-7\%, 72\%)&amp;11 (3, 30)&amp;82\% (58\%, 95\%)&amp;8 (1, 25)&amp;87\% (66\%, 99\%) \\</v>
      </c>
    </row>
    <row r="26" spans="1:1" x14ac:dyDescent="0.25">
      <c r="A26" s="1" t="str">
        <f t="shared" si="0"/>
        <v>Battambang high &amp; 1,030 (669, 1,607)&amp;1,060 (502, 2,176)&amp;-1\% (-37\%, 27\%)&amp;269 (83, 856)&amp;75\% (30\%, 90\%)&amp;217 (57, 775)&amp;80\% (37\%, 92\%) \\</v>
      </c>
    </row>
    <row r="27" spans="1:1" x14ac:dyDescent="0.25">
      <c r="A27" s="1" t="str">
        <f t="shared" si="0"/>
        <v>Battambang low &amp; 150 (90, 241)&amp;87 (38, 212)&amp;37\% (3\%, 64\%)&amp;24 (5, 95)&amp;84\% (53\%, 95\%)&amp;18 (3, 90)&amp;88\% (55\%, 97\%) \\</v>
      </c>
    </row>
    <row r="28" spans="1:1" x14ac:dyDescent="0.25">
      <c r="A28" s="1" t="str">
        <f t="shared" si="0"/>
        <v>Takeo high &amp; 176 (112, 282)&amp;183 (85, 426)&amp;-7\% (-57\%, 35\%)&amp;52 (18, 129)&amp;71\% (45\%, 87\%)&amp;39 (11, 103)&amp;77\% (56\%, 92\%) \\</v>
      </c>
    </row>
    <row r="29" spans="1:1" x14ac:dyDescent="0.25">
      <c r="A29" s="1" t="str">
        <f t="shared" si="0"/>
        <v>Takeo low &amp; 30 (17, 51)&amp;20 (6, 48)&amp;30\% (-35\%, 74\%)&amp;5 (0, 17)&amp;83\% (51\%, 100\%)&amp;5 (0, 14)&amp;86\% (56\%, 100\%) \\</v>
      </c>
    </row>
    <row r="30" spans="1:1" x14ac:dyDescent="0.25">
      <c r="A30" s="1" t="str">
        <f t="shared" si="0"/>
        <v>Pailin high &amp; 283 (178, 421)&amp;322 (141, 618)&amp;-14\% (-57\%, 27\%)&amp;92 (33, 212)&amp;67\% (44\%, 85\%)&amp;67 (22, 167)&amp;75\% (52\%, 91\%) \\</v>
      </c>
    </row>
    <row r="31" spans="1:1" x14ac:dyDescent="0.25">
      <c r="A31" s="1" t="str">
        <f t="shared" si="0"/>
        <v>Pailin low &amp; 39 (21, 63)&amp;28 (7, 67)&amp;23\% (-40\%, 73\%)&amp;8 (0, 20)&amp;80\% (57\%, 100\%)&amp;5 (0, 17)&amp;86\% (63\%, 100\%) \\</v>
      </c>
    </row>
    <row r="32" spans="1:1" x14ac:dyDescent="0.25">
      <c r="A32" s="1"/>
    </row>
    <row r="33" spans="1:1" x14ac:dyDescent="0.25">
      <c r="A33" s="1" t="str">
        <f>SUBSTITUTE(CONCATENATE("", A1, " ", B1, " &amp; ",C1, "&amp;", D1, "&amp;",E15, "&amp;",  F15, "&amp;",G15, "&amp;",  H15, "&amp;",I15, " \\"), "%", "\%")</f>
        <v>Province  &amp; 2019 indigenous cases&amp;2025 projected indigenous cases without radical cure&amp;&amp;&amp;&amp;&amp; \\</v>
      </c>
    </row>
    <row r="34" spans="1:1" x14ac:dyDescent="0.25">
      <c r="A34" s="1" t="str">
        <f>SUBSTITUTE(CONCATENATE("", A2, " ", B2, " &amp; ",C2, "&amp;", D2, "&amp;",  F2, "&amp;",  H2," \\"), "%", "\%")</f>
        <v>Pursat high &amp; 2,431 (1,462, 3,739)&amp;2,524 (1,149, 4,661)&amp;713 (264, 1,515)&amp;555 (201, 1,250) \\</v>
      </c>
    </row>
    <row r="35" spans="1:1" x14ac:dyDescent="0.25">
      <c r="A35" s="1" t="str">
        <f t="shared" ref="A35:A45" si="1">SUBSTITUTE(CONCATENATE("", A3, " ", B3, " &amp; ",C3, "&amp;", D3, "&amp;",  F3, "&amp;",  H3," \\"), "%", "\%")</f>
        <v>Pursat low &amp; 440 (278, 681)&amp;292 (137, 639)&amp;81 (28, 264)&amp;59 (16, 234) \\</v>
      </c>
    </row>
    <row r="36" spans="1:1" x14ac:dyDescent="0.25">
      <c r="A36" s="1" t="str">
        <f t="shared" si="1"/>
        <v>Mondulkiri high &amp; 777 (516, 1,107)&amp;797 (403, 1,373)&amp;211 (68, 723)&amp;186 (48, 641) \\</v>
      </c>
    </row>
    <row r="37" spans="1:1" x14ac:dyDescent="0.25">
      <c r="A37" s="1" t="str">
        <f t="shared" si="1"/>
        <v>Mondulkiri low &amp; 215 (135, 327)&amp;145 (67, 290)&amp;38 (9, 124)&amp;32 (7, 115) \\</v>
      </c>
    </row>
    <row r="38" spans="1:1" x14ac:dyDescent="0.25">
      <c r="A38" s="1" t="str">
        <f t="shared" si="1"/>
        <v>Kampong Chhnang high &amp; 360 (244, 574)&amp;395 (205, 879)&amp;117 (47, 268)&amp;89 (31, 236) \\</v>
      </c>
    </row>
    <row r="39" spans="1:1" x14ac:dyDescent="0.25">
      <c r="A39" s="1" t="str">
        <f t="shared" si="1"/>
        <v>Kampong Chhnang low &amp; 62 (35, 100)&amp;38 (14, 92)&amp;11 (3, 30)&amp;8 (1, 25) \\</v>
      </c>
    </row>
    <row r="40" spans="1:1" x14ac:dyDescent="0.25">
      <c r="A40" s="1" t="str">
        <f t="shared" si="1"/>
        <v>Battambang high &amp; 1,030 (669, 1,607)&amp;1,060 (502, 2,176)&amp;269 (83, 856)&amp;217 (57, 775) \\</v>
      </c>
    </row>
    <row r="41" spans="1:1" x14ac:dyDescent="0.25">
      <c r="A41" s="1" t="str">
        <f t="shared" si="1"/>
        <v>Battambang low &amp; 150 (90, 241)&amp;87 (38, 212)&amp;24 (5, 95)&amp;18 (3, 90) \\</v>
      </c>
    </row>
    <row r="42" spans="1:1" x14ac:dyDescent="0.25">
      <c r="A42" s="1" t="str">
        <f t="shared" si="1"/>
        <v>Takeo high &amp; 176 (112, 282)&amp;183 (85, 426)&amp;52 (18, 129)&amp;39 (11, 103) \\</v>
      </c>
    </row>
    <row r="43" spans="1:1" x14ac:dyDescent="0.25">
      <c r="A43" s="1" t="str">
        <f t="shared" si="1"/>
        <v>Takeo low &amp; 30 (17, 51)&amp;20 (6, 48)&amp;5 (0, 17)&amp;5 (0, 14) \\</v>
      </c>
    </row>
    <row r="44" spans="1:1" x14ac:dyDescent="0.25">
      <c r="A44" s="1" t="str">
        <f t="shared" si="1"/>
        <v>Pailin high &amp; 283 (178, 421)&amp;322 (141, 618)&amp;92 (33, 212)&amp;67 (22, 167) \\</v>
      </c>
    </row>
    <row r="45" spans="1:1" x14ac:dyDescent="0.25">
      <c r="A45" s="1" t="str">
        <f t="shared" si="1"/>
        <v>Pailin low &amp; 39 (21, 63)&amp;28 (7, 67)&amp;8 (0, 20)&amp;5 (0, 17) \\</v>
      </c>
    </row>
    <row r="48" spans="1:1" x14ac:dyDescent="0.25">
      <c r="A48" s="1" t="str">
        <f>SUBSTITUTE(CONCATENATE("", A16, " ", B16, " &amp; ",C16, "&amp;", D16, "&amp;",E30, "&amp;",  F30, "&amp;",G30, "&amp;",  H30, "&amp;",I30, " \\"), "%", "\%")</f>
        <v xml:space="preserve">  &amp; &amp;&amp;&amp;&amp;&amp;&amp; \\</v>
      </c>
    </row>
    <row r="49" spans="1:1" x14ac:dyDescent="0.25">
      <c r="A49" s="1" t="str">
        <f>SUBSTITUTE(CONCATENATE("", A2, " ", B2, " &amp; ", E2, "&amp;",  G2, "&amp;",  I2," \\"), "%", "\%")</f>
        <v>Pursat high &amp; -3\% (-26\%, 25\%)&amp;70\% (53\%, 84\%)&amp;77\% (60\%, 89\%) \\</v>
      </c>
    </row>
    <row r="50" spans="1:1" x14ac:dyDescent="0.25">
      <c r="A50" s="1" t="str">
        <f t="shared" ref="A50:A60" si="2">SUBSTITUTE(CONCATENATE("", A3, " ", B3, " &amp; ", E3, "&amp;",  G3, "&amp;",  I3," \\"), "%", "\%")</f>
        <v>Pursat low &amp; 32\% (2\%, 53\%)&amp;82\% (51\%, 92\%)&amp;86\% (56\%, 95\%) \\</v>
      </c>
    </row>
    <row r="51" spans="1:1" x14ac:dyDescent="0.25">
      <c r="A51" s="1" t="str">
        <f t="shared" si="2"/>
        <v>Mondulkiri high &amp; -3\% (-29\%, 24\%)&amp;73\% (23\%, 88\%)&amp;76\% (31\%, 92\%) \\</v>
      </c>
    </row>
    <row r="52" spans="1:1" x14ac:dyDescent="0.25">
      <c r="A52" s="1" t="str">
        <f t="shared" si="2"/>
        <v>Mondulkiri low &amp; 31\% (4\%, 57\%)&amp;83\% (54\%, 94\%)&amp;86\% (58\%, 96\%) \\</v>
      </c>
    </row>
    <row r="53" spans="1:1" x14ac:dyDescent="0.25">
      <c r="A53" s="1" t="str">
        <f t="shared" si="2"/>
        <v>Kampong Chhnang high &amp; -9\% (-60\%, 28\%)&amp;68\% (42\%, 85\%)&amp;74\% (51\%, 90\%) \\</v>
      </c>
    </row>
    <row r="54" spans="1:1" x14ac:dyDescent="0.25">
      <c r="A54" s="1" t="str">
        <f t="shared" si="2"/>
        <v>Kampong Chhnang low &amp; 36\% (-7\%, 72\%)&amp;82\% (58\%, 95\%)&amp;87\% (66\%, 99\%) \\</v>
      </c>
    </row>
    <row r="55" spans="1:1" x14ac:dyDescent="0.25">
      <c r="A55" s="1" t="str">
        <f t="shared" si="2"/>
        <v>Battambang high &amp; -1\% (-37\%, 27\%)&amp;75\% (30\%, 90\%)&amp;80\% (37\%, 92\%) \\</v>
      </c>
    </row>
    <row r="56" spans="1:1" x14ac:dyDescent="0.25">
      <c r="A56" s="1" t="str">
        <f t="shared" si="2"/>
        <v>Battambang low &amp; 37\% (3\%, 64\%)&amp;84\% (53\%, 95\%)&amp;88\% (55\%, 97\%) \\</v>
      </c>
    </row>
    <row r="57" spans="1:1" x14ac:dyDescent="0.25">
      <c r="A57" s="1" t="str">
        <f t="shared" si="2"/>
        <v>Takeo high &amp; -7\% (-57\%, 35\%)&amp;71\% (45\%, 87\%)&amp;77\% (56\%, 92\%) \\</v>
      </c>
    </row>
    <row r="58" spans="1:1" x14ac:dyDescent="0.25">
      <c r="A58" s="1" t="str">
        <f t="shared" si="2"/>
        <v>Takeo low &amp; 30\% (-35\%, 74\%)&amp;83\% (51\%, 100\%)&amp;86\% (56\%, 100\%) \\</v>
      </c>
    </row>
    <row r="59" spans="1:1" x14ac:dyDescent="0.25">
      <c r="A59" s="1" t="str">
        <f t="shared" si="2"/>
        <v>Pailin high &amp; -14\% (-57\%, 27\%)&amp;67\% (44\%, 85\%)&amp;75\% (52\%, 91\%) \\</v>
      </c>
    </row>
    <row r="60" spans="1:1" x14ac:dyDescent="0.25">
      <c r="A60" s="1" t="str">
        <f t="shared" si="2"/>
        <v>Pailin low &amp; 23\% (-40\%, 73\%)&amp;80\% (57\%, 100\%)&amp;86\% (63\%, 100\%) \\</v>
      </c>
    </row>
  </sheetData>
  <mergeCells count="3">
    <mergeCell ref="D1:E1"/>
    <mergeCell ref="F1:G1"/>
    <mergeCell ref="H1:I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High incidence</vt:lpstr>
      <vt:lpstr>Low incidence</vt:lpstr>
      <vt:lpstr>details</vt:lpstr>
      <vt:lpstr>reductions</vt:lpstr>
      <vt:lpstr>reductions rounded</vt:lpstr>
      <vt:lpstr>reductions for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Rowan</cp:lastModifiedBy>
  <dcterms:created xsi:type="dcterms:W3CDTF">2021-11-11T22:50:30Z</dcterms:created>
  <dcterms:modified xsi:type="dcterms:W3CDTF">2021-12-23T03:45:16Z</dcterms:modified>
</cp:coreProperties>
</file>