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ata Analyst\Excelr assignments\excel\"/>
    </mc:Choice>
  </mc:AlternateContent>
  <bookViews>
    <workbookView xWindow="-120" yWindow="-120" windowWidth="20730" windowHeight="11160"/>
  </bookViews>
  <sheets>
    <sheet name="Charts" sheetId="1" r:id="rId1"/>
    <sheet name="Charts2" sheetId="3" r:id="rId2"/>
    <sheet name="Scatter" sheetId="5" r:id="rId3"/>
    <sheet name="Waterfall" sheetId="8" r:id="rId4"/>
    <sheet name="Gantt chart" sheetId="9" r:id="rId5"/>
  </sheets>
  <definedNames>
    <definedName name="_xlchart.0" hidden="1">Scatter!$C$6:$C$37</definedName>
    <definedName name="_xlchart.1" hidden="1">Scatter!$D$5</definedName>
    <definedName name="_xlchart.2" hidden="1">Scatter!$D$6:$D$37</definedName>
    <definedName name="_xlchart.3" hidden="1">Waterfall!$C$6:$C$17</definedName>
    <definedName name="_xlchart.4" hidden="1">Waterfall!$D$5</definedName>
    <definedName name="_xlchart.5" hidden="1">Waterfall!$D$6:$D$17</definedName>
    <definedName name="_xlchart.6" hidden="1">Waterfall!$C$6:$C$17</definedName>
    <definedName name="_xlchart.7" hidden="1">Waterfall!$D$5</definedName>
    <definedName name="_xlchart.8" hidden="1">Waterfall!$D$6:$D$17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9" l="1"/>
  <c r="F16" i="9"/>
  <c r="F15" i="9"/>
  <c r="F14" i="9"/>
  <c r="F13" i="9"/>
  <c r="F12" i="9"/>
  <c r="F11" i="9"/>
  <c r="F10" i="9"/>
  <c r="F9" i="9"/>
  <c r="F8" i="9"/>
  <c r="F7" i="9"/>
  <c r="D17" i="8"/>
  <c r="D25" i="3"/>
  <c r="E23" i="3"/>
  <c r="F23" i="3" s="1"/>
  <c r="E22" i="3"/>
  <c r="F22" i="3" s="1"/>
  <c r="E21" i="3"/>
  <c r="F20" i="3"/>
  <c r="E20" i="3"/>
  <c r="E19" i="3"/>
  <c r="E18" i="3"/>
  <c r="F18" i="3" s="1"/>
  <c r="E17" i="3"/>
  <c r="E16" i="3"/>
  <c r="F16" i="3" s="1"/>
  <c r="E15" i="3"/>
  <c r="F15" i="3" s="1"/>
  <c r="E14" i="3"/>
  <c r="F14" i="3" s="1"/>
  <c r="E13" i="3"/>
  <c r="F12" i="3"/>
  <c r="E12" i="3"/>
  <c r="E11" i="3"/>
  <c r="E10" i="3"/>
  <c r="F10" i="3" s="1"/>
  <c r="E9" i="3"/>
  <c r="E8" i="3"/>
  <c r="F8" i="3" s="1"/>
  <c r="E7" i="3"/>
  <c r="F7" i="3" s="1"/>
  <c r="F13" i="3" l="1"/>
  <c r="F21" i="3"/>
  <c r="F11" i="3"/>
  <c r="F19" i="3"/>
  <c r="F9" i="3"/>
  <c r="F17" i="3"/>
</calcChain>
</file>

<file path=xl/connections.xml><?xml version="1.0" encoding="utf-8"?>
<connections xmlns="http://schemas.openxmlformats.org/spreadsheetml/2006/main">
  <connection id="1" name="Query - auto-mpg" description="Connection to the 'auto-mpg' query in the workbook." type="5" refreshedVersion="2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<sst xmlns="http://schemas.openxmlformats.org/spreadsheetml/2006/main" count="45" uniqueCount="38">
  <si>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</si>
  <si>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</si>
  <si>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</si>
  <si>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</si>
  <si>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</si>
  <si>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</si>
  <si>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</si>
  <si>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</si>
  <si>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</si>
  <si>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horsepower</t>
  </si>
  <si>
    <t>weight</t>
  </si>
  <si>
    <t>Create Waterfall Chart with Proper formatting</t>
  </si>
  <si>
    <t>Period</t>
  </si>
  <si>
    <t>Net Cash Flow</t>
  </si>
  <si>
    <t>Start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</si>
  <si>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</si>
  <si>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</si>
  <si>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</si>
  <si>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</si>
  <si>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</si>
  <si>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</si>
  <si>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</si>
  <si>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</si>
  <si>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</si>
  <si>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</si>
  <si>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Current Balance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</si>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</sst>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&quot;₹&quot;\ #,##0;[Red]&quot;₹&quot;\ \-#,##0"/>
    <numFmt numFmtId="165" formatCode="&quot;₹&quot;\ #,##0.00;[Red]&quot;₹&quot;\ \-#,##0.00"/>
  </numFmts>
  <fonts count="8">
    <font>
      <sz val="11"/>
      <color theme="1"/>
      <name val="Calibri"/>
      <charset val="134"/>
      <scheme val="minor"/>
    </font>
    <font>
      <b/>
      <sz val="8"/>
      <name val="Verdana"/>
      <charset val="134"/>
    </font>
    <font>
      <b/>
      <sz val="8"/>
      <color theme="1"/>
      <name val="Verdana"/>
      <charset val="134"/>
    </font>
    <font>
      <sz val="8"/>
      <name val="Verdana"/>
      <charset val="134"/>
    </font>
    <font>
      <b/>
      <sz val="11"/>
      <color rgb="FFFF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5117038483843"/>
        <bgColor theme="9" tint="0.79995117038483843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9" tint="0.39994506668294322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Protection="1">
      <protection locked="0"/>
    </xf>
    <xf numFmtId="1" fontId="3" fillId="0" borderId="0" xfId="0" applyNumberFormat="1" applyFont="1" applyAlignment="1">
      <alignment horizontal="center"/>
    </xf>
    <xf numFmtId="0" fontId="3" fillId="0" borderId="3" xfId="0" applyFont="1" applyBorder="1" applyProtection="1">
      <protection locked="0"/>
    </xf>
    <xf numFmtId="0" fontId="4" fillId="0" borderId="0" xfId="0" applyFont="1"/>
    <xf numFmtId="0" fontId="0" fillId="0" borderId="4" xfId="0" applyBorder="1"/>
    <xf numFmtId="165" fontId="0" fillId="0" borderId="4" xfId="0" applyNumberFormat="1" applyBorder="1"/>
    <xf numFmtId="0" fontId="5" fillId="2" borderId="5" xfId="0" applyFont="1" applyFill="1" applyBorder="1"/>
    <xf numFmtId="0" fontId="0" fillId="3" borderId="5" xfId="0" applyFill="1" applyBorder="1"/>
    <xf numFmtId="0" fontId="0" fillId="0" borderId="5" xfId="0" applyBorder="1"/>
    <xf numFmtId="0" fontId="5" fillId="4" borderId="6" xfId="0" applyFont="1" applyFill="1" applyBorder="1"/>
    <xf numFmtId="0" fontId="5" fillId="4" borderId="7" xfId="0" applyFont="1" applyFill="1" applyBorder="1"/>
    <xf numFmtId="0" fontId="5" fillId="4" borderId="4" xfId="0" applyFont="1" applyFill="1" applyBorder="1"/>
    <xf numFmtId="0" fontId="0" fillId="0" borderId="6" xfId="0" applyBorder="1"/>
    <xf numFmtId="6" fontId="0" fillId="0" borderId="7" xfId="0" applyNumberFormat="1" applyBorder="1"/>
    <xf numFmtId="9" fontId="0" fillId="0" borderId="4" xfId="0" applyNumberFormat="1" applyBorder="1"/>
    <xf numFmtId="4" fontId="0" fillId="0" borderId="4" xfId="0" applyNumberFormat="1" applyBorder="1"/>
    <xf numFmtId="0" fontId="0" fillId="0" borderId="8" xfId="0" applyBorder="1"/>
    <xf numFmtId="6" fontId="0" fillId="0" borderId="4" xfId="0" applyNumberFormat="1" applyBorder="1"/>
    <xf numFmtId="6" fontId="0" fillId="0" borderId="0" xfId="0" applyNumberFormat="1"/>
    <xf numFmtId="0" fontId="6" fillId="0" borderId="4" xfId="0" applyFont="1" applyBorder="1" applyAlignment="1">
      <alignment horizontal="center"/>
    </xf>
    <xf numFmtId="164" fontId="0" fillId="0" borderId="7" xfId="0" applyNumberFormat="1" applyBorder="1"/>
    <xf numFmtId="164" fontId="0" fillId="0" borderId="4" xfId="0" applyNumberFormat="1" applyBorder="1"/>
    <xf numFmtId="14" fontId="3" fillId="0" borderId="0" xfId="0" applyNumberFormat="1" applyFont="1" applyAlignment="1" applyProtection="1">
      <alignment horizontal="right"/>
      <protection locked="0"/>
    </xf>
    <xf numFmtId="14" fontId="3" fillId="0" borderId="3" xfId="0" applyNumberFormat="1" applyFont="1" applyBorder="1" applyAlignment="1" applyProtection="1">
      <alignment horizontal="right"/>
      <protection locked="0"/>
    </xf>
    <xf numFmtId="14" fontId="0" fillId="0" borderId="0" xfId="0" applyNumberForma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FEF1"/>
      <color rgb="FFCEFEE7"/>
      <color rgb="FFF2A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2700" cap="flat" cmpd="sng">
              <a:solidFill>
                <a:schemeClr val="accent1"/>
              </a:solidFill>
              <a:prstDash val="solid"/>
              <a:bevel/>
              <a:headEnd type="triangle"/>
              <a:tailEnd type="triangle"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4.5833333333333302E-2"/>
                  <c:y val="3.125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B20-4958-8FE2-08FFA7A08E9C}"/>
                </c:ext>
              </c:extLst>
            </c:dLbl>
            <c:dLbl>
              <c:idx val="4"/>
              <c:layout>
                <c:manualLayout>
                  <c:x val="8.7499999999999994E-2"/>
                  <c:y val="5.9027777777777797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B20-4958-8FE2-08FFA7A08E9C}"/>
                </c:ext>
              </c:extLst>
            </c:dLbl>
            <c:numFmt formatCode="&quot;₹&quot;#,##0.00_);[Red]\(&quot;₹&quot;#,##0.00\)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Charts!$D$6:$D$20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20-4958-8FE2-08FFA7A08E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759110"/>
        <c:axId val="951295628"/>
      </c:lineChart>
      <c:catAx>
        <c:axId val="8177591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51295628"/>
        <c:crosses val="autoZero"/>
        <c:auto val="1"/>
        <c:lblAlgn val="ctr"/>
        <c:lblOffset val="100"/>
        <c:noMultiLvlLbl val="0"/>
      </c:catAx>
      <c:valAx>
        <c:axId val="951295628"/>
        <c:scaling>
          <c:orientation val="minMax"/>
        </c:scaling>
        <c:delete val="1"/>
        <c:axPos val="l"/>
        <c:numFmt formatCode="&quot;₹&quot;\ #,##0;[Red]&quot;₹&quot;\ \-#,##0" sourceLinked="1"/>
        <c:majorTickMark val="none"/>
        <c:minorTickMark val="none"/>
        <c:tickLblPos val="nextTo"/>
        <c:crossAx val="8177591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Charts2!$C$5</c:f>
              <c:strCache>
                <c:ptCount val="1"/>
                <c:pt idx="0">
                  <c:v>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6-475B-98D7-0F5D699EE399}"/>
            </c:ext>
          </c:extLst>
        </c:ser>
        <c:ser>
          <c:idx val="1"/>
          <c:order val="1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rgbClr val="F2A36E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6C96-475B-98D7-0F5D699EE39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C96-475B-98D7-0F5D699EE39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6C96-475B-98D7-0F5D699EE39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6C96-475B-98D7-0F5D699EE39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6C96-475B-98D7-0F5D699EE39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6C96-475B-98D7-0F5D699EE39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6C96-475B-98D7-0F5D699EE39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6C96-475B-98D7-0F5D699EE39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6C96-475B-98D7-0F5D699EE39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6C96-475B-98D7-0F5D699EE39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6C96-475B-98D7-0F5D699EE399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6C96-475B-98D7-0F5D699EE399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6C96-475B-98D7-0F5D699EE399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6C96-475B-98D7-0F5D699EE399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6C96-475B-98D7-0F5D699EE399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6C96-475B-98D7-0F5D699EE3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96-475B-98D7-0F5D699EE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71"/>
        <c:axId val="420250328"/>
        <c:axId val="42025065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Charts2!$E$5</c15:sqref>
                        </c15:formulaRef>
                      </c:ext>
                    </c:extLst>
                    <c:strCache>
                      <c:ptCount val="1"/>
                      <c:pt idx="0">
                        <c:v>Running Total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 w="34925" cap="rnd">
                    <a:solidFill>
                      <a:schemeClr val="accent6">
                        <a:lumMod val="50000"/>
                      </a:schemeClr>
                    </a:solidFill>
                    <a:round/>
                    <a:tailEnd type="diamond" w="sm" len="sm"/>
                  </a:ln>
                  <a:effectLst/>
                </c:spPr>
                <c:invertIfNegative val="0"/>
                <c:dPt>
                  <c:idx val="17"/>
                  <c:invertIfNegative val="0"/>
                  <c:bubble3D val="0"/>
                  <c:spPr>
                    <a:solidFill>
                      <a:schemeClr val="accent3"/>
                    </a:solidFill>
                    <a:ln w="34925" cap="rnd">
                      <a:solidFill>
                        <a:schemeClr val="accent6">
                          <a:lumMod val="50000"/>
                        </a:schemeClr>
                      </a:solidFill>
                      <a:round/>
                      <a:tailEnd type="diamond" w="lg" len="med"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6C96-475B-98D7-0F5D699EE399}"/>
                    </c:ext>
                  </c:extLst>
                </c:dPt>
                <c:val>
                  <c:numRef>
                    <c:extLst>
                      <c:ext uri="{02D57815-91ED-43cb-92C2-25804820EDAC}">
                        <c15:formulaRef>
                          <c15:sqref>Charts2!$E$6:$E$23</c15:sqref>
                        </c15:formulaRef>
                      </c:ext>
                    </c:extLst>
                    <c:numCache>
                      <c:formatCode>#,##0.00</c:formatCode>
                      <c:ptCount val="18"/>
                      <c:pt idx="1">
                        <c:v>5078</c:v>
                      </c:pt>
                      <c:pt idx="2">
                        <c:v>13267</c:v>
                      </c:pt>
                      <c:pt idx="3">
                        <c:v>14997</c:v>
                      </c:pt>
                      <c:pt idx="4">
                        <c:v>20259</c:v>
                      </c:pt>
                      <c:pt idx="5">
                        <c:v>22431</c:v>
                      </c:pt>
                      <c:pt idx="6">
                        <c:v>26815</c:v>
                      </c:pt>
                      <c:pt idx="7">
                        <c:v>35524</c:v>
                      </c:pt>
                      <c:pt idx="8">
                        <c:v>39142</c:v>
                      </c:pt>
                      <c:pt idx="9">
                        <c:v>45514</c:v>
                      </c:pt>
                      <c:pt idx="10">
                        <c:v>48970</c:v>
                      </c:pt>
                      <c:pt idx="11">
                        <c:v>56448</c:v>
                      </c:pt>
                      <c:pt idx="12">
                        <c:v>61097</c:v>
                      </c:pt>
                      <c:pt idx="13">
                        <c:v>66928</c:v>
                      </c:pt>
                      <c:pt idx="14">
                        <c:v>68527</c:v>
                      </c:pt>
                      <c:pt idx="15">
                        <c:v>72222</c:v>
                      </c:pt>
                      <c:pt idx="16">
                        <c:v>73900</c:v>
                      </c:pt>
                      <c:pt idx="17">
                        <c:v>77390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C96-475B-98D7-0F5D699EE39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  <a:tailEnd type="diamond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dPt>
            <c:idx val="17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 cap="rnd">
                  <a:solidFill>
                    <a:schemeClr val="accent6">
                      <a:lumMod val="50000"/>
                    </a:schemeClr>
                  </a:solidFill>
                  <a:tailEnd type="diamond" w="sm" len="sm"/>
                </a:ln>
                <a:effectLst/>
              </c:spPr>
            </c:marker>
            <c:bubble3D val="0"/>
            <c:spPr>
              <a:ln w="28575" cap="rnd">
                <a:solidFill>
                  <a:schemeClr val="accent6">
                    <a:lumMod val="50000"/>
                  </a:schemeClr>
                </a:solidFill>
                <a:round/>
                <a:tailEnd type="diamond" w="lg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15-6C96-475B-98D7-0F5D699EE3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ln>
                    <a:noFill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96-475B-98D7-0F5D699EE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136400"/>
        <c:axId val="522137384"/>
      </c:lineChart>
      <c:catAx>
        <c:axId val="42025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50656"/>
        <c:auto val="1"/>
        <c:lblAlgn val="ctr"/>
        <c:lblOffset val="100"/>
        <c:noMultiLvlLbl val="0"/>
      </c:catAx>
      <c:valAx>
        <c:axId val="4202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50328"/>
        <c:crossBetween val="between"/>
      </c:valAx>
      <c:valAx>
        <c:axId val="522137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solidFill>
            <a:srgbClr val="CEFEE7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2FEF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36400"/>
        <c:crosses val="max"/>
        <c:crossBetween val="between"/>
      </c:valAx>
      <c:catAx>
        <c:axId val="522136400"/>
        <c:scaling>
          <c:orientation val="minMax"/>
        </c:scaling>
        <c:delete val="1"/>
        <c:axPos val="b"/>
        <c:majorTickMark val="out"/>
        <c:minorTickMark val="none"/>
        <c:tickLblPos val="nextTo"/>
        <c:crossAx val="5221373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3342694663167105"/>
          <c:y val="2.7777777777777776E-2"/>
          <c:w val="0.6581458880139982"/>
          <c:h val="7.3495917177019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E2FEF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/>
              <a:t>weight vs horsepower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sq">
                <a:solidFill>
                  <a:schemeClr val="accent2">
                    <a:lumMod val="50000"/>
                  </a:schemeClr>
                </a:solidFill>
                <a:prstDash val="dash"/>
                <a:headEnd type="oval"/>
                <a:tailEnd type="stealth" w="lg" len="med"/>
              </a:ln>
              <a:effectLst/>
            </c:spPr>
            <c:trendlineType val="linear"/>
            <c:forward val="5"/>
            <c:intercept val="16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lvl="1" algn="ctr" rtl="0">
                    <a:defRPr sz="9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Scatter!$D$6:$D$37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3-413E-AEF5-5612211C2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464120"/>
        <c:axId val="520458544"/>
      </c:scatterChart>
      <c:valAx>
        <c:axId val="52046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58544"/>
        <c:crosses val="autoZero"/>
        <c:crossBetween val="midCat"/>
      </c:valAx>
      <c:valAx>
        <c:axId val="520458544"/>
        <c:scaling>
          <c:orientation val="minMax"/>
          <c:max val="6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64120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_xlchart.3</cx:f>
      </cx:strDim>
      <cx:numDim type="val">
        <cx:f>_xlchart.5</cx:f>
      </cx:numDim>
    </cx:data>
  </cx:chartData>
  <cx:chart>
    <cx:plotArea>
      <cx:plotAreaRegion>
        <cx:series layoutId="waterfall" uniqueId="{9F70EB8A-059E-4E5D-872F-0321D3B7616C}">
          <cx:tx>
            <cx:txData>
              <cx:f>_xlchart.4</cx:f>
              <cx:v>Net Cash Flow</cx:v>
            </cx:txData>
          </cx:tx>
          <cx:dataPt idx="0">
            <cx:spPr>
              <a:solidFill>
                <a:schemeClr val="tx1">
                  <a:lumMod val="50000"/>
                  <a:lumOff val="50000"/>
                </a:schemeClr>
              </a:solidFill>
            </cx:spPr>
          </cx:dataPt>
          <cx:dataPt idx="11">
            <cx:spPr>
              <a:solidFill>
                <a:schemeClr val="tx1">
                  <a:lumMod val="50000"/>
                  <a:lumOff val="50000"/>
                </a:schemeClr>
              </a:solidFill>
            </cx:spPr>
          </cx:dataPt>
          <cx:dataLabels pos="outEnd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  <a:latin typeface="Calibri"/>
                  </a:defRPr>
                </a:pPr>
                <a:endParaRPr lang="en-US">
                  <a:solidFill>
                    <a:sysClr val="windowText" lastClr="000000">
                      <a:lumMod val="75000"/>
                      <a:lumOff val="25000"/>
                    </a:sysClr>
                  </a:solidFill>
                </a:endParaRPr>
              </a:p>
            </cx:txPr>
            <cx:visibility seriesName="0" categoryName="0" value="1"/>
            <cx:dataLabel idx="1" pos="outEnd">
              <cx:visibility seriesName="0" categoryName="0" value="1"/>
              <cx:separator>, </cx:separator>
            </cx:dataLabel>
            <cx:dataLabel idx="10" pos="outEnd">
              <cx:separator>, </cx:separator>
            </cx:dataLabel>
            <cx:dataLabel idx="11" pos="outEnd">
              <cx:txPr>
                <a:bodyPr spcFirstLastPara="1" vertOverflow="ellipsis" wrap="square" lIns="0" tIns="0" rIns="0" bIns="0" anchor="ctr" anchorCtr="1">
                  <a:spAutoFit/>
                </a:bodyPr>
                <a:lstStyle/>
                <a:p>
                  <a:pPr>
                    <a:defRPr lang="en-US"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Calibri"/>
                    </a:defRPr>
                  </a:pPr>
                  <a:r>
                    <a:rPr lang="en-US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</a:rPr>
                    <a:t>₹ 78,500.00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>
            <cx:visibility connectorLines="0"/>
            <cx:subtotals>
              <cx:idx val="0"/>
              <cx:idx val="11"/>
            </cx:subtotals>
          </cx:layoutPr>
        </cx:series>
      </cx:plotAreaRegion>
      <cx:axis id="0">
        <cx:catScaling gapWidth="0.800000012"/>
        <cx:tickLabels/>
      </cx:axis>
      <cx:axis id="1">
        <cx:valScaling max="120000"/>
        <cx:majorGridlines/>
        <cx:tickLabels/>
        <cx:numFmt formatCode="[$₹-en-IN] #,##0.00" sourceLinked="0"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m/d/yyyy</c:formatCode>
                <c:ptCount val="11"/>
                <c:pt idx="0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4-457E-B61A-25F34ED4E92D}"/>
            </c:ext>
          </c:extLst>
        </c:ser>
        <c:ser>
          <c:idx val="2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94-457E-B61A-25F34ED4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92869641294834"/>
          <c:y val="0.10739938757655293"/>
          <c:w val="0.751751968503937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E1C-401F-A1C7-DF388F59793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E1C-401F-A1C7-DF388F597936}"/>
              </c:ext>
            </c:extLst>
          </c:dPt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m/d/yyyy</c:formatCode>
                <c:ptCount val="11"/>
                <c:pt idx="0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1C-401F-A1C7-DF388F597936}"/>
            </c:ext>
          </c:extLst>
        </c:ser>
        <c:ser>
          <c:idx val="1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1C-401F-A1C7-DF388F597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416849192"/>
        <c:axId val="416849848"/>
      </c:barChart>
      <c:catAx>
        <c:axId val="4168491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49848"/>
        <c:crosses val="autoZero"/>
        <c:auto val="1"/>
        <c:lblAlgn val="ctr"/>
        <c:lblOffset val="100"/>
        <c:noMultiLvlLbl val="0"/>
      </c:catAx>
      <c:valAx>
        <c:axId val="4168498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4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472441</xdr:colOff>
      <xdr:row>6</xdr:row>
      <xdr:rowOff>60960</xdr:rowOff>
    </xdr:from>
    <xdr:to>
      <xdr:col>19</xdr:col>
      <xdr:colOff>396241</xdr:colOff>
      <xdr:row>16</xdr:row>
      <xdr:rowOff>60484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685" y="1203960"/>
          <a:ext cx="4724400" cy="1904365"/>
        </a:xfrm>
        <a:prstGeom prst="rect">
          <a:avLst/>
        </a:prstGeom>
      </xdr:spPr>
    </xdr:pic>
    <xdr:clientData/>
  </xdr:twoCellAnchor>
  <xdr:twoCellAnchor>
    <xdr:from>
      <xdr:col>11</xdr:col>
      <xdr:colOff>530225</xdr:colOff>
      <xdr:row>16</xdr:row>
      <xdr:rowOff>168275</xdr:rowOff>
    </xdr:from>
    <xdr:to>
      <xdr:col>19</xdr:col>
      <xdr:colOff>301625</xdr:colOff>
      <xdr:row>31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125731</xdr:colOff>
      <xdr:row>2</xdr:row>
      <xdr:rowOff>116206</xdr:rowOff>
    </xdr:from>
    <xdr:to>
      <xdr:col>17</xdr:col>
      <xdr:colOff>556412</xdr:colOff>
      <xdr:row>15</xdr:row>
      <xdr:rowOff>17146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7531" y="497206"/>
          <a:ext cx="4031131" cy="2377440"/>
        </a:xfrm>
        <a:prstGeom prst="rect">
          <a:avLst/>
        </a:prstGeom>
      </xdr:spPr>
    </xdr:pic>
    <xdr:clientData/>
  </xdr:twoCellAnchor>
  <xdr:twoCellAnchor>
    <xdr:from>
      <xdr:col>11</xdr:col>
      <xdr:colOff>123825</xdr:colOff>
      <xdr:row>15</xdr:row>
      <xdr:rowOff>47625</xdr:rowOff>
    </xdr:from>
    <xdr:to>
      <xdr:col>18</xdr:col>
      <xdr:colOff>495300</xdr:colOff>
      <xdr:row>29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0</xdr:row>
      <xdr:rowOff>59055</xdr:rowOff>
    </xdr:from>
    <xdr:to>
      <xdr:col>18</xdr:col>
      <xdr:colOff>171020</xdr:colOff>
      <xdr:row>11</xdr:row>
      <xdr:rowOff>135255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53350" y="59055"/>
          <a:ext cx="3352370" cy="2171700"/>
        </a:xfrm>
        <a:prstGeom prst="rect">
          <a:avLst/>
        </a:prstGeom>
      </xdr:spPr>
    </xdr:pic>
    <xdr:clientData/>
  </xdr:twoCellAnchor>
  <xdr:twoCellAnchor>
    <xdr:from>
      <xdr:col>11</xdr:col>
      <xdr:colOff>285750</xdr:colOff>
      <xdr:row>11</xdr:row>
      <xdr:rowOff>142875</xdr:rowOff>
    </xdr:from>
    <xdr:to>
      <xdr:col>19</xdr:col>
      <xdr:colOff>57150</xdr:colOff>
      <xdr:row>26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282856</xdr:colOff>
      <xdr:row>2</xdr:row>
      <xdr:rowOff>22860</xdr:rowOff>
    </xdr:from>
    <xdr:to>
      <xdr:col>17</xdr:col>
      <xdr:colOff>221641</xdr:colOff>
      <xdr:row>18</xdr:row>
      <xdr:rowOff>68580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7270" y="403860"/>
          <a:ext cx="6146800" cy="3093720"/>
        </a:xfrm>
        <a:prstGeom prst="rect">
          <a:avLst/>
        </a:prstGeom>
      </xdr:spPr>
    </xdr:pic>
    <xdr:clientData/>
  </xdr:twoCellAnchor>
  <xdr:twoCellAnchor>
    <xdr:from>
      <xdr:col>7</xdr:col>
      <xdr:colOff>295275</xdr:colOff>
      <xdr:row>18</xdr:row>
      <xdr:rowOff>28574</xdr:rowOff>
    </xdr:from>
    <xdr:to>
      <xdr:col>17</xdr:col>
      <xdr:colOff>466725</xdr:colOff>
      <xdr:row>35</xdr:row>
      <xdr:rowOff>180975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283845</xdr:colOff>
      <xdr:row>15</xdr:row>
      <xdr:rowOff>144780</xdr:rowOff>
    </xdr:from>
    <xdr:to>
      <xdr:col>17</xdr:col>
      <xdr:colOff>581025</xdr:colOff>
      <xdr:row>32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2</xdr:row>
      <xdr:rowOff>57150</xdr:rowOff>
    </xdr:from>
    <xdr:to>
      <xdr:col>18</xdr:col>
      <xdr:colOff>9525</xdr:colOff>
      <xdr:row>15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20"/>
  <sheetViews>
    <sheetView tabSelected="1" topLeftCell="A7" workbookViewId="0">
      <selection activeCell="T22" sqref="T22"/>
    </sheetView>
  </sheetViews>
  <sheetFormatPr defaultColWidth="9" defaultRowHeight="15"/>
  <cols>
    <col min="4" max="4" width="11.7109375" customWidth="1"/>
  </cols>
  <sheetData>
    <row r="2" spans="3:4">
      <c r="C2" s="7" t="s">
        <v>0</v>
      </c>
    </row>
    <row r="3" spans="3:4">
      <c r="C3" s="7" t="s">
        <v>1</v>
      </c>
    </row>
    <row r="5" spans="3:4">
      <c r="C5" s="23" t="s">
        <v>2</v>
      </c>
      <c r="D5" s="23" t="s">
        <v>3</v>
      </c>
    </row>
    <row r="6" spans="3:4">
      <c r="C6" s="16">
        <v>1990</v>
      </c>
      <c r="D6" s="24">
        <v>2156</v>
      </c>
    </row>
    <row r="7" spans="3:4">
      <c r="C7" s="16">
        <v>1991</v>
      </c>
      <c r="D7" s="24">
        <v>3562</v>
      </c>
    </row>
    <row r="8" spans="3:4">
      <c r="C8" s="16">
        <v>1992</v>
      </c>
      <c r="D8" s="24">
        <v>7506</v>
      </c>
    </row>
    <row r="9" spans="3:4">
      <c r="C9" s="16">
        <v>1993</v>
      </c>
      <c r="D9" s="24">
        <v>6258</v>
      </c>
    </row>
    <row r="10" spans="3:4">
      <c r="C10" s="16">
        <v>1994</v>
      </c>
      <c r="D10" s="24">
        <v>6279</v>
      </c>
    </row>
    <row r="11" spans="3:4">
      <c r="C11" s="16">
        <v>1995</v>
      </c>
      <c r="D11" s="24">
        <v>1963</v>
      </c>
    </row>
    <row r="12" spans="3:4">
      <c r="C12" s="16">
        <v>1996</v>
      </c>
      <c r="D12" s="24">
        <v>6736</v>
      </c>
    </row>
    <row r="13" spans="3:4">
      <c r="C13" s="16">
        <v>1997</v>
      </c>
      <c r="D13" s="24">
        <v>3280</v>
      </c>
    </row>
    <row r="14" spans="3:4">
      <c r="C14" s="16">
        <v>1998</v>
      </c>
      <c r="D14" s="24">
        <v>8398</v>
      </c>
    </row>
    <row r="15" spans="3:4">
      <c r="C15" s="16">
        <v>1999</v>
      </c>
      <c r="D15" s="24">
        <v>2882</v>
      </c>
    </row>
    <row r="16" spans="3:4">
      <c r="C16" s="16">
        <v>2000</v>
      </c>
      <c r="D16" s="24">
        <v>4686</v>
      </c>
    </row>
    <row r="17" spans="3:4">
      <c r="C17" s="16">
        <v>2001</v>
      </c>
      <c r="D17" s="24">
        <v>6976</v>
      </c>
    </row>
    <row r="18" spans="3:4">
      <c r="C18" s="16">
        <v>2002</v>
      </c>
      <c r="D18" s="24">
        <v>2173</v>
      </c>
    </row>
    <row r="19" spans="3:4">
      <c r="C19" s="16">
        <v>2003</v>
      </c>
      <c r="D19" s="24">
        <v>2166</v>
      </c>
    </row>
    <row r="20" spans="3:4">
      <c r="C20" s="20">
        <v>2004</v>
      </c>
      <c r="D20" s="25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25"/>
  <sheetViews>
    <sheetView topLeftCell="A10" workbookViewId="0">
      <selection activeCell="U11" sqref="U11"/>
    </sheetView>
  </sheetViews>
  <sheetFormatPr defaultColWidth="9" defaultRowHeight="15"/>
  <cols>
    <col min="4" max="4" width="11.7109375" customWidth="1"/>
  </cols>
  <sheetData>
    <row r="2" spans="3:6">
      <c r="C2" s="7" t="s">
        <v>4</v>
      </c>
    </row>
    <row r="3" spans="3:6">
      <c r="C3" s="7"/>
    </row>
    <row r="5" spans="3:6">
      <c r="C5" s="13" t="s">
        <v>2</v>
      </c>
      <c r="D5" s="14" t="s">
        <v>3</v>
      </c>
      <c r="E5" s="14" t="s">
        <v>5</v>
      </c>
      <c r="F5" s="15" t="s">
        <v>6</v>
      </c>
    </row>
    <row r="6" spans="3:6">
      <c r="C6" s="16">
        <v>2005</v>
      </c>
      <c r="D6" s="17">
        <v>528</v>
      </c>
      <c r="E6" s="18"/>
      <c r="F6" s="8"/>
    </row>
    <row r="7" spans="3:6">
      <c r="C7" s="16">
        <v>2006</v>
      </c>
      <c r="D7" s="17">
        <v>4550</v>
      </c>
      <c r="E7" s="19">
        <f>SUM($D$6:D7)</f>
        <v>5078</v>
      </c>
      <c r="F7" s="18">
        <f>E7/$E$23</f>
        <v>6.5615712624370076E-2</v>
      </c>
    </row>
    <row r="8" spans="3:6">
      <c r="C8" s="16">
        <v>2007</v>
      </c>
      <c r="D8" s="17">
        <v>8189</v>
      </c>
      <c r="E8" s="19">
        <f>SUM($D$6:D8)</f>
        <v>13267</v>
      </c>
      <c r="F8" s="18">
        <f t="shared" ref="F8:F23" si="0">E8/$E$23</f>
        <v>0.17143041736658482</v>
      </c>
    </row>
    <row r="9" spans="3:6">
      <c r="C9" s="16">
        <v>2008</v>
      </c>
      <c r="D9" s="17">
        <v>1730</v>
      </c>
      <c r="E9" s="19">
        <f>SUM($D$6:D9)</f>
        <v>14997</v>
      </c>
      <c r="F9" s="18">
        <f t="shared" si="0"/>
        <v>0.19378472670887711</v>
      </c>
    </row>
    <row r="10" spans="3:6">
      <c r="C10" s="16">
        <v>2009</v>
      </c>
      <c r="D10" s="17">
        <v>5262</v>
      </c>
      <c r="E10" s="19">
        <f>SUM($D$6:D10)</f>
        <v>20259</v>
      </c>
      <c r="F10" s="18">
        <f t="shared" si="0"/>
        <v>0.26177800749450836</v>
      </c>
    </row>
    <row r="11" spans="3:6">
      <c r="C11" s="16">
        <v>2010</v>
      </c>
      <c r="D11" s="17">
        <v>2172</v>
      </c>
      <c r="E11" s="19">
        <f>SUM($D$6:D11)</f>
        <v>22431</v>
      </c>
      <c r="F11" s="18">
        <f t="shared" si="0"/>
        <v>0.28984364905026488</v>
      </c>
    </row>
    <row r="12" spans="3:6">
      <c r="C12" s="16">
        <v>2011</v>
      </c>
      <c r="D12" s="17">
        <v>4384</v>
      </c>
      <c r="E12" s="19">
        <f>SUM($D$6:D12)</f>
        <v>26815</v>
      </c>
      <c r="F12" s="18">
        <f t="shared" si="0"/>
        <v>0.34649179480553044</v>
      </c>
    </row>
    <row r="13" spans="3:6">
      <c r="C13" s="16">
        <v>2012</v>
      </c>
      <c r="D13" s="17">
        <v>8709</v>
      </c>
      <c r="E13" s="19">
        <f>SUM($D$6:D13)</f>
        <v>35524</v>
      </c>
      <c r="F13" s="18">
        <f t="shared" si="0"/>
        <v>0.45902571391652669</v>
      </c>
    </row>
    <row r="14" spans="3:6">
      <c r="C14" s="16">
        <v>2013</v>
      </c>
      <c r="D14" s="17">
        <v>3618</v>
      </c>
      <c r="E14" s="19">
        <f>SUM($D$6:D14)</f>
        <v>39142</v>
      </c>
      <c r="F14" s="18">
        <f t="shared" si="0"/>
        <v>0.50577594004393334</v>
      </c>
    </row>
    <row r="15" spans="3:6">
      <c r="C15" s="16">
        <v>2014</v>
      </c>
      <c r="D15" s="17">
        <v>6372</v>
      </c>
      <c r="E15" s="19">
        <f>SUM($D$6:D15)</f>
        <v>45514</v>
      </c>
      <c r="F15" s="18">
        <f t="shared" si="0"/>
        <v>0.58811215919369431</v>
      </c>
    </row>
    <row r="16" spans="3:6">
      <c r="C16" s="16">
        <v>2015</v>
      </c>
      <c r="D16" s="17">
        <v>3456</v>
      </c>
      <c r="E16" s="19">
        <f>SUM($D$6:D16)</f>
        <v>48970</v>
      </c>
      <c r="F16" s="18">
        <f t="shared" si="0"/>
        <v>0.6327690916139036</v>
      </c>
    </row>
    <row r="17" spans="3:6">
      <c r="C17" s="16">
        <v>2016</v>
      </c>
      <c r="D17" s="17">
        <v>7478</v>
      </c>
      <c r="E17" s="19">
        <f>SUM($D$6:D17)</f>
        <v>56448</v>
      </c>
      <c r="F17" s="18">
        <f t="shared" si="0"/>
        <v>0.72939656286341903</v>
      </c>
    </row>
    <row r="18" spans="3:6">
      <c r="C18" s="16">
        <v>2017</v>
      </c>
      <c r="D18" s="17">
        <v>4649</v>
      </c>
      <c r="E18" s="19">
        <f>SUM($D$6:D18)</f>
        <v>61097</v>
      </c>
      <c r="F18" s="18">
        <f t="shared" si="0"/>
        <v>0.78946892363354437</v>
      </c>
    </row>
    <row r="19" spans="3:6">
      <c r="C19" s="16">
        <v>2018</v>
      </c>
      <c r="D19" s="17">
        <v>5831</v>
      </c>
      <c r="E19" s="19">
        <f>SUM($D$6:D19)</f>
        <v>66928</v>
      </c>
      <c r="F19" s="18">
        <f t="shared" si="0"/>
        <v>0.86481457552655383</v>
      </c>
    </row>
    <row r="20" spans="3:6">
      <c r="C20" s="16">
        <v>2019</v>
      </c>
      <c r="D20" s="17">
        <v>1599</v>
      </c>
      <c r="E20" s="19">
        <f>SUM($D$6:D20)</f>
        <v>68527</v>
      </c>
      <c r="F20" s="18">
        <f t="shared" si="0"/>
        <v>0.88547615971055693</v>
      </c>
    </row>
    <row r="21" spans="3:6">
      <c r="C21" s="16">
        <v>2020</v>
      </c>
      <c r="D21" s="17">
        <v>3695</v>
      </c>
      <c r="E21" s="19">
        <f>SUM($D$6:D21)</f>
        <v>72222</v>
      </c>
      <c r="F21" s="18">
        <f t="shared" si="0"/>
        <v>0.93322134642718702</v>
      </c>
    </row>
    <row r="22" spans="3:6">
      <c r="C22" s="16">
        <v>2021</v>
      </c>
      <c r="D22" s="17">
        <v>1678</v>
      </c>
      <c r="E22" s="19">
        <f>SUM($D$6:D22)</f>
        <v>73900</v>
      </c>
      <c r="F22" s="18">
        <f t="shared" si="0"/>
        <v>0.95490373433260112</v>
      </c>
    </row>
    <row r="23" spans="3:6">
      <c r="C23" s="20">
        <v>2022</v>
      </c>
      <c r="D23" s="21">
        <v>3490</v>
      </c>
      <c r="E23" s="19">
        <f>SUM($D$6:D23)</f>
        <v>77390</v>
      </c>
      <c r="F23" s="18">
        <f t="shared" si="0"/>
        <v>1</v>
      </c>
    </row>
    <row r="25" spans="3:6">
      <c r="C25" t="s">
        <v>7</v>
      </c>
      <c r="D25" s="2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37"/>
  <sheetViews>
    <sheetView workbookViewId="0">
      <selection activeCell="T10" sqref="T10"/>
    </sheetView>
  </sheetViews>
  <sheetFormatPr defaultColWidth="9" defaultRowHeight="15"/>
  <cols>
    <col min="3" max="3" width="11" customWidth="1"/>
  </cols>
  <sheetData>
    <row r="2" spans="3:4">
      <c r="C2" s="7" t="s">
        <v>8</v>
      </c>
    </row>
    <row r="3" spans="3:4">
      <c r="C3" s="7" t="s">
        <v>1</v>
      </c>
    </row>
    <row r="4" spans="3:4">
      <c r="C4" s="7"/>
    </row>
    <row r="5" spans="3:4">
      <c r="C5" s="10" t="s">
        <v>9</v>
      </c>
      <c r="D5" s="10" t="s">
        <v>10</v>
      </c>
    </row>
    <row r="6" spans="3:4">
      <c r="C6" s="11">
        <v>130</v>
      </c>
      <c r="D6" s="11">
        <v>3504</v>
      </c>
    </row>
    <row r="7" spans="3:4">
      <c r="C7" s="12">
        <v>165</v>
      </c>
      <c r="D7" s="12">
        <v>3693</v>
      </c>
    </row>
    <row r="8" spans="3:4">
      <c r="C8" s="11">
        <v>150</v>
      </c>
      <c r="D8" s="11">
        <v>3436</v>
      </c>
    </row>
    <row r="9" spans="3:4">
      <c r="C9" s="12">
        <v>150</v>
      </c>
      <c r="D9" s="12">
        <v>3433</v>
      </c>
    </row>
    <row r="10" spans="3:4">
      <c r="C10" s="11">
        <v>140</v>
      </c>
      <c r="D10" s="11">
        <v>3449</v>
      </c>
    </row>
    <row r="11" spans="3:4">
      <c r="C11" s="12">
        <v>198</v>
      </c>
      <c r="D11" s="12">
        <v>4341</v>
      </c>
    </row>
    <row r="12" spans="3:4">
      <c r="C12" s="11">
        <v>220</v>
      </c>
      <c r="D12" s="11">
        <v>4354</v>
      </c>
    </row>
    <row r="13" spans="3:4">
      <c r="C13" s="12">
        <v>215</v>
      </c>
      <c r="D13" s="12">
        <v>4312</v>
      </c>
    </row>
    <row r="14" spans="3:4">
      <c r="C14" s="11">
        <v>225</v>
      </c>
      <c r="D14" s="11">
        <v>4425</v>
      </c>
    </row>
    <row r="15" spans="3:4">
      <c r="C15" s="12">
        <v>190</v>
      </c>
      <c r="D15" s="12">
        <v>3850</v>
      </c>
    </row>
    <row r="16" spans="3:4">
      <c r="C16" s="11">
        <v>170</v>
      </c>
      <c r="D16" s="11">
        <v>3563</v>
      </c>
    </row>
    <row r="17" spans="3:4">
      <c r="C17" s="12">
        <v>160</v>
      </c>
      <c r="D17" s="12">
        <v>3609</v>
      </c>
    </row>
    <row r="18" spans="3:4">
      <c r="C18" s="11">
        <v>150</v>
      </c>
      <c r="D18" s="11">
        <v>3761</v>
      </c>
    </row>
    <row r="19" spans="3:4">
      <c r="C19" s="12">
        <v>225</v>
      </c>
      <c r="D19" s="12">
        <v>3086</v>
      </c>
    </row>
    <row r="20" spans="3:4">
      <c r="C20" s="11">
        <v>95</v>
      </c>
      <c r="D20" s="11">
        <v>2372</v>
      </c>
    </row>
    <row r="21" spans="3:4">
      <c r="C21" s="12">
        <v>95</v>
      </c>
      <c r="D21" s="12">
        <v>2833</v>
      </c>
    </row>
    <row r="22" spans="3:4">
      <c r="C22" s="11">
        <v>97</v>
      </c>
      <c r="D22" s="11">
        <v>2774</v>
      </c>
    </row>
    <row r="23" spans="3:4">
      <c r="C23" s="12">
        <v>85</v>
      </c>
      <c r="D23" s="12">
        <v>2587</v>
      </c>
    </row>
    <row r="24" spans="3:4">
      <c r="C24" s="11">
        <v>88</v>
      </c>
      <c r="D24" s="11">
        <v>2130</v>
      </c>
    </row>
    <row r="25" spans="3:4">
      <c r="C25" s="12">
        <v>46</v>
      </c>
      <c r="D25" s="12">
        <v>1835</v>
      </c>
    </row>
    <row r="26" spans="3:4">
      <c r="C26" s="11">
        <v>87</v>
      </c>
      <c r="D26" s="11">
        <v>2672</v>
      </c>
    </row>
    <row r="27" spans="3:4">
      <c r="C27" s="12">
        <v>90</v>
      </c>
      <c r="D27" s="12">
        <v>2430</v>
      </c>
    </row>
    <row r="28" spans="3:4">
      <c r="C28" s="11">
        <v>95</v>
      </c>
      <c r="D28" s="11">
        <v>2375</v>
      </c>
    </row>
    <row r="29" spans="3:4">
      <c r="C29" s="12">
        <v>113</v>
      </c>
      <c r="D29" s="12">
        <v>2234</v>
      </c>
    </row>
    <row r="30" spans="3:4">
      <c r="C30" s="11">
        <v>90</v>
      </c>
      <c r="D30" s="11">
        <v>2648</v>
      </c>
    </row>
    <row r="31" spans="3:4">
      <c r="C31" s="12">
        <v>215</v>
      </c>
      <c r="D31" s="12">
        <v>4615</v>
      </c>
    </row>
    <row r="32" spans="3:4">
      <c r="C32" s="11">
        <v>200</v>
      </c>
      <c r="D32" s="11">
        <v>4376</v>
      </c>
    </row>
    <row r="33" spans="3:4">
      <c r="C33" s="12">
        <v>210</v>
      </c>
      <c r="D33" s="12">
        <v>4382</v>
      </c>
    </row>
    <row r="34" spans="3:4">
      <c r="C34" s="11">
        <v>193</v>
      </c>
      <c r="D34" s="11">
        <v>4732</v>
      </c>
    </row>
    <row r="35" spans="3:4">
      <c r="C35" s="12">
        <v>88</v>
      </c>
      <c r="D35" s="12">
        <v>2130</v>
      </c>
    </row>
    <row r="36" spans="3:4">
      <c r="C36" s="11">
        <v>90</v>
      </c>
      <c r="D36" s="11">
        <v>2264</v>
      </c>
    </row>
    <row r="37" spans="3:4">
      <c r="C37" s="12">
        <v>95</v>
      </c>
      <c r="D37" s="12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7"/>
  <sheetViews>
    <sheetView topLeftCell="A16" workbookViewId="0">
      <selection activeCell="T1" sqref="T1"/>
    </sheetView>
  </sheetViews>
  <sheetFormatPr defaultColWidth="9" defaultRowHeight="15"/>
  <cols>
    <col min="3" max="3" width="16" customWidth="1"/>
    <col min="4" max="4" width="12.7109375" customWidth="1"/>
    <col min="5" max="5" width="15.28515625" customWidth="1"/>
    <col min="6" max="6" width="11.140625" customWidth="1"/>
    <col min="7" max="7" width="14.140625" customWidth="1"/>
    <col min="8" max="8" width="12.140625" customWidth="1"/>
  </cols>
  <sheetData>
    <row r="2" spans="3:4">
      <c r="C2" s="7" t="s">
        <v>11</v>
      </c>
    </row>
    <row r="3" spans="3:4">
      <c r="C3" s="7" t="s">
        <v>1</v>
      </c>
    </row>
    <row r="5" spans="3:4">
      <c r="C5" s="8" t="s">
        <v>12</v>
      </c>
      <c r="D5" s="8" t="s">
        <v>13</v>
      </c>
    </row>
    <row r="6" spans="3:4">
      <c r="C6" s="8" t="s">
        <v>14</v>
      </c>
      <c r="D6" s="9">
        <v>100000</v>
      </c>
    </row>
    <row r="7" spans="3:4">
      <c r="C7" s="8" t="s">
        <v>15</v>
      </c>
      <c r="D7" s="9">
        <v>-25000</v>
      </c>
    </row>
    <row r="8" spans="3:4">
      <c r="C8" s="8" t="s">
        <v>16</v>
      </c>
      <c r="D8" s="9">
        <v>10000</v>
      </c>
    </row>
    <row r="9" spans="3:4">
      <c r="C9" s="8" t="s">
        <v>17</v>
      </c>
      <c r="D9" s="9">
        <v>14000</v>
      </c>
    </row>
    <row r="10" spans="3:4">
      <c r="C10" s="8" t="s">
        <v>18</v>
      </c>
      <c r="D10" s="9">
        <v>-15000</v>
      </c>
    </row>
    <row r="11" spans="3:4">
      <c r="C11" s="8" t="s">
        <v>19</v>
      </c>
      <c r="D11" s="9">
        <v>-5000</v>
      </c>
    </row>
    <row r="12" spans="3:4">
      <c r="C12" s="8" t="s">
        <v>20</v>
      </c>
      <c r="D12" s="9">
        <v>7000</v>
      </c>
    </row>
    <row r="13" spans="3:4">
      <c r="C13" s="8" t="s">
        <v>21</v>
      </c>
      <c r="D13" s="9">
        <v>8500</v>
      </c>
    </row>
    <row r="14" spans="3:4">
      <c r="C14" s="8" t="s">
        <v>22</v>
      </c>
      <c r="D14" s="9">
        <v>-10000</v>
      </c>
    </row>
    <row r="15" spans="3:4">
      <c r="C15" s="8" t="s">
        <v>23</v>
      </c>
      <c r="D15" s="9">
        <v>-16000</v>
      </c>
    </row>
    <row r="16" spans="3:4">
      <c r="C16" s="8" t="s">
        <v>24</v>
      </c>
      <c r="D16" s="9">
        <v>10000</v>
      </c>
    </row>
    <row r="17" spans="3:4">
      <c r="C17" s="8" t="s">
        <v>25</v>
      </c>
      <c r="D17" s="9">
        <f>SUM(D6:D16)</f>
        <v>78500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17"/>
  <sheetViews>
    <sheetView topLeftCell="A2" workbookViewId="0">
      <selection activeCell="S15" sqref="S15"/>
    </sheetView>
  </sheetViews>
  <sheetFormatPr defaultColWidth="9" defaultRowHeight="15"/>
  <cols>
    <col min="3" max="3" width="15" customWidth="1"/>
    <col min="4" max="4" width="12.7109375" customWidth="1"/>
    <col min="5" max="5" width="11.140625" customWidth="1"/>
    <col min="7" max="7" width="10.7109375" bestFit="1" customWidth="1"/>
  </cols>
  <sheetData>
    <row r="6" spans="2:7" ht="31.5">
      <c r="B6" s="3"/>
      <c r="C6" s="1" t="s">
        <v>26</v>
      </c>
      <c r="D6" s="2" t="s">
        <v>27</v>
      </c>
      <c r="E6" s="2" t="s">
        <v>28</v>
      </c>
      <c r="F6" s="3" t="s">
        <v>29</v>
      </c>
      <c r="G6" s="29"/>
    </row>
    <row r="7" spans="2:7">
      <c r="B7" s="5"/>
      <c r="C7" s="4" t="s">
        <v>30</v>
      </c>
      <c r="D7" s="26">
        <v>40081</v>
      </c>
      <c r="E7" s="26">
        <v>40240</v>
      </c>
      <c r="F7" s="5">
        <f>E7-D7</f>
        <v>159</v>
      </c>
      <c r="G7" s="28"/>
    </row>
    <row r="8" spans="2:7">
      <c r="B8" s="5"/>
      <c r="C8" s="6" t="s">
        <v>31</v>
      </c>
      <c r="D8" s="27">
        <v>40081</v>
      </c>
      <c r="E8" s="27">
        <v>40195</v>
      </c>
      <c r="F8" s="5">
        <f t="shared" ref="F8:F17" si="0">E8-D8</f>
        <v>114</v>
      </c>
      <c r="G8" s="28"/>
    </row>
    <row r="9" spans="2:7">
      <c r="B9" s="5"/>
      <c r="C9" s="6" t="s">
        <v>32</v>
      </c>
      <c r="D9" s="27">
        <v>40119</v>
      </c>
      <c r="E9" s="27">
        <v>40207</v>
      </c>
      <c r="F9" s="5">
        <f t="shared" si="0"/>
        <v>88</v>
      </c>
      <c r="G9" s="28"/>
    </row>
    <row r="10" spans="2:7">
      <c r="B10" s="5"/>
      <c r="C10" s="6" t="s">
        <v>33</v>
      </c>
      <c r="D10" s="27">
        <v>40148</v>
      </c>
      <c r="E10" s="27">
        <v>40168</v>
      </c>
      <c r="F10" s="5">
        <f t="shared" si="0"/>
        <v>20</v>
      </c>
      <c r="G10" s="28"/>
    </row>
    <row r="11" spans="2:7">
      <c r="B11" s="5"/>
      <c r="C11" s="6" t="s">
        <v>34</v>
      </c>
      <c r="D11" s="27">
        <v>40148</v>
      </c>
      <c r="E11" s="27">
        <v>40193</v>
      </c>
      <c r="F11" s="5">
        <f t="shared" si="0"/>
        <v>45</v>
      </c>
      <c r="G11" s="28"/>
    </row>
    <row r="12" spans="2:7">
      <c r="B12" s="5"/>
      <c r="C12" s="6" t="s">
        <v>35</v>
      </c>
      <c r="D12" s="27">
        <v>40168</v>
      </c>
      <c r="E12" s="27">
        <v>40193</v>
      </c>
      <c r="F12" s="5">
        <f t="shared" si="0"/>
        <v>25</v>
      </c>
      <c r="G12" s="28"/>
    </row>
    <row r="13" spans="2:7">
      <c r="B13" s="5"/>
      <c r="C13" s="6" t="s">
        <v>36</v>
      </c>
      <c r="D13" s="27">
        <v>40182</v>
      </c>
      <c r="E13" s="27">
        <v>40207</v>
      </c>
      <c r="F13" s="5">
        <f t="shared" si="0"/>
        <v>25</v>
      </c>
      <c r="G13" s="28"/>
    </row>
    <row r="14" spans="2:7">
      <c r="B14" s="5"/>
      <c r="C14" s="6" t="s">
        <v>37</v>
      </c>
      <c r="D14" s="27">
        <v>40182</v>
      </c>
      <c r="E14" s="27">
        <v>40233</v>
      </c>
      <c r="F14" s="5">
        <f t="shared" si="0"/>
        <v>51</v>
      </c>
      <c r="G14" s="28"/>
    </row>
    <row r="15" spans="2:7">
      <c r="B15" s="5"/>
      <c r="C15" s="6" t="s">
        <v>31</v>
      </c>
      <c r="D15" s="27">
        <v>40182</v>
      </c>
      <c r="E15" s="27">
        <v>40189</v>
      </c>
      <c r="F15" s="5">
        <f t="shared" si="0"/>
        <v>7</v>
      </c>
      <c r="G15" s="28"/>
    </row>
    <row r="16" spans="2:7">
      <c r="B16" s="5"/>
      <c r="C16" s="6" t="s">
        <v>32</v>
      </c>
      <c r="D16" s="27">
        <v>40189</v>
      </c>
      <c r="E16" s="27">
        <v>40204</v>
      </c>
      <c r="F16" s="5">
        <f t="shared" si="0"/>
        <v>15</v>
      </c>
      <c r="G16" s="28"/>
    </row>
    <row r="17" spans="2:7">
      <c r="B17" s="5"/>
      <c r="C17" s="6" t="s">
        <v>33</v>
      </c>
      <c r="D17" s="27">
        <v>40203</v>
      </c>
      <c r="E17" s="27">
        <v>40233</v>
      </c>
      <c r="F17" s="5">
        <f t="shared" si="0"/>
        <v>30</v>
      </c>
      <c r="G17" s="28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Scatter</vt:lpstr>
      <vt:lpstr>Waterfall</vt:lpstr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LENOVO</cp:lastModifiedBy>
  <dcterms:created xsi:type="dcterms:W3CDTF">2022-07-29T06:27:00Z</dcterms:created>
  <dcterms:modified xsi:type="dcterms:W3CDTF">2023-12-24T20:03:17Z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1033-11.2.0.11219</vt:lpwstr>
  </property>
  <property fmtid="{D5CDD505-2E9C-101B-9397-08002B2CF9AE}" pid="3" name="ICV">
    <vt:lpwstr>E83142D194C64E9CB1522BFDF7A70194</vt:lpwstr>
  </property>
</Properties>
</file>