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dan\Desktop\"/>
    </mc:Choice>
  </mc:AlternateContent>
  <bookViews>
    <workbookView xWindow="75" yWindow="765" windowWidth="34425" windowHeight="18480"/>
  </bookViews>
  <sheets>
    <sheet name="commodity pri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" i="1"/>
  <c r="N5" i="1" l="1"/>
  <c r="L42" i="1" l="1"/>
  <c r="L43" i="1"/>
  <c r="L44" i="1"/>
  <c r="J42" i="1"/>
  <c r="J43" i="1"/>
  <c r="J44" i="1"/>
  <c r="H42" i="1"/>
  <c r="H43" i="1"/>
  <c r="H44" i="1"/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</calcChain>
</file>

<file path=xl/sharedStrings.xml><?xml version="1.0" encoding="utf-8"?>
<sst xmlns="http://schemas.openxmlformats.org/spreadsheetml/2006/main" count="221" uniqueCount="179">
  <si>
    <t>أرز حبة طويلة الياسمين تايلند - 1 كغم</t>
  </si>
  <si>
    <t>1 كغم</t>
  </si>
  <si>
    <t>rice (1 kg)</t>
  </si>
  <si>
    <t>طحين أبيض - مطاحن السلام - محلي</t>
  </si>
  <si>
    <t>50 كغم</t>
  </si>
  <si>
    <t>flour (50 kg)</t>
  </si>
  <si>
    <t>خبز ابيض كماج- محلي</t>
  </si>
  <si>
    <t>bread (3 kg)</t>
  </si>
  <si>
    <t>دجاج طازج دون الريش - محلي</t>
  </si>
  <si>
    <t>chickens (1 kg)</t>
  </si>
  <si>
    <t>بيض دجاج أبيض - محلي</t>
  </si>
  <si>
    <t>كرتونة / 2 كغم</t>
  </si>
  <si>
    <t>eggs (2 kg)</t>
  </si>
  <si>
    <t>زيت الصافي - زيت ذرة</t>
  </si>
  <si>
    <t>علبة /3لتر</t>
  </si>
  <si>
    <t>oil (3 liter)</t>
  </si>
  <si>
    <t>ليمون اصفر-محلي</t>
  </si>
  <si>
    <t>1كغم</t>
  </si>
  <si>
    <t>lemons (1 kg)</t>
  </si>
  <si>
    <t>تفاح احمر-اسرائيل</t>
  </si>
  <si>
    <t>apples (1 kg)</t>
  </si>
  <si>
    <t>بندوره  عناقيد حب كبير - محلي</t>
  </si>
  <si>
    <t>tomatoes (1 kg)</t>
  </si>
  <si>
    <t>كوسا للمحاشي صغير الحجم - محلي</t>
  </si>
  <si>
    <t>zucchinis (1 kg)</t>
  </si>
  <si>
    <t>باذنجان عجمي كبير الحجم - محلي</t>
  </si>
  <si>
    <t>eggplants (1 kg)</t>
  </si>
  <si>
    <t>فلفل اخضر حار -محلي</t>
  </si>
  <si>
    <t>chili pepper  (1 kg)</t>
  </si>
  <si>
    <t>فليفلة خضراء حلوة- محلي</t>
  </si>
  <si>
    <t>bell pepper  (1 kg)</t>
  </si>
  <si>
    <t>خيار حماموت -محلي</t>
  </si>
  <si>
    <t>cucumbers (1 kg)</t>
  </si>
  <si>
    <t>بصل ناشف بلدي-محلي</t>
  </si>
  <si>
    <t>dry onions  (1 kg)</t>
  </si>
  <si>
    <t>بطاطا حبة متوسطة الحجم - محلي</t>
  </si>
  <si>
    <t>potato (1 kg)</t>
  </si>
  <si>
    <t>مياه معدنية - سكاي - محلي - غزة  عبوة 1.5 لتر</t>
  </si>
  <si>
    <t>عبوة/1.5 لتر</t>
  </si>
  <si>
    <t>mineral water bottle (1.5 liters)</t>
  </si>
  <si>
    <t>بنزين 95 بدون رصاص - اسرائيل</t>
  </si>
  <si>
    <t>1 لتر</t>
  </si>
  <si>
    <t>gasoline (1 liter)</t>
  </si>
  <si>
    <t>سولار - اسرائيل</t>
  </si>
  <si>
    <t xml:space="preserve">diesel (1 liter) </t>
  </si>
  <si>
    <t>اجرة راكب من شمال غزة الى وسط غزة - بسبب الحرب</t>
  </si>
  <si>
    <t>سفرة</t>
  </si>
  <si>
    <t>passenger travel expenses (north to the center ) (one travel )</t>
  </si>
  <si>
    <t>ارجرة راكب من شمال غزة الى جنوب غزة - بسبب الحرب</t>
  </si>
  <si>
    <t>passenger travel expenses (north to the south ) (one travel )</t>
  </si>
  <si>
    <t>بسكويت العريس</t>
  </si>
  <si>
    <t>برغل مجروش - ناعم سائب "حلل" - محلي</t>
  </si>
  <si>
    <t>فريكة ناشفة مجروشة "حلل" - محلي</t>
  </si>
  <si>
    <t xml:space="preserve">1 كغم </t>
  </si>
  <si>
    <t>لحم عجل طازج - محلي</t>
  </si>
  <si>
    <t>لحم غنم مع العظم طازج -محلي</t>
  </si>
  <si>
    <t>حليب مجفف للأطفال برو جولد S26 PRO GOLD ايرلندا</t>
  </si>
  <si>
    <t>علبة / 400 غم</t>
  </si>
  <si>
    <t>جبنة مثلثات - لافاش كيري - مصر</t>
  </si>
  <si>
    <t>علبة - 200 غم - 12 قطعة</t>
  </si>
  <si>
    <t>سكر ابيض نقي</t>
  </si>
  <si>
    <t>كروز / 10 باكيت / 10 كغم</t>
  </si>
  <si>
    <t>ملح طعام ابيض سليت - Finest Table Salt</t>
  </si>
  <si>
    <t>باكيت / 1 كغم</t>
  </si>
  <si>
    <t>خميرة بيضاء مفرغة من الهواء باكمايا أو انجل</t>
  </si>
  <si>
    <t xml:space="preserve">باكيت / 450 غم </t>
  </si>
  <si>
    <t xml:space="preserve">قهوة مطحونة </t>
  </si>
  <si>
    <t>فاصوليا بيونير بيضاء مطبوخة معلبة 570 غم</t>
  </si>
  <si>
    <t>علبة 570 غم</t>
  </si>
  <si>
    <t>فول مصري مدمس هارفيست</t>
  </si>
  <si>
    <t>علبة/380غم</t>
  </si>
  <si>
    <t>عدس أحمر مجروش - تركيا</t>
  </si>
  <si>
    <t>رب بندورة بايونير 560 غم</t>
  </si>
  <si>
    <t>560 غم</t>
  </si>
  <si>
    <t>سجائر مارلبورو - مصري</t>
  </si>
  <si>
    <t>علبة 20 سيجارة</t>
  </si>
  <si>
    <t>سجائر أل - ام - مصري</t>
  </si>
  <si>
    <t>اسطوانة غاز معبئة محلياً واصل للمنزل</t>
  </si>
  <si>
    <t>اسطوانة /12كغم</t>
  </si>
  <si>
    <t>biscuits (1 kg)</t>
  </si>
  <si>
    <t>Crushed bulgur (1 kg)</t>
  </si>
  <si>
    <t>Crushed dry freekeh (1 kg)</t>
  </si>
  <si>
    <t>Fresh Veal (1 kg)</t>
  </si>
  <si>
    <t>Fresh Lamb With Bone (1 kg)</t>
  </si>
  <si>
    <t>Baby Milk Powder  (400 gm)</t>
  </si>
  <si>
    <t>White Table Salt  (1 kg)</t>
  </si>
  <si>
    <t>Pure white sugar (10 kg)</t>
  </si>
  <si>
    <t>Cheese (200 gm)</t>
  </si>
  <si>
    <t>white yeast (450 gm)</t>
  </si>
  <si>
    <t>Ground coffee (1 kg)</t>
  </si>
  <si>
    <t>White Canned Cooked Beans (570 gm)</t>
  </si>
  <si>
    <t>Egyptian beans medames (380 gm)</t>
  </si>
  <si>
    <t>crushed red lentils (1 kg)</t>
  </si>
  <si>
    <t>Tomato Paste (560 gm)</t>
  </si>
  <si>
    <t>Marlboro Cigarettes (20)</t>
  </si>
  <si>
    <t>L-M cigarettes (20)</t>
  </si>
  <si>
    <t>Gas Cylinder (12 kg)</t>
  </si>
  <si>
    <t>Monthly Percent Change % (Nov.-Oct.)</t>
  </si>
  <si>
    <t>commodity name (arabic)</t>
  </si>
  <si>
    <t>amount (arabic)</t>
  </si>
  <si>
    <t>commodity name (english)</t>
  </si>
  <si>
    <t>amount (english)</t>
  </si>
  <si>
    <t>average price before 7 October 2023</t>
  </si>
  <si>
    <t>average price after 7 October 2023</t>
  </si>
  <si>
    <t>1 kg</t>
  </si>
  <si>
    <t>50 kg</t>
  </si>
  <si>
    <t>3 kg</t>
  </si>
  <si>
    <t>2 kg</t>
  </si>
  <si>
    <t>3 liters</t>
  </si>
  <si>
    <t>1.5 liters</t>
  </si>
  <si>
    <t>1 liter</t>
  </si>
  <si>
    <t>one way per person</t>
  </si>
  <si>
    <t>400 gm</t>
  </si>
  <si>
    <t>200 gm</t>
  </si>
  <si>
    <t>10 kg</t>
  </si>
  <si>
    <t>450gm</t>
  </si>
  <si>
    <t>570 gm</t>
  </si>
  <si>
    <t>380 gm</t>
  </si>
  <si>
    <t>560 gm</t>
  </si>
  <si>
    <t>20 pack</t>
  </si>
  <si>
    <t>12 kg</t>
  </si>
  <si>
    <t>Acumulative change</t>
  </si>
  <si>
    <t>مياه صالحة للشرب موزعة باستخدام الصهاريج (ربع كوب)</t>
  </si>
  <si>
    <t>ربع كوب (250 لتر)</t>
  </si>
  <si>
    <t>مياه صالحة للشرب موزعة باستخدام الصهاريج (نصف كوب)</t>
  </si>
  <si>
    <t>نصف كوب (500 لتر)</t>
  </si>
  <si>
    <t>مياه صالحة للشرب موزعة باستخدام الصهاريج (كوب)</t>
  </si>
  <si>
    <t>كوب (1000 لتر)</t>
  </si>
  <si>
    <t>Potable water distributed using tankers  (500 litres)</t>
  </si>
  <si>
    <t>Potable water distributed using tankers  (1000 litres)</t>
  </si>
  <si>
    <t>Potable water distributed using tankers (250 litres)</t>
  </si>
  <si>
    <t>(250 litres)</t>
  </si>
  <si>
    <t>(500 litres)</t>
  </si>
  <si>
    <t>(1000 litres)</t>
  </si>
  <si>
    <t>Monthly Percent Change % (Oct-Sep)</t>
  </si>
  <si>
    <t>Monthly Percent Change % (Nov-Dec)</t>
  </si>
  <si>
    <t>011100102</t>
  </si>
  <si>
    <t>011100206</t>
  </si>
  <si>
    <t>011100301</t>
  </si>
  <si>
    <t>011220102</t>
  </si>
  <si>
    <t>011430001</t>
  </si>
  <si>
    <t>011510203</t>
  </si>
  <si>
    <t>011610201</t>
  </si>
  <si>
    <t>011610701</t>
  </si>
  <si>
    <t>011710101</t>
  </si>
  <si>
    <t>011710201</t>
  </si>
  <si>
    <t>011710301</t>
  </si>
  <si>
    <t>011711001</t>
  </si>
  <si>
    <t>011711002</t>
  </si>
  <si>
    <t>011711402</t>
  </si>
  <si>
    <t>011730201</t>
  </si>
  <si>
    <t>011750101</t>
  </si>
  <si>
    <t>012200102</t>
  </si>
  <si>
    <t>072200102</t>
  </si>
  <si>
    <t>072200104</t>
  </si>
  <si>
    <t>073200122</t>
  </si>
  <si>
    <t>073200123</t>
  </si>
  <si>
    <t>011100812</t>
  </si>
  <si>
    <t>011101201</t>
  </si>
  <si>
    <t>011101301</t>
  </si>
  <si>
    <t>011210102</t>
  </si>
  <si>
    <t>011210101</t>
  </si>
  <si>
    <t>011410303</t>
  </si>
  <si>
    <t>011420305</t>
  </si>
  <si>
    <t>011800105</t>
  </si>
  <si>
    <t>011920101</t>
  </si>
  <si>
    <t>011931002</t>
  </si>
  <si>
    <t>012120201</t>
  </si>
  <si>
    <t>011760202</t>
  </si>
  <si>
    <t>011770102</t>
  </si>
  <si>
    <t>011740201</t>
  </si>
  <si>
    <t>011760404</t>
  </si>
  <si>
    <t>022010207</t>
  </si>
  <si>
    <t>022010209</t>
  </si>
  <si>
    <t>045200101</t>
  </si>
  <si>
    <t>044100106</t>
  </si>
  <si>
    <t>044100107</t>
  </si>
  <si>
    <t>044100108</t>
  </si>
  <si>
    <t>Monthly Percent Change % (Dec-Jan)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</si>
</sst>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_-* #,##0.00\-;_-* &quot;-&quot;??_-;_-@_-"/>
  </numFmts>
  <fonts count="4" x14ac:knownFonts="1">
    <font>
      <sz val="11"/>
      <color theme="1"/>
      <name val="Arial"/>
      <family val="2"/>
      <charset val="178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/>
    </xf>
    <xf numFmtId="0" fontId="1" fillId="0" borderId="0" xfId="0" applyFont="1"/>
    <xf numFmtId="2" fontId="1" fillId="2" borderId="0" xfId="0" applyNumberFormat="1" applyFont="1" applyFill="1"/>
    <xf numFmtId="10" fontId="1" fillId="0" borderId="0" xfId="1" applyNumberFormat="1" applyFont="1" applyFill="1"/>
    <xf numFmtId="10" fontId="1" fillId="0" borderId="0" xfId="1" applyNumberFormat="1" applyFont="1"/>
    <xf numFmtId="0" fontId="3" fillId="0" borderId="0" xfId="0" applyFont="1" applyAlignment="1">
      <alignment horizontal="left" vertical="center" readingOrder="1"/>
    </xf>
    <xf numFmtId="2" fontId="1" fillId="3" borderId="0" xfId="0" applyNumberFormat="1" applyFont="1" applyFill="1"/>
    <xf numFmtId="43" fontId="1" fillId="2" borderId="0" xfId="2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tabSelected="1" workbookViewId="0">
      <pane xSplit="4" ySplit="2" topLeftCell="M3" activePane="bottomRight" state="frozen"/>
      <selection pane="topRight" activeCell="E1" sqref="E1"/>
      <selection pane="bottomLeft" activeCell="A3" sqref="A3"/>
      <selection pane="bottomRight" activeCell="N3" sqref="N3"/>
    </sheetView>
  </sheetViews>
  <sheetFormatPr defaultColWidth="8.875" defaultRowHeight="15" x14ac:dyDescent="0.2"/>
  <cols>
    <col min="1" max="1" width="0" style="5" hidden="1" customWidth="1"/>
    <col min="2" max="2" width="28.375" style="5" customWidth="1"/>
    <col min="3" max="3" width="13.125" style="5" customWidth="1"/>
    <col min="4" max="4" width="41.625" style="5" customWidth="1"/>
    <col min="5" max="5" width="17.375" style="5" bestFit="1" customWidth="1"/>
    <col min="6" max="6" width="18.625" style="5" customWidth="1"/>
    <col min="7" max="7" width="20.5" style="5" customWidth="1"/>
    <col min="8" max="8" width="19.5" style="5" customWidth="1"/>
    <col min="9" max="9" width="12.5" style="5" customWidth="1"/>
    <col min="10" max="10" width="19.125" style="5" customWidth="1"/>
    <col min="11" max="11" width="18.5" style="5" customWidth="1"/>
    <col min="12" max="14" width="20.875" style="5" customWidth="1"/>
    <col min="15" max="15" width="20.5" style="5" customWidth="1"/>
    <col min="16" max="16384" width="8.875" style="5"/>
  </cols>
  <sheetData>
    <row r="2" spans="1:15" s="1" customFormat="1" ht="45" x14ac:dyDescent="0.2"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 t="s">
        <v>134</v>
      </c>
      <c r="I2" s="3">
        <v>45231</v>
      </c>
      <c r="J2" s="2" t="s">
        <v>97</v>
      </c>
      <c r="K2" s="4">
        <v>45261</v>
      </c>
      <c r="L2" s="2" t="s">
        <v>135</v>
      </c>
      <c r="M2" s="3">
        <v>45292</v>
      </c>
      <c r="N2" s="2" t="s">
        <v>178</v>
      </c>
      <c r="O2" s="2" t="s">
        <v>121</v>
      </c>
    </row>
    <row r="3" spans="1:15" x14ac:dyDescent="0.2">
      <c r="A3" s="5" t="s">
        <v>136</v>
      </c>
      <c r="B3" s="5" t="s">
        <v>0</v>
      </c>
      <c r="C3" s="5" t="s">
        <v>1</v>
      </c>
      <c r="D3" s="5" t="s">
        <v>2</v>
      </c>
      <c r="E3" s="5" t="s">
        <v>104</v>
      </c>
      <c r="F3" s="10">
        <v>7.7272727272727275</v>
      </c>
      <c r="G3" s="6">
        <v>9</v>
      </c>
      <c r="H3" s="7">
        <f>(G3/F3*100-100)/100</f>
        <v>0.16470588235294101</v>
      </c>
      <c r="I3" s="6">
        <v>8.9387755102040813</v>
      </c>
      <c r="J3" s="7">
        <f>(I3/G3*100-100)/100</f>
        <v>-6.8027210884353904E-3</v>
      </c>
      <c r="K3" s="6">
        <v>12.938775510204081</v>
      </c>
      <c r="L3" s="7">
        <f>(K3/I3*100-100)/100</f>
        <v>0.44748858447488599</v>
      </c>
      <c r="M3" s="11">
        <v>12.938775510204081</v>
      </c>
      <c r="N3" s="7">
        <f>M3/K3*100-100</f>
        <v>0</v>
      </c>
      <c r="O3" s="8">
        <f>(M3/F3*100-100)/100</f>
        <v>0.67442977190876352</v>
      </c>
    </row>
    <row r="4" spans="1:15" x14ac:dyDescent="0.2">
      <c r="A4" s="5" t="s">
        <v>137</v>
      </c>
      <c r="B4" s="5" t="s">
        <v>3</v>
      </c>
      <c r="C4" s="5" t="s">
        <v>4</v>
      </c>
      <c r="D4" s="5" t="s">
        <v>5</v>
      </c>
      <c r="E4" s="5" t="s">
        <v>105</v>
      </c>
      <c r="F4" s="10">
        <v>91</v>
      </c>
      <c r="G4" s="6">
        <v>150</v>
      </c>
      <c r="H4" s="7">
        <f t="shared" ref="H4:H44" si="0">(G4/F4*100-100)/100</f>
        <v>0.64835164835164816</v>
      </c>
      <c r="I4" s="6">
        <v>204.375</v>
      </c>
      <c r="J4" s="7">
        <f t="shared" ref="J4:L42" si="1">(I4/G4*100-100)/100</f>
        <v>0.36249999999999999</v>
      </c>
      <c r="K4" s="6">
        <v>825</v>
      </c>
      <c r="L4" s="7">
        <f t="shared" si="1"/>
        <v>3.0366972477064218</v>
      </c>
      <c r="M4" s="11">
        <v>1025</v>
      </c>
      <c r="N4" s="7">
        <f t="shared" ref="N4:N44" si="2">M4/K4*100-100</f>
        <v>24.242424242424249</v>
      </c>
      <c r="O4" s="8">
        <f t="shared" ref="O4:O44" si="3">(M4/F4*100-100)/100</f>
        <v>10.263736263736265</v>
      </c>
    </row>
    <row r="5" spans="1:15" x14ac:dyDescent="0.2">
      <c r="A5" s="5" t="s">
        <v>138</v>
      </c>
      <c r="B5" s="5" t="s">
        <v>6</v>
      </c>
      <c r="C5" s="5" t="s">
        <v>1</v>
      </c>
      <c r="D5" s="5" t="s">
        <v>7</v>
      </c>
      <c r="E5" s="5" t="s">
        <v>106</v>
      </c>
      <c r="F5" s="10">
        <v>7</v>
      </c>
      <c r="G5" s="6">
        <v>8.0000000000000107</v>
      </c>
      <c r="H5" s="7">
        <f t="shared" si="0"/>
        <v>0.14285714285714435</v>
      </c>
      <c r="I5" s="6">
        <v>8</v>
      </c>
      <c r="J5" s="7">
        <f t="shared" si="1"/>
        <v>-1.2789769243681803E-15</v>
      </c>
      <c r="K5" s="6">
        <v>8</v>
      </c>
      <c r="L5" s="7">
        <f t="shared" si="1"/>
        <v>0</v>
      </c>
      <c r="M5" s="11">
        <v>6</v>
      </c>
      <c r="N5" s="7">
        <f t="shared" si="2"/>
        <v>-25</v>
      </c>
      <c r="O5" s="8">
        <f t="shared" si="3"/>
        <v>-0.1428571428571429</v>
      </c>
    </row>
    <row r="6" spans="1:15" x14ac:dyDescent="0.2">
      <c r="A6" s="5" t="s">
        <v>139</v>
      </c>
      <c r="B6" s="5" t="s">
        <v>8</v>
      </c>
      <c r="C6" s="5" t="s">
        <v>1</v>
      </c>
      <c r="D6" s="5" t="s">
        <v>9</v>
      </c>
      <c r="E6" s="5" t="s">
        <v>104</v>
      </c>
      <c r="F6" s="10">
        <v>16</v>
      </c>
      <c r="G6" s="6">
        <v>16.615384615384617</v>
      </c>
      <c r="H6" s="7">
        <f t="shared" si="0"/>
        <v>3.846153846153854E-2</v>
      </c>
      <c r="I6" s="6">
        <v>21</v>
      </c>
      <c r="J6" s="7">
        <f t="shared" si="1"/>
        <v>0.26388888888888884</v>
      </c>
      <c r="K6" s="6">
        <v>29.333333333333325</v>
      </c>
      <c r="L6" s="7">
        <f t="shared" si="1"/>
        <v>0.39682539682539641</v>
      </c>
      <c r="M6" s="11">
        <v>29.333333333333325</v>
      </c>
      <c r="N6" s="7">
        <f t="shared" si="2"/>
        <v>0</v>
      </c>
      <c r="O6" s="8">
        <f t="shared" si="3"/>
        <v>0.83333333333333282</v>
      </c>
    </row>
    <row r="7" spans="1:15" x14ac:dyDescent="0.2">
      <c r="A7" s="5" t="s">
        <v>140</v>
      </c>
      <c r="B7" s="5" t="s">
        <v>10</v>
      </c>
      <c r="C7" s="5" t="s">
        <v>11</v>
      </c>
      <c r="D7" s="5" t="s">
        <v>12</v>
      </c>
      <c r="E7" s="5" t="s">
        <v>107</v>
      </c>
      <c r="F7" s="10">
        <v>13.333333333333334</v>
      </c>
      <c r="G7" s="6">
        <v>18</v>
      </c>
      <c r="H7" s="7">
        <f t="shared" si="0"/>
        <v>0.35</v>
      </c>
      <c r="I7" s="6">
        <v>31.25</v>
      </c>
      <c r="J7" s="7">
        <f t="shared" si="1"/>
        <v>0.73611111111111116</v>
      </c>
      <c r="K7" s="6">
        <v>60</v>
      </c>
      <c r="L7" s="7">
        <f t="shared" si="1"/>
        <v>0.92</v>
      </c>
      <c r="M7" s="11">
        <v>53.75</v>
      </c>
      <c r="N7" s="7">
        <f t="shared" si="2"/>
        <v>-10.416666666666657</v>
      </c>
      <c r="O7" s="8">
        <f t="shared" si="3"/>
        <v>3.03125</v>
      </c>
    </row>
    <row r="8" spans="1:15" x14ac:dyDescent="0.2">
      <c r="A8" s="5" t="s">
        <v>141</v>
      </c>
      <c r="B8" s="5" t="s">
        <v>13</v>
      </c>
      <c r="C8" s="5" t="s">
        <v>14</v>
      </c>
      <c r="D8" s="5" t="s">
        <v>15</v>
      </c>
      <c r="E8" s="5" t="s">
        <v>108</v>
      </c>
      <c r="F8" s="10">
        <v>30.4</v>
      </c>
      <c r="G8" s="6">
        <v>33.846153846153847</v>
      </c>
      <c r="H8" s="7">
        <f t="shared" si="0"/>
        <v>0.11336032388663966</v>
      </c>
      <c r="I8" s="6">
        <v>38</v>
      </c>
      <c r="J8" s="7">
        <f t="shared" si="1"/>
        <v>0.12272727272727281</v>
      </c>
      <c r="K8" s="6">
        <v>61.666666666666679</v>
      </c>
      <c r="L8" s="7">
        <f t="shared" si="1"/>
        <v>0.62280701754386003</v>
      </c>
      <c r="M8" s="11">
        <v>92.5</v>
      </c>
      <c r="N8" s="7">
        <f t="shared" si="2"/>
        <v>49.999999999999972</v>
      </c>
      <c r="O8" s="8">
        <f t="shared" si="3"/>
        <v>2.0427631578947372</v>
      </c>
    </row>
    <row r="9" spans="1:15" x14ac:dyDescent="0.2">
      <c r="A9" s="5" t="s">
        <v>142</v>
      </c>
      <c r="B9" s="5" t="s">
        <v>16</v>
      </c>
      <c r="C9" s="5" t="s">
        <v>17</v>
      </c>
      <c r="D9" s="5" t="s">
        <v>18</v>
      </c>
      <c r="E9" s="5" t="s">
        <v>104</v>
      </c>
      <c r="F9" s="10">
        <v>2.5625</v>
      </c>
      <c r="G9" s="6">
        <v>4.979166666666667</v>
      </c>
      <c r="H9" s="7">
        <f t="shared" si="0"/>
        <v>0.94308943089430897</v>
      </c>
      <c r="I9" s="6">
        <v>4</v>
      </c>
      <c r="J9" s="7">
        <f t="shared" si="1"/>
        <v>-0.19665271966527201</v>
      </c>
      <c r="K9" s="6">
        <v>6.6666666666666643</v>
      </c>
      <c r="L9" s="7">
        <f t="shared" si="1"/>
        <v>0.66666666666666596</v>
      </c>
      <c r="M9" s="11">
        <v>8.5</v>
      </c>
      <c r="N9" s="7">
        <f t="shared" si="2"/>
        <v>27.500000000000028</v>
      </c>
      <c r="O9" s="8">
        <f t="shared" si="3"/>
        <v>2.3170731707317072</v>
      </c>
    </row>
    <row r="10" spans="1:15" x14ac:dyDescent="0.2">
      <c r="A10" s="5" t="s">
        <v>143</v>
      </c>
      <c r="B10" s="5" t="s">
        <v>19</v>
      </c>
      <c r="C10" s="5" t="s">
        <v>17</v>
      </c>
      <c r="D10" s="5" t="s">
        <v>20</v>
      </c>
      <c r="E10" s="5" t="s">
        <v>104</v>
      </c>
      <c r="F10" s="10">
        <v>4.875</v>
      </c>
      <c r="G10" s="6">
        <v>7</v>
      </c>
      <c r="H10" s="7">
        <f t="shared" si="0"/>
        <v>0.4358974358974359</v>
      </c>
      <c r="I10" s="6">
        <v>5.46875</v>
      </c>
      <c r="J10" s="7">
        <f t="shared" si="1"/>
        <v>-0.21875</v>
      </c>
      <c r="K10" s="6">
        <v>5.46875</v>
      </c>
      <c r="L10" s="7">
        <f t="shared" si="1"/>
        <v>0</v>
      </c>
      <c r="M10" s="11">
        <v>25</v>
      </c>
      <c r="N10" s="7">
        <f t="shared" si="2"/>
        <v>357.14285714285711</v>
      </c>
      <c r="O10" s="8">
        <f t="shared" si="3"/>
        <v>4.1282051282051277</v>
      </c>
    </row>
    <row r="11" spans="1:15" x14ac:dyDescent="0.2">
      <c r="A11" s="5" t="s">
        <v>144</v>
      </c>
      <c r="B11" s="5" t="s">
        <v>21</v>
      </c>
      <c r="C11" s="5" t="s">
        <v>17</v>
      </c>
      <c r="D11" s="5" t="s">
        <v>22</v>
      </c>
      <c r="E11" s="5" t="s">
        <v>104</v>
      </c>
      <c r="F11" s="10">
        <v>5</v>
      </c>
      <c r="G11" s="6">
        <v>6.75</v>
      </c>
      <c r="H11" s="7">
        <f t="shared" si="0"/>
        <v>0.35</v>
      </c>
      <c r="I11" s="6">
        <v>5.125</v>
      </c>
      <c r="J11" s="7">
        <f t="shared" si="1"/>
        <v>-0.24074074074074076</v>
      </c>
      <c r="K11" s="6">
        <v>6.75</v>
      </c>
      <c r="L11" s="7">
        <f t="shared" si="1"/>
        <v>0.31707317073170743</v>
      </c>
      <c r="M11" s="11">
        <v>5.2826086956521756</v>
      </c>
      <c r="N11" s="7">
        <f t="shared" si="2"/>
        <v>-21.739130434782581</v>
      </c>
      <c r="O11" s="8">
        <f t="shared" si="3"/>
        <v>5.6521739130435122E-2</v>
      </c>
    </row>
    <row r="12" spans="1:15" x14ac:dyDescent="0.2">
      <c r="A12" s="5" t="s">
        <v>145</v>
      </c>
      <c r="B12" s="5" t="s">
        <v>23</v>
      </c>
      <c r="C12" s="5" t="s">
        <v>17</v>
      </c>
      <c r="D12" s="5" t="s">
        <v>24</v>
      </c>
      <c r="E12" s="5" t="s">
        <v>104</v>
      </c>
      <c r="F12" s="10">
        <v>3.875</v>
      </c>
      <c r="G12" s="6">
        <v>5.875</v>
      </c>
      <c r="H12" s="7">
        <f t="shared" si="0"/>
        <v>0.51612903225806461</v>
      </c>
      <c r="I12" s="6">
        <v>4</v>
      </c>
      <c r="J12" s="7">
        <f t="shared" si="1"/>
        <v>-0.31914893617021278</v>
      </c>
      <c r="K12" s="6">
        <v>6</v>
      </c>
      <c r="L12" s="7">
        <f t="shared" si="1"/>
        <v>0.5</v>
      </c>
      <c r="M12" s="11">
        <v>6</v>
      </c>
      <c r="N12" s="7">
        <f t="shared" si="2"/>
        <v>0</v>
      </c>
      <c r="O12" s="8">
        <f t="shared" si="3"/>
        <v>0.54838709677419362</v>
      </c>
    </row>
    <row r="13" spans="1:15" x14ac:dyDescent="0.2">
      <c r="A13" s="5" t="s">
        <v>146</v>
      </c>
      <c r="B13" s="5" t="s">
        <v>25</v>
      </c>
      <c r="C13" s="5" t="s">
        <v>17</v>
      </c>
      <c r="D13" s="5" t="s">
        <v>26</v>
      </c>
      <c r="E13" s="5" t="s">
        <v>104</v>
      </c>
      <c r="F13" s="10">
        <v>1.125</v>
      </c>
      <c r="G13" s="6">
        <v>3.25</v>
      </c>
      <c r="H13" s="7">
        <f t="shared" si="0"/>
        <v>1.8888888888888886</v>
      </c>
      <c r="I13" s="6">
        <v>4.3333333333333321</v>
      </c>
      <c r="J13" s="7">
        <f t="shared" si="1"/>
        <v>0.33333333333333315</v>
      </c>
      <c r="K13" s="6">
        <v>7.75</v>
      </c>
      <c r="L13" s="7">
        <f t="shared" si="1"/>
        <v>0.78846153846153899</v>
      </c>
      <c r="M13" s="11">
        <v>10</v>
      </c>
      <c r="N13" s="7">
        <f t="shared" si="2"/>
        <v>29.032258064516128</v>
      </c>
      <c r="O13" s="8">
        <f t="shared" si="3"/>
        <v>7.8888888888888893</v>
      </c>
    </row>
    <row r="14" spans="1:15" x14ac:dyDescent="0.2">
      <c r="A14" s="5" t="s">
        <v>147</v>
      </c>
      <c r="B14" s="5" t="s">
        <v>27</v>
      </c>
      <c r="C14" s="5" t="s">
        <v>17</v>
      </c>
      <c r="D14" s="5" t="s">
        <v>28</v>
      </c>
      <c r="E14" s="5" t="s">
        <v>104</v>
      </c>
      <c r="F14" s="10">
        <v>3.75</v>
      </c>
      <c r="G14" s="6">
        <v>12</v>
      </c>
      <c r="H14" s="7">
        <f t="shared" si="0"/>
        <v>2.2000000000000002</v>
      </c>
      <c r="I14" s="6">
        <v>12</v>
      </c>
      <c r="J14" s="7">
        <f t="shared" si="1"/>
        <v>0</v>
      </c>
      <c r="K14" s="6">
        <v>11.75</v>
      </c>
      <c r="L14" s="7">
        <f t="shared" si="1"/>
        <v>-2.0833333333333429E-2</v>
      </c>
      <c r="M14" s="11">
        <v>19</v>
      </c>
      <c r="N14" s="7">
        <f t="shared" si="2"/>
        <v>61.702127659574444</v>
      </c>
      <c r="O14" s="8">
        <f t="shared" si="3"/>
        <v>4.0666666666666664</v>
      </c>
    </row>
    <row r="15" spans="1:15" x14ac:dyDescent="0.2">
      <c r="A15" s="5" t="s">
        <v>148</v>
      </c>
      <c r="B15" s="5" t="s">
        <v>29</v>
      </c>
      <c r="C15" s="5" t="s">
        <v>17</v>
      </c>
      <c r="D15" s="5" t="s">
        <v>30</v>
      </c>
      <c r="E15" s="5" t="s">
        <v>104</v>
      </c>
      <c r="F15" s="10">
        <v>4</v>
      </c>
      <c r="G15" s="6">
        <v>9</v>
      </c>
      <c r="H15" s="7">
        <f t="shared" si="0"/>
        <v>1.25</v>
      </c>
      <c r="I15" s="6">
        <v>5.6666666666666652</v>
      </c>
      <c r="J15" s="7">
        <f t="shared" si="1"/>
        <v>-0.37037037037037057</v>
      </c>
      <c r="K15" s="6">
        <v>9.75</v>
      </c>
      <c r="L15" s="7">
        <f t="shared" si="1"/>
        <v>0.7205882352941182</v>
      </c>
      <c r="M15" s="11">
        <v>13.5</v>
      </c>
      <c r="N15" s="7">
        <f t="shared" si="2"/>
        <v>38.461538461538453</v>
      </c>
      <c r="O15" s="8">
        <f t="shared" si="3"/>
        <v>2.375</v>
      </c>
    </row>
    <row r="16" spans="1:15" x14ac:dyDescent="0.2">
      <c r="A16" s="5" t="s">
        <v>149</v>
      </c>
      <c r="B16" s="5" t="s">
        <v>31</v>
      </c>
      <c r="C16" s="5" t="s">
        <v>17</v>
      </c>
      <c r="D16" s="5" t="s">
        <v>32</v>
      </c>
      <c r="E16" s="5" t="s">
        <v>104</v>
      </c>
      <c r="F16" s="10">
        <v>1.5625</v>
      </c>
      <c r="G16" s="6">
        <v>4.0625</v>
      </c>
      <c r="H16" s="7">
        <f t="shared" si="0"/>
        <v>1.6</v>
      </c>
      <c r="I16" s="6">
        <v>4.5</v>
      </c>
      <c r="J16" s="7">
        <f t="shared" si="1"/>
        <v>0.10769230769230774</v>
      </c>
      <c r="K16" s="6">
        <v>9.25</v>
      </c>
      <c r="L16" s="7">
        <f t="shared" si="1"/>
        <v>1.0555555555555554</v>
      </c>
      <c r="M16" s="11">
        <v>11.5</v>
      </c>
      <c r="N16" s="7">
        <f t="shared" si="2"/>
        <v>24.324324324324323</v>
      </c>
      <c r="O16" s="8">
        <f t="shared" si="3"/>
        <v>6.36</v>
      </c>
    </row>
    <row r="17" spans="1:15" x14ac:dyDescent="0.2">
      <c r="A17" s="5" t="s">
        <v>150</v>
      </c>
      <c r="B17" s="5" t="s">
        <v>33</v>
      </c>
      <c r="C17" s="5" t="s">
        <v>17</v>
      </c>
      <c r="D17" s="5" t="s">
        <v>34</v>
      </c>
      <c r="E17" s="5" t="s">
        <v>104</v>
      </c>
      <c r="F17" s="10">
        <v>3.625</v>
      </c>
      <c r="G17" s="6">
        <v>5.25</v>
      </c>
      <c r="H17" s="7">
        <f t="shared" si="0"/>
        <v>0.44827586206896541</v>
      </c>
      <c r="I17" s="6">
        <v>4</v>
      </c>
      <c r="J17" s="7">
        <f t="shared" si="1"/>
        <v>-0.23809523809523811</v>
      </c>
      <c r="K17" s="6">
        <v>4.75</v>
      </c>
      <c r="L17" s="7">
        <f t="shared" si="1"/>
        <v>0.1875</v>
      </c>
      <c r="M17" s="11">
        <v>18.75</v>
      </c>
      <c r="N17" s="7">
        <f t="shared" si="2"/>
        <v>294.73684210526312</v>
      </c>
      <c r="O17" s="8">
        <f t="shared" si="3"/>
        <v>4.1724137931034484</v>
      </c>
    </row>
    <row r="18" spans="1:15" x14ac:dyDescent="0.2">
      <c r="A18" s="5" t="s">
        <v>151</v>
      </c>
      <c r="B18" s="5" t="s">
        <v>35</v>
      </c>
      <c r="C18" s="5" t="s">
        <v>17</v>
      </c>
      <c r="D18" s="5" t="s">
        <v>36</v>
      </c>
      <c r="E18" s="5" t="s">
        <v>104</v>
      </c>
      <c r="F18" s="10">
        <v>2.5625</v>
      </c>
      <c r="G18" s="6">
        <v>3.5208333333333335</v>
      </c>
      <c r="H18" s="7">
        <f t="shared" si="0"/>
        <v>0.37398373983739847</v>
      </c>
      <c r="I18" s="6">
        <v>5.5</v>
      </c>
      <c r="J18" s="7">
        <f t="shared" si="1"/>
        <v>0.56213017751479299</v>
      </c>
      <c r="K18" s="6">
        <v>13</v>
      </c>
      <c r="L18" s="7">
        <f t="shared" si="1"/>
        <v>1.3636363636363638</v>
      </c>
      <c r="M18" s="11">
        <v>9.5</v>
      </c>
      <c r="N18" s="7">
        <f t="shared" si="2"/>
        <v>-26.923076923076934</v>
      </c>
      <c r="O18" s="8">
        <f t="shared" si="3"/>
        <v>2.7073170731707319</v>
      </c>
    </row>
    <row r="19" spans="1:15" x14ac:dyDescent="0.2">
      <c r="A19" s="5" t="s">
        <v>152</v>
      </c>
      <c r="B19" s="5" t="s">
        <v>37</v>
      </c>
      <c r="C19" s="5" t="s">
        <v>38</v>
      </c>
      <c r="D19" s="5" t="s">
        <v>39</v>
      </c>
      <c r="E19" s="5" t="s">
        <v>109</v>
      </c>
      <c r="F19" s="10">
        <v>2</v>
      </c>
      <c r="G19" s="6">
        <v>4</v>
      </c>
      <c r="H19" s="7">
        <f t="shared" si="0"/>
        <v>1</v>
      </c>
      <c r="I19" s="6">
        <v>3.5</v>
      </c>
      <c r="J19" s="7">
        <f t="shared" si="1"/>
        <v>-0.125</v>
      </c>
      <c r="K19" s="6">
        <v>3</v>
      </c>
      <c r="L19" s="7">
        <f t="shared" si="1"/>
        <v>-0.1428571428571429</v>
      </c>
      <c r="M19" s="11">
        <v>3</v>
      </c>
      <c r="N19" s="7">
        <f t="shared" si="2"/>
        <v>0</v>
      </c>
      <c r="O19" s="8">
        <f t="shared" si="3"/>
        <v>0.5</v>
      </c>
    </row>
    <row r="20" spans="1:15" x14ac:dyDescent="0.2">
      <c r="A20" s="5" t="s">
        <v>153</v>
      </c>
      <c r="B20" s="5" t="s">
        <v>40</v>
      </c>
      <c r="C20" s="5" t="s">
        <v>41</v>
      </c>
      <c r="D20" s="5" t="s">
        <v>42</v>
      </c>
      <c r="E20" s="5" t="s">
        <v>110</v>
      </c>
      <c r="F20" s="10">
        <v>6.7900000000000009</v>
      </c>
      <c r="G20" s="6">
        <v>20.300000000000004</v>
      </c>
      <c r="H20" s="7">
        <f t="shared" si="0"/>
        <v>1.9896907216494844</v>
      </c>
      <c r="I20" s="6">
        <v>36.25</v>
      </c>
      <c r="J20" s="7">
        <f t="shared" si="1"/>
        <v>0.78571428571428525</v>
      </c>
      <c r="K20" s="6">
        <v>45</v>
      </c>
      <c r="L20" s="7">
        <f t="shared" si="1"/>
        <v>0.24137931034482762</v>
      </c>
      <c r="M20" s="11">
        <v>122.5</v>
      </c>
      <c r="N20" s="7">
        <f t="shared" si="2"/>
        <v>172.22222222222223</v>
      </c>
      <c r="O20" s="8">
        <f t="shared" si="3"/>
        <v>17.041237113402058</v>
      </c>
    </row>
    <row r="21" spans="1:15" x14ac:dyDescent="0.2">
      <c r="A21" s="5" t="s">
        <v>154</v>
      </c>
      <c r="B21" s="5" t="s">
        <v>43</v>
      </c>
      <c r="C21" s="5" t="s">
        <v>41</v>
      </c>
      <c r="D21" s="5" t="s">
        <v>44</v>
      </c>
      <c r="E21" s="5" t="s">
        <v>110</v>
      </c>
      <c r="F21" s="10">
        <v>6.49</v>
      </c>
      <c r="G21" s="6">
        <v>20</v>
      </c>
      <c r="H21" s="7">
        <f t="shared" si="0"/>
        <v>2.0816640986132509</v>
      </c>
      <c r="I21" s="6">
        <v>30</v>
      </c>
      <c r="J21" s="7">
        <f t="shared" si="1"/>
        <v>0.5</v>
      </c>
      <c r="K21" s="6">
        <v>35</v>
      </c>
      <c r="L21" s="7">
        <f t="shared" si="1"/>
        <v>0.16666666666666671</v>
      </c>
      <c r="M21" s="11">
        <v>28.75</v>
      </c>
      <c r="N21" s="7">
        <f t="shared" si="2"/>
        <v>-17.857142857142861</v>
      </c>
      <c r="O21" s="8">
        <f t="shared" si="3"/>
        <v>3.4298921417565484</v>
      </c>
    </row>
    <row r="22" spans="1:15" x14ac:dyDescent="0.2">
      <c r="A22" s="5" t="s">
        <v>155</v>
      </c>
      <c r="B22" s="5" t="s">
        <v>45</v>
      </c>
      <c r="C22" s="5" t="s">
        <v>46</v>
      </c>
      <c r="D22" s="5" t="s">
        <v>47</v>
      </c>
      <c r="E22" s="5" t="s">
        <v>111</v>
      </c>
      <c r="F22" s="10">
        <v>4</v>
      </c>
      <c r="G22" s="6">
        <v>100</v>
      </c>
      <c r="H22" s="7">
        <f t="shared" si="0"/>
        <v>24</v>
      </c>
      <c r="I22" s="6">
        <v>100</v>
      </c>
      <c r="J22" s="7">
        <f t="shared" si="1"/>
        <v>0</v>
      </c>
      <c r="K22" s="6">
        <v>100</v>
      </c>
      <c r="L22" s="7">
        <f t="shared" si="1"/>
        <v>0</v>
      </c>
      <c r="M22" s="11">
        <v>100</v>
      </c>
      <c r="N22" s="7">
        <f t="shared" si="2"/>
        <v>0</v>
      </c>
      <c r="O22" s="8">
        <f t="shared" si="3"/>
        <v>24</v>
      </c>
    </row>
    <row r="23" spans="1:15" x14ac:dyDescent="0.2">
      <c r="A23" s="5" t="s">
        <v>156</v>
      </c>
      <c r="B23" s="5" t="s">
        <v>48</v>
      </c>
      <c r="C23" s="5" t="s">
        <v>46</v>
      </c>
      <c r="D23" s="5" t="s">
        <v>49</v>
      </c>
      <c r="E23" s="5" t="s">
        <v>111</v>
      </c>
      <c r="F23" s="10">
        <v>8</v>
      </c>
      <c r="G23" s="6">
        <v>150</v>
      </c>
      <c r="H23" s="7">
        <f t="shared" si="0"/>
        <v>17.75</v>
      </c>
      <c r="I23" s="6">
        <v>150</v>
      </c>
      <c r="J23" s="7">
        <f t="shared" si="1"/>
        <v>0</v>
      </c>
      <c r="K23" s="6">
        <v>150</v>
      </c>
      <c r="L23" s="7">
        <f t="shared" si="1"/>
        <v>0</v>
      </c>
      <c r="M23" s="11">
        <v>150</v>
      </c>
      <c r="N23" s="7">
        <f t="shared" si="2"/>
        <v>0</v>
      </c>
      <c r="O23" s="8">
        <f t="shared" si="3"/>
        <v>17.75</v>
      </c>
    </row>
    <row r="24" spans="1:15" x14ac:dyDescent="0.2">
      <c r="A24" s="5" t="s">
        <v>157</v>
      </c>
      <c r="B24" s="5" t="s">
        <v>50</v>
      </c>
      <c r="C24" s="5" t="s">
        <v>1</v>
      </c>
      <c r="D24" s="9" t="s">
        <v>79</v>
      </c>
      <c r="E24" s="9" t="s">
        <v>104</v>
      </c>
      <c r="F24" s="10">
        <v>7</v>
      </c>
      <c r="G24" s="6">
        <v>7</v>
      </c>
      <c r="H24" s="7">
        <f t="shared" si="0"/>
        <v>0</v>
      </c>
      <c r="I24" s="6">
        <v>14</v>
      </c>
      <c r="J24" s="7">
        <f t="shared" si="1"/>
        <v>1</v>
      </c>
      <c r="K24" s="6">
        <v>14</v>
      </c>
      <c r="L24" s="7">
        <f t="shared" si="1"/>
        <v>0</v>
      </c>
      <c r="M24" s="11">
        <v>14</v>
      </c>
      <c r="N24" s="7">
        <f t="shared" si="2"/>
        <v>0</v>
      </c>
      <c r="O24" s="8">
        <f t="shared" si="3"/>
        <v>1</v>
      </c>
    </row>
    <row r="25" spans="1:15" x14ac:dyDescent="0.2">
      <c r="A25" s="5" t="s">
        <v>158</v>
      </c>
      <c r="B25" s="5" t="s">
        <v>51</v>
      </c>
      <c r="C25" s="5" t="s">
        <v>17</v>
      </c>
      <c r="D25" s="9" t="s">
        <v>80</v>
      </c>
      <c r="E25" s="9" t="s">
        <v>104</v>
      </c>
      <c r="F25" s="10">
        <v>4</v>
      </c>
      <c r="G25" s="6">
        <v>4</v>
      </c>
      <c r="H25" s="7">
        <f t="shared" si="0"/>
        <v>0</v>
      </c>
      <c r="I25" s="6">
        <v>6</v>
      </c>
      <c r="J25" s="7">
        <f t="shared" si="1"/>
        <v>0.5</v>
      </c>
      <c r="K25" s="6">
        <v>6</v>
      </c>
      <c r="L25" s="7">
        <f t="shared" si="1"/>
        <v>0</v>
      </c>
      <c r="M25" s="11">
        <v>15</v>
      </c>
      <c r="N25" s="7">
        <f t="shared" si="2"/>
        <v>150</v>
      </c>
      <c r="O25" s="8">
        <f t="shared" si="3"/>
        <v>2.75</v>
      </c>
    </row>
    <row r="26" spans="1:15" x14ac:dyDescent="0.2">
      <c r="A26" s="5" t="s">
        <v>159</v>
      </c>
      <c r="B26" s="5" t="s">
        <v>52</v>
      </c>
      <c r="C26" s="5" t="s">
        <v>53</v>
      </c>
      <c r="D26" s="9" t="s">
        <v>81</v>
      </c>
      <c r="E26" s="9" t="s">
        <v>104</v>
      </c>
      <c r="F26" s="10">
        <v>8.828125</v>
      </c>
      <c r="G26" s="6">
        <v>8.796875</v>
      </c>
      <c r="H26" s="7">
        <f t="shared" si="0"/>
        <v>-3.539823008849652E-3</v>
      </c>
      <c r="I26" s="6">
        <v>9.796875</v>
      </c>
      <c r="J26" s="7">
        <f t="shared" si="1"/>
        <v>0.11367673179396093</v>
      </c>
      <c r="K26" s="6">
        <v>9.796875</v>
      </c>
      <c r="L26" s="7">
        <f t="shared" si="1"/>
        <v>0</v>
      </c>
      <c r="M26" s="11">
        <v>20</v>
      </c>
      <c r="N26" s="7">
        <f t="shared" si="2"/>
        <v>104.14673046251991</v>
      </c>
      <c r="O26" s="8">
        <f t="shared" si="3"/>
        <v>1.265486725663717</v>
      </c>
    </row>
    <row r="27" spans="1:15" x14ac:dyDescent="0.2">
      <c r="A27" s="5" t="s">
        <v>160</v>
      </c>
      <c r="B27" s="5" t="s">
        <v>54</v>
      </c>
      <c r="C27" s="5" t="s">
        <v>1</v>
      </c>
      <c r="D27" s="9" t="s">
        <v>82</v>
      </c>
      <c r="E27" s="9" t="s">
        <v>104</v>
      </c>
      <c r="F27" s="10">
        <v>45.55</v>
      </c>
      <c r="G27" s="6">
        <v>45.5</v>
      </c>
      <c r="H27" s="7">
        <f t="shared" si="0"/>
        <v>-1.0976948408341514E-3</v>
      </c>
      <c r="I27" s="6">
        <v>50</v>
      </c>
      <c r="J27" s="7">
        <f t="shared" si="1"/>
        <v>9.890109890109898E-2</v>
      </c>
      <c r="K27" s="6">
        <v>60</v>
      </c>
      <c r="L27" s="7">
        <f t="shared" si="1"/>
        <v>0.2</v>
      </c>
      <c r="M27" s="11">
        <v>93.75</v>
      </c>
      <c r="N27" s="7">
        <f t="shared" si="2"/>
        <v>56.25</v>
      </c>
      <c r="O27" s="8">
        <f t="shared" si="3"/>
        <v>1.0581778265642154</v>
      </c>
    </row>
    <row r="28" spans="1:15" x14ac:dyDescent="0.2">
      <c r="A28" s="5" t="s">
        <v>161</v>
      </c>
      <c r="B28" s="5" t="s">
        <v>55</v>
      </c>
      <c r="C28" s="5" t="s">
        <v>1</v>
      </c>
      <c r="D28" s="9" t="s">
        <v>83</v>
      </c>
      <c r="E28" s="9" t="s">
        <v>104</v>
      </c>
      <c r="F28" s="10">
        <v>56.111111111111114</v>
      </c>
      <c r="G28" s="6">
        <v>56.222222222222221</v>
      </c>
      <c r="H28" s="7">
        <f t="shared" si="0"/>
        <v>1.9801980198019464E-3</v>
      </c>
      <c r="I28" s="6">
        <v>60</v>
      </c>
      <c r="J28" s="7">
        <f t="shared" si="1"/>
        <v>6.7193675889328119E-2</v>
      </c>
      <c r="K28" s="6">
        <v>70</v>
      </c>
      <c r="L28" s="7">
        <f t="shared" si="1"/>
        <v>0.16666666666666671</v>
      </c>
      <c r="M28" s="11">
        <v>103.75</v>
      </c>
      <c r="N28" s="7">
        <f t="shared" si="2"/>
        <v>48.214285714285722</v>
      </c>
      <c r="O28" s="8">
        <f t="shared" si="3"/>
        <v>0.84900990099009876</v>
      </c>
    </row>
    <row r="29" spans="1:15" x14ac:dyDescent="0.2">
      <c r="A29" s="5" t="s">
        <v>162</v>
      </c>
      <c r="B29" s="5" t="s">
        <v>56</v>
      </c>
      <c r="C29" s="5" t="s">
        <v>57</v>
      </c>
      <c r="D29" s="9" t="s">
        <v>84</v>
      </c>
      <c r="E29" s="9" t="s">
        <v>112</v>
      </c>
      <c r="F29" s="10">
        <v>36.111111111111114</v>
      </c>
      <c r="G29" s="6">
        <v>35.888888888888886</v>
      </c>
      <c r="H29" s="7">
        <f t="shared" si="0"/>
        <v>-6.1538461538462744E-3</v>
      </c>
      <c r="I29" s="6">
        <v>38.666666666666664</v>
      </c>
      <c r="J29" s="7">
        <f t="shared" si="1"/>
        <v>7.7399380804953635E-2</v>
      </c>
      <c r="K29" s="6">
        <v>50</v>
      </c>
      <c r="L29" s="7">
        <f t="shared" si="1"/>
        <v>0.29310344827586221</v>
      </c>
      <c r="M29" s="11">
        <v>45</v>
      </c>
      <c r="N29" s="7">
        <f t="shared" si="2"/>
        <v>-10</v>
      </c>
      <c r="O29" s="8">
        <f t="shared" si="3"/>
        <v>0.246153846153846</v>
      </c>
    </row>
    <row r="30" spans="1:15" x14ac:dyDescent="0.2">
      <c r="A30" s="5" t="s">
        <v>163</v>
      </c>
      <c r="B30" s="5" t="s">
        <v>58</v>
      </c>
      <c r="C30" s="5" t="s">
        <v>59</v>
      </c>
      <c r="D30" s="9" t="s">
        <v>87</v>
      </c>
      <c r="E30" s="9" t="s">
        <v>113</v>
      </c>
      <c r="F30" s="10">
        <v>3.8714285714285714</v>
      </c>
      <c r="G30" s="6">
        <v>3.9285714285714284</v>
      </c>
      <c r="H30" s="7">
        <f t="shared" si="0"/>
        <v>1.4760147601476063E-2</v>
      </c>
      <c r="I30" s="6">
        <v>6</v>
      </c>
      <c r="J30" s="7">
        <f t="shared" si="1"/>
        <v>0.52727272727272745</v>
      </c>
      <c r="K30" s="6">
        <v>6</v>
      </c>
      <c r="L30" s="7">
        <f t="shared" si="1"/>
        <v>0</v>
      </c>
      <c r="M30" s="11">
        <v>6</v>
      </c>
      <c r="N30" s="7">
        <f t="shared" si="2"/>
        <v>0</v>
      </c>
      <c r="O30" s="8">
        <f t="shared" si="3"/>
        <v>0.54981549815498165</v>
      </c>
    </row>
    <row r="31" spans="1:15" x14ac:dyDescent="0.2">
      <c r="A31" s="5" t="s">
        <v>164</v>
      </c>
      <c r="B31" s="5" t="s">
        <v>60</v>
      </c>
      <c r="C31" s="5" t="s">
        <v>61</v>
      </c>
      <c r="D31" s="9" t="s">
        <v>86</v>
      </c>
      <c r="E31" s="9" t="s">
        <v>114</v>
      </c>
      <c r="F31" s="10">
        <v>35.6</v>
      </c>
      <c r="G31" s="6">
        <v>36.200000000000003</v>
      </c>
      <c r="H31" s="7">
        <f t="shared" si="0"/>
        <v>1.6853932584269558E-2</v>
      </c>
      <c r="I31" s="6">
        <v>40.4</v>
      </c>
      <c r="J31" s="7">
        <f t="shared" si="1"/>
        <v>0.11602209944751365</v>
      </c>
      <c r="K31" s="6">
        <v>120</v>
      </c>
      <c r="L31" s="7">
        <f t="shared" si="1"/>
        <v>1.9702970297029703</v>
      </c>
      <c r="M31" s="11">
        <v>190</v>
      </c>
      <c r="N31" s="7">
        <f t="shared" si="2"/>
        <v>58.333333333333314</v>
      </c>
      <c r="O31" s="8">
        <f t="shared" si="3"/>
        <v>4.3370786516853919</v>
      </c>
    </row>
    <row r="32" spans="1:15" x14ac:dyDescent="0.2">
      <c r="A32" s="5" t="s">
        <v>165</v>
      </c>
      <c r="B32" s="5" t="s">
        <v>62</v>
      </c>
      <c r="C32" s="5" t="s">
        <v>63</v>
      </c>
      <c r="D32" s="9" t="s">
        <v>85</v>
      </c>
      <c r="E32" s="9" t="s">
        <v>104</v>
      </c>
      <c r="F32" s="10">
        <v>1.5</v>
      </c>
      <c r="G32" s="6">
        <v>1.5</v>
      </c>
      <c r="H32" s="7">
        <f t="shared" si="0"/>
        <v>0</v>
      </c>
      <c r="I32" s="6">
        <v>2.5</v>
      </c>
      <c r="J32" s="7">
        <f t="shared" si="1"/>
        <v>0.66666666666666685</v>
      </c>
      <c r="K32" s="6">
        <v>19.5</v>
      </c>
      <c r="L32" s="7">
        <f t="shared" si="1"/>
        <v>6.8</v>
      </c>
      <c r="M32" s="11">
        <v>8.5</v>
      </c>
      <c r="N32" s="7">
        <f t="shared" si="2"/>
        <v>-56.410256410256409</v>
      </c>
      <c r="O32" s="8">
        <f t="shared" si="3"/>
        <v>4.6666666666666679</v>
      </c>
    </row>
    <row r="33" spans="1:15" x14ac:dyDescent="0.2">
      <c r="A33" s="5" t="s">
        <v>166</v>
      </c>
      <c r="B33" s="5" t="s">
        <v>64</v>
      </c>
      <c r="C33" s="5" t="s">
        <v>65</v>
      </c>
      <c r="D33" s="9" t="s">
        <v>88</v>
      </c>
      <c r="E33" s="9" t="s">
        <v>115</v>
      </c>
      <c r="F33" s="10">
        <v>5.6363636363636367</v>
      </c>
      <c r="G33" s="6">
        <v>5.6363636363636367</v>
      </c>
      <c r="H33" s="7">
        <f t="shared" si="0"/>
        <v>0</v>
      </c>
      <c r="I33" s="6">
        <v>8</v>
      </c>
      <c r="J33" s="7">
        <f t="shared" si="1"/>
        <v>0.41935483870967716</v>
      </c>
      <c r="K33" s="6">
        <v>32.5</v>
      </c>
      <c r="L33" s="7">
        <f t="shared" si="1"/>
        <v>3.0625</v>
      </c>
      <c r="M33" s="11">
        <v>11.024999999999988</v>
      </c>
      <c r="N33" s="7">
        <f t="shared" si="2"/>
        <v>-66.076923076923123</v>
      </c>
      <c r="O33" s="8">
        <f t="shared" si="3"/>
        <v>0.95604838709677209</v>
      </c>
    </row>
    <row r="34" spans="1:15" x14ac:dyDescent="0.2">
      <c r="A34" s="5" t="s">
        <v>167</v>
      </c>
      <c r="B34" s="5" t="s">
        <v>66</v>
      </c>
      <c r="C34" s="5" t="s">
        <v>17</v>
      </c>
      <c r="D34" s="9" t="s">
        <v>89</v>
      </c>
      <c r="E34" s="9" t="s">
        <v>104</v>
      </c>
      <c r="F34" s="10">
        <v>42.07692307692308</v>
      </c>
      <c r="G34" s="6">
        <v>41.769230769230766</v>
      </c>
      <c r="H34" s="7">
        <f t="shared" si="0"/>
        <v>-7.3126142595980074E-3</v>
      </c>
      <c r="I34" s="6">
        <v>70</v>
      </c>
      <c r="J34" s="7">
        <f t="shared" si="1"/>
        <v>0.67587476979742178</v>
      </c>
      <c r="K34" s="6">
        <v>140</v>
      </c>
      <c r="L34" s="7">
        <f t="shared" si="1"/>
        <v>1</v>
      </c>
      <c r="M34" s="11">
        <v>160</v>
      </c>
      <c r="N34" s="7">
        <f t="shared" si="2"/>
        <v>14.285714285714278</v>
      </c>
      <c r="O34" s="8">
        <f t="shared" si="3"/>
        <v>2.802559414990859</v>
      </c>
    </row>
    <row r="35" spans="1:15" x14ac:dyDescent="0.2">
      <c r="A35" s="5" t="s">
        <v>168</v>
      </c>
      <c r="B35" s="5" t="s">
        <v>67</v>
      </c>
      <c r="C35" s="5" t="s">
        <v>68</v>
      </c>
      <c r="D35" s="9" t="s">
        <v>90</v>
      </c>
      <c r="E35" s="9" t="s">
        <v>116</v>
      </c>
      <c r="F35" s="10">
        <v>3.6764705882352939</v>
      </c>
      <c r="G35" s="6">
        <v>3.6764705882352939</v>
      </c>
      <c r="H35" s="7">
        <f t="shared" si="0"/>
        <v>0</v>
      </c>
      <c r="I35" s="6">
        <v>5</v>
      </c>
      <c r="J35" s="7">
        <f t="shared" si="1"/>
        <v>0.36</v>
      </c>
      <c r="K35" s="6">
        <v>7.125</v>
      </c>
      <c r="L35" s="7">
        <f t="shared" si="1"/>
        <v>0.42499999999999999</v>
      </c>
      <c r="M35" s="11">
        <v>5.5</v>
      </c>
      <c r="N35" s="7">
        <f t="shared" si="2"/>
        <v>-22.807017543859658</v>
      </c>
      <c r="O35" s="8">
        <f t="shared" si="3"/>
        <v>0.49599999999999994</v>
      </c>
    </row>
    <row r="36" spans="1:15" x14ac:dyDescent="0.2">
      <c r="A36" s="5" t="s">
        <v>169</v>
      </c>
      <c r="B36" s="5" t="s">
        <v>69</v>
      </c>
      <c r="C36" s="5" t="s">
        <v>70</v>
      </c>
      <c r="D36" s="9" t="s">
        <v>91</v>
      </c>
      <c r="E36" s="9" t="s">
        <v>117</v>
      </c>
      <c r="F36" s="10">
        <v>2.2441860465116279</v>
      </c>
      <c r="G36" s="6">
        <v>2.2558139534883721</v>
      </c>
      <c r="H36" s="7">
        <f t="shared" si="0"/>
        <v>5.1813471502590858E-3</v>
      </c>
      <c r="I36" s="6">
        <v>5</v>
      </c>
      <c r="J36" s="7">
        <f t="shared" si="1"/>
        <v>1.2164948453608249</v>
      </c>
      <c r="K36" s="6">
        <v>7</v>
      </c>
      <c r="L36" s="7">
        <f t="shared" si="1"/>
        <v>0.4</v>
      </c>
      <c r="M36" s="11">
        <v>3.625</v>
      </c>
      <c r="N36" s="7">
        <f t="shared" si="2"/>
        <v>-48.214285714285708</v>
      </c>
      <c r="O36" s="8">
        <f t="shared" si="3"/>
        <v>0.61528497409326433</v>
      </c>
    </row>
    <row r="37" spans="1:15" x14ac:dyDescent="0.2">
      <c r="A37" s="5" t="s">
        <v>170</v>
      </c>
      <c r="B37" s="5" t="s">
        <v>71</v>
      </c>
      <c r="C37" s="5" t="s">
        <v>17</v>
      </c>
      <c r="D37" s="9" t="s">
        <v>92</v>
      </c>
      <c r="E37" s="9" t="s">
        <v>104</v>
      </c>
      <c r="F37" s="10">
        <v>4.8499999999999996</v>
      </c>
      <c r="G37" s="6">
        <v>4.7</v>
      </c>
      <c r="H37" s="7">
        <f t="shared" si="0"/>
        <v>-3.0927835051546282E-2</v>
      </c>
      <c r="I37" s="6">
        <v>9</v>
      </c>
      <c r="J37" s="7">
        <f t="shared" si="1"/>
        <v>0.91489361702127636</v>
      </c>
      <c r="K37" s="6">
        <v>20</v>
      </c>
      <c r="L37" s="7">
        <f t="shared" si="1"/>
        <v>1.2222222222222223</v>
      </c>
      <c r="M37" s="11">
        <v>17</v>
      </c>
      <c r="N37" s="7">
        <f t="shared" si="2"/>
        <v>-15</v>
      </c>
      <c r="O37" s="8">
        <f t="shared" si="3"/>
        <v>2.5051546391752582</v>
      </c>
    </row>
    <row r="38" spans="1:15" x14ac:dyDescent="0.2">
      <c r="A38" s="5" t="s">
        <v>171</v>
      </c>
      <c r="B38" s="5" t="s">
        <v>72</v>
      </c>
      <c r="C38" s="5" t="s">
        <v>73</v>
      </c>
      <c r="D38" s="9" t="s">
        <v>93</v>
      </c>
      <c r="E38" s="9" t="s">
        <v>118</v>
      </c>
      <c r="F38" s="10">
        <v>5</v>
      </c>
      <c r="G38" s="6">
        <v>5</v>
      </c>
      <c r="H38" s="7">
        <f t="shared" si="0"/>
        <v>0</v>
      </c>
      <c r="I38" s="6">
        <v>6</v>
      </c>
      <c r="J38" s="7">
        <f t="shared" si="1"/>
        <v>0.2</v>
      </c>
      <c r="K38" s="6">
        <v>6</v>
      </c>
      <c r="L38" s="7">
        <f t="shared" si="1"/>
        <v>0</v>
      </c>
      <c r="M38" s="11">
        <v>19.600000000000005</v>
      </c>
      <c r="N38" s="7">
        <f t="shared" si="2"/>
        <v>226.66666666666674</v>
      </c>
      <c r="O38" s="8">
        <f t="shared" si="3"/>
        <v>2.9200000000000004</v>
      </c>
    </row>
    <row r="39" spans="1:15" x14ac:dyDescent="0.2">
      <c r="A39" s="5" t="s">
        <v>172</v>
      </c>
      <c r="B39" s="5" t="s">
        <v>74</v>
      </c>
      <c r="C39" s="5" t="s">
        <v>75</v>
      </c>
      <c r="D39" s="9" t="s">
        <v>94</v>
      </c>
      <c r="E39" s="9" t="s">
        <v>119</v>
      </c>
      <c r="F39" s="10">
        <v>24.724137931034484</v>
      </c>
      <c r="G39" s="6">
        <v>24.793103448275861</v>
      </c>
      <c r="H39" s="7">
        <f t="shared" si="0"/>
        <v>2.7894002789399506E-3</v>
      </c>
      <c r="I39" s="6">
        <v>55</v>
      </c>
      <c r="J39" s="7">
        <f t="shared" si="1"/>
        <v>1.2183588317107095</v>
      </c>
      <c r="K39" s="6">
        <v>53.333333333333321</v>
      </c>
      <c r="L39" s="7">
        <f t="shared" si="1"/>
        <v>-3.0303030303030453E-2</v>
      </c>
      <c r="M39" s="11">
        <v>65.5</v>
      </c>
      <c r="N39" s="7">
        <f t="shared" si="2"/>
        <v>22.812500000000028</v>
      </c>
      <c r="O39" s="8">
        <f t="shared" si="3"/>
        <v>1.6492329149232916</v>
      </c>
    </row>
    <row r="40" spans="1:15" x14ac:dyDescent="0.2">
      <c r="A40" s="5" t="s">
        <v>173</v>
      </c>
      <c r="B40" s="5" t="s">
        <v>76</v>
      </c>
      <c r="C40" s="5" t="s">
        <v>75</v>
      </c>
      <c r="D40" s="9" t="s">
        <v>95</v>
      </c>
      <c r="E40" s="9" t="s">
        <v>119</v>
      </c>
      <c r="F40" s="10">
        <v>21.689655172413794</v>
      </c>
      <c r="G40" s="6">
        <v>21.758620689655171</v>
      </c>
      <c r="H40" s="7">
        <f t="shared" si="0"/>
        <v>3.1796502384737833E-3</v>
      </c>
      <c r="I40" s="6">
        <v>45</v>
      </c>
      <c r="J40" s="7">
        <f t="shared" si="1"/>
        <v>1.0681458003169575</v>
      </c>
      <c r="K40" s="6">
        <v>41.666666666666664</v>
      </c>
      <c r="L40" s="7">
        <f t="shared" si="1"/>
        <v>-7.4074074074074195E-2</v>
      </c>
      <c r="M40" s="11">
        <v>48.5</v>
      </c>
      <c r="N40" s="7">
        <f t="shared" si="2"/>
        <v>16.40000000000002</v>
      </c>
      <c r="O40" s="8">
        <f t="shared" si="3"/>
        <v>1.2360890302066772</v>
      </c>
    </row>
    <row r="41" spans="1:15" x14ac:dyDescent="0.2">
      <c r="A41" s="5" t="s">
        <v>174</v>
      </c>
      <c r="B41" s="5" t="s">
        <v>77</v>
      </c>
      <c r="C41" s="5" t="s">
        <v>78</v>
      </c>
      <c r="D41" s="9" t="s">
        <v>96</v>
      </c>
      <c r="E41" s="9" t="s">
        <v>120</v>
      </c>
      <c r="F41" s="10">
        <v>71.25</v>
      </c>
      <c r="G41" s="6">
        <v>71.5</v>
      </c>
      <c r="H41" s="7">
        <f t="shared" si="0"/>
        <v>3.508771929824519E-3</v>
      </c>
      <c r="I41" s="6">
        <v>380</v>
      </c>
      <c r="J41" s="7">
        <f t="shared" si="1"/>
        <v>4.314685314685315</v>
      </c>
      <c r="K41" s="6">
        <v>235</v>
      </c>
      <c r="L41" s="7">
        <f t="shared" si="1"/>
        <v>-0.38157894736842102</v>
      </c>
      <c r="M41" s="11">
        <v>85</v>
      </c>
      <c r="N41" s="7">
        <f t="shared" si="2"/>
        <v>-63.829787234042549</v>
      </c>
      <c r="O41" s="8">
        <f t="shared" si="3"/>
        <v>0.19298245614035081</v>
      </c>
    </row>
    <row r="42" spans="1:15" x14ac:dyDescent="0.2">
      <c r="A42" s="5" t="s">
        <v>175</v>
      </c>
      <c r="B42" s="5" t="s">
        <v>122</v>
      </c>
      <c r="C42" s="5" t="s">
        <v>123</v>
      </c>
      <c r="D42" s="5" t="s">
        <v>130</v>
      </c>
      <c r="E42" s="5" t="s">
        <v>131</v>
      </c>
      <c r="F42" s="10">
        <v>8.6</v>
      </c>
      <c r="G42" s="6">
        <v>8.6</v>
      </c>
      <c r="H42" s="7">
        <f t="shared" si="0"/>
        <v>0</v>
      </c>
      <c r="I42" s="6">
        <v>8.6</v>
      </c>
      <c r="J42" s="7">
        <f t="shared" si="1"/>
        <v>0</v>
      </c>
      <c r="K42" s="6">
        <v>25</v>
      </c>
      <c r="L42" s="7">
        <f t="shared" ref="L42:L44" si="4">(K42/I42*100-100)/100</f>
        <v>1.9069767441860466</v>
      </c>
      <c r="M42" s="11">
        <v>25</v>
      </c>
      <c r="N42" s="7">
        <f t="shared" si="2"/>
        <v>0</v>
      </c>
      <c r="O42" s="8">
        <f t="shared" si="3"/>
        <v>1.9069767441860466</v>
      </c>
    </row>
    <row r="43" spans="1:15" x14ac:dyDescent="0.2">
      <c r="A43" s="5" t="s">
        <v>176</v>
      </c>
      <c r="B43" s="5" t="s">
        <v>124</v>
      </c>
      <c r="C43" s="5" t="s">
        <v>125</v>
      </c>
      <c r="D43" s="5" t="s">
        <v>128</v>
      </c>
      <c r="E43" s="5" t="s">
        <v>132</v>
      </c>
      <c r="F43" s="10">
        <v>14.6</v>
      </c>
      <c r="G43" s="6">
        <v>14.6</v>
      </c>
      <c r="H43" s="7">
        <f t="shared" si="0"/>
        <v>0</v>
      </c>
      <c r="I43" s="6">
        <v>14.6</v>
      </c>
      <c r="J43" s="7">
        <f t="shared" ref="J43:J44" si="5">(I43/G43*100-100)/100</f>
        <v>0</v>
      </c>
      <c r="K43" s="6">
        <v>50</v>
      </c>
      <c r="L43" s="7">
        <f t="shared" si="4"/>
        <v>2.4246575342465753</v>
      </c>
      <c r="M43" s="11">
        <v>50</v>
      </c>
      <c r="N43" s="7">
        <f t="shared" si="2"/>
        <v>0</v>
      </c>
      <c r="O43" s="8">
        <f t="shared" si="3"/>
        <v>2.4246575342465753</v>
      </c>
    </row>
    <row r="44" spans="1:15" x14ac:dyDescent="0.2">
      <c r="A44" s="5" t="s">
        <v>177</v>
      </c>
      <c r="B44" s="5" t="s">
        <v>126</v>
      </c>
      <c r="C44" s="5" t="s">
        <v>127</v>
      </c>
      <c r="D44" s="5" t="s">
        <v>129</v>
      </c>
      <c r="E44" s="5" t="s">
        <v>133</v>
      </c>
      <c r="F44" s="10">
        <v>24</v>
      </c>
      <c r="G44" s="6">
        <v>24</v>
      </c>
      <c r="H44" s="7">
        <f t="shared" si="0"/>
        <v>0</v>
      </c>
      <c r="I44" s="6">
        <v>24</v>
      </c>
      <c r="J44" s="7">
        <f t="shared" si="5"/>
        <v>0</v>
      </c>
      <c r="K44" s="6">
        <v>100</v>
      </c>
      <c r="L44" s="7">
        <f t="shared" si="4"/>
        <v>3.166666666666667</v>
      </c>
      <c r="M44" s="11">
        <v>100</v>
      </c>
      <c r="N44" s="7">
        <f t="shared" si="2"/>
        <v>0</v>
      </c>
      <c r="O44" s="8">
        <f t="shared" si="3"/>
        <v>3.166666666666667</v>
      </c>
    </row>
    <row r="45" spans="1:15" x14ac:dyDescent="0.2">
      <c r="J4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pcbs</dc:creator>
  <cp:lastModifiedBy>azidan</cp:lastModifiedBy>
  <dcterms:created xsi:type="dcterms:W3CDTF">2023-11-29T11:51:49Z</dcterms:created>
  <dcterms:modified xsi:type="dcterms:W3CDTF">2024-02-11T06:38:05Z</dcterms:modified>
</cp:coreProperties>
</file>