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 Akademik-2019\UNIKOM-AI-2019\TakeHome-UAS\"/>
    </mc:Choice>
  </mc:AlternateContent>
  <xr:revisionPtr revIDLastSave="0" documentId="13_ncr:1_{8C5323E9-74F0-460F-A23C-5FAE727A79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" sheetId="7" r:id="rId1"/>
    <sheet name="rumus" sheetId="8" r:id="rId2"/>
    <sheet name="integrasi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0" l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J44" i="10" s="1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H21" i="10" l="1"/>
  <c r="G21" i="10"/>
  <c r="F21" i="10"/>
  <c r="E21" i="10"/>
  <c r="D21" i="10"/>
  <c r="H20" i="10"/>
  <c r="G20" i="10"/>
  <c r="F20" i="10"/>
  <c r="E20" i="10"/>
  <c r="H19" i="10"/>
  <c r="G19" i="10"/>
  <c r="F19" i="10"/>
  <c r="E19" i="10"/>
  <c r="H18" i="10"/>
  <c r="G18" i="10"/>
  <c r="F18" i="10"/>
  <c r="I18" i="10" s="1"/>
  <c r="J18" i="10" s="1"/>
  <c r="E18" i="10"/>
  <c r="H17" i="10"/>
  <c r="G17" i="10"/>
  <c r="F17" i="10"/>
  <c r="E17" i="10"/>
  <c r="H16" i="10"/>
  <c r="G16" i="10"/>
  <c r="F16" i="10"/>
  <c r="E16" i="10"/>
  <c r="H15" i="10"/>
  <c r="G15" i="10"/>
  <c r="F15" i="10"/>
  <c r="E15" i="10"/>
  <c r="H14" i="10"/>
  <c r="G14" i="10"/>
  <c r="F14" i="10"/>
  <c r="E14" i="10"/>
  <c r="H13" i="10"/>
  <c r="G13" i="10"/>
  <c r="F13" i="10"/>
  <c r="E13" i="10"/>
  <c r="H12" i="10"/>
  <c r="G12" i="10"/>
  <c r="F12" i="10"/>
  <c r="E12" i="10"/>
  <c r="H11" i="10"/>
  <c r="G11" i="10"/>
  <c r="F11" i="10"/>
  <c r="E11" i="10"/>
  <c r="H10" i="10"/>
  <c r="G10" i="10"/>
  <c r="F10" i="10"/>
  <c r="E10" i="10"/>
  <c r="H9" i="10"/>
  <c r="G9" i="10"/>
  <c r="F9" i="10"/>
  <c r="E9" i="10"/>
  <c r="H8" i="10"/>
  <c r="G8" i="10"/>
  <c r="F8" i="10"/>
  <c r="E8" i="10"/>
  <c r="H7" i="10"/>
  <c r="G7" i="10"/>
  <c r="F7" i="10"/>
  <c r="E7" i="10"/>
  <c r="H6" i="10"/>
  <c r="G6" i="10"/>
  <c r="F6" i="10"/>
  <c r="E6" i="10"/>
  <c r="H5" i="10"/>
  <c r="G5" i="10"/>
  <c r="F5" i="10"/>
  <c r="E5" i="10"/>
  <c r="H4" i="10"/>
  <c r="G4" i="10"/>
  <c r="F4" i="10"/>
  <c r="E4" i="10"/>
  <c r="H3" i="10"/>
  <c r="G3" i="10"/>
  <c r="F3" i="10"/>
  <c r="E3" i="10"/>
  <c r="I2" i="10"/>
  <c r="J2" i="10" s="1"/>
  <c r="I10" i="10" l="1"/>
  <c r="J10" i="10" s="1"/>
  <c r="I14" i="10"/>
  <c r="J14" i="10" s="1"/>
  <c r="I6" i="10"/>
  <c r="J6" i="10" s="1"/>
  <c r="I7" i="10"/>
  <c r="J7" i="10" s="1"/>
  <c r="I11" i="10"/>
  <c r="J11" i="10" s="1"/>
  <c r="I15" i="10"/>
  <c r="J15" i="10" s="1"/>
  <c r="I19" i="10"/>
  <c r="J19" i="10" s="1"/>
  <c r="I3" i="10"/>
  <c r="J3" i="10" s="1"/>
  <c r="I12" i="10"/>
  <c r="J12" i="10" s="1"/>
  <c r="I16" i="10"/>
  <c r="J16" i="10" s="1"/>
  <c r="I20" i="10"/>
  <c r="J20" i="10" s="1"/>
  <c r="I4" i="10"/>
  <c r="J4" i="10" s="1"/>
  <c r="I5" i="10"/>
  <c r="J5" i="10" s="1"/>
  <c r="I8" i="10"/>
  <c r="J8" i="10" s="1"/>
  <c r="I9" i="10"/>
  <c r="J9" i="10" s="1"/>
  <c r="I13" i="10"/>
  <c r="J13" i="10" s="1"/>
  <c r="I17" i="10"/>
  <c r="J17" i="10" s="1"/>
  <c r="I21" i="10"/>
  <c r="J21" i="10" s="1"/>
  <c r="W4" i="8" l="1"/>
  <c r="AB4" i="8" s="1"/>
  <c r="AC4" i="8" s="1"/>
  <c r="X4" i="8"/>
  <c r="Y4" i="8"/>
  <c r="Z4" i="8"/>
  <c r="AA4" i="8"/>
  <c r="W5" i="8"/>
  <c r="AB5" i="8" s="1"/>
  <c r="AC5" i="8" s="1"/>
  <c r="X5" i="8"/>
  <c r="Y5" i="8"/>
  <c r="Z5" i="8"/>
  <c r="AA5" i="8"/>
  <c r="W6" i="8"/>
  <c r="AB6" i="8" s="1"/>
  <c r="AC6" i="8" s="1"/>
  <c r="X6" i="8"/>
  <c r="Y6" i="8"/>
  <c r="Z6" i="8"/>
  <c r="AA6" i="8"/>
  <c r="W7" i="8"/>
  <c r="AB7" i="8" s="1"/>
  <c r="AC7" i="8" s="1"/>
  <c r="X7" i="8"/>
  <c r="Y7" i="8"/>
  <c r="Z7" i="8"/>
  <c r="AA7" i="8"/>
  <c r="W8" i="8"/>
  <c r="AB8" i="8" s="1"/>
  <c r="AC8" i="8" s="1"/>
  <c r="X8" i="8"/>
  <c r="Y8" i="8"/>
  <c r="Z8" i="8"/>
  <c r="AA8" i="8"/>
  <c r="W9" i="8"/>
  <c r="AB9" i="8" s="1"/>
  <c r="AC9" i="8" s="1"/>
  <c r="X9" i="8"/>
  <c r="Y9" i="8"/>
  <c r="Z9" i="8"/>
  <c r="AA9" i="8"/>
  <c r="W10" i="8"/>
  <c r="AB10" i="8" s="1"/>
  <c r="AC10" i="8" s="1"/>
  <c r="X10" i="8"/>
  <c r="Y10" i="8"/>
  <c r="Z10" i="8"/>
  <c r="AA10" i="8"/>
  <c r="W11" i="8"/>
  <c r="AB11" i="8" s="1"/>
  <c r="AC11" i="8" s="1"/>
  <c r="X11" i="8"/>
  <c r="Y11" i="8"/>
  <c r="Z11" i="8"/>
  <c r="AA11" i="8"/>
  <c r="W12" i="8"/>
  <c r="AB12" i="8" s="1"/>
  <c r="AC12" i="8" s="1"/>
  <c r="X12" i="8"/>
  <c r="Y12" i="8"/>
  <c r="Z12" i="8"/>
  <c r="AA12" i="8"/>
  <c r="W13" i="8"/>
  <c r="AB13" i="8" s="1"/>
  <c r="AC13" i="8" s="1"/>
  <c r="X13" i="8"/>
  <c r="Y13" i="8"/>
  <c r="Z13" i="8"/>
  <c r="AA13" i="8"/>
  <c r="W14" i="8"/>
  <c r="AB14" i="8" s="1"/>
  <c r="AC14" i="8" s="1"/>
  <c r="X14" i="8"/>
  <c r="Y14" i="8"/>
  <c r="Z14" i="8"/>
  <c r="AA14" i="8"/>
  <c r="W15" i="8"/>
  <c r="AB15" i="8" s="1"/>
  <c r="AC15" i="8" s="1"/>
  <c r="X15" i="8"/>
  <c r="Y15" i="8"/>
  <c r="Z15" i="8"/>
  <c r="AA15" i="8"/>
  <c r="W16" i="8"/>
  <c r="AB16" i="8" s="1"/>
  <c r="AC16" i="8" s="1"/>
  <c r="X16" i="8"/>
  <c r="Y16" i="8"/>
  <c r="Z16" i="8"/>
  <c r="AA16" i="8"/>
  <c r="W17" i="8"/>
  <c r="AB17" i="8" s="1"/>
  <c r="AC17" i="8" s="1"/>
  <c r="X17" i="8"/>
  <c r="Y17" i="8"/>
  <c r="Z17" i="8"/>
  <c r="AA17" i="8"/>
  <c r="W18" i="8"/>
  <c r="AB18" i="8" s="1"/>
  <c r="AC18" i="8" s="1"/>
  <c r="X18" i="8"/>
  <c r="Y18" i="8"/>
  <c r="Z18" i="8"/>
  <c r="AA18" i="8"/>
  <c r="W19" i="8"/>
  <c r="AB19" i="8" s="1"/>
  <c r="AC19" i="8" s="1"/>
  <c r="X19" i="8"/>
  <c r="Y19" i="8"/>
  <c r="Z19" i="8"/>
  <c r="AA19" i="8"/>
  <c r="W20" i="8"/>
  <c r="AB20" i="8" s="1"/>
  <c r="AC20" i="8" s="1"/>
  <c r="X20" i="8"/>
  <c r="Y20" i="8"/>
  <c r="Z20" i="8"/>
  <c r="AA20" i="8"/>
  <c r="W21" i="8"/>
  <c r="AB21" i="8" s="1"/>
  <c r="AC21" i="8" s="1"/>
  <c r="X21" i="8"/>
  <c r="Y21" i="8"/>
  <c r="Z21" i="8"/>
  <c r="AA21" i="8"/>
  <c r="W22" i="8"/>
  <c r="AB22" i="8" s="1"/>
  <c r="AC22" i="8" s="1"/>
  <c r="X22" i="8"/>
  <c r="Y22" i="8"/>
  <c r="Z22" i="8"/>
  <c r="AA22" i="8"/>
  <c r="AA3" i="8"/>
  <c r="Z3" i="8"/>
  <c r="Y3" i="8"/>
  <c r="X3" i="8"/>
  <c r="W3" i="8"/>
  <c r="AB3" i="8" s="1"/>
  <c r="AC3" i="8" s="1"/>
  <c r="M4" i="8"/>
  <c r="R4" i="8" s="1"/>
  <c r="S4" i="8" s="1"/>
  <c r="N4" i="8"/>
  <c r="O4" i="8"/>
  <c r="P4" i="8"/>
  <c r="Q4" i="8"/>
  <c r="M5" i="8"/>
  <c r="R5" i="8" s="1"/>
  <c r="S5" i="8" s="1"/>
  <c r="N5" i="8"/>
  <c r="O5" i="8"/>
  <c r="P5" i="8"/>
  <c r="Q5" i="8"/>
  <c r="M6" i="8"/>
  <c r="R6" i="8" s="1"/>
  <c r="S6" i="8" s="1"/>
  <c r="N6" i="8"/>
  <c r="O6" i="8"/>
  <c r="P6" i="8"/>
  <c r="Q6" i="8"/>
  <c r="M7" i="8"/>
  <c r="R7" i="8" s="1"/>
  <c r="S7" i="8" s="1"/>
  <c r="N7" i="8"/>
  <c r="O7" i="8"/>
  <c r="P7" i="8"/>
  <c r="Q7" i="8"/>
  <c r="M8" i="8"/>
  <c r="R8" i="8" s="1"/>
  <c r="S8" i="8" s="1"/>
  <c r="N8" i="8"/>
  <c r="O8" i="8"/>
  <c r="P8" i="8"/>
  <c r="Q8" i="8"/>
  <c r="M9" i="8"/>
  <c r="R9" i="8" s="1"/>
  <c r="S9" i="8" s="1"/>
  <c r="N9" i="8"/>
  <c r="O9" i="8"/>
  <c r="P9" i="8"/>
  <c r="Q9" i="8"/>
  <c r="M10" i="8"/>
  <c r="R10" i="8" s="1"/>
  <c r="S10" i="8" s="1"/>
  <c r="N10" i="8"/>
  <c r="O10" i="8"/>
  <c r="P10" i="8"/>
  <c r="Q10" i="8"/>
  <c r="M11" i="8"/>
  <c r="R11" i="8" s="1"/>
  <c r="S11" i="8" s="1"/>
  <c r="N11" i="8"/>
  <c r="O11" i="8"/>
  <c r="P11" i="8"/>
  <c r="Q11" i="8"/>
  <c r="M12" i="8"/>
  <c r="R12" i="8" s="1"/>
  <c r="S12" i="8" s="1"/>
  <c r="N12" i="8"/>
  <c r="O12" i="8"/>
  <c r="P12" i="8"/>
  <c r="Q12" i="8"/>
  <c r="M13" i="8"/>
  <c r="R13" i="8" s="1"/>
  <c r="S13" i="8" s="1"/>
  <c r="N13" i="8"/>
  <c r="O13" i="8"/>
  <c r="P13" i="8"/>
  <c r="Q13" i="8"/>
  <c r="M14" i="8"/>
  <c r="R14" i="8" s="1"/>
  <c r="S14" i="8" s="1"/>
  <c r="N14" i="8"/>
  <c r="O14" i="8"/>
  <c r="P14" i="8"/>
  <c r="Q14" i="8"/>
  <c r="M15" i="8"/>
  <c r="R15" i="8" s="1"/>
  <c r="S15" i="8" s="1"/>
  <c r="N15" i="8"/>
  <c r="O15" i="8"/>
  <c r="P15" i="8"/>
  <c r="Q15" i="8"/>
  <c r="M16" i="8"/>
  <c r="R16" i="8" s="1"/>
  <c r="S16" i="8" s="1"/>
  <c r="N16" i="8"/>
  <c r="O16" i="8"/>
  <c r="P16" i="8"/>
  <c r="Q16" i="8"/>
  <c r="M17" i="8"/>
  <c r="R17" i="8" s="1"/>
  <c r="S17" i="8" s="1"/>
  <c r="N17" i="8"/>
  <c r="O17" i="8"/>
  <c r="P17" i="8"/>
  <c r="Q17" i="8"/>
  <c r="M18" i="8"/>
  <c r="R18" i="8" s="1"/>
  <c r="S18" i="8" s="1"/>
  <c r="N18" i="8"/>
  <c r="O18" i="8"/>
  <c r="P18" i="8"/>
  <c r="Q18" i="8"/>
  <c r="M19" i="8"/>
  <c r="R19" i="8" s="1"/>
  <c r="S19" i="8" s="1"/>
  <c r="N19" i="8"/>
  <c r="O19" i="8"/>
  <c r="P19" i="8"/>
  <c r="Q19" i="8"/>
  <c r="M20" i="8"/>
  <c r="R20" i="8" s="1"/>
  <c r="S20" i="8" s="1"/>
  <c r="N20" i="8"/>
  <c r="O20" i="8"/>
  <c r="P20" i="8"/>
  <c r="Q20" i="8"/>
  <c r="M21" i="8"/>
  <c r="R21" i="8" s="1"/>
  <c r="S21" i="8" s="1"/>
  <c r="N21" i="8"/>
  <c r="O21" i="8"/>
  <c r="P21" i="8"/>
  <c r="Q21" i="8"/>
  <c r="M22" i="8"/>
  <c r="R22" i="8" s="1"/>
  <c r="S22" i="8" s="1"/>
  <c r="N22" i="8"/>
  <c r="O22" i="8"/>
  <c r="P22" i="8"/>
  <c r="Q22" i="8"/>
  <c r="Q3" i="8"/>
  <c r="P3" i="8"/>
  <c r="O3" i="8"/>
  <c r="N3" i="8"/>
  <c r="M3" i="8"/>
  <c r="R3" i="8" s="1"/>
  <c r="S3" i="8" s="1"/>
  <c r="C5" i="8" l="1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H20" i="8" s="1"/>
  <c r="I20" i="8" s="1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G4" i="8"/>
  <c r="F4" i="8"/>
  <c r="E4" i="8"/>
  <c r="D4" i="8"/>
  <c r="C4" i="8"/>
  <c r="G3" i="8"/>
  <c r="F3" i="8"/>
  <c r="E3" i="8"/>
  <c r="D3" i="8"/>
  <c r="C3" i="8"/>
  <c r="H3" i="8" s="1"/>
  <c r="I3" i="8" s="1"/>
  <c r="H16" i="8" l="1"/>
  <c r="I16" i="8" s="1"/>
  <c r="H12" i="8"/>
  <c r="I12" i="8" s="1"/>
  <c r="H8" i="8"/>
  <c r="I8" i="8" s="1"/>
  <c r="H19" i="8"/>
  <c r="I19" i="8" s="1"/>
  <c r="H15" i="8"/>
  <c r="I15" i="8" s="1"/>
  <c r="H11" i="8"/>
  <c r="I11" i="8" s="1"/>
  <c r="H7" i="8"/>
  <c r="I7" i="8" s="1"/>
  <c r="H22" i="8"/>
  <c r="I22" i="8" s="1"/>
  <c r="H18" i="8"/>
  <c r="I18" i="8" s="1"/>
  <c r="H14" i="8"/>
  <c r="I14" i="8" s="1"/>
  <c r="H10" i="8"/>
  <c r="I10" i="8" s="1"/>
  <c r="H6" i="8"/>
  <c r="I6" i="8" s="1"/>
  <c r="H4" i="8"/>
  <c r="I4" i="8" s="1"/>
  <c r="H21" i="8"/>
  <c r="I21" i="8" s="1"/>
  <c r="H17" i="8"/>
  <c r="I17" i="8" s="1"/>
  <c r="H13" i="8"/>
  <c r="I13" i="8" s="1"/>
  <c r="H9" i="8"/>
  <c r="I9" i="8" s="1"/>
  <c r="H5" i="8"/>
  <c r="I5" i="8" s="1"/>
</calcChain>
</file>

<file path=xl/sharedStrings.xml><?xml version="1.0" encoding="utf-8"?>
<sst xmlns="http://schemas.openxmlformats.org/spreadsheetml/2006/main" count="439" uniqueCount="59">
  <si>
    <t>Bank Bukopin Tbk.</t>
  </si>
  <si>
    <t>Bank CIMB Niaga Tbk.</t>
  </si>
  <si>
    <t>Bank Danamon Indonesia Tbk.</t>
  </si>
  <si>
    <t>Bank Mandiri (Persero) Tbk.</t>
  </si>
  <si>
    <t>Bank Mega Tbk.</t>
  </si>
  <si>
    <t>Bank Negara Indonesia Tbk.</t>
  </si>
  <si>
    <t>Bank OCBC NISP Tbk.</t>
  </si>
  <si>
    <t>Bank Permata Tbk.</t>
  </si>
  <si>
    <t>Bank Rakyat Indonesia Tbk.</t>
  </si>
  <si>
    <t>Bank Tabungan Pensiunan Nasional Tbk.</t>
  </si>
  <si>
    <t>BBKP</t>
  </si>
  <si>
    <t>BNGA</t>
  </si>
  <si>
    <t>BDMN</t>
  </si>
  <si>
    <t>BMRI</t>
  </si>
  <si>
    <t>MEGA</t>
  </si>
  <si>
    <t>BBNI</t>
  </si>
  <si>
    <t>NISP</t>
  </si>
  <si>
    <t>BNLI</t>
  </si>
  <si>
    <t>BBRI</t>
  </si>
  <si>
    <t>BTPN</t>
  </si>
  <si>
    <t>KODE</t>
  </si>
  <si>
    <t>X1</t>
  </si>
  <si>
    <t>X2</t>
  </si>
  <si>
    <t>X3</t>
  </si>
  <si>
    <t>X4</t>
  </si>
  <si>
    <t>X5</t>
  </si>
  <si>
    <t>Z-Score</t>
  </si>
  <si>
    <t>Hasil</t>
  </si>
  <si>
    <t>NO.</t>
  </si>
  <si>
    <t>NAMA BANK</t>
  </si>
  <si>
    <t>Bank Artha Graha Internasional Tbk.</t>
  </si>
  <si>
    <t>INPC</t>
  </si>
  <si>
    <t>Bank Bumi Artha Tbk.</t>
  </si>
  <si>
    <t>BNBA</t>
  </si>
  <si>
    <t>Bank Capital Indonesia Tbk.</t>
  </si>
  <si>
    <t>BACA</t>
  </si>
  <si>
    <t>Bank Central Asia Tbk.</t>
  </si>
  <si>
    <t>BBCA</t>
  </si>
  <si>
    <t>Bank Ekonomi Raharja Tbk.</t>
  </si>
  <si>
    <t>BAEK</t>
  </si>
  <si>
    <t>Bank Himpunan Saudara 1906 Tbk.</t>
  </si>
  <si>
    <t>SDRA</t>
  </si>
  <si>
    <t>Bank Internasional Indonesia Tbk.</t>
  </si>
  <si>
    <t>BNII</t>
  </si>
  <si>
    <t>Bank Kesawan Tbk.</t>
  </si>
  <si>
    <t>BKSW</t>
  </si>
  <si>
    <t>Bank Pan Indonesia Tbk.</t>
  </si>
  <si>
    <t>PNBN</t>
  </si>
  <si>
    <t>Bank Victoria International Tbk.</t>
  </si>
  <si>
    <t>BVIC</t>
  </si>
  <si>
    <r>
      <t>X</t>
    </r>
    <r>
      <rPr>
        <b/>
        <vertAlign val="subscript"/>
        <sz val="16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</t>
    </r>
    <r>
      <rPr>
        <b/>
        <i/>
        <sz val="12"/>
        <color theme="1"/>
        <rFont val="Times New Roman"/>
        <family val="1"/>
      </rPr>
      <t>Working Capital to Total Assets)</t>
    </r>
  </si>
  <si>
    <r>
      <t>X</t>
    </r>
    <r>
      <rPr>
        <b/>
        <sz val="6.5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</t>
    </r>
    <r>
      <rPr>
        <b/>
        <i/>
        <sz val="12"/>
        <color theme="1"/>
        <rFont val="Times New Roman"/>
        <family val="1"/>
      </rPr>
      <t>Retained Earnings to Total Assets)</t>
    </r>
  </si>
  <si>
    <r>
      <t>X</t>
    </r>
    <r>
      <rPr>
        <b/>
        <sz val="6.5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( </t>
    </r>
    <r>
      <rPr>
        <b/>
        <i/>
        <sz val="12"/>
        <color theme="1"/>
        <rFont val="Times New Roman"/>
        <family val="1"/>
      </rPr>
      <t>Earning Before Interest and Tax to Total Assets)</t>
    </r>
  </si>
  <si>
    <r>
      <t>X</t>
    </r>
    <r>
      <rPr>
        <b/>
        <sz val="6.5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(Market Value of Equity to Book Value of Total Liabilities)</t>
    </r>
  </si>
  <si>
    <r>
      <t>X</t>
    </r>
    <r>
      <rPr>
        <b/>
        <sz val="6.5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 xml:space="preserve">  </t>
    </r>
    <r>
      <rPr>
        <b/>
        <i/>
        <sz val="12"/>
        <color theme="1"/>
        <rFont val="Times New Roman"/>
        <family val="1"/>
      </rPr>
      <t>(Sales to Total Assets)</t>
    </r>
  </si>
  <si>
    <t>KRITERIA PENILAIAN Z-SCORE :</t>
  </si>
  <si>
    <t>Class</t>
  </si>
  <si>
    <t>Note :</t>
  </si>
  <si>
    <t>BAGI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</si>
</sst>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6"/>
      <color theme="1"/>
      <name val="Times New Roman"/>
      <family val="1"/>
    </font>
    <font>
      <b/>
      <sz val="6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104775</xdr:rowOff>
    </xdr:from>
    <xdr:to>
      <xdr:col>10</xdr:col>
      <xdr:colOff>238125</xdr:colOff>
      <xdr:row>36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4BC6D-11D7-4315-9BED-9A5C4B1D34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61" t="11461" r="13166" b="60151"/>
        <a:stretch/>
      </xdr:blipFill>
      <xdr:spPr>
        <a:xfrm>
          <a:off x="0" y="4867275"/>
          <a:ext cx="8686800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10</xdr:col>
      <xdr:colOff>28575</xdr:colOff>
      <xdr:row>64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A620B-84F1-4E0A-B516-AB3E8D948F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93" t="17189" r="14045" b="14574"/>
        <a:stretch/>
      </xdr:blipFill>
      <xdr:spPr>
        <a:xfrm>
          <a:off x="0" y="7210425"/>
          <a:ext cx="8477250" cy="4991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133349</xdr:colOff>
      <xdr:row>26</xdr:row>
      <xdr:rowOff>95249</xdr:rowOff>
    </xdr:from>
    <xdr:to>
      <xdr:col>19</xdr:col>
      <xdr:colOff>142874</xdr:colOff>
      <xdr:row>37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269DA4-27A3-48D8-9FB9-B9FD122BE7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870" t="42322" r="16681" b="28247"/>
        <a:stretch/>
      </xdr:blipFill>
      <xdr:spPr>
        <a:xfrm>
          <a:off x="9191624" y="5048249"/>
          <a:ext cx="7343775" cy="2152651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104774</xdr:colOff>
      <xdr:row>42</xdr:row>
      <xdr:rowOff>142875</xdr:rowOff>
    </xdr:from>
    <xdr:to>
      <xdr:col>19</xdr:col>
      <xdr:colOff>914399</xdr:colOff>
      <xdr:row>72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31CC6-7253-4877-924C-EB04FB451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3649" t="14194" r="13752" b="8843"/>
        <a:stretch/>
      </xdr:blipFill>
      <xdr:spPr>
        <a:xfrm>
          <a:off x="9163049" y="8143875"/>
          <a:ext cx="8143875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9</xdr:col>
      <xdr:colOff>295275</xdr:colOff>
      <xdr:row>94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EBFCB-D065-463A-980A-A9165796C2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49" t="14194" r="13752" b="8843"/>
        <a:stretch/>
      </xdr:blipFill>
      <xdr:spPr>
        <a:xfrm>
          <a:off x="0" y="12382500"/>
          <a:ext cx="8143875" cy="562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A23" workbookViewId="0">
      <selection activeCell="A24" sqref="A24"/>
    </sheetView>
  </sheetViews>
  <sheetFormatPr defaultRowHeight="15" x14ac:dyDescent="0.25"/>
  <cols>
    <col min="2" max="2" width="38.85546875" customWidth="1"/>
    <col min="3" max="3" width="10.28515625" customWidth="1"/>
    <col min="4" max="4" width="11.42578125" customWidth="1"/>
    <col min="6" max="7" width="9.5703125" bestFit="1" customWidth="1"/>
    <col min="8" max="8" width="6.85546875" customWidth="1"/>
    <col min="9" max="9" width="40" customWidth="1"/>
    <col min="15" max="15" width="6.140625" customWidth="1"/>
    <col min="16" max="16" width="52.28515625" customWidth="1"/>
  </cols>
  <sheetData>
    <row r="1" spans="1:20" ht="23.25" x14ac:dyDescent="0.4">
      <c r="B1" s="4" t="s">
        <v>50</v>
      </c>
      <c r="I1" s="5" t="s">
        <v>51</v>
      </c>
      <c r="P1" s="5" t="s">
        <v>52</v>
      </c>
    </row>
    <row r="2" spans="1:20" x14ac:dyDescent="0.25">
      <c r="A2" s="1" t="s">
        <v>28</v>
      </c>
      <c r="B2" s="1" t="s">
        <v>29</v>
      </c>
      <c r="C2" s="1" t="s">
        <v>20</v>
      </c>
      <c r="D2" s="1">
        <v>2008</v>
      </c>
      <c r="E2" s="1">
        <v>2009</v>
      </c>
      <c r="F2" s="1">
        <v>2010</v>
      </c>
      <c r="H2" s="1" t="s">
        <v>28</v>
      </c>
      <c r="I2" s="1" t="s">
        <v>29</v>
      </c>
      <c r="J2" s="1" t="s">
        <v>20</v>
      </c>
      <c r="K2" s="1">
        <v>2008</v>
      </c>
      <c r="L2" s="1">
        <v>2009</v>
      </c>
      <c r="M2" s="1">
        <v>2010</v>
      </c>
      <c r="O2" t="s">
        <v>28</v>
      </c>
      <c r="P2" t="s">
        <v>29</v>
      </c>
      <c r="Q2" t="s">
        <v>20</v>
      </c>
      <c r="R2">
        <v>2008</v>
      </c>
      <c r="S2">
        <v>2009</v>
      </c>
      <c r="T2">
        <v>2010</v>
      </c>
    </row>
    <row r="3" spans="1:20" x14ac:dyDescent="0.25">
      <c r="A3">
        <v>1</v>
      </c>
      <c r="B3" t="s">
        <v>30</v>
      </c>
      <c r="C3" t="s">
        <v>31</v>
      </c>
      <c r="D3" s="2">
        <v>0.45800000000000002</v>
      </c>
      <c r="E3" s="2">
        <v>0.55600000000000005</v>
      </c>
      <c r="F3" s="2">
        <v>0.503</v>
      </c>
      <c r="H3">
        <v>1</v>
      </c>
      <c r="I3" t="s">
        <v>30</v>
      </c>
      <c r="J3" t="s">
        <v>31</v>
      </c>
      <c r="K3">
        <v>2E-3</v>
      </c>
      <c r="L3">
        <v>4.0000000000000001E-3</v>
      </c>
      <c r="M3">
        <v>8.0000000000000002E-3</v>
      </c>
      <c r="O3">
        <v>1</v>
      </c>
      <c r="P3" t="s">
        <v>30</v>
      </c>
      <c r="Q3" t="s">
        <v>31</v>
      </c>
      <c r="R3">
        <v>2E-3</v>
      </c>
      <c r="S3">
        <v>3.0000000000000001E-3</v>
      </c>
      <c r="T3">
        <v>5.0000000000000001E-3</v>
      </c>
    </row>
    <row r="4" spans="1:20" x14ac:dyDescent="0.25">
      <c r="A4">
        <v>2</v>
      </c>
      <c r="B4" t="s">
        <v>0</v>
      </c>
      <c r="C4" t="s">
        <v>10</v>
      </c>
      <c r="D4" s="2">
        <v>0.17499999999999999</v>
      </c>
      <c r="E4" s="2">
        <v>0.154</v>
      </c>
      <c r="F4" s="2">
        <v>0.13</v>
      </c>
      <c r="H4">
        <v>2</v>
      </c>
      <c r="I4" t="s">
        <v>0</v>
      </c>
      <c r="J4" t="s">
        <v>10</v>
      </c>
      <c r="K4">
        <v>1.7000000000000001E-2</v>
      </c>
      <c r="L4">
        <v>1.4E-2</v>
      </c>
      <c r="M4">
        <v>1.2999999999999999E-2</v>
      </c>
      <c r="O4">
        <v>2</v>
      </c>
      <c r="P4" t="s">
        <v>0</v>
      </c>
      <c r="Q4" t="s">
        <v>10</v>
      </c>
      <c r="R4">
        <v>1.0999999999999999E-2</v>
      </c>
      <c r="S4">
        <v>0.01</v>
      </c>
      <c r="T4">
        <v>0.01</v>
      </c>
    </row>
    <row r="5" spans="1:20" x14ac:dyDescent="0.25">
      <c r="A5">
        <v>3</v>
      </c>
      <c r="B5" t="s">
        <v>32</v>
      </c>
      <c r="C5" t="s">
        <v>33</v>
      </c>
      <c r="D5" s="2">
        <v>1.1299999999999999</v>
      </c>
      <c r="E5" s="2">
        <v>0.96099999999999997</v>
      </c>
      <c r="F5" s="2">
        <v>0.86799999999999999</v>
      </c>
      <c r="H5">
        <v>3</v>
      </c>
      <c r="I5" t="s">
        <v>32</v>
      </c>
      <c r="J5" t="s">
        <v>33</v>
      </c>
      <c r="K5">
        <v>0.02</v>
      </c>
      <c r="L5">
        <v>1.4E-2</v>
      </c>
      <c r="M5">
        <v>1.4E-2</v>
      </c>
      <c r="O5">
        <v>3</v>
      </c>
      <c r="P5" t="s">
        <v>32</v>
      </c>
      <c r="Q5" t="s">
        <v>33</v>
      </c>
      <c r="R5">
        <v>1.4E-2</v>
      </c>
      <c r="S5">
        <v>1.2E-2</v>
      </c>
      <c r="T5">
        <v>0.01</v>
      </c>
    </row>
    <row r="6" spans="1:20" x14ac:dyDescent="0.25">
      <c r="A6">
        <v>4</v>
      </c>
      <c r="B6" t="s">
        <v>34</v>
      </c>
      <c r="C6" t="s">
        <v>35</v>
      </c>
      <c r="D6" s="2">
        <v>0.88700000000000001</v>
      </c>
      <c r="E6" s="2">
        <v>1.304</v>
      </c>
      <c r="F6" s="2">
        <v>1.026</v>
      </c>
      <c r="H6">
        <v>4</v>
      </c>
      <c r="I6" t="s">
        <v>34</v>
      </c>
      <c r="J6" t="s">
        <v>35</v>
      </c>
      <c r="K6">
        <v>1.0999999999999999E-2</v>
      </c>
      <c r="L6">
        <v>8.0000000000000002E-3</v>
      </c>
      <c r="M6">
        <v>7.0000000000000001E-3</v>
      </c>
      <c r="O6">
        <v>4</v>
      </c>
      <c r="P6" t="s">
        <v>34</v>
      </c>
      <c r="Q6" t="s">
        <v>35</v>
      </c>
      <c r="R6">
        <v>7.0000000000000001E-3</v>
      </c>
      <c r="S6">
        <v>6.0000000000000001E-3</v>
      </c>
      <c r="T6">
        <v>5.0000000000000001E-3</v>
      </c>
    </row>
    <row r="7" spans="1:20" x14ac:dyDescent="0.25">
      <c r="A7">
        <v>5</v>
      </c>
      <c r="B7" t="s">
        <v>36</v>
      </c>
      <c r="C7" t="s">
        <v>37</v>
      </c>
      <c r="D7" s="2">
        <v>0.1</v>
      </c>
      <c r="E7" s="2">
        <v>8.6999999999999994E-2</v>
      </c>
      <c r="F7" s="2">
        <v>7.5999999999999998E-2</v>
      </c>
      <c r="H7">
        <v>5</v>
      </c>
      <c r="I7" t="s">
        <v>36</v>
      </c>
      <c r="J7" t="s">
        <v>37</v>
      </c>
      <c r="K7">
        <v>3.1E-2</v>
      </c>
      <c r="L7">
        <v>0.03</v>
      </c>
      <c r="M7">
        <v>3.2000000000000001E-2</v>
      </c>
      <c r="O7">
        <v>5</v>
      </c>
      <c r="P7" t="s">
        <v>36</v>
      </c>
      <c r="Q7" t="s">
        <v>37</v>
      </c>
      <c r="R7">
        <v>2.4E-2</v>
      </c>
      <c r="S7">
        <v>2.4E-2</v>
      </c>
      <c r="T7">
        <v>2.5999999999999999E-2</v>
      </c>
    </row>
    <row r="8" spans="1:20" x14ac:dyDescent="0.25">
      <c r="A8">
        <v>6</v>
      </c>
      <c r="B8" t="s">
        <v>1</v>
      </c>
      <c r="C8" t="s">
        <v>11</v>
      </c>
      <c r="D8" s="2">
        <v>0.23200000000000001</v>
      </c>
      <c r="E8" s="2">
        <v>0.223</v>
      </c>
      <c r="F8" s="2">
        <v>0.16700000000000001</v>
      </c>
      <c r="H8">
        <v>6</v>
      </c>
      <c r="I8" t="s">
        <v>1</v>
      </c>
      <c r="J8" t="s">
        <v>11</v>
      </c>
      <c r="K8">
        <v>1.2999999999999999E-2</v>
      </c>
      <c r="L8">
        <v>1.9E-2</v>
      </c>
      <c r="M8">
        <v>2.3E-2</v>
      </c>
      <c r="O8">
        <v>6</v>
      </c>
      <c r="P8" t="s">
        <v>1</v>
      </c>
      <c r="Q8" t="s">
        <v>11</v>
      </c>
      <c r="R8">
        <v>7.0000000000000001E-3</v>
      </c>
      <c r="S8">
        <v>1.4999999999999999E-2</v>
      </c>
      <c r="T8">
        <v>1.7999999999999999E-2</v>
      </c>
    </row>
    <row r="9" spans="1:20" x14ac:dyDescent="0.25">
      <c r="A9">
        <v>7</v>
      </c>
      <c r="B9" t="s">
        <v>2</v>
      </c>
      <c r="C9" t="s">
        <v>12</v>
      </c>
      <c r="D9" s="2">
        <v>4.7E-2</v>
      </c>
      <c r="E9" s="2">
        <v>8.5000000000000006E-2</v>
      </c>
      <c r="F9" s="2">
        <v>7.0999999999999994E-2</v>
      </c>
      <c r="H9">
        <v>7</v>
      </c>
      <c r="I9" t="s">
        <v>2</v>
      </c>
      <c r="J9" t="s">
        <v>12</v>
      </c>
      <c r="K9">
        <v>2.5000000000000001E-2</v>
      </c>
      <c r="L9">
        <v>2.8000000000000001E-2</v>
      </c>
      <c r="M9">
        <v>3.9E-2</v>
      </c>
      <c r="O9">
        <v>7</v>
      </c>
      <c r="P9" t="s">
        <v>2</v>
      </c>
      <c r="Q9" t="s">
        <v>12</v>
      </c>
      <c r="R9">
        <v>1.4E-2</v>
      </c>
      <c r="S9">
        <v>1.6E-2</v>
      </c>
      <c r="T9">
        <v>2.4E-2</v>
      </c>
    </row>
    <row r="10" spans="1:20" x14ac:dyDescent="0.25">
      <c r="A10">
        <v>8</v>
      </c>
      <c r="B10" t="s">
        <v>38</v>
      </c>
      <c r="C10" t="s">
        <v>39</v>
      </c>
      <c r="D10" s="2">
        <v>0.14699999999999999</v>
      </c>
      <c r="E10" s="2">
        <v>0.124</v>
      </c>
      <c r="F10" s="2">
        <v>0.124</v>
      </c>
      <c r="H10">
        <v>8</v>
      </c>
      <c r="I10" t="s">
        <v>38</v>
      </c>
      <c r="J10" t="s">
        <v>39</v>
      </c>
      <c r="K10">
        <v>2.1000000000000001E-2</v>
      </c>
      <c r="L10">
        <v>2.1000000000000001E-2</v>
      </c>
      <c r="M10">
        <v>1.7999999999999999E-2</v>
      </c>
      <c r="O10">
        <v>8</v>
      </c>
      <c r="P10" t="s">
        <v>38</v>
      </c>
      <c r="Q10" t="s">
        <v>39</v>
      </c>
      <c r="R10">
        <v>1.4E-2</v>
      </c>
      <c r="S10">
        <v>1.4999999999999999E-2</v>
      </c>
      <c r="T10">
        <v>1.4E-2</v>
      </c>
    </row>
    <row r="11" spans="1:20" x14ac:dyDescent="0.25">
      <c r="A11">
        <v>9</v>
      </c>
      <c r="B11" t="s">
        <v>40</v>
      </c>
      <c r="C11" t="s">
        <v>41</v>
      </c>
      <c r="D11" s="2">
        <v>0.75900000000000001</v>
      </c>
      <c r="E11" s="2">
        <v>0.624</v>
      </c>
      <c r="F11" s="2">
        <v>0.71399999999999997</v>
      </c>
      <c r="H11">
        <v>9</v>
      </c>
      <c r="I11" t="s">
        <v>40</v>
      </c>
      <c r="J11" t="s">
        <v>41</v>
      </c>
      <c r="K11">
        <v>2.8000000000000001E-2</v>
      </c>
      <c r="L11">
        <v>2.1999999999999999E-2</v>
      </c>
      <c r="M11">
        <v>2.5999999999999999E-2</v>
      </c>
      <c r="O11">
        <v>9</v>
      </c>
      <c r="P11" t="s">
        <v>40</v>
      </c>
      <c r="Q11" t="s">
        <v>41</v>
      </c>
      <c r="R11">
        <v>1.9E-2</v>
      </c>
      <c r="S11">
        <v>1.4999999999999999E-2</v>
      </c>
      <c r="T11">
        <v>1.7999999999999999E-2</v>
      </c>
    </row>
    <row r="12" spans="1:20" x14ac:dyDescent="0.25">
      <c r="A12">
        <v>10</v>
      </c>
      <c r="B12" t="s">
        <v>42</v>
      </c>
      <c r="C12" t="s">
        <v>43</v>
      </c>
      <c r="D12" s="2">
        <v>0.88</v>
      </c>
      <c r="E12" s="2">
        <v>0.82099999999999995</v>
      </c>
      <c r="F12" s="2">
        <v>0.749</v>
      </c>
      <c r="H12">
        <v>10</v>
      </c>
      <c r="I12" t="s">
        <v>42</v>
      </c>
      <c r="J12" t="s">
        <v>43</v>
      </c>
      <c r="K12">
        <v>7.0000000000000001E-3</v>
      </c>
      <c r="L12">
        <v>6.0000000000000001E-3</v>
      </c>
      <c r="M12">
        <v>0.01</v>
      </c>
      <c r="O12">
        <v>10</v>
      </c>
      <c r="P12" t="s">
        <v>42</v>
      </c>
      <c r="Q12" t="s">
        <v>43</v>
      </c>
      <c r="R12">
        <v>8.0000000000000002E-3</v>
      </c>
      <c r="S12">
        <v>-1E-3</v>
      </c>
      <c r="T12">
        <v>6.0000000000000001E-3</v>
      </c>
    </row>
    <row r="13" spans="1:20" x14ac:dyDescent="0.25">
      <c r="A13">
        <v>11</v>
      </c>
      <c r="B13" t="s">
        <v>44</v>
      </c>
      <c r="C13" t="s">
        <v>45</v>
      </c>
      <c r="D13" s="2">
        <v>0.23200000000000001</v>
      </c>
      <c r="E13" s="2">
        <v>0.26700000000000002</v>
      </c>
      <c r="F13" s="2">
        <v>0.24199999999999999</v>
      </c>
      <c r="H13">
        <v>11</v>
      </c>
      <c r="I13" t="s">
        <v>44</v>
      </c>
      <c r="J13" t="s">
        <v>45</v>
      </c>
      <c r="K13">
        <v>-3.0000000000000001E-3</v>
      </c>
      <c r="L13">
        <v>3.0000000000000001E-3</v>
      </c>
      <c r="M13">
        <v>4.0000000000000001E-3</v>
      </c>
      <c r="O13">
        <v>11</v>
      </c>
      <c r="P13" t="s">
        <v>44</v>
      </c>
      <c r="Q13" t="s">
        <v>45</v>
      </c>
      <c r="R13">
        <v>1E-3</v>
      </c>
      <c r="S13">
        <v>2E-3</v>
      </c>
      <c r="T13">
        <v>4.3999999999999997E-2</v>
      </c>
    </row>
    <row r="14" spans="1:20" x14ac:dyDescent="0.25">
      <c r="A14">
        <v>12</v>
      </c>
      <c r="B14" t="s">
        <v>3</v>
      </c>
      <c r="C14" t="s">
        <v>13</v>
      </c>
      <c r="D14" s="2">
        <v>5.8000000000000003E-2</v>
      </c>
      <c r="E14" s="2">
        <v>5.2999999999999999E-2</v>
      </c>
      <c r="F14" s="2">
        <v>4.7E-2</v>
      </c>
      <c r="H14">
        <v>12</v>
      </c>
      <c r="I14" t="s">
        <v>3</v>
      </c>
      <c r="J14" t="s">
        <v>13</v>
      </c>
      <c r="K14">
        <v>2.1999999999999999E-2</v>
      </c>
      <c r="L14">
        <v>2.5999999999999999E-2</v>
      </c>
      <c r="M14">
        <v>3.1E-2</v>
      </c>
      <c r="O14">
        <v>12</v>
      </c>
      <c r="P14" t="s">
        <v>3</v>
      </c>
      <c r="Q14" t="s">
        <v>13</v>
      </c>
      <c r="R14">
        <v>1.4999999999999999E-2</v>
      </c>
      <c r="S14">
        <v>1.7999999999999999E-2</v>
      </c>
      <c r="T14">
        <v>0.02</v>
      </c>
    </row>
    <row r="15" spans="1:20" x14ac:dyDescent="0.25">
      <c r="A15">
        <v>13</v>
      </c>
      <c r="B15" t="s">
        <v>4</v>
      </c>
      <c r="C15" t="s">
        <v>14</v>
      </c>
      <c r="D15" s="2">
        <v>4.7E-2</v>
      </c>
      <c r="E15" s="2">
        <v>0.08</v>
      </c>
      <c r="F15" s="2">
        <v>6.2E-2</v>
      </c>
      <c r="H15">
        <v>13</v>
      </c>
      <c r="I15" t="s">
        <v>4</v>
      </c>
      <c r="J15" t="s">
        <v>14</v>
      </c>
      <c r="K15">
        <v>1.9E-2</v>
      </c>
      <c r="L15">
        <v>1.6E-2</v>
      </c>
      <c r="M15">
        <v>2.1000000000000001E-2</v>
      </c>
      <c r="O15">
        <v>13</v>
      </c>
      <c r="P15" t="s">
        <v>4</v>
      </c>
      <c r="Q15" t="s">
        <v>14</v>
      </c>
      <c r="R15">
        <v>1.4E-2</v>
      </c>
      <c r="S15">
        <v>1.4E-2</v>
      </c>
      <c r="T15">
        <v>1.7999999999999999E-2</v>
      </c>
    </row>
    <row r="16" spans="1:20" x14ac:dyDescent="0.25">
      <c r="A16">
        <v>14</v>
      </c>
      <c r="B16" t="s">
        <v>5</v>
      </c>
      <c r="C16" t="s">
        <v>15</v>
      </c>
      <c r="D16" s="2">
        <v>7.5999999999999998E-2</v>
      </c>
      <c r="E16" s="2">
        <v>6.7000000000000004E-2</v>
      </c>
      <c r="F16" s="2">
        <v>7.4999999999999997E-2</v>
      </c>
      <c r="H16">
        <v>14</v>
      </c>
      <c r="I16" t="s">
        <v>5</v>
      </c>
      <c r="J16" t="s">
        <v>15</v>
      </c>
      <c r="K16">
        <v>8.9999999999999993E-3</v>
      </c>
      <c r="L16">
        <v>1.4999999999999999E-2</v>
      </c>
      <c r="M16">
        <v>2.1999999999999999E-2</v>
      </c>
      <c r="O16">
        <v>14</v>
      </c>
      <c r="P16" t="s">
        <v>5</v>
      </c>
      <c r="Q16" t="s">
        <v>15</v>
      </c>
      <c r="R16">
        <v>6.0000000000000001E-3</v>
      </c>
      <c r="S16">
        <v>1.0999999999999999E-2</v>
      </c>
      <c r="T16">
        <v>1.7000000000000001E-2</v>
      </c>
    </row>
    <row r="17" spans="1:20" x14ac:dyDescent="0.25">
      <c r="A17">
        <v>15</v>
      </c>
      <c r="B17" t="s">
        <v>6</v>
      </c>
      <c r="C17" t="s">
        <v>16</v>
      </c>
      <c r="D17" s="2">
        <v>0.17</v>
      </c>
      <c r="E17" s="2">
        <v>0.157</v>
      </c>
      <c r="F17" s="2">
        <v>0.13100000000000001</v>
      </c>
      <c r="H17">
        <v>15</v>
      </c>
      <c r="I17" t="s">
        <v>6</v>
      </c>
      <c r="J17" t="s">
        <v>16</v>
      </c>
      <c r="K17">
        <v>1.2999999999999999E-2</v>
      </c>
      <c r="L17">
        <v>1.6E-2</v>
      </c>
      <c r="M17">
        <v>1.4E-2</v>
      </c>
      <c r="O17">
        <v>15</v>
      </c>
      <c r="P17" t="s">
        <v>6</v>
      </c>
      <c r="Q17" t="s">
        <v>16</v>
      </c>
      <c r="R17">
        <v>8.9999999999999993E-3</v>
      </c>
      <c r="S17">
        <v>1.2E-2</v>
      </c>
      <c r="T17">
        <v>7.0000000000000001E-3</v>
      </c>
    </row>
    <row r="18" spans="1:20" x14ac:dyDescent="0.25">
      <c r="A18">
        <v>16</v>
      </c>
      <c r="B18" t="s">
        <v>46</v>
      </c>
      <c r="C18" t="s">
        <v>47</v>
      </c>
      <c r="D18" s="2">
        <v>0.315</v>
      </c>
      <c r="E18" s="2">
        <v>0.309</v>
      </c>
      <c r="F18" s="2">
        <v>0.221</v>
      </c>
      <c r="H18">
        <v>16</v>
      </c>
      <c r="I18" t="s">
        <v>46</v>
      </c>
      <c r="J18" t="s">
        <v>47</v>
      </c>
      <c r="K18">
        <v>1.7000000000000001E-2</v>
      </c>
      <c r="L18">
        <v>1.7000000000000001E-2</v>
      </c>
      <c r="M18">
        <v>1.7000000000000001E-2</v>
      </c>
      <c r="O18">
        <v>16</v>
      </c>
      <c r="P18" t="s">
        <v>46</v>
      </c>
      <c r="Q18" t="s">
        <v>47</v>
      </c>
      <c r="R18">
        <v>1.0999999999999999E-2</v>
      </c>
      <c r="S18">
        <v>1.2E-2</v>
      </c>
      <c r="T18">
        <v>1.2E-2</v>
      </c>
    </row>
    <row r="19" spans="1:20" x14ac:dyDescent="0.25">
      <c r="A19">
        <v>17</v>
      </c>
      <c r="B19" t="s">
        <v>7</v>
      </c>
      <c r="C19" t="s">
        <v>17</v>
      </c>
      <c r="D19" s="2">
        <v>0.14299999999999999</v>
      </c>
      <c r="E19" s="2">
        <v>0.13800000000000001</v>
      </c>
      <c r="F19" s="2">
        <v>0.122</v>
      </c>
      <c r="H19">
        <v>17</v>
      </c>
      <c r="I19" t="s">
        <v>7</v>
      </c>
      <c r="J19" t="s">
        <v>17</v>
      </c>
      <c r="K19">
        <v>1.0999999999999999E-2</v>
      </c>
      <c r="L19">
        <v>1.2999999999999999E-2</v>
      </c>
      <c r="M19">
        <v>1.4999999999999999E-2</v>
      </c>
      <c r="O19">
        <v>17</v>
      </c>
      <c r="P19" t="s">
        <v>7</v>
      </c>
      <c r="Q19" t="s">
        <v>17</v>
      </c>
      <c r="R19">
        <v>8.0000000000000002E-3</v>
      </c>
      <c r="S19">
        <v>8.9999999999999993E-3</v>
      </c>
      <c r="T19">
        <v>1.4E-2</v>
      </c>
    </row>
    <row r="20" spans="1:20" x14ac:dyDescent="0.25">
      <c r="A20">
        <v>18</v>
      </c>
      <c r="B20" t="s">
        <v>8</v>
      </c>
      <c r="C20" t="s">
        <v>18</v>
      </c>
      <c r="D20" s="2">
        <v>0.05</v>
      </c>
      <c r="E20" s="2">
        <v>3.9E-2</v>
      </c>
      <c r="F20" s="2">
        <v>3.1E-2</v>
      </c>
      <c r="H20">
        <v>18</v>
      </c>
      <c r="I20" t="s">
        <v>8</v>
      </c>
      <c r="J20" t="s">
        <v>18</v>
      </c>
      <c r="K20">
        <v>3.4000000000000002E-2</v>
      </c>
      <c r="L20">
        <v>2.7E-2</v>
      </c>
      <c r="M20">
        <v>3.5999999999999997E-2</v>
      </c>
      <c r="O20">
        <v>18</v>
      </c>
      <c r="P20" t="s">
        <v>8</v>
      </c>
      <c r="Q20" t="s">
        <v>18</v>
      </c>
      <c r="R20">
        <v>2.4E-2</v>
      </c>
      <c r="S20">
        <v>2.3E-2</v>
      </c>
      <c r="T20">
        <v>2.8000000000000001E-2</v>
      </c>
    </row>
    <row r="21" spans="1:20" x14ac:dyDescent="0.25">
      <c r="A21">
        <v>19</v>
      </c>
      <c r="B21" t="s">
        <v>9</v>
      </c>
      <c r="C21" t="s">
        <v>19</v>
      </c>
      <c r="D21" s="2">
        <v>6.9000000000000006E-2</v>
      </c>
      <c r="E21" s="2">
        <v>4.2000000000000003E-2</v>
      </c>
      <c r="F21" s="2">
        <v>3.3000000000000002E-2</v>
      </c>
      <c r="H21">
        <v>19</v>
      </c>
      <c r="I21" t="s">
        <v>9</v>
      </c>
      <c r="J21" t="s">
        <v>19</v>
      </c>
      <c r="K21">
        <v>4.2999999999999997E-2</v>
      </c>
      <c r="L21">
        <v>2.9000000000000001E-2</v>
      </c>
      <c r="M21">
        <v>3.3000000000000002E-2</v>
      </c>
      <c r="O21">
        <v>19</v>
      </c>
      <c r="P21" t="s">
        <v>9</v>
      </c>
      <c r="Q21" t="s">
        <v>19</v>
      </c>
      <c r="R21">
        <v>2.8000000000000001E-2</v>
      </c>
      <c r="S21">
        <v>1.9E-2</v>
      </c>
      <c r="T21">
        <v>2.4E-2</v>
      </c>
    </row>
    <row r="22" spans="1:20" x14ac:dyDescent="0.25">
      <c r="A22">
        <v>20</v>
      </c>
      <c r="B22" t="s">
        <v>48</v>
      </c>
      <c r="C22" t="s">
        <v>49</v>
      </c>
      <c r="D22" s="2">
        <v>0.623</v>
      </c>
      <c r="E22" s="2">
        <v>0.52300000000000002</v>
      </c>
      <c r="F22" s="2">
        <v>0.378</v>
      </c>
      <c r="H22">
        <v>20</v>
      </c>
      <c r="I22" t="s">
        <v>48</v>
      </c>
      <c r="J22" t="s">
        <v>49</v>
      </c>
      <c r="K22">
        <v>8.0000000000000002E-3</v>
      </c>
      <c r="L22">
        <v>8.9999999999999993E-3</v>
      </c>
      <c r="M22">
        <v>1.2999999999999999E-2</v>
      </c>
      <c r="O22">
        <v>20</v>
      </c>
      <c r="P22" t="s">
        <v>48</v>
      </c>
      <c r="Q22" t="s">
        <v>49</v>
      </c>
      <c r="R22">
        <v>3.0000000000000001E-3</v>
      </c>
      <c r="S22">
        <v>6.0000000000000001E-3</v>
      </c>
      <c r="T22">
        <v>0.01</v>
      </c>
    </row>
    <row r="24" spans="1:20" ht="15.75" x14ac:dyDescent="0.25">
      <c r="B24" s="4" t="s">
        <v>53</v>
      </c>
      <c r="I24" s="5" t="s">
        <v>54</v>
      </c>
    </row>
    <row r="25" spans="1:20" x14ac:dyDescent="0.25">
      <c r="A25" s="1" t="s">
        <v>28</v>
      </c>
      <c r="B25" s="1" t="s">
        <v>29</v>
      </c>
      <c r="C25" s="1" t="s">
        <v>20</v>
      </c>
      <c r="D25" s="1">
        <v>2008</v>
      </c>
      <c r="E25" s="1">
        <v>2009</v>
      </c>
      <c r="F25" s="1">
        <v>2010</v>
      </c>
      <c r="H25" t="s">
        <v>28</v>
      </c>
      <c r="I25" t="s">
        <v>29</v>
      </c>
      <c r="J25" t="s">
        <v>20</v>
      </c>
      <c r="K25">
        <v>2008</v>
      </c>
      <c r="L25">
        <v>2009</v>
      </c>
      <c r="M25">
        <v>2010</v>
      </c>
    </row>
    <row r="26" spans="1:20" x14ac:dyDescent="0.25">
      <c r="A26">
        <v>1</v>
      </c>
      <c r="B26" t="s">
        <v>30</v>
      </c>
      <c r="C26" t="s">
        <v>31</v>
      </c>
      <c r="D26" s="6">
        <v>2.3E-2</v>
      </c>
      <c r="E26" s="6">
        <v>0.08</v>
      </c>
      <c r="F26" s="6">
        <v>0.112</v>
      </c>
      <c r="H26">
        <v>1</v>
      </c>
      <c r="I26" t="s">
        <v>30</v>
      </c>
      <c r="J26" t="s">
        <v>31</v>
      </c>
      <c r="K26">
        <v>9.8000000000000004E-2</v>
      </c>
      <c r="L26">
        <v>0.108</v>
      </c>
      <c r="M26">
        <v>9.1999999999999998E-2</v>
      </c>
    </row>
    <row r="27" spans="1:20" x14ac:dyDescent="0.25">
      <c r="A27">
        <v>2</v>
      </c>
      <c r="B27" t="s">
        <v>0</v>
      </c>
      <c r="C27" t="s">
        <v>10</v>
      </c>
      <c r="D27" s="6">
        <v>0.115</v>
      </c>
      <c r="E27" s="6">
        <v>2.601</v>
      </c>
      <c r="F27" s="6">
        <v>9.8770000000000007</v>
      </c>
      <c r="H27">
        <v>2</v>
      </c>
      <c r="I27" t="s">
        <v>0</v>
      </c>
      <c r="J27" t="s">
        <v>10</v>
      </c>
      <c r="K27">
        <v>0.113</v>
      </c>
      <c r="L27">
        <v>0.111</v>
      </c>
      <c r="M27">
        <v>9.1999999999999998E-2</v>
      </c>
    </row>
    <row r="28" spans="1:20" x14ac:dyDescent="0.25">
      <c r="A28">
        <v>3</v>
      </c>
      <c r="B28" t="s">
        <v>32</v>
      </c>
      <c r="C28" t="s">
        <v>33</v>
      </c>
      <c r="D28" s="6">
        <v>6.5000000000000002E-2</v>
      </c>
      <c r="E28" s="6">
        <v>1.752</v>
      </c>
      <c r="F28" s="6">
        <v>6.093</v>
      </c>
      <c r="H28">
        <v>3</v>
      </c>
      <c r="I28" t="s">
        <v>32</v>
      </c>
      <c r="J28" t="s">
        <v>33</v>
      </c>
      <c r="K28">
        <v>0.108</v>
      </c>
      <c r="L28">
        <v>9.6000000000000002E-2</v>
      </c>
      <c r="M28">
        <v>9.4E-2</v>
      </c>
    </row>
    <row r="29" spans="1:20" x14ac:dyDescent="0.25">
      <c r="A29">
        <v>4</v>
      </c>
      <c r="B29" t="s">
        <v>34</v>
      </c>
      <c r="C29" t="s">
        <v>35</v>
      </c>
      <c r="D29" s="6">
        <v>0.45500000000000002</v>
      </c>
      <c r="E29" s="6">
        <v>22.187000000000001</v>
      </c>
      <c r="F29" s="6">
        <v>4.97</v>
      </c>
      <c r="H29">
        <v>4</v>
      </c>
      <c r="I29" t="s">
        <v>34</v>
      </c>
      <c r="J29" t="s">
        <v>35</v>
      </c>
      <c r="K29">
        <v>0.1</v>
      </c>
      <c r="L29">
        <v>7.0000000000000007E-2</v>
      </c>
      <c r="M29">
        <v>0.08</v>
      </c>
    </row>
    <row r="30" spans="1:20" x14ac:dyDescent="0.25">
      <c r="A30">
        <v>5</v>
      </c>
      <c r="B30" t="s">
        <v>36</v>
      </c>
      <c r="C30" t="s">
        <v>37</v>
      </c>
      <c r="D30" s="6">
        <v>1.804</v>
      </c>
      <c r="E30" s="6">
        <v>10.756</v>
      </c>
      <c r="F30" s="6">
        <v>9.4440000000000008</v>
      </c>
      <c r="H30">
        <v>5</v>
      </c>
      <c r="I30" t="s">
        <v>36</v>
      </c>
      <c r="J30" t="s">
        <v>37</v>
      </c>
      <c r="K30">
        <v>9.4E-2</v>
      </c>
      <c r="L30">
        <v>9.7000000000000003E-2</v>
      </c>
      <c r="M30">
        <v>8.5999999999999993E-2</v>
      </c>
    </row>
    <row r="31" spans="1:20" x14ac:dyDescent="0.25">
      <c r="A31">
        <v>6</v>
      </c>
      <c r="B31" t="s">
        <v>1</v>
      </c>
      <c r="C31" t="s">
        <v>11</v>
      </c>
      <c r="D31" s="6">
        <v>0.25800000000000001</v>
      </c>
      <c r="E31" s="6">
        <v>0.433</v>
      </c>
      <c r="F31" s="6">
        <v>7.7359999999999998</v>
      </c>
      <c r="H31">
        <v>6</v>
      </c>
      <c r="I31" t="s">
        <v>1</v>
      </c>
      <c r="J31" t="s">
        <v>11</v>
      </c>
      <c r="K31">
        <v>0.111</v>
      </c>
      <c r="L31">
        <v>0.12</v>
      </c>
      <c r="M31">
        <v>9.6000000000000002E-2</v>
      </c>
    </row>
    <row r="32" spans="1:20" x14ac:dyDescent="0.25">
      <c r="A32">
        <v>7</v>
      </c>
      <c r="B32" t="s">
        <v>2</v>
      </c>
      <c r="C32" t="s">
        <v>12</v>
      </c>
      <c r="D32" s="6">
        <v>1.1120000000000001</v>
      </c>
      <c r="E32" s="6">
        <v>19.934000000000001</v>
      </c>
      <c r="F32" s="6">
        <v>1.03</v>
      </c>
      <c r="H32">
        <v>7</v>
      </c>
      <c r="I32" t="s">
        <v>2</v>
      </c>
      <c r="J32" t="s">
        <v>12</v>
      </c>
      <c r="K32">
        <v>0.16300000000000001</v>
      </c>
      <c r="L32">
        <v>0.188</v>
      </c>
      <c r="M32">
        <v>0.152</v>
      </c>
    </row>
    <row r="33" spans="1:13" x14ac:dyDescent="0.25">
      <c r="A33">
        <v>8</v>
      </c>
      <c r="B33" t="s">
        <v>38</v>
      </c>
      <c r="C33" t="s">
        <v>39</v>
      </c>
      <c r="D33" s="6">
        <v>0.215</v>
      </c>
      <c r="E33" s="6">
        <v>36.880000000000003</v>
      </c>
      <c r="F33" s="6">
        <v>0.65</v>
      </c>
      <c r="H33">
        <v>8</v>
      </c>
      <c r="I33" t="s">
        <v>38</v>
      </c>
      <c r="J33" t="s">
        <v>39</v>
      </c>
      <c r="K33">
        <v>0.09</v>
      </c>
      <c r="L33">
        <v>8.4000000000000005E-2</v>
      </c>
      <c r="M33">
        <v>7.5999999999999998E-2</v>
      </c>
    </row>
    <row r="34" spans="1:13" x14ac:dyDescent="0.25">
      <c r="A34">
        <v>9</v>
      </c>
      <c r="B34" t="s">
        <v>40</v>
      </c>
      <c r="C34" t="s">
        <v>41</v>
      </c>
      <c r="D34" s="6">
        <v>0.16</v>
      </c>
      <c r="E34" s="6">
        <v>73.165000000000006</v>
      </c>
      <c r="F34" s="6">
        <v>65.748000000000005</v>
      </c>
      <c r="H34">
        <v>9</v>
      </c>
      <c r="I34" t="s">
        <v>40</v>
      </c>
      <c r="J34" t="s">
        <v>41</v>
      </c>
      <c r="K34">
        <v>0.157</v>
      </c>
      <c r="L34">
        <v>0.14799999999999999</v>
      </c>
      <c r="M34">
        <v>0.14299999999999999</v>
      </c>
    </row>
    <row r="35" spans="1:13" x14ac:dyDescent="0.25">
      <c r="A35">
        <v>10</v>
      </c>
      <c r="B35" t="s">
        <v>42</v>
      </c>
      <c r="C35" t="s">
        <v>43</v>
      </c>
      <c r="D35" s="6">
        <v>2.1000000000000001E-2</v>
      </c>
      <c r="E35" s="6">
        <v>0.39800000000000002</v>
      </c>
      <c r="F35" s="6">
        <v>1.516</v>
      </c>
      <c r="H35">
        <v>10</v>
      </c>
      <c r="I35" t="s">
        <v>42</v>
      </c>
      <c r="J35" t="s">
        <v>43</v>
      </c>
      <c r="K35">
        <v>0.127</v>
      </c>
      <c r="L35">
        <v>0.129</v>
      </c>
      <c r="M35">
        <v>0.113</v>
      </c>
    </row>
    <row r="36" spans="1:13" x14ac:dyDescent="0.25">
      <c r="A36">
        <v>11</v>
      </c>
      <c r="B36" t="s">
        <v>44</v>
      </c>
      <c r="C36" t="s">
        <v>45</v>
      </c>
      <c r="D36" s="6">
        <v>3.3000000000000002E-2</v>
      </c>
      <c r="E36" s="6">
        <v>0.17100000000000001</v>
      </c>
      <c r="F36" s="6">
        <v>4.8289999999999997</v>
      </c>
      <c r="H36">
        <v>11</v>
      </c>
      <c r="I36" t="s">
        <v>44</v>
      </c>
      <c r="J36" t="s">
        <v>45</v>
      </c>
      <c r="K36">
        <v>0.10199999999999999</v>
      </c>
      <c r="L36">
        <v>9.8000000000000004E-2</v>
      </c>
      <c r="M36">
        <v>9.4E-2</v>
      </c>
    </row>
    <row r="37" spans="1:13" x14ac:dyDescent="0.25">
      <c r="A37">
        <v>12</v>
      </c>
      <c r="B37" t="s">
        <v>3</v>
      </c>
      <c r="C37" t="s">
        <v>13</v>
      </c>
      <c r="D37" s="6">
        <v>1.77</v>
      </c>
      <c r="E37" s="6">
        <v>12.756</v>
      </c>
      <c r="F37" s="6">
        <v>11.273</v>
      </c>
      <c r="H37">
        <v>12</v>
      </c>
      <c r="I37" t="s">
        <v>3</v>
      </c>
      <c r="J37" t="s">
        <v>13</v>
      </c>
      <c r="K37">
        <v>8.8999999999999996E-2</v>
      </c>
      <c r="L37">
        <v>9.7000000000000003E-2</v>
      </c>
      <c r="M37">
        <v>9.5000000000000001E-2</v>
      </c>
    </row>
    <row r="38" spans="1:13" x14ac:dyDescent="0.25">
      <c r="A38">
        <v>13</v>
      </c>
      <c r="B38" t="s">
        <v>4</v>
      </c>
      <c r="C38" t="s">
        <v>14</v>
      </c>
      <c r="D38" s="6">
        <v>1.488</v>
      </c>
      <c r="E38" s="6">
        <v>6.0000000000000001E-3</v>
      </c>
      <c r="F38" s="6">
        <v>7.0000000000000001E-3</v>
      </c>
      <c r="H38">
        <v>13</v>
      </c>
      <c r="I38" t="s">
        <v>4</v>
      </c>
      <c r="J38" t="s">
        <v>14</v>
      </c>
      <c r="K38">
        <v>0.114</v>
      </c>
      <c r="L38">
        <v>0.111</v>
      </c>
      <c r="M38">
        <v>9.1999999999999998E-2</v>
      </c>
    </row>
    <row r="39" spans="1:13" x14ac:dyDescent="0.25">
      <c r="A39">
        <v>14</v>
      </c>
      <c r="B39" t="s">
        <v>5</v>
      </c>
      <c r="C39" t="s">
        <v>15</v>
      </c>
      <c r="D39" s="6">
        <v>1.167</v>
      </c>
      <c r="E39" s="6">
        <v>7.9820000000000002</v>
      </c>
      <c r="F39" s="6">
        <v>18.015999999999998</v>
      </c>
      <c r="H39">
        <v>14</v>
      </c>
      <c r="I39" t="s">
        <v>5</v>
      </c>
      <c r="J39" t="s">
        <v>15</v>
      </c>
      <c r="K39">
        <v>0.1</v>
      </c>
      <c r="L39">
        <v>0.104</v>
      </c>
      <c r="M39">
        <v>0.104</v>
      </c>
    </row>
    <row r="40" spans="1:13" x14ac:dyDescent="0.25">
      <c r="A40">
        <v>15</v>
      </c>
      <c r="B40" t="s">
        <v>6</v>
      </c>
      <c r="C40" t="s">
        <v>16</v>
      </c>
      <c r="D40" s="6">
        <v>5.0000000000000001E-3</v>
      </c>
      <c r="E40" s="6">
        <v>0.46500000000000002</v>
      </c>
      <c r="F40" s="6">
        <v>0.35299999999999998</v>
      </c>
      <c r="H40">
        <v>15</v>
      </c>
      <c r="I40" t="s">
        <v>6</v>
      </c>
      <c r="J40" t="s">
        <v>16</v>
      </c>
      <c r="K40">
        <v>9.5000000000000001E-2</v>
      </c>
      <c r="L40">
        <v>0.104</v>
      </c>
      <c r="M40">
        <v>8.5999999999999993E-2</v>
      </c>
    </row>
    <row r="41" spans="1:13" x14ac:dyDescent="0.25">
      <c r="A41">
        <v>16</v>
      </c>
      <c r="B41" t="s">
        <v>46</v>
      </c>
      <c r="C41" t="s">
        <v>47</v>
      </c>
      <c r="D41" s="6">
        <v>0.872</v>
      </c>
      <c r="E41" s="6">
        <v>1.956</v>
      </c>
      <c r="F41" s="6">
        <v>1.706</v>
      </c>
      <c r="H41">
        <v>16</v>
      </c>
      <c r="I41" t="s">
        <v>46</v>
      </c>
      <c r="J41" t="s">
        <v>47</v>
      </c>
      <c r="K41">
        <v>0.10199999999999999</v>
      </c>
      <c r="L41">
        <v>0.18107000000000001</v>
      </c>
      <c r="M41">
        <v>8.7999999999999995E-2</v>
      </c>
    </row>
    <row r="42" spans="1:13" x14ac:dyDescent="0.25">
      <c r="A42">
        <v>17</v>
      </c>
      <c r="B42" t="s">
        <v>7</v>
      </c>
      <c r="C42" t="s">
        <v>17</v>
      </c>
      <c r="D42" s="6">
        <v>4.0000000000000001E-3</v>
      </c>
      <c r="E42" s="6">
        <v>0.22500000000000001</v>
      </c>
      <c r="F42" s="6">
        <v>1.2829999999999999</v>
      </c>
      <c r="H42">
        <v>17</v>
      </c>
      <c r="I42" t="s">
        <v>7</v>
      </c>
      <c r="J42" t="s">
        <v>17</v>
      </c>
      <c r="K42">
        <v>0.10100000000000001</v>
      </c>
      <c r="L42">
        <v>0.122</v>
      </c>
      <c r="M42">
        <v>9.1999999999999998E-2</v>
      </c>
    </row>
    <row r="43" spans="1:13" x14ac:dyDescent="0.25">
      <c r="A43">
        <v>18</v>
      </c>
      <c r="B43" t="s">
        <v>8</v>
      </c>
      <c r="C43" t="s">
        <v>18</v>
      </c>
      <c r="D43" s="6">
        <v>3.8319999999999999</v>
      </c>
      <c r="E43" s="6">
        <v>13.589</v>
      </c>
      <c r="F43" s="6">
        <v>14.053000000000001</v>
      </c>
      <c r="H43">
        <v>18</v>
      </c>
      <c r="I43" t="s">
        <v>8</v>
      </c>
      <c r="J43" t="s">
        <v>18</v>
      </c>
      <c r="K43">
        <v>0.124</v>
      </c>
      <c r="L43">
        <v>0.122</v>
      </c>
      <c r="M43">
        <v>0.124</v>
      </c>
    </row>
    <row r="44" spans="1:13" x14ac:dyDescent="0.25">
      <c r="A44">
        <v>19</v>
      </c>
      <c r="B44" t="s">
        <v>9</v>
      </c>
      <c r="C44" t="s">
        <v>19</v>
      </c>
      <c r="D44" s="6">
        <v>0.05</v>
      </c>
      <c r="E44" s="6">
        <v>0.90100000000000002</v>
      </c>
      <c r="F44" s="6">
        <v>4.9219999999999997</v>
      </c>
      <c r="H44">
        <v>19</v>
      </c>
      <c r="I44" t="s">
        <v>9</v>
      </c>
      <c r="J44" t="s">
        <v>19</v>
      </c>
      <c r="K44">
        <v>0.193</v>
      </c>
      <c r="L44">
        <v>0.17899999999999999</v>
      </c>
      <c r="M44">
        <v>0.16600000000000001</v>
      </c>
    </row>
    <row r="45" spans="1:13" x14ac:dyDescent="0.25">
      <c r="A45">
        <v>20</v>
      </c>
      <c r="B45" t="s">
        <v>48</v>
      </c>
      <c r="C45" t="s">
        <v>49</v>
      </c>
      <c r="D45" s="6">
        <v>0.16200000000000001</v>
      </c>
      <c r="E45" s="6">
        <v>2.4420000000000002</v>
      </c>
      <c r="F45" s="6">
        <v>0.81</v>
      </c>
      <c r="H45">
        <v>20</v>
      </c>
      <c r="I45" t="s">
        <v>48</v>
      </c>
      <c r="J45" t="s">
        <v>49</v>
      </c>
      <c r="K45">
        <v>9.6000000000000002E-2</v>
      </c>
      <c r="L45">
        <v>0.106</v>
      </c>
      <c r="M45">
        <v>0.10100000000000001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"/>
  <sheetViews>
    <sheetView topLeftCell="G56" workbookViewId="0">
      <selection activeCell="L42" sqref="L42:T73"/>
    </sheetView>
  </sheetViews>
  <sheetFormatPr defaultRowHeight="15" x14ac:dyDescent="0.25"/>
  <cols>
    <col min="2" max="2" width="37" customWidth="1"/>
    <col min="9" max="9" width="16.5703125" customWidth="1"/>
    <col min="12" max="12" width="39.5703125" customWidth="1"/>
    <col min="19" max="19" width="15.5703125" customWidth="1"/>
    <col min="20" max="20" width="15.85546875" customWidth="1"/>
    <col min="22" max="22" width="36.140625" customWidth="1"/>
    <col min="29" max="29" width="14.28515625" customWidth="1"/>
  </cols>
  <sheetData>
    <row r="1" spans="1:29" x14ac:dyDescent="0.25">
      <c r="B1" s="1">
        <v>2008</v>
      </c>
      <c r="L1" s="1">
        <v>2009</v>
      </c>
      <c r="V1" s="1">
        <v>2010</v>
      </c>
    </row>
    <row r="2" spans="1:29" x14ac:dyDescent="0.25">
      <c r="A2" s="1" t="s">
        <v>28</v>
      </c>
      <c r="B2" s="1" t="s">
        <v>29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U2" s="1" t="s">
        <v>28</v>
      </c>
      <c r="V2" s="1" t="s">
        <v>29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</row>
    <row r="3" spans="1:29" x14ac:dyDescent="0.25">
      <c r="A3">
        <v>1</v>
      </c>
      <c r="B3" t="s">
        <v>30</v>
      </c>
      <c r="C3" s="3">
        <f>master!D3</f>
        <v>0.45800000000000002</v>
      </c>
      <c r="D3">
        <f>master!K3</f>
        <v>2E-3</v>
      </c>
      <c r="E3">
        <f>master!R3</f>
        <v>2E-3</v>
      </c>
      <c r="F3">
        <f>master!D26</f>
        <v>2.3E-2</v>
      </c>
      <c r="G3">
        <f>master!K26</f>
        <v>9.8000000000000004E-2</v>
      </c>
      <c r="H3">
        <f>(1.2*C3)+(1.4*D3)+(3.3*E3)+(0.6*F3)+(1*G3)</f>
        <v>0.67080000000000006</v>
      </c>
      <c r="I3" s="1" t="str">
        <f>IF(H3&lt;1.1,"Bankcrupt",IF(H3&lt;2.6,"Grey Area","Non Bankcrupt"))</f>
        <v>Bankcrupt</v>
      </c>
      <c r="K3">
        <v>1</v>
      </c>
      <c r="L3" t="s">
        <v>30</v>
      </c>
      <c r="M3" s="3">
        <f>master!E3</f>
        <v>0.55600000000000005</v>
      </c>
      <c r="N3">
        <f>master!L3</f>
        <v>4.0000000000000001E-3</v>
      </c>
      <c r="O3">
        <f>master!S3</f>
        <v>3.0000000000000001E-3</v>
      </c>
      <c r="P3">
        <f>master!E26</f>
        <v>0.08</v>
      </c>
      <c r="Q3">
        <f>master!L26</f>
        <v>0.108</v>
      </c>
      <c r="R3">
        <f>(1.2*M3)+(1.4*N3)+(3.3*O3)+(0.6*P3)+(1*Q3)</f>
        <v>0.83870000000000011</v>
      </c>
      <c r="S3" s="1" t="str">
        <f>IF(R3&lt;1.1,"Bankcrupt",IF(R3&lt;2.6,"Grey Area","Non Bankcrupt"))</f>
        <v>Bankcrupt</v>
      </c>
      <c r="U3">
        <v>1</v>
      </c>
      <c r="V3" t="s">
        <v>30</v>
      </c>
      <c r="W3" s="3">
        <f>master!F3</f>
        <v>0.503</v>
      </c>
      <c r="X3">
        <f>master!M3</f>
        <v>8.0000000000000002E-3</v>
      </c>
      <c r="Y3">
        <f>master!T3</f>
        <v>5.0000000000000001E-3</v>
      </c>
      <c r="Z3">
        <f>master!F26</f>
        <v>0.112</v>
      </c>
      <c r="AA3">
        <f>master!M26</f>
        <v>9.1999999999999998E-2</v>
      </c>
      <c r="AB3">
        <f>(1.2*W3)+(1.4*X3)+(3.3*Y3)+(0.6*Z3)+(1*AA3)</f>
        <v>0.79049999999999998</v>
      </c>
      <c r="AC3" s="1" t="str">
        <f>IF(AB3&lt;1.1,"Bankcrupt",IF(AB3&lt;2.6,"Grey Area","Non Bankcrupt"))</f>
        <v>Bankcrupt</v>
      </c>
    </row>
    <row r="4" spans="1:29" x14ac:dyDescent="0.25">
      <c r="A4">
        <v>2</v>
      </c>
      <c r="B4" t="s">
        <v>0</v>
      </c>
      <c r="C4" s="3">
        <f>master!D4</f>
        <v>0.17499999999999999</v>
      </c>
      <c r="D4">
        <f>master!K4</f>
        <v>1.7000000000000001E-2</v>
      </c>
      <c r="E4">
        <f>master!R4</f>
        <v>1.0999999999999999E-2</v>
      </c>
      <c r="F4">
        <f>master!D27</f>
        <v>0.115</v>
      </c>
      <c r="G4">
        <f>master!K27</f>
        <v>0.113</v>
      </c>
      <c r="H4">
        <f>(1.2*C4)+(1.4*D4)+(3.3*E4)+(0.6*F4)+(1*G4)</f>
        <v>0.4521</v>
      </c>
      <c r="I4" s="1" t="str">
        <f t="shared" ref="I4:I22" si="0">IF(H4&lt;1.1,"Bankcrupt",IF(H4&lt;2.6,"Grey Area","Non Bankcrupt"))</f>
        <v>Bankcrupt</v>
      </c>
      <c r="K4">
        <v>2</v>
      </c>
      <c r="L4" t="s">
        <v>0</v>
      </c>
      <c r="M4" s="3">
        <f>master!E4</f>
        <v>0.154</v>
      </c>
      <c r="N4">
        <f>master!L4</f>
        <v>1.4E-2</v>
      </c>
      <c r="O4">
        <f>master!S4</f>
        <v>0.01</v>
      </c>
      <c r="P4">
        <f>master!E27</f>
        <v>2.601</v>
      </c>
      <c r="Q4">
        <f>master!L27</f>
        <v>0.111</v>
      </c>
      <c r="R4">
        <f t="shared" ref="R4:R22" si="1">(1.2*M4)+(1.4*N4)+(3.3*O4)+(0.6*P4)+(1*Q4)</f>
        <v>1.909</v>
      </c>
      <c r="S4" s="1" t="str">
        <f t="shared" ref="S4:S22" si="2">IF(R4&lt;1.1,"Bankcrupt",IF(R4&lt;2.6,"Grey Area","Non Bankcrupt"))</f>
        <v>Grey Area</v>
      </c>
      <c r="U4">
        <v>2</v>
      </c>
      <c r="V4" t="s">
        <v>0</v>
      </c>
      <c r="W4" s="3">
        <f>master!F4</f>
        <v>0.13</v>
      </c>
      <c r="X4">
        <f>master!M4</f>
        <v>1.2999999999999999E-2</v>
      </c>
      <c r="Y4">
        <f>master!T4</f>
        <v>0.01</v>
      </c>
      <c r="Z4">
        <f>master!F27</f>
        <v>9.8770000000000007</v>
      </c>
      <c r="AA4">
        <f>master!M27</f>
        <v>9.1999999999999998E-2</v>
      </c>
      <c r="AB4">
        <f>(1.2*W4)+(1.4*X4)+(3.3*Y4)+(0.6*Z4)+(1*AA4)</f>
        <v>6.2254000000000005</v>
      </c>
      <c r="AC4" s="1" t="str">
        <f t="shared" ref="AC4:AC22" si="3">IF(AB4&lt;1.1,"Bankcrupt",IF(AB4&lt;2.6,"Grey Area","Non Bankcrupt"))</f>
        <v>Non Bankcrupt</v>
      </c>
    </row>
    <row r="5" spans="1:29" x14ac:dyDescent="0.25">
      <c r="A5">
        <v>3</v>
      </c>
      <c r="B5" t="s">
        <v>32</v>
      </c>
      <c r="C5" s="3">
        <f>master!D5</f>
        <v>1.1299999999999999</v>
      </c>
      <c r="D5">
        <f>master!K5</f>
        <v>0.02</v>
      </c>
      <c r="E5">
        <f>master!R5</f>
        <v>1.4E-2</v>
      </c>
      <c r="F5">
        <f>master!D28</f>
        <v>6.5000000000000002E-2</v>
      </c>
      <c r="G5">
        <f>master!K28</f>
        <v>0.108</v>
      </c>
      <c r="H5">
        <f t="shared" ref="H5:H22" si="4">(1.2*C5)+(1.4*D5)+(3.3*E5)+(0.6*F5)+(1*G5)</f>
        <v>1.5771999999999999</v>
      </c>
      <c r="I5" s="1" t="str">
        <f t="shared" si="0"/>
        <v>Grey Area</v>
      </c>
      <c r="K5">
        <v>3</v>
      </c>
      <c r="L5" t="s">
        <v>32</v>
      </c>
      <c r="M5" s="3">
        <f>master!E5</f>
        <v>0.96099999999999997</v>
      </c>
      <c r="N5">
        <f>master!L5</f>
        <v>1.4E-2</v>
      </c>
      <c r="O5">
        <f>master!S5</f>
        <v>1.2E-2</v>
      </c>
      <c r="P5">
        <f>master!E28</f>
        <v>1.752</v>
      </c>
      <c r="Q5">
        <f>master!L28</f>
        <v>9.6000000000000002E-2</v>
      </c>
      <c r="R5">
        <f t="shared" si="1"/>
        <v>2.3596000000000004</v>
      </c>
      <c r="S5" s="1" t="str">
        <f t="shared" si="2"/>
        <v>Grey Area</v>
      </c>
      <c r="U5">
        <v>3</v>
      </c>
      <c r="V5" t="s">
        <v>32</v>
      </c>
      <c r="W5" s="3">
        <f>master!F5</f>
        <v>0.86799999999999999</v>
      </c>
      <c r="X5">
        <f>master!M5</f>
        <v>1.4E-2</v>
      </c>
      <c r="Y5">
        <f>master!T5</f>
        <v>0.01</v>
      </c>
      <c r="Z5">
        <f>master!F28</f>
        <v>6.093</v>
      </c>
      <c r="AA5">
        <f>master!M28</f>
        <v>9.4E-2</v>
      </c>
      <c r="AB5">
        <f t="shared" ref="AB5:AB22" si="5">(1.2*W5)+(1.4*X5)+(3.3*Y5)+(0.6*Z5)+(1*AA5)</f>
        <v>4.8440000000000003</v>
      </c>
      <c r="AC5" s="1" t="str">
        <f t="shared" si="3"/>
        <v>Non Bankcrupt</v>
      </c>
    </row>
    <row r="6" spans="1:29" x14ac:dyDescent="0.25">
      <c r="A6">
        <v>4</v>
      </c>
      <c r="B6" t="s">
        <v>34</v>
      </c>
      <c r="C6" s="3">
        <f>master!D6</f>
        <v>0.88700000000000001</v>
      </c>
      <c r="D6">
        <f>master!K6</f>
        <v>1.0999999999999999E-2</v>
      </c>
      <c r="E6">
        <f>master!R6</f>
        <v>7.0000000000000001E-3</v>
      </c>
      <c r="F6">
        <f>master!D29</f>
        <v>0.45500000000000002</v>
      </c>
      <c r="G6">
        <f>master!K29</f>
        <v>0.1</v>
      </c>
      <c r="H6">
        <f t="shared" si="4"/>
        <v>1.4759000000000002</v>
      </c>
      <c r="I6" s="1" t="str">
        <f t="shared" si="0"/>
        <v>Grey Area</v>
      </c>
      <c r="K6">
        <v>4</v>
      </c>
      <c r="L6" t="s">
        <v>34</v>
      </c>
      <c r="M6" s="3">
        <f>master!E6</f>
        <v>1.304</v>
      </c>
      <c r="N6">
        <f>master!L6</f>
        <v>8.0000000000000002E-3</v>
      </c>
      <c r="O6">
        <f>master!S6</f>
        <v>6.0000000000000001E-3</v>
      </c>
      <c r="P6">
        <f>master!E29</f>
        <v>22.187000000000001</v>
      </c>
      <c r="Q6">
        <f>master!L29</f>
        <v>7.0000000000000007E-2</v>
      </c>
      <c r="R6">
        <f t="shared" si="1"/>
        <v>14.978000000000002</v>
      </c>
      <c r="S6" s="1" t="str">
        <f t="shared" si="2"/>
        <v>Non Bankcrupt</v>
      </c>
      <c r="U6">
        <v>4</v>
      </c>
      <c r="V6" t="s">
        <v>34</v>
      </c>
      <c r="W6" s="3">
        <f>master!F6</f>
        <v>1.026</v>
      </c>
      <c r="X6">
        <f>master!M6</f>
        <v>7.0000000000000001E-3</v>
      </c>
      <c r="Y6">
        <f>master!T6</f>
        <v>5.0000000000000001E-3</v>
      </c>
      <c r="Z6">
        <f>master!F29</f>
        <v>4.97</v>
      </c>
      <c r="AA6">
        <f>master!M29</f>
        <v>0.08</v>
      </c>
      <c r="AB6">
        <f t="shared" si="5"/>
        <v>4.3194999999999997</v>
      </c>
      <c r="AC6" s="1" t="str">
        <f t="shared" si="3"/>
        <v>Non Bankcrupt</v>
      </c>
    </row>
    <row r="7" spans="1:29" x14ac:dyDescent="0.25">
      <c r="A7">
        <v>5</v>
      </c>
      <c r="B7" t="s">
        <v>36</v>
      </c>
      <c r="C7" s="3">
        <f>master!D7</f>
        <v>0.1</v>
      </c>
      <c r="D7">
        <f>master!K7</f>
        <v>3.1E-2</v>
      </c>
      <c r="E7">
        <f>master!R7</f>
        <v>2.4E-2</v>
      </c>
      <c r="F7">
        <f>master!D30</f>
        <v>1.804</v>
      </c>
      <c r="G7">
        <f>master!K30</f>
        <v>9.4E-2</v>
      </c>
      <c r="H7">
        <f t="shared" si="4"/>
        <v>1.419</v>
      </c>
      <c r="I7" s="1" t="str">
        <f t="shared" si="0"/>
        <v>Grey Area</v>
      </c>
      <c r="K7">
        <v>5</v>
      </c>
      <c r="L7" t="s">
        <v>36</v>
      </c>
      <c r="M7" s="3">
        <f>master!E7</f>
        <v>8.6999999999999994E-2</v>
      </c>
      <c r="N7">
        <f>master!L7</f>
        <v>0.03</v>
      </c>
      <c r="O7">
        <f>master!S7</f>
        <v>2.4E-2</v>
      </c>
      <c r="P7">
        <f>master!E30</f>
        <v>10.756</v>
      </c>
      <c r="Q7">
        <f>master!L30</f>
        <v>9.7000000000000003E-2</v>
      </c>
      <c r="R7">
        <f t="shared" si="1"/>
        <v>6.7762000000000002</v>
      </c>
      <c r="S7" s="1" t="str">
        <f t="shared" si="2"/>
        <v>Non Bankcrupt</v>
      </c>
      <c r="U7">
        <v>5</v>
      </c>
      <c r="V7" t="s">
        <v>36</v>
      </c>
      <c r="W7" s="3">
        <f>master!F7</f>
        <v>7.5999999999999998E-2</v>
      </c>
      <c r="X7">
        <f>master!M7</f>
        <v>3.2000000000000001E-2</v>
      </c>
      <c r="Y7">
        <f>master!T7</f>
        <v>2.5999999999999999E-2</v>
      </c>
      <c r="Z7">
        <f>master!F30</f>
        <v>9.4440000000000008</v>
      </c>
      <c r="AA7">
        <f>master!M30</f>
        <v>8.5999999999999993E-2</v>
      </c>
      <c r="AB7">
        <f t="shared" si="5"/>
        <v>5.9742000000000006</v>
      </c>
      <c r="AC7" s="1" t="str">
        <f t="shared" si="3"/>
        <v>Non Bankcrupt</v>
      </c>
    </row>
    <row r="8" spans="1:29" x14ac:dyDescent="0.25">
      <c r="A8">
        <v>6</v>
      </c>
      <c r="B8" t="s">
        <v>1</v>
      </c>
      <c r="C8" s="3">
        <f>master!D8</f>
        <v>0.23200000000000001</v>
      </c>
      <c r="D8">
        <f>master!K8</f>
        <v>1.2999999999999999E-2</v>
      </c>
      <c r="E8">
        <f>master!R8</f>
        <v>7.0000000000000001E-3</v>
      </c>
      <c r="F8">
        <f>master!D31</f>
        <v>0.25800000000000001</v>
      </c>
      <c r="G8">
        <f>master!K31</f>
        <v>0.111</v>
      </c>
      <c r="H8">
        <f t="shared" si="4"/>
        <v>0.58550000000000002</v>
      </c>
      <c r="I8" s="1" t="str">
        <f t="shared" si="0"/>
        <v>Bankcrupt</v>
      </c>
      <c r="K8">
        <v>6</v>
      </c>
      <c r="L8" t="s">
        <v>1</v>
      </c>
      <c r="M8" s="3">
        <f>master!E8</f>
        <v>0.223</v>
      </c>
      <c r="N8">
        <f>master!L8</f>
        <v>1.9E-2</v>
      </c>
      <c r="O8">
        <f>master!S8</f>
        <v>1.4999999999999999E-2</v>
      </c>
      <c r="P8">
        <f>master!E31</f>
        <v>0.433</v>
      </c>
      <c r="Q8">
        <f>master!L31</f>
        <v>0.12</v>
      </c>
      <c r="R8">
        <f t="shared" si="1"/>
        <v>0.72349999999999992</v>
      </c>
      <c r="S8" s="1" t="str">
        <f t="shared" si="2"/>
        <v>Bankcrupt</v>
      </c>
      <c r="U8">
        <v>6</v>
      </c>
      <c r="V8" t="s">
        <v>1</v>
      </c>
      <c r="W8" s="3">
        <f>master!F8</f>
        <v>0.16700000000000001</v>
      </c>
      <c r="X8">
        <f>master!M8</f>
        <v>2.3E-2</v>
      </c>
      <c r="Y8">
        <f>master!T8</f>
        <v>1.7999999999999999E-2</v>
      </c>
      <c r="Z8">
        <f>master!F31</f>
        <v>7.7359999999999998</v>
      </c>
      <c r="AA8">
        <f>master!M31</f>
        <v>9.6000000000000002E-2</v>
      </c>
      <c r="AB8">
        <f t="shared" si="5"/>
        <v>5.0295999999999994</v>
      </c>
      <c r="AC8" s="1" t="str">
        <f t="shared" si="3"/>
        <v>Non Bankcrupt</v>
      </c>
    </row>
    <row r="9" spans="1:29" x14ac:dyDescent="0.25">
      <c r="A9">
        <v>7</v>
      </c>
      <c r="B9" t="s">
        <v>2</v>
      </c>
      <c r="C9" s="3">
        <f>master!D9</f>
        <v>4.7E-2</v>
      </c>
      <c r="D9">
        <f>master!K9</f>
        <v>2.5000000000000001E-2</v>
      </c>
      <c r="E9">
        <f>master!R9</f>
        <v>1.4E-2</v>
      </c>
      <c r="F9">
        <f>master!D32</f>
        <v>1.1120000000000001</v>
      </c>
      <c r="G9">
        <f>master!K32</f>
        <v>0.16300000000000001</v>
      </c>
      <c r="H9">
        <f t="shared" si="4"/>
        <v>0.96779999999999999</v>
      </c>
      <c r="I9" s="1" t="str">
        <f t="shared" si="0"/>
        <v>Bankcrupt</v>
      </c>
      <c r="K9">
        <v>7</v>
      </c>
      <c r="L9" t="s">
        <v>2</v>
      </c>
      <c r="M9" s="3">
        <f>master!E9</f>
        <v>8.5000000000000006E-2</v>
      </c>
      <c r="N9">
        <f>master!L9</f>
        <v>2.8000000000000001E-2</v>
      </c>
      <c r="O9">
        <f>master!S9</f>
        <v>1.6E-2</v>
      </c>
      <c r="P9">
        <f>master!E32</f>
        <v>19.934000000000001</v>
      </c>
      <c r="Q9">
        <f>master!L32</f>
        <v>0.188</v>
      </c>
      <c r="R9">
        <f t="shared" si="1"/>
        <v>12.342400000000001</v>
      </c>
      <c r="S9" s="1" t="str">
        <f t="shared" si="2"/>
        <v>Non Bankcrupt</v>
      </c>
      <c r="U9">
        <v>7</v>
      </c>
      <c r="V9" t="s">
        <v>2</v>
      </c>
      <c r="W9" s="3">
        <f>master!F9</f>
        <v>7.0999999999999994E-2</v>
      </c>
      <c r="X9">
        <f>master!M9</f>
        <v>3.9E-2</v>
      </c>
      <c r="Y9">
        <f>master!T9</f>
        <v>2.4E-2</v>
      </c>
      <c r="Z9">
        <f>master!F32</f>
        <v>1.03</v>
      </c>
      <c r="AA9">
        <f>master!M32</f>
        <v>0.152</v>
      </c>
      <c r="AB9">
        <f t="shared" si="5"/>
        <v>0.98899999999999999</v>
      </c>
      <c r="AC9" s="1" t="str">
        <f t="shared" si="3"/>
        <v>Bankcrupt</v>
      </c>
    </row>
    <row r="10" spans="1:29" x14ac:dyDescent="0.25">
      <c r="A10">
        <v>8</v>
      </c>
      <c r="B10" t="s">
        <v>38</v>
      </c>
      <c r="C10" s="3">
        <f>master!D10</f>
        <v>0.14699999999999999</v>
      </c>
      <c r="D10">
        <f>master!K10</f>
        <v>2.1000000000000001E-2</v>
      </c>
      <c r="E10">
        <f>master!R10</f>
        <v>1.4E-2</v>
      </c>
      <c r="F10">
        <f>master!D33</f>
        <v>0.215</v>
      </c>
      <c r="G10">
        <f>master!K33</f>
        <v>0.09</v>
      </c>
      <c r="H10">
        <f t="shared" si="4"/>
        <v>0.47099999999999997</v>
      </c>
      <c r="I10" s="1" t="str">
        <f t="shared" si="0"/>
        <v>Bankcrupt</v>
      </c>
      <c r="K10">
        <v>8</v>
      </c>
      <c r="L10" t="s">
        <v>38</v>
      </c>
      <c r="M10" s="3">
        <f>master!E10</f>
        <v>0.124</v>
      </c>
      <c r="N10">
        <f>master!L10</f>
        <v>2.1000000000000001E-2</v>
      </c>
      <c r="O10">
        <f>master!S10</f>
        <v>1.4999999999999999E-2</v>
      </c>
      <c r="P10">
        <f>master!E33</f>
        <v>36.880000000000003</v>
      </c>
      <c r="Q10">
        <f>master!L33</f>
        <v>8.4000000000000005E-2</v>
      </c>
      <c r="R10">
        <f t="shared" si="1"/>
        <v>22.439699999999998</v>
      </c>
      <c r="S10" s="1" t="str">
        <f t="shared" si="2"/>
        <v>Non Bankcrupt</v>
      </c>
      <c r="U10">
        <v>8</v>
      </c>
      <c r="V10" t="s">
        <v>38</v>
      </c>
      <c r="W10" s="3">
        <f>master!F10</f>
        <v>0.124</v>
      </c>
      <c r="X10">
        <f>master!M10</f>
        <v>1.7999999999999999E-2</v>
      </c>
      <c r="Y10">
        <f>master!T10</f>
        <v>1.4E-2</v>
      </c>
      <c r="Z10">
        <f>master!F33</f>
        <v>0.65</v>
      </c>
      <c r="AA10">
        <f>master!M33</f>
        <v>7.5999999999999998E-2</v>
      </c>
      <c r="AB10">
        <f t="shared" si="5"/>
        <v>0.68619999999999992</v>
      </c>
      <c r="AC10" s="1" t="str">
        <f t="shared" si="3"/>
        <v>Bankcrupt</v>
      </c>
    </row>
    <row r="11" spans="1:29" x14ac:dyDescent="0.25">
      <c r="A11">
        <v>9</v>
      </c>
      <c r="B11" t="s">
        <v>40</v>
      </c>
      <c r="C11" s="3">
        <f>master!D11</f>
        <v>0.75900000000000001</v>
      </c>
      <c r="D11">
        <f>master!K11</f>
        <v>2.8000000000000001E-2</v>
      </c>
      <c r="E11">
        <f>master!R11</f>
        <v>1.9E-2</v>
      </c>
      <c r="F11">
        <f>master!D34</f>
        <v>0.16</v>
      </c>
      <c r="G11">
        <f>master!K34</f>
        <v>0.157</v>
      </c>
      <c r="H11">
        <f t="shared" si="4"/>
        <v>1.2657</v>
      </c>
      <c r="I11" s="1" t="str">
        <f t="shared" si="0"/>
        <v>Grey Area</v>
      </c>
      <c r="K11">
        <v>9</v>
      </c>
      <c r="L11" t="s">
        <v>40</v>
      </c>
      <c r="M11" s="3">
        <f>master!E11</f>
        <v>0.624</v>
      </c>
      <c r="N11">
        <f>master!L11</f>
        <v>2.1999999999999999E-2</v>
      </c>
      <c r="O11">
        <f>master!S11</f>
        <v>1.4999999999999999E-2</v>
      </c>
      <c r="P11">
        <f>master!E34</f>
        <v>73.165000000000006</v>
      </c>
      <c r="Q11">
        <f>master!L34</f>
        <v>0.14799999999999999</v>
      </c>
      <c r="R11">
        <f t="shared" si="1"/>
        <v>44.876100000000001</v>
      </c>
      <c r="S11" s="1" t="str">
        <f t="shared" si="2"/>
        <v>Non Bankcrupt</v>
      </c>
      <c r="U11">
        <v>9</v>
      </c>
      <c r="V11" t="s">
        <v>40</v>
      </c>
      <c r="W11" s="3">
        <f>master!F11</f>
        <v>0.71399999999999997</v>
      </c>
      <c r="X11">
        <f>master!M11</f>
        <v>2.5999999999999999E-2</v>
      </c>
      <c r="Y11">
        <f>master!T11</f>
        <v>1.7999999999999999E-2</v>
      </c>
      <c r="Z11">
        <f>master!F34</f>
        <v>65.748000000000005</v>
      </c>
      <c r="AA11">
        <f>master!M34</f>
        <v>0.14299999999999999</v>
      </c>
      <c r="AB11">
        <f t="shared" si="5"/>
        <v>40.544399999999996</v>
      </c>
      <c r="AC11" s="1" t="str">
        <f t="shared" si="3"/>
        <v>Non Bankcrupt</v>
      </c>
    </row>
    <row r="12" spans="1:29" x14ac:dyDescent="0.25">
      <c r="A12">
        <v>10</v>
      </c>
      <c r="B12" t="s">
        <v>42</v>
      </c>
      <c r="C12" s="3">
        <f>master!D12</f>
        <v>0.88</v>
      </c>
      <c r="D12">
        <f>master!K12</f>
        <v>7.0000000000000001E-3</v>
      </c>
      <c r="E12">
        <f>master!R12</f>
        <v>8.0000000000000002E-3</v>
      </c>
      <c r="F12">
        <f>master!D35</f>
        <v>2.1000000000000001E-2</v>
      </c>
      <c r="G12">
        <f>master!K35</f>
        <v>0.127</v>
      </c>
      <c r="H12">
        <f t="shared" si="4"/>
        <v>1.2318</v>
      </c>
      <c r="I12" s="1" t="str">
        <f t="shared" si="0"/>
        <v>Grey Area</v>
      </c>
      <c r="K12">
        <v>10</v>
      </c>
      <c r="L12" t="s">
        <v>42</v>
      </c>
      <c r="M12" s="3">
        <f>master!E12</f>
        <v>0.82099999999999995</v>
      </c>
      <c r="N12">
        <f>master!L12</f>
        <v>6.0000000000000001E-3</v>
      </c>
      <c r="O12">
        <f>master!S12</f>
        <v>-1E-3</v>
      </c>
      <c r="P12">
        <f>master!E35</f>
        <v>0.39800000000000002</v>
      </c>
      <c r="Q12">
        <f>master!L35</f>
        <v>0.129</v>
      </c>
      <c r="R12">
        <f t="shared" si="1"/>
        <v>1.3580999999999999</v>
      </c>
      <c r="S12" s="1" t="str">
        <f t="shared" si="2"/>
        <v>Grey Area</v>
      </c>
      <c r="U12">
        <v>10</v>
      </c>
      <c r="V12" t="s">
        <v>42</v>
      </c>
      <c r="W12" s="3">
        <f>master!F12</f>
        <v>0.749</v>
      </c>
      <c r="X12">
        <f>master!M12</f>
        <v>0.01</v>
      </c>
      <c r="Y12">
        <f>master!T12</f>
        <v>6.0000000000000001E-3</v>
      </c>
      <c r="Z12">
        <f>master!F35</f>
        <v>1.516</v>
      </c>
      <c r="AA12">
        <f>master!M35</f>
        <v>0.113</v>
      </c>
      <c r="AB12">
        <f t="shared" si="5"/>
        <v>1.9552</v>
      </c>
      <c r="AC12" s="1" t="str">
        <f t="shared" si="3"/>
        <v>Grey Area</v>
      </c>
    </row>
    <row r="13" spans="1:29" x14ac:dyDescent="0.25">
      <c r="A13">
        <v>11</v>
      </c>
      <c r="B13" t="s">
        <v>44</v>
      </c>
      <c r="C13" s="3">
        <f>master!D13</f>
        <v>0.23200000000000001</v>
      </c>
      <c r="D13">
        <f>master!K13</f>
        <v>-3.0000000000000001E-3</v>
      </c>
      <c r="E13">
        <f>master!R13</f>
        <v>1E-3</v>
      </c>
      <c r="F13">
        <f>master!D36</f>
        <v>3.3000000000000002E-2</v>
      </c>
      <c r="G13">
        <f>master!K36</f>
        <v>0.10199999999999999</v>
      </c>
      <c r="H13">
        <f t="shared" si="4"/>
        <v>0.39929999999999999</v>
      </c>
      <c r="I13" s="1" t="str">
        <f t="shared" si="0"/>
        <v>Bankcrupt</v>
      </c>
      <c r="K13">
        <v>11</v>
      </c>
      <c r="L13" t="s">
        <v>44</v>
      </c>
      <c r="M13" s="3">
        <f>master!E13</f>
        <v>0.26700000000000002</v>
      </c>
      <c r="N13">
        <f>master!L13</f>
        <v>3.0000000000000001E-3</v>
      </c>
      <c r="O13">
        <f>master!S13</f>
        <v>2E-3</v>
      </c>
      <c r="P13">
        <f>master!E36</f>
        <v>0.17100000000000001</v>
      </c>
      <c r="Q13">
        <f>master!L36</f>
        <v>9.8000000000000004E-2</v>
      </c>
      <c r="R13">
        <f t="shared" si="1"/>
        <v>0.53180000000000005</v>
      </c>
      <c r="S13" s="1" t="str">
        <f t="shared" si="2"/>
        <v>Bankcrupt</v>
      </c>
      <c r="U13">
        <v>11</v>
      </c>
      <c r="V13" t="s">
        <v>44</v>
      </c>
      <c r="W13" s="3">
        <f>master!F13</f>
        <v>0.24199999999999999</v>
      </c>
      <c r="X13">
        <f>master!M13</f>
        <v>4.0000000000000001E-3</v>
      </c>
      <c r="Y13">
        <f>master!T13</f>
        <v>4.3999999999999997E-2</v>
      </c>
      <c r="Z13">
        <f>master!F36</f>
        <v>4.8289999999999997</v>
      </c>
      <c r="AA13">
        <f>master!M36</f>
        <v>9.4E-2</v>
      </c>
      <c r="AB13">
        <f t="shared" si="5"/>
        <v>3.4325999999999994</v>
      </c>
      <c r="AC13" s="1" t="str">
        <f t="shared" si="3"/>
        <v>Non Bankcrupt</v>
      </c>
    </row>
    <row r="14" spans="1:29" x14ac:dyDescent="0.25">
      <c r="A14">
        <v>12</v>
      </c>
      <c r="B14" t="s">
        <v>3</v>
      </c>
      <c r="C14" s="3">
        <f>master!D14</f>
        <v>5.8000000000000003E-2</v>
      </c>
      <c r="D14">
        <f>master!K14</f>
        <v>2.1999999999999999E-2</v>
      </c>
      <c r="E14">
        <f>master!R14</f>
        <v>1.4999999999999999E-2</v>
      </c>
      <c r="F14">
        <f>master!D37</f>
        <v>1.77</v>
      </c>
      <c r="G14">
        <f>master!K37</f>
        <v>8.8999999999999996E-2</v>
      </c>
      <c r="H14">
        <f t="shared" si="4"/>
        <v>1.3008999999999999</v>
      </c>
      <c r="I14" s="1" t="str">
        <f t="shared" si="0"/>
        <v>Grey Area</v>
      </c>
      <c r="K14">
        <v>12</v>
      </c>
      <c r="L14" t="s">
        <v>3</v>
      </c>
      <c r="M14" s="3">
        <f>master!E14</f>
        <v>5.2999999999999999E-2</v>
      </c>
      <c r="N14">
        <f>master!L14</f>
        <v>2.5999999999999999E-2</v>
      </c>
      <c r="O14">
        <f>master!S14</f>
        <v>1.7999999999999999E-2</v>
      </c>
      <c r="P14">
        <f>master!E37</f>
        <v>12.756</v>
      </c>
      <c r="Q14">
        <f>master!L37</f>
        <v>9.7000000000000003E-2</v>
      </c>
      <c r="R14">
        <f t="shared" si="1"/>
        <v>7.91</v>
      </c>
      <c r="S14" s="1" t="str">
        <f t="shared" si="2"/>
        <v>Non Bankcrupt</v>
      </c>
      <c r="U14">
        <v>12</v>
      </c>
      <c r="V14" t="s">
        <v>3</v>
      </c>
      <c r="W14" s="3">
        <f>master!F14</f>
        <v>4.7E-2</v>
      </c>
      <c r="X14">
        <f>master!M14</f>
        <v>3.1E-2</v>
      </c>
      <c r="Y14">
        <f>master!T14</f>
        <v>0.02</v>
      </c>
      <c r="Z14">
        <f>master!F37</f>
        <v>11.273</v>
      </c>
      <c r="AA14">
        <f>master!M37</f>
        <v>9.5000000000000001E-2</v>
      </c>
      <c r="AB14">
        <f t="shared" si="5"/>
        <v>7.0245999999999995</v>
      </c>
      <c r="AC14" s="1" t="str">
        <f t="shared" si="3"/>
        <v>Non Bankcrupt</v>
      </c>
    </row>
    <row r="15" spans="1:29" x14ac:dyDescent="0.25">
      <c r="A15">
        <v>13</v>
      </c>
      <c r="B15" t="s">
        <v>4</v>
      </c>
      <c r="C15" s="3">
        <f>master!D15</f>
        <v>4.7E-2</v>
      </c>
      <c r="D15">
        <f>master!K15</f>
        <v>1.9E-2</v>
      </c>
      <c r="E15">
        <f>master!R15</f>
        <v>1.4E-2</v>
      </c>
      <c r="F15">
        <f>master!D38</f>
        <v>1.488</v>
      </c>
      <c r="G15">
        <f>master!K38</f>
        <v>0.114</v>
      </c>
      <c r="H15">
        <f t="shared" si="4"/>
        <v>1.1359999999999999</v>
      </c>
      <c r="I15" s="1" t="str">
        <f t="shared" si="0"/>
        <v>Grey Area</v>
      </c>
      <c r="K15">
        <v>13</v>
      </c>
      <c r="L15" t="s">
        <v>4</v>
      </c>
      <c r="M15" s="3">
        <f>master!E15</f>
        <v>0.08</v>
      </c>
      <c r="N15">
        <f>master!L15</f>
        <v>1.6E-2</v>
      </c>
      <c r="O15">
        <f>master!S15</f>
        <v>1.4E-2</v>
      </c>
      <c r="P15">
        <f>master!E38</f>
        <v>6.0000000000000001E-3</v>
      </c>
      <c r="Q15">
        <f>master!L38</f>
        <v>0.111</v>
      </c>
      <c r="R15">
        <f t="shared" si="1"/>
        <v>0.2792</v>
      </c>
      <c r="S15" s="1" t="str">
        <f t="shared" si="2"/>
        <v>Bankcrupt</v>
      </c>
      <c r="U15">
        <v>13</v>
      </c>
      <c r="V15" t="s">
        <v>4</v>
      </c>
      <c r="W15" s="3">
        <f>master!F15</f>
        <v>6.2E-2</v>
      </c>
      <c r="X15">
        <f>master!M15</f>
        <v>2.1000000000000001E-2</v>
      </c>
      <c r="Y15">
        <f>master!T15</f>
        <v>1.7999999999999999E-2</v>
      </c>
      <c r="Z15">
        <f>master!F38</f>
        <v>7.0000000000000001E-3</v>
      </c>
      <c r="AA15">
        <f>master!M38</f>
        <v>9.1999999999999998E-2</v>
      </c>
      <c r="AB15">
        <f t="shared" si="5"/>
        <v>0.25939999999999996</v>
      </c>
      <c r="AC15" s="1" t="str">
        <f t="shared" si="3"/>
        <v>Bankcrupt</v>
      </c>
    </row>
    <row r="16" spans="1:29" x14ac:dyDescent="0.25">
      <c r="A16">
        <v>14</v>
      </c>
      <c r="B16" t="s">
        <v>5</v>
      </c>
      <c r="C16" s="3">
        <f>master!D16</f>
        <v>7.5999999999999998E-2</v>
      </c>
      <c r="D16">
        <f>master!K16</f>
        <v>8.9999999999999993E-3</v>
      </c>
      <c r="E16">
        <f>master!R16</f>
        <v>6.0000000000000001E-3</v>
      </c>
      <c r="F16">
        <f>master!D39</f>
        <v>1.167</v>
      </c>
      <c r="G16">
        <f>master!K39</f>
        <v>0.1</v>
      </c>
      <c r="H16">
        <f t="shared" si="4"/>
        <v>0.92380000000000007</v>
      </c>
      <c r="I16" s="1" t="str">
        <f t="shared" si="0"/>
        <v>Bankcrupt</v>
      </c>
      <c r="K16">
        <v>14</v>
      </c>
      <c r="L16" t="s">
        <v>5</v>
      </c>
      <c r="M16" s="3">
        <f>master!E16</f>
        <v>6.7000000000000004E-2</v>
      </c>
      <c r="N16">
        <f>master!L16</f>
        <v>1.4999999999999999E-2</v>
      </c>
      <c r="O16">
        <f>master!S16</f>
        <v>1.0999999999999999E-2</v>
      </c>
      <c r="P16">
        <f>master!E39</f>
        <v>7.9820000000000002</v>
      </c>
      <c r="Q16">
        <f>master!L39</f>
        <v>0.104</v>
      </c>
      <c r="R16">
        <f t="shared" si="1"/>
        <v>5.0308999999999999</v>
      </c>
      <c r="S16" s="1" t="str">
        <f t="shared" si="2"/>
        <v>Non Bankcrupt</v>
      </c>
      <c r="U16">
        <v>14</v>
      </c>
      <c r="V16" t="s">
        <v>5</v>
      </c>
      <c r="W16" s="3">
        <f>master!F16</f>
        <v>7.4999999999999997E-2</v>
      </c>
      <c r="X16">
        <f>master!M16</f>
        <v>2.1999999999999999E-2</v>
      </c>
      <c r="Y16">
        <f>master!T16</f>
        <v>1.7000000000000001E-2</v>
      </c>
      <c r="Z16">
        <f>master!F39</f>
        <v>18.015999999999998</v>
      </c>
      <c r="AA16">
        <f>master!M39</f>
        <v>0.104</v>
      </c>
      <c r="AB16">
        <f t="shared" si="5"/>
        <v>11.090499999999997</v>
      </c>
      <c r="AC16" s="1" t="str">
        <f t="shared" si="3"/>
        <v>Non Bankcrupt</v>
      </c>
    </row>
    <row r="17" spans="1:29" x14ac:dyDescent="0.25">
      <c r="A17">
        <v>15</v>
      </c>
      <c r="B17" t="s">
        <v>6</v>
      </c>
      <c r="C17" s="3">
        <f>master!D17</f>
        <v>0.17</v>
      </c>
      <c r="D17">
        <f>master!K17</f>
        <v>1.2999999999999999E-2</v>
      </c>
      <c r="E17">
        <f>master!R17</f>
        <v>8.9999999999999993E-3</v>
      </c>
      <c r="F17">
        <f>master!D40</f>
        <v>5.0000000000000001E-3</v>
      </c>
      <c r="G17">
        <f>master!K40</f>
        <v>9.5000000000000001E-2</v>
      </c>
      <c r="H17">
        <f t="shared" si="4"/>
        <v>0.34989999999999999</v>
      </c>
      <c r="I17" s="1" t="str">
        <f t="shared" si="0"/>
        <v>Bankcrupt</v>
      </c>
      <c r="K17">
        <v>15</v>
      </c>
      <c r="L17" t="s">
        <v>6</v>
      </c>
      <c r="M17" s="3">
        <f>master!E17</f>
        <v>0.157</v>
      </c>
      <c r="N17">
        <f>master!L17</f>
        <v>1.6E-2</v>
      </c>
      <c r="O17">
        <f>master!S17</f>
        <v>1.2E-2</v>
      </c>
      <c r="P17">
        <f>master!E40</f>
        <v>0.46500000000000002</v>
      </c>
      <c r="Q17">
        <f>master!L40</f>
        <v>0.104</v>
      </c>
      <c r="R17">
        <f t="shared" si="1"/>
        <v>0.63339999999999996</v>
      </c>
      <c r="S17" s="1" t="str">
        <f t="shared" si="2"/>
        <v>Bankcrupt</v>
      </c>
      <c r="U17">
        <v>15</v>
      </c>
      <c r="V17" t="s">
        <v>6</v>
      </c>
      <c r="W17" s="3">
        <f>master!F17</f>
        <v>0.13100000000000001</v>
      </c>
      <c r="X17">
        <f>master!M17</f>
        <v>1.4E-2</v>
      </c>
      <c r="Y17">
        <f>master!T17</f>
        <v>7.0000000000000001E-3</v>
      </c>
      <c r="Z17">
        <f>master!F40</f>
        <v>0.35299999999999998</v>
      </c>
      <c r="AA17">
        <f>master!M40</f>
        <v>8.5999999999999993E-2</v>
      </c>
      <c r="AB17">
        <f t="shared" si="5"/>
        <v>0.49770000000000003</v>
      </c>
      <c r="AC17" s="1" t="str">
        <f t="shared" si="3"/>
        <v>Bankcrupt</v>
      </c>
    </row>
    <row r="18" spans="1:29" x14ac:dyDescent="0.25">
      <c r="A18">
        <v>16</v>
      </c>
      <c r="B18" t="s">
        <v>46</v>
      </c>
      <c r="C18" s="3">
        <f>master!D18</f>
        <v>0.315</v>
      </c>
      <c r="D18">
        <f>master!K18</f>
        <v>1.7000000000000001E-2</v>
      </c>
      <c r="E18">
        <f>master!R18</f>
        <v>1.0999999999999999E-2</v>
      </c>
      <c r="F18">
        <f>master!D41</f>
        <v>0.872</v>
      </c>
      <c r="G18">
        <f>master!K41</f>
        <v>0.10199999999999999</v>
      </c>
      <c r="H18">
        <f t="shared" si="4"/>
        <v>1.0633000000000001</v>
      </c>
      <c r="I18" s="1" t="str">
        <f t="shared" si="0"/>
        <v>Bankcrupt</v>
      </c>
      <c r="K18">
        <v>16</v>
      </c>
      <c r="L18" t="s">
        <v>46</v>
      </c>
      <c r="M18" s="3">
        <f>master!E18</f>
        <v>0.309</v>
      </c>
      <c r="N18">
        <f>master!L18</f>
        <v>1.7000000000000001E-2</v>
      </c>
      <c r="O18">
        <f>master!S18</f>
        <v>1.2E-2</v>
      </c>
      <c r="P18">
        <f>master!E41</f>
        <v>1.956</v>
      </c>
      <c r="Q18">
        <f>master!L41</f>
        <v>0.18107000000000001</v>
      </c>
      <c r="R18">
        <f t="shared" si="1"/>
        <v>1.78887</v>
      </c>
      <c r="S18" s="1" t="str">
        <f t="shared" si="2"/>
        <v>Grey Area</v>
      </c>
      <c r="U18">
        <v>16</v>
      </c>
      <c r="V18" t="s">
        <v>46</v>
      </c>
      <c r="W18" s="3">
        <f>master!F18</f>
        <v>0.221</v>
      </c>
      <c r="X18">
        <f>master!M18</f>
        <v>1.7000000000000001E-2</v>
      </c>
      <c r="Y18">
        <f>master!T18</f>
        <v>1.2E-2</v>
      </c>
      <c r="Z18">
        <f>master!F41</f>
        <v>1.706</v>
      </c>
      <c r="AA18">
        <f>master!M41</f>
        <v>8.7999999999999995E-2</v>
      </c>
      <c r="AB18">
        <f t="shared" si="5"/>
        <v>1.4401999999999999</v>
      </c>
      <c r="AC18" s="1" t="str">
        <f t="shared" si="3"/>
        <v>Grey Area</v>
      </c>
    </row>
    <row r="19" spans="1:29" x14ac:dyDescent="0.25">
      <c r="A19">
        <v>17</v>
      </c>
      <c r="B19" t="s">
        <v>7</v>
      </c>
      <c r="C19" s="3">
        <f>master!D19</f>
        <v>0.14299999999999999</v>
      </c>
      <c r="D19">
        <f>master!K19</f>
        <v>1.0999999999999999E-2</v>
      </c>
      <c r="E19">
        <f>master!R19</f>
        <v>8.0000000000000002E-3</v>
      </c>
      <c r="F19">
        <f>master!D42</f>
        <v>4.0000000000000001E-3</v>
      </c>
      <c r="G19">
        <f>master!K42</f>
        <v>0.10100000000000001</v>
      </c>
      <c r="H19">
        <f t="shared" si="4"/>
        <v>0.31679999999999997</v>
      </c>
      <c r="I19" s="1" t="str">
        <f t="shared" si="0"/>
        <v>Bankcrupt</v>
      </c>
      <c r="K19">
        <v>17</v>
      </c>
      <c r="L19" t="s">
        <v>7</v>
      </c>
      <c r="M19" s="3">
        <f>master!E19</f>
        <v>0.13800000000000001</v>
      </c>
      <c r="N19">
        <f>master!L19</f>
        <v>1.2999999999999999E-2</v>
      </c>
      <c r="O19">
        <f>master!S19</f>
        <v>8.9999999999999993E-3</v>
      </c>
      <c r="P19">
        <f>master!E42</f>
        <v>0.22500000000000001</v>
      </c>
      <c r="Q19">
        <f>master!L42</f>
        <v>0.122</v>
      </c>
      <c r="R19">
        <f t="shared" si="1"/>
        <v>0.47050000000000003</v>
      </c>
      <c r="S19" s="1" t="str">
        <f t="shared" si="2"/>
        <v>Bankcrupt</v>
      </c>
      <c r="U19">
        <v>17</v>
      </c>
      <c r="V19" t="s">
        <v>7</v>
      </c>
      <c r="W19" s="3">
        <f>master!F19</f>
        <v>0.122</v>
      </c>
      <c r="X19">
        <f>master!M19</f>
        <v>1.4999999999999999E-2</v>
      </c>
      <c r="Y19">
        <f>master!T19</f>
        <v>1.4E-2</v>
      </c>
      <c r="Z19">
        <f>master!F42</f>
        <v>1.2829999999999999</v>
      </c>
      <c r="AA19">
        <f>master!M42</f>
        <v>9.1999999999999998E-2</v>
      </c>
      <c r="AB19">
        <f t="shared" si="5"/>
        <v>1.0753999999999999</v>
      </c>
      <c r="AC19" s="1" t="str">
        <f t="shared" si="3"/>
        <v>Bankcrupt</v>
      </c>
    </row>
    <row r="20" spans="1:29" x14ac:dyDescent="0.25">
      <c r="A20">
        <v>18</v>
      </c>
      <c r="B20" t="s">
        <v>8</v>
      </c>
      <c r="C20" s="3">
        <f>master!D20</f>
        <v>0.05</v>
      </c>
      <c r="D20">
        <f>master!K20</f>
        <v>3.4000000000000002E-2</v>
      </c>
      <c r="E20">
        <f>master!R20</f>
        <v>2.4E-2</v>
      </c>
      <c r="F20">
        <f>master!D43</f>
        <v>3.8319999999999999</v>
      </c>
      <c r="G20">
        <f>master!K43</f>
        <v>0.124</v>
      </c>
      <c r="H20">
        <f t="shared" si="4"/>
        <v>2.61</v>
      </c>
      <c r="I20" s="1" t="str">
        <f t="shared" si="0"/>
        <v>Non Bankcrupt</v>
      </c>
      <c r="K20">
        <v>18</v>
      </c>
      <c r="L20" t="s">
        <v>8</v>
      </c>
      <c r="M20" s="3">
        <f>master!E20</f>
        <v>3.9E-2</v>
      </c>
      <c r="N20">
        <f>master!L20</f>
        <v>2.7E-2</v>
      </c>
      <c r="O20">
        <f>master!S20</f>
        <v>2.3E-2</v>
      </c>
      <c r="P20">
        <f>master!E43</f>
        <v>13.589</v>
      </c>
      <c r="Q20">
        <f>master!L43</f>
        <v>0.122</v>
      </c>
      <c r="R20">
        <f t="shared" si="1"/>
        <v>8.4359000000000002</v>
      </c>
      <c r="S20" s="1" t="str">
        <f t="shared" si="2"/>
        <v>Non Bankcrupt</v>
      </c>
      <c r="U20">
        <v>18</v>
      </c>
      <c r="V20" t="s">
        <v>8</v>
      </c>
      <c r="W20" s="3">
        <f>master!F20</f>
        <v>3.1E-2</v>
      </c>
      <c r="X20">
        <f>master!M20</f>
        <v>3.5999999999999997E-2</v>
      </c>
      <c r="Y20">
        <f>master!T20</f>
        <v>2.8000000000000001E-2</v>
      </c>
      <c r="Z20">
        <f>master!F43</f>
        <v>14.053000000000001</v>
      </c>
      <c r="AA20">
        <f>master!M43</f>
        <v>0.124</v>
      </c>
      <c r="AB20">
        <f t="shared" si="5"/>
        <v>8.7358000000000011</v>
      </c>
      <c r="AC20" s="1" t="str">
        <f t="shared" si="3"/>
        <v>Non Bankcrupt</v>
      </c>
    </row>
    <row r="21" spans="1:29" x14ac:dyDescent="0.25">
      <c r="A21">
        <v>19</v>
      </c>
      <c r="B21" t="s">
        <v>9</v>
      </c>
      <c r="C21" s="3">
        <f>master!D21</f>
        <v>6.9000000000000006E-2</v>
      </c>
      <c r="D21">
        <f>master!K21</f>
        <v>4.2999999999999997E-2</v>
      </c>
      <c r="E21">
        <f>master!R21</f>
        <v>2.8000000000000001E-2</v>
      </c>
      <c r="F21">
        <f>master!D44</f>
        <v>0.05</v>
      </c>
      <c r="G21">
        <f>master!K44</f>
        <v>0.193</v>
      </c>
      <c r="H21">
        <f t="shared" si="4"/>
        <v>0.45839999999999997</v>
      </c>
      <c r="I21" s="1" t="str">
        <f t="shared" si="0"/>
        <v>Bankcrupt</v>
      </c>
      <c r="K21">
        <v>19</v>
      </c>
      <c r="L21" t="s">
        <v>9</v>
      </c>
      <c r="M21" s="3">
        <f>master!E21</f>
        <v>4.2000000000000003E-2</v>
      </c>
      <c r="N21">
        <f>master!L21</f>
        <v>2.9000000000000001E-2</v>
      </c>
      <c r="O21">
        <f>master!S21</f>
        <v>1.9E-2</v>
      </c>
      <c r="P21">
        <f>master!E44</f>
        <v>0.90100000000000002</v>
      </c>
      <c r="Q21">
        <f>master!L44</f>
        <v>0.17899999999999999</v>
      </c>
      <c r="R21">
        <f t="shared" si="1"/>
        <v>0.87329999999999997</v>
      </c>
      <c r="S21" s="1" t="str">
        <f t="shared" si="2"/>
        <v>Bankcrupt</v>
      </c>
      <c r="U21">
        <v>19</v>
      </c>
      <c r="V21" t="s">
        <v>9</v>
      </c>
      <c r="W21" s="3">
        <f>master!F21</f>
        <v>3.3000000000000002E-2</v>
      </c>
      <c r="X21">
        <f>master!M21</f>
        <v>3.3000000000000002E-2</v>
      </c>
      <c r="Y21">
        <f>master!T21</f>
        <v>2.4E-2</v>
      </c>
      <c r="Z21">
        <f>master!F44</f>
        <v>4.9219999999999997</v>
      </c>
      <c r="AA21">
        <f>master!M44</f>
        <v>0.16600000000000001</v>
      </c>
      <c r="AB21">
        <f t="shared" si="5"/>
        <v>3.2841999999999998</v>
      </c>
      <c r="AC21" s="1" t="str">
        <f t="shared" si="3"/>
        <v>Non Bankcrupt</v>
      </c>
    </row>
    <row r="22" spans="1:29" x14ac:dyDescent="0.25">
      <c r="A22">
        <v>20</v>
      </c>
      <c r="B22" t="s">
        <v>48</v>
      </c>
      <c r="C22" s="3">
        <f>master!D22</f>
        <v>0.623</v>
      </c>
      <c r="D22">
        <f>master!K22</f>
        <v>8.0000000000000002E-3</v>
      </c>
      <c r="E22">
        <f>master!R22</f>
        <v>3.0000000000000001E-3</v>
      </c>
      <c r="F22">
        <f>master!D45</f>
        <v>0.16200000000000001</v>
      </c>
      <c r="G22">
        <f>master!K45</f>
        <v>9.6000000000000002E-2</v>
      </c>
      <c r="H22">
        <f t="shared" si="4"/>
        <v>0.96189999999999987</v>
      </c>
      <c r="I22" s="1" t="str">
        <f t="shared" si="0"/>
        <v>Bankcrupt</v>
      </c>
      <c r="K22">
        <v>20</v>
      </c>
      <c r="L22" t="s">
        <v>48</v>
      </c>
      <c r="M22" s="3">
        <f>master!E22</f>
        <v>0.52300000000000002</v>
      </c>
      <c r="N22">
        <f>master!L22</f>
        <v>8.9999999999999993E-3</v>
      </c>
      <c r="O22">
        <f>master!S22</f>
        <v>6.0000000000000001E-3</v>
      </c>
      <c r="P22">
        <f>master!E45</f>
        <v>2.4420000000000002</v>
      </c>
      <c r="Q22">
        <f>master!L45</f>
        <v>0.106</v>
      </c>
      <c r="R22">
        <f t="shared" si="1"/>
        <v>2.2311999999999999</v>
      </c>
      <c r="S22" s="1" t="str">
        <f t="shared" si="2"/>
        <v>Grey Area</v>
      </c>
      <c r="U22">
        <v>20</v>
      </c>
      <c r="V22" t="s">
        <v>48</v>
      </c>
      <c r="W22" s="3">
        <f>master!F22</f>
        <v>0.378</v>
      </c>
      <c r="X22">
        <f>master!M22</f>
        <v>1.2999999999999999E-2</v>
      </c>
      <c r="Y22">
        <f>master!T22</f>
        <v>0.01</v>
      </c>
      <c r="Z22">
        <f>master!F45</f>
        <v>0.81</v>
      </c>
      <c r="AA22">
        <f>master!M45</f>
        <v>0.10100000000000001</v>
      </c>
      <c r="AB22">
        <f t="shared" si="5"/>
        <v>1.0918000000000001</v>
      </c>
      <c r="AC22" s="1" t="str">
        <f t="shared" si="3"/>
        <v>Bankcrupt</v>
      </c>
    </row>
    <row r="42" spans="12:12" x14ac:dyDescent="0.25">
      <c r="L42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4"/>
  <sheetViews>
    <sheetView topLeftCell="A53" workbookViewId="0">
      <selection activeCell="D44" sqref="D44"/>
    </sheetView>
  </sheetViews>
  <sheetFormatPr defaultRowHeight="15" x14ac:dyDescent="0.25"/>
  <cols>
    <col min="2" max="2" width="38.28515625" customWidth="1"/>
    <col min="3" max="3" width="10.140625" customWidth="1"/>
    <col min="4" max="4" width="12" customWidth="1"/>
    <col min="9" max="9" width="11.5703125" customWidth="1"/>
    <col min="10" max="10" width="13.7109375" customWidth="1"/>
  </cols>
  <sheetData>
    <row r="1" spans="1:10" x14ac:dyDescent="0.25">
      <c r="A1" s="1" t="s">
        <v>28</v>
      </c>
      <c r="B1" s="1" t="s">
        <v>29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56</v>
      </c>
    </row>
    <row r="2" spans="1:10" x14ac:dyDescent="0.25">
      <c r="A2">
        <v>1</v>
      </c>
      <c r="B2" t="s">
        <v>30</v>
      </c>
      <c r="C2" t="s">
        <v>58</v>
      </c>
      <c r="D2" s="3">
        <v>0.45800000000000002</v>
      </c>
      <c r="E2">
        <v>2E-3</v>
      </c>
      <c r="F2">
        <v>2E-3</v>
      </c>
      <c r="G2">
        <v>2.3E-2</v>
      </c>
      <c r="H2">
        <v>9.8000000000000004E-2</v>
      </c>
      <c r="I2">
        <f>(1.2*D2)+(1.4*E2)+(3.3*F2)+(0.6*G2)+(1*H2)</f>
        <v>0.67080000000000006</v>
      </c>
      <c r="J2" s="1" t="str">
        <f>IF(I2&lt;1.1,"Bankcrupt",IF(I2&lt;2.6,"Gray Zone","Non Bankrupt"))</f>
        <v>Bankcrupt</v>
      </c>
    </row>
    <row r="3" spans="1:10" x14ac:dyDescent="0.25">
      <c r="A3">
        <v>2</v>
      </c>
      <c r="B3" t="s">
        <v>0</v>
      </c>
      <c r="C3" t="s">
        <v>10</v>
      </c>
      <c r="D3" s="3">
        <f>master!D3</f>
        <v>0.45800000000000002</v>
      </c>
      <c r="E3">
        <f>master!K3</f>
        <v>2E-3</v>
      </c>
      <c r="F3">
        <f>master!R3</f>
        <v>2E-3</v>
      </c>
      <c r="G3">
        <f>master!D26</f>
        <v>2.3E-2</v>
      </c>
      <c r="H3">
        <f>master!K26</f>
        <v>9.8000000000000004E-2</v>
      </c>
      <c r="I3">
        <f>(1.2*D3)+(1.4*E3)+(3.3*F3)+(0.6*G3)+(1*H3)</f>
        <v>0.67080000000000006</v>
      </c>
      <c r="J3" s="1" t="str">
        <f t="shared" ref="J3:J61" si="0">IF(I3&lt;1.1,"Bankcrupt",IF(I3&lt;2.6,"Gray Zone","Non Bankrupt"))</f>
        <v>Bankcrupt</v>
      </c>
    </row>
    <row r="4" spans="1:10" x14ac:dyDescent="0.25">
      <c r="A4">
        <v>3</v>
      </c>
      <c r="B4" t="s">
        <v>32</v>
      </c>
      <c r="C4" t="s">
        <v>33</v>
      </c>
      <c r="D4" s="3">
        <f>master!D4</f>
        <v>0.17499999999999999</v>
      </c>
      <c r="E4">
        <f>master!K4</f>
        <v>1.7000000000000001E-2</v>
      </c>
      <c r="F4">
        <f>master!R4</f>
        <v>1.0999999999999999E-2</v>
      </c>
      <c r="G4">
        <f>master!D27</f>
        <v>0.115</v>
      </c>
      <c r="H4">
        <f>master!K27</f>
        <v>0.113</v>
      </c>
      <c r="I4">
        <f t="shared" ref="I4:I61" si="1">(1.2*D4)+(1.4*E4)+(3.3*F4)+(0.6*G4)+(1*H4)</f>
        <v>0.4521</v>
      </c>
      <c r="J4" s="1" t="str">
        <f t="shared" si="0"/>
        <v>Bankcrupt</v>
      </c>
    </row>
    <row r="5" spans="1:10" x14ac:dyDescent="0.25">
      <c r="A5">
        <v>4</v>
      </c>
      <c r="B5" t="s">
        <v>34</v>
      </c>
      <c r="C5" t="s">
        <v>35</v>
      </c>
      <c r="D5" s="3">
        <f>master!D5</f>
        <v>1.1299999999999999</v>
      </c>
      <c r="E5">
        <f>master!K5</f>
        <v>0.02</v>
      </c>
      <c r="F5">
        <f>master!R5</f>
        <v>1.4E-2</v>
      </c>
      <c r="G5">
        <f>master!D28</f>
        <v>6.5000000000000002E-2</v>
      </c>
      <c r="H5">
        <f>master!K28</f>
        <v>0.108</v>
      </c>
      <c r="I5">
        <f t="shared" si="1"/>
        <v>1.5771999999999999</v>
      </c>
      <c r="J5" s="1" t="str">
        <f t="shared" si="0"/>
        <v>Gray Zone</v>
      </c>
    </row>
    <row r="6" spans="1:10" x14ac:dyDescent="0.25">
      <c r="A6">
        <v>5</v>
      </c>
      <c r="B6" t="s">
        <v>36</v>
      </c>
      <c r="C6" t="s">
        <v>37</v>
      </c>
      <c r="D6" s="3">
        <f>master!D6</f>
        <v>0.88700000000000001</v>
      </c>
      <c r="E6">
        <f>master!K6</f>
        <v>1.0999999999999999E-2</v>
      </c>
      <c r="F6">
        <f>master!R6</f>
        <v>7.0000000000000001E-3</v>
      </c>
      <c r="G6">
        <f>master!D29</f>
        <v>0.45500000000000002</v>
      </c>
      <c r="H6">
        <f>master!K29</f>
        <v>0.1</v>
      </c>
      <c r="I6">
        <f t="shared" si="1"/>
        <v>1.4759000000000002</v>
      </c>
      <c r="J6" s="1" t="str">
        <f t="shared" si="0"/>
        <v>Gray Zone</v>
      </c>
    </row>
    <row r="7" spans="1:10" x14ac:dyDescent="0.25">
      <c r="A7">
        <v>6</v>
      </c>
      <c r="B7" t="s">
        <v>1</v>
      </c>
      <c r="C7" t="s">
        <v>11</v>
      </c>
      <c r="D7" s="3">
        <f>master!D7</f>
        <v>0.1</v>
      </c>
      <c r="E7">
        <f>master!K7</f>
        <v>3.1E-2</v>
      </c>
      <c r="F7">
        <f>master!R7</f>
        <v>2.4E-2</v>
      </c>
      <c r="G7">
        <f>master!D30</f>
        <v>1.804</v>
      </c>
      <c r="H7">
        <f>master!K30</f>
        <v>9.4E-2</v>
      </c>
      <c r="I7">
        <f t="shared" si="1"/>
        <v>1.419</v>
      </c>
      <c r="J7" s="1" t="str">
        <f t="shared" si="0"/>
        <v>Gray Zone</v>
      </c>
    </row>
    <row r="8" spans="1:10" x14ac:dyDescent="0.25">
      <c r="A8">
        <v>7</v>
      </c>
      <c r="B8" t="s">
        <v>2</v>
      </c>
      <c r="C8" t="s">
        <v>12</v>
      </c>
      <c r="D8" s="3">
        <f>master!D8</f>
        <v>0.23200000000000001</v>
      </c>
      <c r="E8">
        <f>master!K8</f>
        <v>1.2999999999999999E-2</v>
      </c>
      <c r="F8">
        <f>master!R8</f>
        <v>7.0000000000000001E-3</v>
      </c>
      <c r="G8">
        <f>master!D31</f>
        <v>0.25800000000000001</v>
      </c>
      <c r="H8">
        <f>master!K31</f>
        <v>0.111</v>
      </c>
      <c r="I8">
        <f t="shared" si="1"/>
        <v>0.58550000000000002</v>
      </c>
      <c r="J8" s="1" t="str">
        <f t="shared" si="0"/>
        <v>Bankcrupt</v>
      </c>
    </row>
    <row r="9" spans="1:10" x14ac:dyDescent="0.25">
      <c r="A9">
        <v>8</v>
      </c>
      <c r="B9" t="s">
        <v>38</v>
      </c>
      <c r="C9" t="s">
        <v>39</v>
      </c>
      <c r="D9" s="3">
        <f>master!D9</f>
        <v>4.7E-2</v>
      </c>
      <c r="E9">
        <f>master!K9</f>
        <v>2.5000000000000001E-2</v>
      </c>
      <c r="F9">
        <f>master!R9</f>
        <v>1.4E-2</v>
      </c>
      <c r="G9">
        <f>master!D32</f>
        <v>1.1120000000000001</v>
      </c>
      <c r="H9">
        <f>master!K32</f>
        <v>0.16300000000000001</v>
      </c>
      <c r="I9">
        <f t="shared" si="1"/>
        <v>0.96779999999999999</v>
      </c>
      <c r="J9" s="1" t="str">
        <f t="shared" si="0"/>
        <v>Bankcrupt</v>
      </c>
    </row>
    <row r="10" spans="1:10" x14ac:dyDescent="0.25">
      <c r="A10">
        <v>9</v>
      </c>
      <c r="B10" t="s">
        <v>40</v>
      </c>
      <c r="C10" t="s">
        <v>41</v>
      </c>
      <c r="D10" s="3">
        <f>master!D10</f>
        <v>0.14699999999999999</v>
      </c>
      <c r="E10">
        <f>master!K10</f>
        <v>2.1000000000000001E-2</v>
      </c>
      <c r="F10">
        <f>master!R10</f>
        <v>1.4E-2</v>
      </c>
      <c r="G10">
        <f>master!D33</f>
        <v>0.215</v>
      </c>
      <c r="H10">
        <f>master!K33</f>
        <v>0.09</v>
      </c>
      <c r="I10">
        <f t="shared" si="1"/>
        <v>0.47099999999999997</v>
      </c>
      <c r="J10" s="1" t="str">
        <f t="shared" si="0"/>
        <v>Bankcrupt</v>
      </c>
    </row>
    <row r="11" spans="1:10" x14ac:dyDescent="0.25">
      <c r="A11">
        <v>10</v>
      </c>
      <c r="B11" t="s">
        <v>42</v>
      </c>
      <c r="C11" t="s">
        <v>43</v>
      </c>
      <c r="D11" s="3">
        <f>master!D11</f>
        <v>0.75900000000000001</v>
      </c>
      <c r="E11">
        <f>master!K11</f>
        <v>2.8000000000000001E-2</v>
      </c>
      <c r="F11">
        <f>master!R11</f>
        <v>1.9E-2</v>
      </c>
      <c r="G11">
        <f>master!D34</f>
        <v>0.16</v>
      </c>
      <c r="H11">
        <f>master!K34</f>
        <v>0.157</v>
      </c>
      <c r="I11">
        <f t="shared" si="1"/>
        <v>1.2657</v>
      </c>
      <c r="J11" s="1" t="str">
        <f t="shared" si="0"/>
        <v>Gray Zone</v>
      </c>
    </row>
    <row r="12" spans="1:10" x14ac:dyDescent="0.25">
      <c r="A12">
        <v>11</v>
      </c>
      <c r="B12" t="s">
        <v>44</v>
      </c>
      <c r="C12" t="s">
        <v>45</v>
      </c>
      <c r="D12" s="3">
        <f>master!D12</f>
        <v>0.88</v>
      </c>
      <c r="E12">
        <f>master!K12</f>
        <v>7.0000000000000001E-3</v>
      </c>
      <c r="F12">
        <f>master!R12</f>
        <v>8.0000000000000002E-3</v>
      </c>
      <c r="G12">
        <f>master!D35</f>
        <v>2.1000000000000001E-2</v>
      </c>
      <c r="H12">
        <f>master!K35</f>
        <v>0.127</v>
      </c>
      <c r="I12">
        <f t="shared" si="1"/>
        <v>1.2318</v>
      </c>
      <c r="J12" s="1" t="str">
        <f t="shared" si="0"/>
        <v>Gray Zone</v>
      </c>
    </row>
    <row r="13" spans="1:10" x14ac:dyDescent="0.25">
      <c r="A13">
        <v>12</v>
      </c>
      <c r="B13" t="s">
        <v>3</v>
      </c>
      <c r="C13" t="s">
        <v>13</v>
      </c>
      <c r="D13" s="3">
        <f>master!D13</f>
        <v>0.23200000000000001</v>
      </c>
      <c r="E13">
        <f>master!K13</f>
        <v>-3.0000000000000001E-3</v>
      </c>
      <c r="F13">
        <f>master!R13</f>
        <v>1E-3</v>
      </c>
      <c r="G13">
        <f>master!D36</f>
        <v>3.3000000000000002E-2</v>
      </c>
      <c r="H13">
        <f>master!K36</f>
        <v>0.10199999999999999</v>
      </c>
      <c r="I13">
        <f t="shared" si="1"/>
        <v>0.39929999999999999</v>
      </c>
      <c r="J13" s="1" t="str">
        <f t="shared" si="0"/>
        <v>Bankcrupt</v>
      </c>
    </row>
    <row r="14" spans="1:10" x14ac:dyDescent="0.25">
      <c r="A14">
        <v>13</v>
      </c>
      <c r="B14" t="s">
        <v>4</v>
      </c>
      <c r="C14" t="s">
        <v>14</v>
      </c>
      <c r="D14" s="3">
        <f>master!D14</f>
        <v>5.8000000000000003E-2</v>
      </c>
      <c r="E14">
        <f>master!K14</f>
        <v>2.1999999999999999E-2</v>
      </c>
      <c r="F14">
        <f>master!R14</f>
        <v>1.4999999999999999E-2</v>
      </c>
      <c r="G14">
        <f>master!D37</f>
        <v>1.77</v>
      </c>
      <c r="H14">
        <f>master!K37</f>
        <v>8.8999999999999996E-2</v>
      </c>
      <c r="I14">
        <f t="shared" si="1"/>
        <v>1.3008999999999999</v>
      </c>
      <c r="J14" s="1" t="str">
        <f t="shared" si="0"/>
        <v>Gray Zone</v>
      </c>
    </row>
    <row r="15" spans="1:10" x14ac:dyDescent="0.25">
      <c r="A15">
        <v>14</v>
      </c>
      <c r="B15" t="s">
        <v>5</v>
      </c>
      <c r="C15" t="s">
        <v>15</v>
      </c>
      <c r="D15" s="3">
        <f>master!D15</f>
        <v>4.7E-2</v>
      </c>
      <c r="E15">
        <f>master!K15</f>
        <v>1.9E-2</v>
      </c>
      <c r="F15">
        <f>master!R15</f>
        <v>1.4E-2</v>
      </c>
      <c r="G15">
        <f>master!D38</f>
        <v>1.488</v>
      </c>
      <c r="H15">
        <f>master!K38</f>
        <v>0.114</v>
      </c>
      <c r="I15">
        <f t="shared" si="1"/>
        <v>1.1359999999999999</v>
      </c>
      <c r="J15" s="1" t="str">
        <f t="shared" si="0"/>
        <v>Gray Zone</v>
      </c>
    </row>
    <row r="16" spans="1:10" x14ac:dyDescent="0.25">
      <c r="A16">
        <v>15</v>
      </c>
      <c r="B16" t="s">
        <v>6</v>
      </c>
      <c r="C16" t="s">
        <v>16</v>
      </c>
      <c r="D16" s="3">
        <f>master!D16</f>
        <v>7.5999999999999998E-2</v>
      </c>
      <c r="E16">
        <f>master!K16</f>
        <v>8.9999999999999993E-3</v>
      </c>
      <c r="F16">
        <f>master!R16</f>
        <v>6.0000000000000001E-3</v>
      </c>
      <c r="G16">
        <f>master!D39</f>
        <v>1.167</v>
      </c>
      <c r="H16">
        <f>master!K39</f>
        <v>0.1</v>
      </c>
      <c r="I16">
        <f t="shared" si="1"/>
        <v>0.92380000000000007</v>
      </c>
      <c r="J16" s="1" t="str">
        <f t="shared" si="0"/>
        <v>Bankcrupt</v>
      </c>
    </row>
    <row r="17" spans="1:10" x14ac:dyDescent="0.25">
      <c r="A17">
        <v>16</v>
      </c>
      <c r="B17" t="s">
        <v>46</v>
      </c>
      <c r="C17" t="s">
        <v>47</v>
      </c>
      <c r="D17" s="3">
        <f>master!D17</f>
        <v>0.17</v>
      </c>
      <c r="E17">
        <f>master!K17</f>
        <v>1.2999999999999999E-2</v>
      </c>
      <c r="F17">
        <f>master!R17</f>
        <v>8.9999999999999993E-3</v>
      </c>
      <c r="G17">
        <f>master!D40</f>
        <v>5.0000000000000001E-3</v>
      </c>
      <c r="H17">
        <f>master!K40</f>
        <v>9.5000000000000001E-2</v>
      </c>
      <c r="I17">
        <f t="shared" si="1"/>
        <v>0.34989999999999999</v>
      </c>
      <c r="J17" s="1" t="str">
        <f t="shared" si="0"/>
        <v>Bankcrupt</v>
      </c>
    </row>
    <row r="18" spans="1:10" x14ac:dyDescent="0.25">
      <c r="A18">
        <v>17</v>
      </c>
      <c r="B18" t="s">
        <v>7</v>
      </c>
      <c r="C18" t="s">
        <v>17</v>
      </c>
      <c r="D18" s="3">
        <f>master!D18</f>
        <v>0.315</v>
      </c>
      <c r="E18">
        <f>master!K18</f>
        <v>1.7000000000000001E-2</v>
      </c>
      <c r="F18">
        <f>master!R18</f>
        <v>1.0999999999999999E-2</v>
      </c>
      <c r="G18">
        <f>master!D41</f>
        <v>0.872</v>
      </c>
      <c r="H18">
        <f>master!K41</f>
        <v>0.10199999999999999</v>
      </c>
      <c r="I18">
        <f t="shared" si="1"/>
        <v>1.0633000000000001</v>
      </c>
      <c r="J18" s="1" t="str">
        <f t="shared" si="0"/>
        <v>Bankcrupt</v>
      </c>
    </row>
    <row r="19" spans="1:10" x14ac:dyDescent="0.25">
      <c r="A19">
        <v>18</v>
      </c>
      <c r="B19" t="s">
        <v>8</v>
      </c>
      <c r="C19" t="s">
        <v>18</v>
      </c>
      <c r="D19" s="3">
        <f>master!D19</f>
        <v>0.14299999999999999</v>
      </c>
      <c r="E19">
        <f>master!K19</f>
        <v>1.0999999999999999E-2</v>
      </c>
      <c r="F19">
        <f>master!R19</f>
        <v>8.0000000000000002E-3</v>
      </c>
      <c r="G19">
        <f>master!D42</f>
        <v>4.0000000000000001E-3</v>
      </c>
      <c r="H19">
        <f>master!K42</f>
        <v>0.10100000000000001</v>
      </c>
      <c r="I19">
        <f t="shared" si="1"/>
        <v>0.31679999999999997</v>
      </c>
      <c r="J19" s="1" t="str">
        <f t="shared" si="0"/>
        <v>Bankcrupt</v>
      </c>
    </row>
    <row r="20" spans="1:10" x14ac:dyDescent="0.25">
      <c r="A20">
        <v>19</v>
      </c>
      <c r="B20" t="s">
        <v>9</v>
      </c>
      <c r="C20" t="s">
        <v>19</v>
      </c>
      <c r="D20" s="3">
        <f>master!D20</f>
        <v>0.05</v>
      </c>
      <c r="E20">
        <f>master!K20</f>
        <v>3.4000000000000002E-2</v>
      </c>
      <c r="F20">
        <f>master!R20</f>
        <v>2.4E-2</v>
      </c>
      <c r="G20">
        <f>master!D43</f>
        <v>3.8319999999999999</v>
      </c>
      <c r="H20">
        <f>master!K43</f>
        <v>0.124</v>
      </c>
      <c r="I20">
        <f t="shared" si="1"/>
        <v>2.61</v>
      </c>
      <c r="J20" s="1" t="str">
        <f t="shared" si="0"/>
        <v>Non Bankrupt</v>
      </c>
    </row>
    <row r="21" spans="1:10" x14ac:dyDescent="0.25">
      <c r="A21">
        <v>20</v>
      </c>
      <c r="B21" t="s">
        <v>48</v>
      </c>
      <c r="C21" t="s">
        <v>49</v>
      </c>
      <c r="D21" s="3">
        <f>master!D21</f>
        <v>6.9000000000000006E-2</v>
      </c>
      <c r="E21">
        <f>master!K21</f>
        <v>4.2999999999999997E-2</v>
      </c>
      <c r="F21">
        <f>master!R21</f>
        <v>2.8000000000000001E-2</v>
      </c>
      <c r="G21">
        <f>master!D44</f>
        <v>0.05</v>
      </c>
      <c r="H21">
        <f>master!K44</f>
        <v>0.193</v>
      </c>
      <c r="I21">
        <f t="shared" si="1"/>
        <v>0.45839999999999997</v>
      </c>
      <c r="J21" s="1" t="str">
        <f t="shared" si="0"/>
        <v>Bankcrupt</v>
      </c>
    </row>
    <row r="22" spans="1:10" x14ac:dyDescent="0.25">
      <c r="A22">
        <v>21</v>
      </c>
      <c r="B22" t="s">
        <v>30</v>
      </c>
      <c r="C22" t="s">
        <v>58</v>
      </c>
      <c r="D22">
        <v>6.9000000000000006E-2</v>
      </c>
      <c r="E22">
        <v>4.2999999999999997E-2</v>
      </c>
      <c r="F22">
        <v>2.8000000000000001E-2</v>
      </c>
      <c r="G22">
        <v>0.05</v>
      </c>
      <c r="H22">
        <v>0.193</v>
      </c>
      <c r="I22">
        <f t="shared" si="1"/>
        <v>0.45839999999999997</v>
      </c>
      <c r="J22" t="str">
        <f t="shared" si="0"/>
        <v>Bankcrupt</v>
      </c>
    </row>
    <row r="23" spans="1:10" x14ac:dyDescent="0.25">
      <c r="A23">
        <v>22</v>
      </c>
      <c r="B23" t="s">
        <v>0</v>
      </c>
      <c r="C23" t="s">
        <v>10</v>
      </c>
      <c r="D23">
        <v>0.623</v>
      </c>
      <c r="E23">
        <v>8.0000000000000002E-3</v>
      </c>
      <c r="F23">
        <v>3.0000000000000001E-3</v>
      </c>
      <c r="G23">
        <v>0.16200000000000001</v>
      </c>
      <c r="H23">
        <v>9.6000000000000002E-2</v>
      </c>
      <c r="I23">
        <f t="shared" si="1"/>
        <v>0.96189999999999987</v>
      </c>
      <c r="J23" t="str">
        <f t="shared" si="0"/>
        <v>Bankcrupt</v>
      </c>
    </row>
    <row r="24" spans="1:10" x14ac:dyDescent="0.25">
      <c r="A24">
        <v>23</v>
      </c>
      <c r="B24" t="s">
        <v>32</v>
      </c>
      <c r="C24" t="s">
        <v>33</v>
      </c>
      <c r="D24">
        <v>0.55600000000000005</v>
      </c>
      <c r="E24">
        <v>4.0000000000000001E-3</v>
      </c>
      <c r="F24">
        <v>3.0000000000000001E-3</v>
      </c>
      <c r="G24">
        <v>0.08</v>
      </c>
      <c r="H24">
        <v>0.108</v>
      </c>
      <c r="I24">
        <f t="shared" si="1"/>
        <v>0.83870000000000011</v>
      </c>
      <c r="J24" t="str">
        <f t="shared" si="0"/>
        <v>Bankcrupt</v>
      </c>
    </row>
    <row r="25" spans="1:10" x14ac:dyDescent="0.25">
      <c r="A25">
        <v>24</v>
      </c>
      <c r="B25" t="s">
        <v>34</v>
      </c>
      <c r="C25" t="s">
        <v>35</v>
      </c>
      <c r="D25">
        <v>0.154</v>
      </c>
      <c r="E25">
        <v>1.4E-2</v>
      </c>
      <c r="F25">
        <v>0.01</v>
      </c>
      <c r="G25">
        <v>2.601</v>
      </c>
      <c r="H25">
        <v>0.111</v>
      </c>
      <c r="I25">
        <f t="shared" si="1"/>
        <v>1.909</v>
      </c>
      <c r="J25" t="str">
        <f t="shared" si="0"/>
        <v>Gray Zone</v>
      </c>
    </row>
    <row r="26" spans="1:10" x14ac:dyDescent="0.25">
      <c r="A26">
        <v>25</v>
      </c>
      <c r="B26" t="s">
        <v>36</v>
      </c>
      <c r="C26" t="s">
        <v>37</v>
      </c>
      <c r="D26">
        <v>0.96099999999999997</v>
      </c>
      <c r="E26">
        <v>1.4E-2</v>
      </c>
      <c r="F26">
        <v>1.2E-2</v>
      </c>
      <c r="G26">
        <v>1.752</v>
      </c>
      <c r="H26">
        <v>9.6000000000000002E-2</v>
      </c>
      <c r="I26">
        <f t="shared" si="1"/>
        <v>2.3596000000000004</v>
      </c>
      <c r="J26" t="str">
        <f t="shared" si="0"/>
        <v>Gray Zone</v>
      </c>
    </row>
    <row r="27" spans="1:10" x14ac:dyDescent="0.25">
      <c r="A27">
        <v>26</v>
      </c>
      <c r="B27" t="s">
        <v>1</v>
      </c>
      <c r="C27" t="s">
        <v>11</v>
      </c>
      <c r="D27">
        <v>1.304</v>
      </c>
      <c r="E27">
        <v>8.0000000000000002E-3</v>
      </c>
      <c r="F27">
        <v>6.0000000000000001E-3</v>
      </c>
      <c r="G27">
        <v>22.187000000000001</v>
      </c>
      <c r="H27">
        <v>7.0000000000000007E-2</v>
      </c>
      <c r="I27">
        <f t="shared" si="1"/>
        <v>14.978000000000002</v>
      </c>
      <c r="J27" t="str">
        <f t="shared" si="0"/>
        <v>Non Bankrupt</v>
      </c>
    </row>
    <row r="28" spans="1:10" x14ac:dyDescent="0.25">
      <c r="A28">
        <v>27</v>
      </c>
      <c r="B28" t="s">
        <v>2</v>
      </c>
      <c r="C28" t="s">
        <v>12</v>
      </c>
      <c r="D28">
        <v>8.6999999999999994E-2</v>
      </c>
      <c r="E28">
        <v>0.03</v>
      </c>
      <c r="F28">
        <v>2.4E-2</v>
      </c>
      <c r="G28">
        <v>10.756</v>
      </c>
      <c r="H28">
        <v>9.7000000000000003E-2</v>
      </c>
      <c r="I28">
        <f t="shared" si="1"/>
        <v>6.7762000000000002</v>
      </c>
      <c r="J28" t="str">
        <f t="shared" si="0"/>
        <v>Non Bankrupt</v>
      </c>
    </row>
    <row r="29" spans="1:10" x14ac:dyDescent="0.25">
      <c r="A29">
        <v>28</v>
      </c>
      <c r="B29" t="s">
        <v>38</v>
      </c>
      <c r="C29" t="s">
        <v>39</v>
      </c>
      <c r="D29">
        <v>0.223</v>
      </c>
      <c r="E29">
        <v>1.9E-2</v>
      </c>
      <c r="F29">
        <v>1.4999999999999999E-2</v>
      </c>
      <c r="G29">
        <v>0.433</v>
      </c>
      <c r="H29">
        <v>0.12</v>
      </c>
      <c r="I29">
        <f t="shared" si="1"/>
        <v>0.72349999999999992</v>
      </c>
      <c r="J29" t="str">
        <f t="shared" si="0"/>
        <v>Bankcrupt</v>
      </c>
    </row>
    <row r="30" spans="1:10" x14ac:dyDescent="0.25">
      <c r="A30">
        <v>29</v>
      </c>
      <c r="B30" t="s">
        <v>40</v>
      </c>
      <c r="C30" t="s">
        <v>41</v>
      </c>
      <c r="D30">
        <v>8.5000000000000006E-2</v>
      </c>
      <c r="E30">
        <v>2.8000000000000001E-2</v>
      </c>
      <c r="F30">
        <v>1.6E-2</v>
      </c>
      <c r="G30">
        <v>19.934000000000001</v>
      </c>
      <c r="H30">
        <v>0.188</v>
      </c>
      <c r="I30">
        <f t="shared" si="1"/>
        <v>12.342400000000001</v>
      </c>
      <c r="J30" t="str">
        <f t="shared" si="0"/>
        <v>Non Bankrupt</v>
      </c>
    </row>
    <row r="31" spans="1:10" x14ac:dyDescent="0.25">
      <c r="A31">
        <v>30</v>
      </c>
      <c r="B31" t="s">
        <v>42</v>
      </c>
      <c r="C31" t="s">
        <v>43</v>
      </c>
      <c r="D31">
        <v>0.124</v>
      </c>
      <c r="E31">
        <v>2.1000000000000001E-2</v>
      </c>
      <c r="F31">
        <v>1.4999999999999999E-2</v>
      </c>
      <c r="G31">
        <v>36.880000000000003</v>
      </c>
      <c r="H31">
        <v>8.4000000000000005E-2</v>
      </c>
      <c r="I31">
        <f t="shared" si="1"/>
        <v>22.439699999999998</v>
      </c>
      <c r="J31" t="str">
        <f t="shared" si="0"/>
        <v>Non Bankrupt</v>
      </c>
    </row>
    <row r="32" spans="1:10" x14ac:dyDescent="0.25">
      <c r="A32">
        <v>31</v>
      </c>
      <c r="B32" t="s">
        <v>44</v>
      </c>
      <c r="C32" t="s">
        <v>45</v>
      </c>
      <c r="D32">
        <v>0.624</v>
      </c>
      <c r="E32">
        <v>2.1999999999999999E-2</v>
      </c>
      <c r="F32">
        <v>1.4999999999999999E-2</v>
      </c>
      <c r="G32">
        <v>73.165000000000006</v>
      </c>
      <c r="H32">
        <v>0.14799999999999999</v>
      </c>
      <c r="I32">
        <f t="shared" si="1"/>
        <v>44.876100000000001</v>
      </c>
      <c r="J32" t="str">
        <f t="shared" si="0"/>
        <v>Non Bankrupt</v>
      </c>
    </row>
    <row r="33" spans="1:10" x14ac:dyDescent="0.25">
      <c r="A33">
        <v>32</v>
      </c>
      <c r="B33" t="s">
        <v>3</v>
      </c>
      <c r="C33" t="s">
        <v>13</v>
      </c>
      <c r="D33">
        <v>0.82099999999999995</v>
      </c>
      <c r="E33">
        <v>6.0000000000000001E-3</v>
      </c>
      <c r="F33">
        <v>-1E-3</v>
      </c>
      <c r="G33">
        <v>0.39800000000000002</v>
      </c>
      <c r="H33">
        <v>0.129</v>
      </c>
      <c r="I33">
        <f t="shared" si="1"/>
        <v>1.3580999999999999</v>
      </c>
      <c r="J33" t="str">
        <f t="shared" si="0"/>
        <v>Gray Zone</v>
      </c>
    </row>
    <row r="34" spans="1:10" x14ac:dyDescent="0.25">
      <c r="A34">
        <v>33</v>
      </c>
      <c r="B34" t="s">
        <v>4</v>
      </c>
      <c r="C34" t="s">
        <v>14</v>
      </c>
      <c r="D34">
        <v>0.26700000000000002</v>
      </c>
      <c r="E34">
        <v>3.0000000000000001E-3</v>
      </c>
      <c r="F34">
        <v>2E-3</v>
      </c>
      <c r="G34">
        <v>0.17100000000000001</v>
      </c>
      <c r="H34">
        <v>9.8000000000000004E-2</v>
      </c>
      <c r="I34">
        <f t="shared" si="1"/>
        <v>0.53180000000000005</v>
      </c>
      <c r="J34" t="str">
        <f t="shared" si="0"/>
        <v>Bankcrupt</v>
      </c>
    </row>
    <row r="35" spans="1:10" x14ac:dyDescent="0.25">
      <c r="A35">
        <v>34</v>
      </c>
      <c r="B35" t="s">
        <v>5</v>
      </c>
      <c r="C35" t="s">
        <v>15</v>
      </c>
      <c r="D35">
        <v>5.2999999999999999E-2</v>
      </c>
      <c r="E35">
        <v>2.5999999999999999E-2</v>
      </c>
      <c r="F35">
        <v>1.7999999999999999E-2</v>
      </c>
      <c r="G35">
        <v>12.756</v>
      </c>
      <c r="H35">
        <v>9.7000000000000003E-2</v>
      </c>
      <c r="I35">
        <f t="shared" si="1"/>
        <v>7.91</v>
      </c>
      <c r="J35" t="str">
        <f t="shared" si="0"/>
        <v>Non Bankrupt</v>
      </c>
    </row>
    <row r="36" spans="1:10" x14ac:dyDescent="0.25">
      <c r="A36">
        <v>35</v>
      </c>
      <c r="B36" t="s">
        <v>6</v>
      </c>
      <c r="C36" t="s">
        <v>16</v>
      </c>
      <c r="D36">
        <v>0.08</v>
      </c>
      <c r="E36">
        <v>1.6E-2</v>
      </c>
      <c r="F36">
        <v>1.4E-2</v>
      </c>
      <c r="G36">
        <v>6.0000000000000001E-3</v>
      </c>
      <c r="H36">
        <v>0.111</v>
      </c>
      <c r="I36">
        <f t="shared" si="1"/>
        <v>0.2792</v>
      </c>
      <c r="J36" t="str">
        <f t="shared" si="0"/>
        <v>Bankcrupt</v>
      </c>
    </row>
    <row r="37" spans="1:10" x14ac:dyDescent="0.25">
      <c r="A37">
        <v>36</v>
      </c>
      <c r="B37" t="s">
        <v>46</v>
      </c>
      <c r="C37" t="s">
        <v>47</v>
      </c>
      <c r="D37">
        <v>6.7000000000000004E-2</v>
      </c>
      <c r="E37">
        <v>1.4999999999999999E-2</v>
      </c>
      <c r="F37">
        <v>1.0999999999999999E-2</v>
      </c>
      <c r="G37">
        <v>7.9820000000000002</v>
      </c>
      <c r="H37">
        <v>0.104</v>
      </c>
      <c r="I37">
        <f t="shared" si="1"/>
        <v>5.0308999999999999</v>
      </c>
      <c r="J37" t="str">
        <f t="shared" si="0"/>
        <v>Non Bankrupt</v>
      </c>
    </row>
    <row r="38" spans="1:10" x14ac:dyDescent="0.25">
      <c r="A38">
        <v>37</v>
      </c>
      <c r="B38" t="s">
        <v>7</v>
      </c>
      <c r="C38" t="s">
        <v>17</v>
      </c>
      <c r="D38">
        <v>0.157</v>
      </c>
      <c r="E38">
        <v>1.6E-2</v>
      </c>
      <c r="F38">
        <v>1.2E-2</v>
      </c>
      <c r="G38">
        <v>0.46500000000000002</v>
      </c>
      <c r="H38">
        <v>0.104</v>
      </c>
      <c r="I38">
        <f t="shared" si="1"/>
        <v>0.63339999999999996</v>
      </c>
      <c r="J38" t="str">
        <f t="shared" si="0"/>
        <v>Bankcrupt</v>
      </c>
    </row>
    <row r="39" spans="1:10" x14ac:dyDescent="0.25">
      <c r="A39">
        <v>38</v>
      </c>
      <c r="B39" t="s">
        <v>8</v>
      </c>
      <c r="C39" t="s">
        <v>18</v>
      </c>
      <c r="D39">
        <v>0.309</v>
      </c>
      <c r="E39">
        <v>1.7000000000000001E-2</v>
      </c>
      <c r="F39">
        <v>1.2E-2</v>
      </c>
      <c r="G39">
        <v>1.956</v>
      </c>
      <c r="H39">
        <v>0.18107000000000001</v>
      </c>
      <c r="I39">
        <f t="shared" si="1"/>
        <v>1.78887</v>
      </c>
      <c r="J39" t="str">
        <f t="shared" si="0"/>
        <v>Gray Zone</v>
      </c>
    </row>
    <row r="40" spans="1:10" x14ac:dyDescent="0.25">
      <c r="A40">
        <v>39</v>
      </c>
      <c r="B40" t="s">
        <v>9</v>
      </c>
      <c r="C40" t="s">
        <v>19</v>
      </c>
      <c r="D40">
        <v>0.13800000000000001</v>
      </c>
      <c r="E40">
        <v>1.2999999999999999E-2</v>
      </c>
      <c r="F40">
        <v>8.9999999999999993E-3</v>
      </c>
      <c r="G40">
        <v>0.22500000000000001</v>
      </c>
      <c r="H40">
        <v>0.122</v>
      </c>
      <c r="I40">
        <f t="shared" si="1"/>
        <v>0.47050000000000003</v>
      </c>
      <c r="J40" t="str">
        <f t="shared" si="0"/>
        <v>Bankcrupt</v>
      </c>
    </row>
    <row r="41" spans="1:10" x14ac:dyDescent="0.25">
      <c r="A41">
        <v>40</v>
      </c>
      <c r="B41" t="s">
        <v>48</v>
      </c>
      <c r="C41" t="s">
        <v>49</v>
      </c>
      <c r="D41">
        <v>3.9E-2</v>
      </c>
      <c r="E41">
        <v>2.7E-2</v>
      </c>
      <c r="F41">
        <v>2.3E-2</v>
      </c>
      <c r="G41">
        <v>13.589</v>
      </c>
      <c r="H41">
        <v>0.122</v>
      </c>
      <c r="I41">
        <f t="shared" si="1"/>
        <v>8.4359000000000002</v>
      </c>
      <c r="J41" t="str">
        <f t="shared" si="0"/>
        <v>Non Bankrupt</v>
      </c>
    </row>
    <row r="42" spans="1:10" x14ac:dyDescent="0.25">
      <c r="A42">
        <v>41</v>
      </c>
      <c r="B42" t="s">
        <v>30</v>
      </c>
      <c r="C42" t="s">
        <v>58</v>
      </c>
      <c r="D42">
        <v>4.2000000000000003E-2</v>
      </c>
      <c r="E42">
        <v>2.9000000000000001E-2</v>
      </c>
      <c r="F42">
        <v>1.9E-2</v>
      </c>
      <c r="G42">
        <v>0.90100000000000002</v>
      </c>
      <c r="H42">
        <v>0.17899999999999999</v>
      </c>
      <c r="I42">
        <f t="shared" si="1"/>
        <v>0.87329999999999997</v>
      </c>
      <c r="J42" t="str">
        <f t="shared" si="0"/>
        <v>Bankcrupt</v>
      </c>
    </row>
    <row r="43" spans="1:10" x14ac:dyDescent="0.25">
      <c r="A43">
        <v>42</v>
      </c>
      <c r="B43" t="s">
        <v>0</v>
      </c>
      <c r="C43" t="s">
        <v>10</v>
      </c>
      <c r="D43">
        <v>0.52300000000000002</v>
      </c>
      <c r="E43">
        <v>8.9999999999999993E-3</v>
      </c>
      <c r="F43">
        <v>6.0000000000000001E-3</v>
      </c>
      <c r="G43">
        <v>2.4420000000000002</v>
      </c>
      <c r="H43">
        <v>0.106</v>
      </c>
      <c r="I43">
        <f t="shared" si="1"/>
        <v>2.2311999999999999</v>
      </c>
      <c r="J43" t="str">
        <f t="shared" si="0"/>
        <v>Gray Zone</v>
      </c>
    </row>
    <row r="44" spans="1:10" x14ac:dyDescent="0.25">
      <c r="A44">
        <v>43</v>
      </c>
      <c r="B44" t="s">
        <v>32</v>
      </c>
      <c r="C44" t="s">
        <v>33</v>
      </c>
      <c r="D44">
        <f>I63</f>
        <v>0</v>
      </c>
      <c r="E44">
        <v>8.0000000000000002E-3</v>
      </c>
      <c r="F44">
        <v>5.0000000000000001E-3</v>
      </c>
      <c r="G44">
        <v>0.112</v>
      </c>
      <c r="H44">
        <v>9.1999999999999998E-2</v>
      </c>
      <c r="I44">
        <f t="shared" si="1"/>
        <v>0.18690000000000001</v>
      </c>
      <c r="J44" t="str">
        <f t="shared" si="0"/>
        <v>Bankcrupt</v>
      </c>
    </row>
    <row r="45" spans="1:10" x14ac:dyDescent="0.25">
      <c r="A45">
        <v>44</v>
      </c>
      <c r="B45" t="s">
        <v>34</v>
      </c>
      <c r="C45" t="s">
        <v>35</v>
      </c>
      <c r="D45">
        <v>0.13</v>
      </c>
      <c r="E45">
        <v>1.2999999999999999E-2</v>
      </c>
      <c r="F45">
        <v>0.01</v>
      </c>
      <c r="G45">
        <v>9.8770000000000007</v>
      </c>
      <c r="H45">
        <v>9.1999999999999998E-2</v>
      </c>
      <c r="I45">
        <f t="shared" si="1"/>
        <v>6.2254000000000005</v>
      </c>
      <c r="J45" t="str">
        <f t="shared" si="0"/>
        <v>Non Bankrupt</v>
      </c>
    </row>
    <row r="46" spans="1:10" x14ac:dyDescent="0.25">
      <c r="A46">
        <v>45</v>
      </c>
      <c r="B46" t="s">
        <v>36</v>
      </c>
      <c r="C46" t="s">
        <v>37</v>
      </c>
      <c r="D46">
        <v>0.86799999999999999</v>
      </c>
      <c r="E46">
        <v>1.4E-2</v>
      </c>
      <c r="F46">
        <v>0.01</v>
      </c>
      <c r="G46">
        <v>6.093</v>
      </c>
      <c r="H46">
        <v>9.4E-2</v>
      </c>
      <c r="I46">
        <f t="shared" si="1"/>
        <v>4.8440000000000003</v>
      </c>
      <c r="J46" t="str">
        <f t="shared" si="0"/>
        <v>Non Bankrupt</v>
      </c>
    </row>
    <row r="47" spans="1:10" x14ac:dyDescent="0.25">
      <c r="A47">
        <v>46</v>
      </c>
      <c r="B47" t="s">
        <v>1</v>
      </c>
      <c r="C47" t="s">
        <v>11</v>
      </c>
      <c r="D47">
        <v>1.026</v>
      </c>
      <c r="E47">
        <v>7.0000000000000001E-3</v>
      </c>
      <c r="F47">
        <v>5.0000000000000001E-3</v>
      </c>
      <c r="G47">
        <v>4.97</v>
      </c>
      <c r="H47">
        <v>0.08</v>
      </c>
      <c r="I47">
        <f t="shared" si="1"/>
        <v>4.3194999999999997</v>
      </c>
      <c r="J47" t="str">
        <f t="shared" si="0"/>
        <v>Non Bankrupt</v>
      </c>
    </row>
    <row r="48" spans="1:10" x14ac:dyDescent="0.25">
      <c r="A48">
        <v>47</v>
      </c>
      <c r="B48" t="s">
        <v>2</v>
      </c>
      <c r="C48" t="s">
        <v>12</v>
      </c>
      <c r="D48">
        <v>7.5999999999999998E-2</v>
      </c>
      <c r="E48">
        <v>3.2000000000000001E-2</v>
      </c>
      <c r="F48">
        <v>2.5999999999999999E-2</v>
      </c>
      <c r="G48">
        <v>9.4440000000000008</v>
      </c>
      <c r="H48">
        <v>8.5999999999999993E-2</v>
      </c>
      <c r="I48">
        <f t="shared" si="1"/>
        <v>5.9742000000000006</v>
      </c>
      <c r="J48" t="str">
        <f t="shared" si="0"/>
        <v>Non Bankrupt</v>
      </c>
    </row>
    <row r="49" spans="1:10" x14ac:dyDescent="0.25">
      <c r="A49">
        <v>48</v>
      </c>
      <c r="B49" t="s">
        <v>38</v>
      </c>
      <c r="C49" t="s">
        <v>39</v>
      </c>
      <c r="D49">
        <v>0.16700000000000001</v>
      </c>
      <c r="E49">
        <v>2.3E-2</v>
      </c>
      <c r="F49">
        <v>1.7999999999999999E-2</v>
      </c>
      <c r="G49">
        <v>7.7359999999999998</v>
      </c>
      <c r="H49">
        <v>9.6000000000000002E-2</v>
      </c>
      <c r="I49">
        <f t="shared" si="1"/>
        <v>5.0295999999999994</v>
      </c>
      <c r="J49" t="str">
        <f t="shared" si="0"/>
        <v>Non Bankrupt</v>
      </c>
    </row>
    <row r="50" spans="1:10" x14ac:dyDescent="0.25">
      <c r="A50">
        <v>49</v>
      </c>
      <c r="B50" t="s">
        <v>40</v>
      </c>
      <c r="C50" t="s">
        <v>41</v>
      </c>
      <c r="D50">
        <v>7.0999999999999994E-2</v>
      </c>
      <c r="E50">
        <v>3.9E-2</v>
      </c>
      <c r="F50">
        <v>2.4E-2</v>
      </c>
      <c r="G50">
        <v>1.03</v>
      </c>
      <c r="H50">
        <v>0.152</v>
      </c>
      <c r="I50">
        <f t="shared" si="1"/>
        <v>0.98899999999999999</v>
      </c>
      <c r="J50" t="str">
        <f t="shared" si="0"/>
        <v>Bankcrupt</v>
      </c>
    </row>
    <row r="51" spans="1:10" x14ac:dyDescent="0.25">
      <c r="A51">
        <v>50</v>
      </c>
      <c r="B51" t="s">
        <v>42</v>
      </c>
      <c r="C51" t="s">
        <v>43</v>
      </c>
      <c r="D51">
        <v>0.124</v>
      </c>
      <c r="E51">
        <v>1.7999999999999999E-2</v>
      </c>
      <c r="F51">
        <v>1.4E-2</v>
      </c>
      <c r="G51">
        <v>0.65</v>
      </c>
      <c r="H51">
        <v>7.5999999999999998E-2</v>
      </c>
      <c r="I51">
        <f t="shared" si="1"/>
        <v>0.68619999999999992</v>
      </c>
      <c r="J51" t="str">
        <f t="shared" si="0"/>
        <v>Bankcrupt</v>
      </c>
    </row>
    <row r="52" spans="1:10" x14ac:dyDescent="0.25">
      <c r="A52">
        <v>51</v>
      </c>
      <c r="B52" t="s">
        <v>44</v>
      </c>
      <c r="C52" t="s">
        <v>45</v>
      </c>
      <c r="D52">
        <v>0.71399999999999997</v>
      </c>
      <c r="E52">
        <v>2.5999999999999999E-2</v>
      </c>
      <c r="F52">
        <v>1.7999999999999999E-2</v>
      </c>
      <c r="G52">
        <v>65.748000000000005</v>
      </c>
      <c r="H52">
        <v>0.14299999999999999</v>
      </c>
      <c r="I52">
        <f t="shared" si="1"/>
        <v>40.544399999999996</v>
      </c>
      <c r="J52" t="str">
        <f t="shared" si="0"/>
        <v>Non Bankrupt</v>
      </c>
    </row>
    <row r="53" spans="1:10" x14ac:dyDescent="0.25">
      <c r="A53">
        <v>52</v>
      </c>
      <c r="B53" t="s">
        <v>3</v>
      </c>
      <c r="C53" t="s">
        <v>13</v>
      </c>
      <c r="D53">
        <v>0.749</v>
      </c>
      <c r="E53">
        <v>0.01</v>
      </c>
      <c r="F53">
        <v>6.0000000000000001E-3</v>
      </c>
      <c r="G53">
        <v>1.516</v>
      </c>
      <c r="H53">
        <v>0.113</v>
      </c>
      <c r="I53">
        <f t="shared" si="1"/>
        <v>1.9552</v>
      </c>
      <c r="J53" t="str">
        <f t="shared" si="0"/>
        <v>Gray Zone</v>
      </c>
    </row>
    <row r="54" spans="1:10" x14ac:dyDescent="0.25">
      <c r="A54">
        <v>53</v>
      </c>
      <c r="B54" t="s">
        <v>4</v>
      </c>
      <c r="C54" t="s">
        <v>14</v>
      </c>
      <c r="D54">
        <v>0.24199999999999999</v>
      </c>
      <c r="E54">
        <v>4.0000000000000001E-3</v>
      </c>
      <c r="F54">
        <v>4.3999999999999997E-2</v>
      </c>
      <c r="G54">
        <v>4.8289999999999997</v>
      </c>
      <c r="H54">
        <v>9.4E-2</v>
      </c>
      <c r="I54">
        <f t="shared" si="1"/>
        <v>3.4325999999999994</v>
      </c>
      <c r="J54" t="str">
        <f t="shared" si="0"/>
        <v>Non Bankrupt</v>
      </c>
    </row>
    <row r="55" spans="1:10" x14ac:dyDescent="0.25">
      <c r="A55">
        <v>54</v>
      </c>
      <c r="B55" t="s">
        <v>5</v>
      </c>
      <c r="C55" t="s">
        <v>15</v>
      </c>
      <c r="D55">
        <v>4.7E-2</v>
      </c>
      <c r="E55">
        <v>3.1E-2</v>
      </c>
      <c r="F55">
        <v>0.02</v>
      </c>
      <c r="G55">
        <v>11.273</v>
      </c>
      <c r="H55">
        <v>9.5000000000000001E-2</v>
      </c>
      <c r="I55">
        <f t="shared" si="1"/>
        <v>7.0245999999999995</v>
      </c>
      <c r="J55" t="str">
        <f t="shared" si="0"/>
        <v>Non Bankrupt</v>
      </c>
    </row>
    <row r="56" spans="1:10" x14ac:dyDescent="0.25">
      <c r="A56">
        <v>55</v>
      </c>
      <c r="B56" t="s">
        <v>6</v>
      </c>
      <c r="C56" t="s">
        <v>16</v>
      </c>
      <c r="D56">
        <v>6.2E-2</v>
      </c>
      <c r="E56">
        <v>2.1000000000000001E-2</v>
      </c>
      <c r="F56">
        <v>1.7999999999999999E-2</v>
      </c>
      <c r="G56">
        <v>7.0000000000000001E-3</v>
      </c>
      <c r="H56">
        <v>9.1999999999999998E-2</v>
      </c>
      <c r="I56">
        <f t="shared" si="1"/>
        <v>0.25939999999999996</v>
      </c>
      <c r="J56" t="str">
        <f t="shared" si="0"/>
        <v>Bankcrupt</v>
      </c>
    </row>
    <row r="57" spans="1:10" x14ac:dyDescent="0.25">
      <c r="A57">
        <v>56</v>
      </c>
      <c r="B57" t="s">
        <v>46</v>
      </c>
      <c r="C57" t="s">
        <v>47</v>
      </c>
      <c r="D57">
        <v>7.4999999999999997E-2</v>
      </c>
      <c r="E57">
        <v>2.1999999999999999E-2</v>
      </c>
      <c r="F57">
        <v>1.7000000000000001E-2</v>
      </c>
      <c r="G57">
        <v>18.015999999999998</v>
      </c>
      <c r="H57">
        <v>0.104</v>
      </c>
      <c r="I57">
        <f t="shared" si="1"/>
        <v>11.090499999999997</v>
      </c>
      <c r="J57" t="str">
        <f t="shared" si="0"/>
        <v>Non Bankrupt</v>
      </c>
    </row>
    <row r="58" spans="1:10" x14ac:dyDescent="0.25">
      <c r="A58">
        <v>57</v>
      </c>
      <c r="B58" t="s">
        <v>7</v>
      </c>
      <c r="C58" t="s">
        <v>17</v>
      </c>
      <c r="D58">
        <v>0.13100000000000001</v>
      </c>
      <c r="E58">
        <v>1.4E-2</v>
      </c>
      <c r="F58">
        <v>7.0000000000000001E-3</v>
      </c>
      <c r="G58">
        <v>0.35299999999999998</v>
      </c>
      <c r="H58">
        <v>8.5999999999999993E-2</v>
      </c>
      <c r="I58">
        <f t="shared" si="1"/>
        <v>0.49770000000000003</v>
      </c>
      <c r="J58" t="str">
        <f t="shared" si="0"/>
        <v>Bankcrupt</v>
      </c>
    </row>
    <row r="59" spans="1:10" x14ac:dyDescent="0.25">
      <c r="A59">
        <v>58</v>
      </c>
      <c r="B59" t="s">
        <v>8</v>
      </c>
      <c r="C59" t="s">
        <v>18</v>
      </c>
      <c r="D59">
        <v>0.221</v>
      </c>
      <c r="E59">
        <v>1.7000000000000001E-2</v>
      </c>
      <c r="F59">
        <v>1.2E-2</v>
      </c>
      <c r="G59">
        <v>1.706</v>
      </c>
      <c r="H59">
        <v>8.7999999999999995E-2</v>
      </c>
      <c r="I59">
        <f t="shared" si="1"/>
        <v>1.4401999999999999</v>
      </c>
      <c r="J59" t="str">
        <f t="shared" si="0"/>
        <v>Gray Zone</v>
      </c>
    </row>
    <row r="60" spans="1:10" x14ac:dyDescent="0.25">
      <c r="A60">
        <v>59</v>
      </c>
      <c r="B60" t="s">
        <v>9</v>
      </c>
      <c r="C60" t="s">
        <v>19</v>
      </c>
      <c r="D60">
        <v>0.122</v>
      </c>
      <c r="E60">
        <v>1.4999999999999999E-2</v>
      </c>
      <c r="F60">
        <v>1.4E-2</v>
      </c>
      <c r="G60">
        <v>1.2829999999999999</v>
      </c>
      <c r="H60">
        <v>9.1999999999999998E-2</v>
      </c>
      <c r="I60">
        <f t="shared" si="1"/>
        <v>1.0753999999999999</v>
      </c>
      <c r="J60" t="str">
        <f t="shared" si="0"/>
        <v>Bankcrupt</v>
      </c>
    </row>
    <row r="61" spans="1:10" x14ac:dyDescent="0.25">
      <c r="A61">
        <v>60</v>
      </c>
      <c r="B61" t="s">
        <v>48</v>
      </c>
      <c r="C61" t="s">
        <v>49</v>
      </c>
      <c r="D61">
        <v>3.1E-2</v>
      </c>
      <c r="E61">
        <v>3.5999999999999997E-2</v>
      </c>
      <c r="F61">
        <v>2.8000000000000001E-2</v>
      </c>
      <c r="G61">
        <v>14.053000000000001</v>
      </c>
      <c r="H61">
        <v>0.124</v>
      </c>
      <c r="I61">
        <f t="shared" si="1"/>
        <v>8.7358000000000011</v>
      </c>
      <c r="J61" t="str">
        <f t="shared" si="0"/>
        <v>Non Bankrupt</v>
      </c>
    </row>
    <row r="64" spans="1:10" x14ac:dyDescent="0.25">
      <c r="A6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rumus</vt:lpstr>
      <vt:lpstr>integrasi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Zmart D3viL</dc:creator>
  <cp:lastModifiedBy>Windows User</cp:lastModifiedBy>
  <dcterms:created xsi:type="dcterms:W3CDTF">2018-01-22T02:11:09Z</dcterms:created>
  <dcterms:modified xsi:type="dcterms:W3CDTF">2020-01-28T03:54:24Z</dcterms:modified>
</cp:coreProperties>
</file>