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48783\CLionProjects\TSP_FINAL\cmake-build-debug\"/>
    </mc:Choice>
  </mc:AlternateContent>
  <xr:revisionPtr revIDLastSave="0" documentId="13_ncr:1_{512C7D12-68FD-418B-912A-D4BE916D4DAF}" xr6:coauthVersionLast="47" xr6:coauthVersionMax="47" xr10:uidLastSave="{00000000-0000-0000-0000-000000000000}"/>
  <bookViews>
    <workbookView xWindow="-108" yWindow="-108" windowWidth="23256" windowHeight="12576" xr2:uid="{DBB10F9C-DFAB-418D-BC79-F5798B53F807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18" i="1" l="1"/>
  <c r="D118" i="1"/>
  <c r="E118" i="1"/>
  <c r="F118" i="1"/>
  <c r="G118" i="1"/>
  <c r="H118" i="1"/>
  <c r="I118" i="1"/>
  <c r="J118" i="1"/>
  <c r="K118" i="1"/>
  <c r="L118" i="1"/>
  <c r="M118" i="1"/>
  <c r="N118" i="1"/>
  <c r="O118" i="1"/>
  <c r="B11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A38" i="1"/>
  <c r="B1" i="1"/>
  <c r="C1" i="1"/>
  <c r="D1" i="1"/>
  <c r="E1" i="1"/>
  <c r="F1" i="1"/>
  <c r="G1" i="1"/>
  <c r="H1" i="1"/>
  <c r="I1" i="1"/>
  <c r="J1" i="1"/>
  <c r="K1" i="1"/>
  <c r="L1" i="1"/>
  <c r="M1" i="1"/>
  <c r="N1" i="1"/>
  <c r="O1" i="1"/>
  <c r="A1" i="1"/>
  <c r="Y5" i="1"/>
  <c r="Z5" i="1"/>
  <c r="AA5" i="1"/>
  <c r="AB5" i="1"/>
  <c r="Q5" i="1"/>
  <c r="R5" i="1"/>
  <c r="S5" i="1"/>
  <c r="T5" i="1"/>
  <c r="U5" i="1"/>
  <c r="V5" i="1"/>
  <c r="W5" i="1"/>
  <c r="X5" i="1"/>
  <c r="P5" i="1"/>
  <c r="C5" i="1"/>
  <c r="D5" i="1"/>
  <c r="E5" i="1"/>
  <c r="F5" i="1"/>
  <c r="G5" i="1"/>
  <c r="H5" i="1"/>
  <c r="I5" i="1"/>
  <c r="J5" i="1"/>
  <c r="K5" i="1"/>
  <c r="L5" i="1"/>
  <c r="M5" i="1"/>
  <c r="N5" i="1"/>
  <c r="B5" i="1"/>
</calcChain>
</file>

<file path=xl/sharedStrings.xml><?xml version="1.0" encoding="utf-8"?>
<sst xmlns="http://schemas.openxmlformats.org/spreadsheetml/2006/main" count="12" uniqueCount="6">
  <si>
    <t>czas</t>
  </si>
  <si>
    <t>koszt</t>
  </si>
  <si>
    <t>blad</t>
  </si>
  <si>
    <t>qas</t>
  </si>
  <si>
    <t>cas</t>
  </si>
  <si>
    <t>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</si>
</sst>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charset val="238"/>
      <scheme val="minor"/>
    </font>
    <font>
      <sz val="10"/>
      <color rgb="FFA9B7C6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 applyAlignment="1">
      <alignment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ALGORYTM</a:t>
            </a:r>
            <a:r>
              <a:rPr lang="pl-PL" baseline="0"/>
              <a:t> MRÓWKOWY - ROZKŁAD FEROMONÓW QAS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czas (ms)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Arkusz1!$A$4:$N$4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Arkusz1!$A$3:$N$3</c:f>
              <c:numCache>
                <c:formatCode>General</c:formatCode>
                <c:ptCount val="14"/>
                <c:pt idx="0">
                  <c:v>35</c:v>
                </c:pt>
                <c:pt idx="1">
                  <c:v>51</c:v>
                </c:pt>
                <c:pt idx="2">
                  <c:v>85</c:v>
                </c:pt>
                <c:pt idx="3">
                  <c:v>81</c:v>
                </c:pt>
                <c:pt idx="4">
                  <c:v>137</c:v>
                </c:pt>
                <c:pt idx="5">
                  <c:v>154</c:v>
                </c:pt>
                <c:pt idx="6">
                  <c:v>294</c:v>
                </c:pt>
                <c:pt idx="7">
                  <c:v>416</c:v>
                </c:pt>
                <c:pt idx="8">
                  <c:v>571</c:v>
                </c:pt>
                <c:pt idx="9">
                  <c:v>2922</c:v>
                </c:pt>
                <c:pt idx="10">
                  <c:v>66723</c:v>
                </c:pt>
                <c:pt idx="11">
                  <c:v>168563</c:v>
                </c:pt>
                <c:pt idx="12">
                  <c:v>486566</c:v>
                </c:pt>
                <c:pt idx="13">
                  <c:v>1520057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84-458B-B1C8-FA5996F780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907631"/>
        <c:axId val="1434125535"/>
      </c:scatterChart>
      <c:valAx>
        <c:axId val="91390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434125535"/>
        <c:crosses val="autoZero"/>
        <c:crossBetween val="midCat"/>
      </c:valAx>
      <c:valAx>
        <c:axId val="143412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</a:t>
                </a:r>
                <a:r>
                  <a:rPr lang="pl-PL" baseline="0"/>
                  <a:t> (ms)</a:t>
                </a:r>
              </a:p>
              <a:p>
                <a:pPr>
                  <a:defRPr/>
                </a:pP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9139076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ALGORYTM MRÓWKOWY - ROZKŁAD FEROMONÓW CAS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czas (ms)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Arkusz1!$A$41:$N$41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Arkusz1!$A$40:$O$40</c:f>
              <c:numCache>
                <c:formatCode>General</c:formatCode>
                <c:ptCount val="15"/>
                <c:pt idx="0">
                  <c:v>53</c:v>
                </c:pt>
                <c:pt idx="1">
                  <c:v>90</c:v>
                </c:pt>
                <c:pt idx="2">
                  <c:v>65</c:v>
                </c:pt>
                <c:pt idx="3">
                  <c:v>72</c:v>
                </c:pt>
                <c:pt idx="4">
                  <c:v>268</c:v>
                </c:pt>
                <c:pt idx="5">
                  <c:v>177</c:v>
                </c:pt>
                <c:pt idx="6">
                  <c:v>376</c:v>
                </c:pt>
                <c:pt idx="7">
                  <c:v>779</c:v>
                </c:pt>
                <c:pt idx="8">
                  <c:v>613</c:v>
                </c:pt>
                <c:pt idx="9">
                  <c:v>2260</c:v>
                </c:pt>
                <c:pt idx="10">
                  <c:v>70152</c:v>
                </c:pt>
                <c:pt idx="11">
                  <c:v>123766</c:v>
                </c:pt>
                <c:pt idx="12">
                  <c:v>414474</c:v>
                </c:pt>
                <c:pt idx="13">
                  <c:v>2158557</c:v>
                </c:pt>
                <c:pt idx="14">
                  <c:v>2153054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509-4C8C-9FFE-1BAA66391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85439"/>
        <c:axId val="1563686271"/>
      </c:scatterChart>
      <c:valAx>
        <c:axId val="156368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3686271"/>
        <c:crosses val="autoZero"/>
        <c:crossBetween val="midCat"/>
      </c:valAx>
      <c:valAx>
        <c:axId val="15636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368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ALGORYTM MRÓWKOWY - ROZKŁAD FEROMONÓW QAS - BŁĄD WZGLĘDNY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względny dla QAS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Arkusz1!$A$4:$N$4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Arkusz1!$A$1:$O$1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4.4025157232704402</c:v>
                </c:pt>
                <c:pt idx="8">
                  <c:v>1.8316831683168315</c:v>
                </c:pt>
                <c:pt idx="9">
                  <c:v>4.0837974012198348</c:v>
                </c:pt>
                <c:pt idx="10">
                  <c:v>3.9215686274509802</c:v>
                </c:pt>
                <c:pt idx="11">
                  <c:v>13.491035856573705</c:v>
                </c:pt>
                <c:pt idx="12">
                  <c:v>13.118632109730033</c:v>
                </c:pt>
                <c:pt idx="13">
                  <c:v>15.862836201819253</c:v>
                </c:pt>
                <c:pt idx="14">
                  <c:v>49.270719163645559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CC-47ED-8281-CDB43FF45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27967"/>
        <c:axId val="1551731711"/>
      </c:scatterChart>
      <c:valAx>
        <c:axId val="15517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731711"/>
        <c:crosses val="autoZero"/>
        <c:crossBetween val="midCat"/>
      </c:valAx>
      <c:valAx>
        <c:axId val="1551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(%)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72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ALGORYTM MRÓWKOWY - ROZKŁAD FEROMONÓW CAS - BŁĄD WZGLĘDNY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względny dla 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Arkusz1!$A$4:$N$4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Arkusz1!$A$38:$N$38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0.47169811320754718</c:v>
                </c:pt>
                <c:pt idx="8">
                  <c:v>1.0396039603960396</c:v>
                </c:pt>
                <c:pt idx="9">
                  <c:v>1.3789445770352693</c:v>
                </c:pt>
                <c:pt idx="10">
                  <c:v>3.7224264705882351</c:v>
                </c:pt>
                <c:pt idx="11">
                  <c:v>13.613047808764941</c:v>
                </c:pt>
                <c:pt idx="12">
                  <c:v>14.276524662281339</c:v>
                </c:pt>
                <c:pt idx="13">
                  <c:v>14.403507623846606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13-47E2-B51B-FF40429464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27967"/>
        <c:axId val="1551731711"/>
      </c:scatterChart>
      <c:valAx>
        <c:axId val="15517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</a:t>
                </a:r>
              </a:p>
            </c:rich>
          </c:tx>
          <c:layout>
            <c:manualLayout>
              <c:xMode val="edge"/>
              <c:yMode val="edge"/>
              <c:x val="0.43887496574475504"/>
              <c:y val="0.91836610047740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731711"/>
        <c:crosses val="autoZero"/>
        <c:crossBetween val="midCat"/>
      </c:valAx>
      <c:valAx>
        <c:axId val="1551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(%)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72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2.9954129056355663E-2"/>
          <c:y val="4.7541872293453143E-2"/>
          <c:w val="0.93397926332945558"/>
          <c:h val="0.89838439522269697"/>
        </c:manualLayout>
      </c:layout>
      <c:scatterChart>
        <c:scatterStyle val="lineMarker"/>
        <c:varyColors val="0"/>
        <c:ser>
          <c:idx val="0"/>
          <c:order val="0"/>
          <c:tx>
            <c:v>Błąd względny dla CAS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Arkusz1!$A$4:$N$4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Arkusz1!$A$38:$N$38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0.47169811320754718</c:v>
                </c:pt>
                <c:pt idx="8">
                  <c:v>1.0396039603960396</c:v>
                </c:pt>
                <c:pt idx="9">
                  <c:v>1.3789445770352693</c:v>
                </c:pt>
                <c:pt idx="10">
                  <c:v>3.7224264705882351</c:v>
                </c:pt>
                <c:pt idx="11">
                  <c:v>13.613047808764941</c:v>
                </c:pt>
                <c:pt idx="12">
                  <c:v>14.276524662281339</c:v>
                </c:pt>
                <c:pt idx="13">
                  <c:v>14.403507623846606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60-4975-A26E-8C1D4EC90686}"/>
            </c:ext>
          </c:extLst>
        </c:ser>
        <c:ser>
          <c:idx val="1"/>
          <c:order val="1"/>
          <c:tx>
            <c:v>Błąd względny dla QAS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Arkusz1!$A$4:$N$4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Arkusz1!$A$1:$N$1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4.4025157232704402</c:v>
                </c:pt>
                <c:pt idx="8">
                  <c:v>1.8316831683168315</c:v>
                </c:pt>
                <c:pt idx="9">
                  <c:v>4.0837974012198348</c:v>
                </c:pt>
                <c:pt idx="10">
                  <c:v>3.9215686274509802</c:v>
                </c:pt>
                <c:pt idx="11">
                  <c:v>13.491035856573705</c:v>
                </c:pt>
                <c:pt idx="12">
                  <c:v>13.118632109730033</c:v>
                </c:pt>
                <c:pt idx="13">
                  <c:v>15.862836201819253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60-4975-A26E-8C1D4EC90686}"/>
            </c:ext>
          </c:extLst>
        </c:ser>
        <c:ser>
          <c:idx val="2"/>
          <c:order val="2"/>
          <c:tx>
            <c:v>Błąd względny dla 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Arkusz1!$B$121:$O$121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Arkusz1!$B$118:$O$118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0.47169811320754718</c:v>
                </c:pt>
                <c:pt idx="8">
                  <c:v>1.089108910891089</c:v>
                </c:pt>
                <c:pt idx="9">
                  <c:v>1.856271546009016</c:v>
                </c:pt>
                <c:pt idx="10">
                  <c:v>3.3088235294117649</c:v>
                </c:pt>
                <c:pt idx="11">
                  <c:v>13.530876494023905</c:v>
                </c:pt>
                <c:pt idx="12">
                  <c:v>16.12334253283808</c:v>
                </c:pt>
                <c:pt idx="13">
                  <c:v>15.516000261762974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96-4092-BCFE-7EF4E584A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27967"/>
        <c:axId val="1551731711"/>
      </c:scatterChart>
      <c:valAx>
        <c:axId val="15517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731711"/>
        <c:crosses val="autoZero"/>
        <c:crossBetween val="midCat"/>
      </c:valAx>
      <c:valAx>
        <c:axId val="1551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( %)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72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ALGORYTM MRÓWKOWY - ROZKŁAD FEROMONÓW DAS - BŁĄD WZGLĘDNY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Błąd względny dla DAS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Arkusz1!$A$4:$N$4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Arkusz1!$B$118:$O$118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0.47169811320754718</c:v>
                </c:pt>
                <c:pt idx="8">
                  <c:v>1.089108910891089</c:v>
                </c:pt>
                <c:pt idx="9">
                  <c:v>1.856271546009016</c:v>
                </c:pt>
                <c:pt idx="10">
                  <c:v>3.3088235294117649</c:v>
                </c:pt>
                <c:pt idx="11">
                  <c:v>13.530876494023905</c:v>
                </c:pt>
                <c:pt idx="12">
                  <c:v>16.12334253283808</c:v>
                </c:pt>
                <c:pt idx="13">
                  <c:v>15.516000261762974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06-49B7-B884-AAA739CBA2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27967"/>
        <c:axId val="1551731711"/>
      </c:scatterChart>
      <c:valAx>
        <c:axId val="15517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</a:t>
                </a:r>
              </a:p>
            </c:rich>
          </c:tx>
          <c:layout>
            <c:manualLayout>
              <c:xMode val="edge"/>
              <c:yMode val="edge"/>
              <c:x val="0.43887496574475504"/>
              <c:y val="0.9183661004774001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731711"/>
        <c:crosses val="autoZero"/>
        <c:crossBetween val="midCat"/>
      </c:valAx>
      <c:valAx>
        <c:axId val="1551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(%)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72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ALGORYTM MRÓWKOWY - ROZKŁAD FEROMONÓW DAS</a:t>
            </a:r>
            <a:endParaRPr lang="pl-PL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czas (ms)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Arkusz1!$A$41:$N$41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Arkusz1!$B$120:$O$120</c:f>
              <c:numCache>
                <c:formatCode>General</c:formatCode>
                <c:ptCount val="14"/>
                <c:pt idx="0">
                  <c:v>28</c:v>
                </c:pt>
                <c:pt idx="1">
                  <c:v>53</c:v>
                </c:pt>
                <c:pt idx="2">
                  <c:v>261</c:v>
                </c:pt>
                <c:pt idx="3">
                  <c:v>64</c:v>
                </c:pt>
                <c:pt idx="4">
                  <c:v>83</c:v>
                </c:pt>
                <c:pt idx="5">
                  <c:v>157</c:v>
                </c:pt>
                <c:pt idx="6">
                  <c:v>509</c:v>
                </c:pt>
                <c:pt idx="7">
                  <c:v>512</c:v>
                </c:pt>
                <c:pt idx="8">
                  <c:v>1120</c:v>
                </c:pt>
                <c:pt idx="9">
                  <c:v>2947</c:v>
                </c:pt>
                <c:pt idx="10">
                  <c:v>91405</c:v>
                </c:pt>
                <c:pt idx="11">
                  <c:v>258160</c:v>
                </c:pt>
                <c:pt idx="12">
                  <c:v>366796</c:v>
                </c:pt>
                <c:pt idx="13">
                  <c:v>2225787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31-4E7C-8ABC-5AA0ACAF2C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685439"/>
        <c:axId val="1563686271"/>
      </c:scatterChart>
      <c:valAx>
        <c:axId val="156368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</a:t>
                </a:r>
                <a:r>
                  <a:rPr lang="pl-PL" baseline="0"/>
                  <a:t> instancji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3686271"/>
        <c:crosses val="autoZero"/>
        <c:crossBetween val="midCat"/>
      </c:valAx>
      <c:valAx>
        <c:axId val="1563686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czas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36854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PORÓWANIE CZASÓW</a:t>
            </a:r>
            <a:r>
              <a:rPr lang="pl-PL" baseline="0"/>
              <a:t> WYKONYWANIA QAS CAS I DAS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5.9206697093634617E-2"/>
          <c:y val="4.7541872293453143E-2"/>
          <c:w val="0.90572488365493686"/>
          <c:h val="0.89838439522269697"/>
        </c:manualLayout>
      </c:layout>
      <c:scatterChart>
        <c:scatterStyle val="lineMarker"/>
        <c:varyColors val="0"/>
        <c:ser>
          <c:idx val="0"/>
          <c:order val="0"/>
          <c:tx>
            <c:v>CAS (ms)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Arkusz1!$A$4:$N$4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Arkusz1!$A$40:$N$40</c:f>
              <c:numCache>
                <c:formatCode>General</c:formatCode>
                <c:ptCount val="14"/>
                <c:pt idx="0">
                  <c:v>53</c:v>
                </c:pt>
                <c:pt idx="1">
                  <c:v>90</c:v>
                </c:pt>
                <c:pt idx="2">
                  <c:v>65</c:v>
                </c:pt>
                <c:pt idx="3">
                  <c:v>72</c:v>
                </c:pt>
                <c:pt idx="4">
                  <c:v>268</c:v>
                </c:pt>
                <c:pt idx="5">
                  <c:v>177</c:v>
                </c:pt>
                <c:pt idx="6">
                  <c:v>376</c:v>
                </c:pt>
                <c:pt idx="7">
                  <c:v>779</c:v>
                </c:pt>
                <c:pt idx="8">
                  <c:v>613</c:v>
                </c:pt>
                <c:pt idx="9">
                  <c:v>2260</c:v>
                </c:pt>
                <c:pt idx="10">
                  <c:v>70152</c:v>
                </c:pt>
                <c:pt idx="11">
                  <c:v>123766</c:v>
                </c:pt>
                <c:pt idx="12">
                  <c:v>414474</c:v>
                </c:pt>
                <c:pt idx="13">
                  <c:v>2158557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A3-4BEF-8794-720A682E7B43}"/>
            </c:ext>
          </c:extLst>
        </c:ser>
        <c:ser>
          <c:idx val="1"/>
          <c:order val="1"/>
          <c:tx>
            <c:v>QAS (ms)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Arkusz1!$A$4:$N$4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Arkusz1!$A$3:$O$3</c:f>
              <c:numCache>
                <c:formatCode>General</c:formatCode>
                <c:ptCount val="15"/>
                <c:pt idx="0">
                  <c:v>35</c:v>
                </c:pt>
                <c:pt idx="1">
                  <c:v>51</c:v>
                </c:pt>
                <c:pt idx="2">
                  <c:v>85</c:v>
                </c:pt>
                <c:pt idx="3">
                  <c:v>81</c:v>
                </c:pt>
                <c:pt idx="4">
                  <c:v>137</c:v>
                </c:pt>
                <c:pt idx="5">
                  <c:v>154</c:v>
                </c:pt>
                <c:pt idx="6">
                  <c:v>294</c:v>
                </c:pt>
                <c:pt idx="7">
                  <c:v>416</c:v>
                </c:pt>
                <c:pt idx="8">
                  <c:v>571</c:v>
                </c:pt>
                <c:pt idx="9">
                  <c:v>2922</c:v>
                </c:pt>
                <c:pt idx="10">
                  <c:v>66723</c:v>
                </c:pt>
                <c:pt idx="11">
                  <c:v>168563</c:v>
                </c:pt>
                <c:pt idx="12">
                  <c:v>486566</c:v>
                </c:pt>
                <c:pt idx="13">
                  <c:v>1520057</c:v>
                </c:pt>
                <c:pt idx="14">
                  <c:v>1531453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A3-4BEF-8794-720A682E7B43}"/>
            </c:ext>
          </c:extLst>
        </c:ser>
        <c:ser>
          <c:idx val="2"/>
          <c:order val="2"/>
          <c:tx>
            <c:v>DAS (ms)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Arkusz1!$B$121:$O$121</c:f>
              <c:numCache>
                <c:formatCode>General</c:formatCode>
                <c:ptCount val="14"/>
                <c:pt idx="0">
                  <c:v>6</c:v>
                </c:pt>
                <c:pt idx="1">
                  <c:v>10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21</c:v>
                </c:pt>
                <c:pt idx="7">
                  <c:v>24</c:v>
                </c:pt>
                <c:pt idx="8">
                  <c:v>29</c:v>
                </c:pt>
                <c:pt idx="9">
                  <c:v>52</c:v>
                </c:pt>
                <c:pt idx="10">
                  <c:v>150</c:v>
                </c:pt>
                <c:pt idx="11">
                  <c:v>202</c:v>
                </c:pt>
                <c:pt idx="12">
                  <c:v>299</c:v>
                </c:pt>
                <c:pt idx="13">
                  <c:v>400</c:v>
                </c:pt>
              </c:numCache>
            </c:numRef>
          </c:xVal>
          <c:yVal>
            <c:numRef>
              <c:f>Arkusz1!$B$120:$O$120</c:f>
              <c:numCache>
                <c:formatCode>General</c:formatCode>
                <c:ptCount val="14"/>
                <c:pt idx="0">
                  <c:v>28</c:v>
                </c:pt>
                <c:pt idx="1">
                  <c:v>53</c:v>
                </c:pt>
                <c:pt idx="2">
                  <c:v>261</c:v>
                </c:pt>
                <c:pt idx="3">
                  <c:v>64</c:v>
                </c:pt>
                <c:pt idx="4">
                  <c:v>83</c:v>
                </c:pt>
                <c:pt idx="5">
                  <c:v>157</c:v>
                </c:pt>
                <c:pt idx="6">
                  <c:v>509</c:v>
                </c:pt>
                <c:pt idx="7">
                  <c:v>512</c:v>
                </c:pt>
                <c:pt idx="8">
                  <c:v>1120</c:v>
                </c:pt>
                <c:pt idx="9">
                  <c:v>2947</c:v>
                </c:pt>
                <c:pt idx="10">
                  <c:v>91405</c:v>
                </c:pt>
                <c:pt idx="11">
                  <c:v>258160</c:v>
                </c:pt>
                <c:pt idx="12">
                  <c:v>366796</c:v>
                </c:pt>
                <c:pt idx="13">
                  <c:v>2225787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BA3-4BEF-8794-720A682E7B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1727967"/>
        <c:axId val="1551731711"/>
      </c:scatterChart>
      <c:valAx>
        <c:axId val="155172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Rozmiar instancji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731711"/>
        <c:crosses val="autoZero"/>
        <c:crossBetween val="midCat"/>
      </c:valAx>
      <c:valAx>
        <c:axId val="155173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Błąd</a:t>
                </a:r>
                <a:r>
                  <a:rPr lang="pl-PL" baseline="0"/>
                  <a:t> względny ( %)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172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327659</xdr:colOff>
      <xdr:row>5</xdr:row>
      <xdr:rowOff>179070</xdr:rowOff>
    </xdr:from>
    <xdr:to>
      <xdr:col>21</xdr:col>
      <xdr:colOff>215152</xdr:colOff>
      <xdr:row>35</xdr:row>
      <xdr:rowOff>53788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F0E08531-BF29-404F-B973-8CA4AB5F69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284019</xdr:colOff>
      <xdr:row>42</xdr:row>
      <xdr:rowOff>6926</xdr:rowOff>
    </xdr:from>
    <xdr:to>
      <xdr:col>20</xdr:col>
      <xdr:colOff>568036</xdr:colOff>
      <xdr:row>68</xdr:row>
      <xdr:rowOff>166254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780B475B-C666-4698-AFEF-AE55F74073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464127</xdr:colOff>
      <xdr:row>18</xdr:row>
      <xdr:rowOff>34635</xdr:rowOff>
    </xdr:from>
    <xdr:to>
      <xdr:col>36</xdr:col>
      <xdr:colOff>581891</xdr:colOff>
      <xdr:row>41</xdr:row>
      <xdr:rowOff>166253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AF6FDED5-8D40-4AEC-93DC-DF9A59BBED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566057</xdr:colOff>
      <xdr:row>47</xdr:row>
      <xdr:rowOff>54428</xdr:rowOff>
    </xdr:from>
    <xdr:to>
      <xdr:col>37</xdr:col>
      <xdr:colOff>74221</xdr:colOff>
      <xdr:row>71</xdr:row>
      <xdr:rowOff>989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325BD73D-805D-403A-902A-899E3CB75C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500743</xdr:colOff>
      <xdr:row>74</xdr:row>
      <xdr:rowOff>69271</xdr:rowOff>
    </xdr:from>
    <xdr:to>
      <xdr:col>30</xdr:col>
      <xdr:colOff>124690</xdr:colOff>
      <xdr:row>109</xdr:row>
      <xdr:rowOff>110836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F4236AC8-5CCC-4529-B78E-D04B1C116C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40</xdr:col>
      <xdr:colOff>304800</xdr:colOff>
      <xdr:row>55</xdr:row>
      <xdr:rowOff>57150</xdr:rowOff>
    </xdr:from>
    <xdr:to>
      <xdr:col>53</xdr:col>
      <xdr:colOff>422564</xdr:colOff>
      <xdr:row>79</xdr:row>
      <xdr:rowOff>3711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95569B7A-D1EC-4039-AAFD-FB1E055C98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34</xdr:col>
      <xdr:colOff>247650</xdr:colOff>
      <xdr:row>84</xdr:row>
      <xdr:rowOff>0</xdr:rowOff>
    </xdr:from>
    <xdr:to>
      <xdr:col>51</xdr:col>
      <xdr:colOff>531667</xdr:colOff>
      <xdr:row>110</xdr:row>
      <xdr:rowOff>159328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1BFA8169-B101-437A-A1B5-B13AC43024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24</xdr:col>
      <xdr:colOff>152401</xdr:colOff>
      <xdr:row>114</xdr:row>
      <xdr:rowOff>152401</xdr:rowOff>
    </xdr:from>
    <xdr:to>
      <xdr:col>45</xdr:col>
      <xdr:colOff>607621</xdr:colOff>
      <xdr:row>151</xdr:row>
      <xdr:rowOff>57150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CB71FD74-BA79-4FB5-AB45-C3EA6F7355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F981C-232D-42C5-AB6D-5FDFD8E9C31A}">
  <dimension ref="A1:AK121"/>
  <sheetViews>
    <sheetView tabSelected="1" topLeftCell="B95" zoomScale="40" zoomScaleNormal="40" workbookViewId="0">
      <selection activeCell="T141" sqref="T141"/>
    </sheetView>
  </sheetViews>
  <sheetFormatPr defaultRowHeight="14.4"/>
  <sheetData>
    <row r="1" spans="1:37">
      <c r="A1">
        <f>((ABS(A2-W16))/W16)*100</f>
        <v>0</v>
      </c>
      <c r="B1">
        <f t="shared" ref="B1:O1" si="0">((ABS(B2-X16))/X16)*100</f>
        <v>0</v>
      </c>
      <c r="C1">
        <f t="shared" si="0"/>
        <v>0</v>
      </c>
      <c r="D1">
        <f t="shared" si="0"/>
        <v>0</v>
      </c>
      <c r="E1">
        <f t="shared" si="0"/>
        <v>0</v>
      </c>
      <c r="F1">
        <f t="shared" si="0"/>
        <v>0</v>
      </c>
      <c r="G1">
        <f t="shared" si="0"/>
        <v>0</v>
      </c>
      <c r="H1">
        <f t="shared" si="0"/>
        <v>4.4025157232704402</v>
      </c>
      <c r="I1">
        <f t="shared" si="0"/>
        <v>1.8316831683168315</v>
      </c>
      <c r="J1">
        <f t="shared" si="0"/>
        <v>4.0837974012198348</v>
      </c>
      <c r="K1">
        <f t="shared" si="0"/>
        <v>3.9215686274509802</v>
      </c>
      <c r="L1">
        <f t="shared" si="0"/>
        <v>13.491035856573705</v>
      </c>
      <c r="M1">
        <f t="shared" si="0"/>
        <v>13.118632109730033</v>
      </c>
      <c r="N1">
        <f t="shared" si="0"/>
        <v>15.862836201819253</v>
      </c>
      <c r="O1">
        <f t="shared" si="0"/>
        <v>49.270719163645559</v>
      </c>
      <c r="P1" s="1" t="s">
        <v>2</v>
      </c>
    </row>
    <row r="2" spans="1:37">
      <c r="A2">
        <v>80</v>
      </c>
      <c r="B2">
        <v>212</v>
      </c>
      <c r="C2">
        <v>264</v>
      </c>
      <c r="D2">
        <v>269</v>
      </c>
      <c r="E2">
        <v>282</v>
      </c>
      <c r="F2">
        <v>291</v>
      </c>
      <c r="G2">
        <v>2707</v>
      </c>
      <c r="H2">
        <v>1328</v>
      </c>
      <c r="I2">
        <v>2057</v>
      </c>
      <c r="J2">
        <v>7850</v>
      </c>
      <c r="K2">
        <v>6784</v>
      </c>
      <c r="L2">
        <v>45578</v>
      </c>
      <c r="M2">
        <v>54513</v>
      </c>
      <c r="N2">
        <v>17705</v>
      </c>
      <c r="O2">
        <v>17705</v>
      </c>
      <c r="P2" s="1" t="s">
        <v>1</v>
      </c>
    </row>
    <row r="3" spans="1:37">
      <c r="A3">
        <v>35</v>
      </c>
      <c r="B3">
        <v>51</v>
      </c>
      <c r="C3">
        <v>85</v>
      </c>
      <c r="D3">
        <v>81</v>
      </c>
      <c r="E3">
        <v>137</v>
      </c>
      <c r="F3">
        <v>154</v>
      </c>
      <c r="G3">
        <v>294</v>
      </c>
      <c r="H3">
        <v>416</v>
      </c>
      <c r="I3">
        <v>571</v>
      </c>
      <c r="J3">
        <v>2922</v>
      </c>
      <c r="K3">
        <v>66723</v>
      </c>
      <c r="L3">
        <v>168563</v>
      </c>
      <c r="M3">
        <v>486566</v>
      </c>
      <c r="N3">
        <v>1520057</v>
      </c>
      <c r="O3">
        <v>1531453</v>
      </c>
      <c r="P3" s="1" t="s">
        <v>0</v>
      </c>
      <c r="S3" t="s">
        <v>3</v>
      </c>
    </row>
    <row r="4" spans="1:37">
      <c r="A4">
        <v>6</v>
      </c>
      <c r="B4">
        <v>10</v>
      </c>
      <c r="C4">
        <v>12</v>
      </c>
      <c r="D4">
        <v>13</v>
      </c>
      <c r="E4">
        <v>14</v>
      </c>
      <c r="F4">
        <v>15</v>
      </c>
      <c r="G4">
        <v>21</v>
      </c>
      <c r="H4">
        <v>24</v>
      </c>
      <c r="I4">
        <v>29</v>
      </c>
      <c r="J4">
        <v>52</v>
      </c>
      <c r="K4">
        <v>150</v>
      </c>
      <c r="L4">
        <v>202</v>
      </c>
      <c r="M4">
        <v>299</v>
      </c>
      <c r="N4">
        <v>400</v>
      </c>
      <c r="O4">
        <v>417</v>
      </c>
    </row>
    <row r="5" spans="1:37">
      <c r="B5">
        <f>B4^3</f>
        <v>1000</v>
      </c>
      <c r="C5">
        <f t="shared" ref="C5:N5" si="1">C4^3</f>
        <v>1728</v>
      </c>
      <c r="D5">
        <f t="shared" si="1"/>
        <v>2197</v>
      </c>
      <c r="E5">
        <f t="shared" si="1"/>
        <v>2744</v>
      </c>
      <c r="F5">
        <f t="shared" si="1"/>
        <v>3375</v>
      </c>
      <c r="G5">
        <f t="shared" si="1"/>
        <v>9261</v>
      </c>
      <c r="H5">
        <f t="shared" si="1"/>
        <v>13824</v>
      </c>
      <c r="I5">
        <f t="shared" si="1"/>
        <v>24389</v>
      </c>
      <c r="J5">
        <f t="shared" si="1"/>
        <v>140608</v>
      </c>
      <c r="K5">
        <f t="shared" si="1"/>
        <v>3375000</v>
      </c>
      <c r="L5">
        <f t="shared" si="1"/>
        <v>8242408</v>
      </c>
      <c r="M5">
        <f t="shared" si="1"/>
        <v>26730899</v>
      </c>
      <c r="N5">
        <f t="shared" si="1"/>
        <v>64000000</v>
      </c>
      <c r="P5">
        <f>B4^2</f>
        <v>100</v>
      </c>
      <c r="Q5">
        <f t="shared" ref="Q5:X5" si="2">C4^2</f>
        <v>144</v>
      </c>
      <c r="R5">
        <f t="shared" si="2"/>
        <v>169</v>
      </c>
      <c r="S5">
        <f t="shared" si="2"/>
        <v>196</v>
      </c>
      <c r="T5">
        <f t="shared" si="2"/>
        <v>225</v>
      </c>
      <c r="U5">
        <f t="shared" si="2"/>
        <v>441</v>
      </c>
      <c r="V5">
        <f t="shared" si="2"/>
        <v>576</v>
      </c>
      <c r="W5">
        <f t="shared" si="2"/>
        <v>841</v>
      </c>
      <c r="X5">
        <f t="shared" si="2"/>
        <v>2704</v>
      </c>
      <c r="Y5">
        <f>K4^2</f>
        <v>22500</v>
      </c>
      <c r="Z5">
        <f t="shared" ref="Z5" si="3">L4^2</f>
        <v>40804</v>
      </c>
      <c r="AA5">
        <f t="shared" ref="AA5" si="4">M4^2</f>
        <v>89401</v>
      </c>
      <c r="AB5">
        <f t="shared" ref="AB5" si="5">N4^2</f>
        <v>160000</v>
      </c>
    </row>
    <row r="16" spans="1:37">
      <c r="W16">
        <v>80</v>
      </c>
      <c r="X16">
        <v>212</v>
      </c>
      <c r="Y16">
        <v>264</v>
      </c>
      <c r="Z16">
        <v>269</v>
      </c>
      <c r="AA16">
        <v>282</v>
      </c>
      <c r="AB16">
        <v>291</v>
      </c>
      <c r="AC16">
        <v>2707</v>
      </c>
      <c r="AD16">
        <v>1272</v>
      </c>
      <c r="AE16">
        <v>2020</v>
      </c>
      <c r="AF16">
        <v>7542</v>
      </c>
      <c r="AG16">
        <v>6528</v>
      </c>
      <c r="AH16">
        <v>40160</v>
      </c>
      <c r="AI16">
        <v>48191</v>
      </c>
      <c r="AJ16">
        <v>15281</v>
      </c>
      <c r="AK16">
        <v>11861</v>
      </c>
    </row>
    <row r="17" spans="23:37">
      <c r="W17">
        <v>6</v>
      </c>
      <c r="X17">
        <v>10</v>
      </c>
      <c r="Y17">
        <v>12</v>
      </c>
      <c r="Z17">
        <v>13</v>
      </c>
      <c r="AA17">
        <v>14</v>
      </c>
      <c r="AB17">
        <v>15</v>
      </c>
      <c r="AC17">
        <v>21</v>
      </c>
      <c r="AD17">
        <v>24</v>
      </c>
      <c r="AE17">
        <v>29</v>
      </c>
      <c r="AF17">
        <v>52</v>
      </c>
      <c r="AG17">
        <v>150</v>
      </c>
      <c r="AH17">
        <v>202</v>
      </c>
      <c r="AI17">
        <v>299</v>
      </c>
      <c r="AJ17">
        <v>400</v>
      </c>
      <c r="AK17">
        <v>417</v>
      </c>
    </row>
    <row r="38" spans="1:19">
      <c r="A38">
        <f>((ABS(A39-W16))/W16)*100</f>
        <v>0</v>
      </c>
      <c r="B38">
        <f t="shared" ref="B38:O38" si="6">((ABS(B39-X16))/X16)*100</f>
        <v>0</v>
      </c>
      <c r="C38">
        <f t="shared" si="6"/>
        <v>0</v>
      </c>
      <c r="D38">
        <f t="shared" si="6"/>
        <v>0</v>
      </c>
      <c r="E38">
        <f t="shared" si="6"/>
        <v>0</v>
      </c>
      <c r="F38">
        <f t="shared" si="6"/>
        <v>0</v>
      </c>
      <c r="G38">
        <f t="shared" si="6"/>
        <v>0</v>
      </c>
      <c r="H38">
        <f t="shared" si="6"/>
        <v>0.47169811320754718</v>
      </c>
      <c r="I38">
        <f t="shared" si="6"/>
        <v>1.0396039603960396</v>
      </c>
      <c r="J38">
        <f t="shared" si="6"/>
        <v>1.3789445770352693</v>
      </c>
      <c r="K38">
        <f t="shared" si="6"/>
        <v>3.7224264705882351</v>
      </c>
      <c r="L38">
        <f t="shared" si="6"/>
        <v>13.613047808764941</v>
      </c>
      <c r="M38">
        <f t="shared" si="6"/>
        <v>14.276524662281339</v>
      </c>
      <c r="N38">
        <f t="shared" si="6"/>
        <v>14.403507623846606</v>
      </c>
      <c r="O38">
        <f t="shared" si="6"/>
        <v>47.390607874546838</v>
      </c>
      <c r="Q38" s="1" t="s">
        <v>2</v>
      </c>
      <c r="S38" t="s">
        <v>4</v>
      </c>
    </row>
    <row r="39" spans="1:19">
      <c r="A39">
        <v>80</v>
      </c>
      <c r="B39">
        <v>212</v>
      </c>
      <c r="C39">
        <v>264</v>
      </c>
      <c r="D39">
        <v>269</v>
      </c>
      <c r="E39">
        <v>282</v>
      </c>
      <c r="F39">
        <v>291</v>
      </c>
      <c r="G39">
        <v>2707</v>
      </c>
      <c r="H39">
        <v>1278</v>
      </c>
      <c r="I39">
        <v>2041</v>
      </c>
      <c r="J39">
        <v>7646</v>
      </c>
      <c r="K39">
        <v>6771</v>
      </c>
      <c r="L39">
        <v>45627</v>
      </c>
      <c r="M39">
        <v>55071</v>
      </c>
      <c r="N39">
        <v>17482</v>
      </c>
      <c r="O39">
        <v>17482</v>
      </c>
      <c r="Q39" s="1" t="s">
        <v>1</v>
      </c>
    </row>
    <row r="40" spans="1:19">
      <c r="A40">
        <v>53</v>
      </c>
      <c r="B40">
        <v>90</v>
      </c>
      <c r="C40">
        <v>65</v>
      </c>
      <c r="D40">
        <v>72</v>
      </c>
      <c r="E40">
        <v>268</v>
      </c>
      <c r="F40">
        <v>177</v>
      </c>
      <c r="G40">
        <v>376</v>
      </c>
      <c r="H40">
        <v>779</v>
      </c>
      <c r="I40">
        <v>613</v>
      </c>
      <c r="J40">
        <v>2260</v>
      </c>
      <c r="K40">
        <v>70152</v>
      </c>
      <c r="L40">
        <v>123766</v>
      </c>
      <c r="M40">
        <v>414474</v>
      </c>
      <c r="N40">
        <v>2158557</v>
      </c>
      <c r="O40">
        <v>2153054</v>
      </c>
      <c r="Q40" s="1" t="s">
        <v>0</v>
      </c>
    </row>
    <row r="41" spans="1:19">
      <c r="A41">
        <v>6</v>
      </c>
      <c r="B41">
        <v>10</v>
      </c>
      <c r="C41">
        <v>12</v>
      </c>
      <c r="D41">
        <v>13</v>
      </c>
      <c r="E41">
        <v>14</v>
      </c>
      <c r="F41">
        <v>15</v>
      </c>
      <c r="G41">
        <v>21</v>
      </c>
      <c r="H41">
        <v>24</v>
      </c>
      <c r="I41">
        <v>29</v>
      </c>
      <c r="J41">
        <v>52</v>
      </c>
      <c r="K41">
        <v>150</v>
      </c>
      <c r="L41">
        <v>202</v>
      </c>
      <c r="M41">
        <v>299</v>
      </c>
      <c r="N41">
        <v>400</v>
      </c>
      <c r="O41">
        <v>417</v>
      </c>
    </row>
    <row r="115" spans="2:20">
      <c r="B115">
        <v>80</v>
      </c>
      <c r="C115">
        <v>212</v>
      </c>
      <c r="D115">
        <v>264</v>
      </c>
      <c r="E115">
        <v>269</v>
      </c>
      <c r="F115">
        <v>282</v>
      </c>
      <c r="G115">
        <v>291</v>
      </c>
      <c r="H115">
        <v>2707</v>
      </c>
      <c r="I115">
        <v>1278</v>
      </c>
      <c r="J115">
        <v>2041</v>
      </c>
      <c r="K115">
        <v>7646</v>
      </c>
      <c r="L115">
        <v>6771</v>
      </c>
      <c r="M115">
        <v>45627</v>
      </c>
      <c r="N115">
        <v>55071</v>
      </c>
      <c r="O115">
        <v>17482</v>
      </c>
      <c r="R115" s="1"/>
    </row>
    <row r="116" spans="2:20">
      <c r="R116" s="1"/>
    </row>
    <row r="117" spans="2:20">
      <c r="R117" s="1"/>
    </row>
    <row r="118" spans="2:20">
      <c r="B118">
        <f>((ABS(B119-W16))/W16)*100</f>
        <v>0</v>
      </c>
      <c r="C118">
        <f t="shared" ref="C118:O118" si="7">((ABS(C119-X16))/X16)*100</f>
        <v>0</v>
      </c>
      <c r="D118">
        <f t="shared" si="7"/>
        <v>0</v>
      </c>
      <c r="E118">
        <f t="shared" si="7"/>
        <v>0</v>
      </c>
      <c r="F118">
        <f t="shared" si="7"/>
        <v>0</v>
      </c>
      <c r="G118">
        <f t="shared" si="7"/>
        <v>0</v>
      </c>
      <c r="H118">
        <f t="shared" si="7"/>
        <v>0</v>
      </c>
      <c r="I118">
        <f t="shared" si="7"/>
        <v>0.47169811320754718</v>
      </c>
      <c r="J118">
        <f t="shared" si="7"/>
        <v>1.089108910891089</v>
      </c>
      <c r="K118">
        <f t="shared" si="7"/>
        <v>1.856271546009016</v>
      </c>
      <c r="L118">
        <f t="shared" si="7"/>
        <v>3.3088235294117649</v>
      </c>
      <c r="M118">
        <f t="shared" si="7"/>
        <v>13.530876494023905</v>
      </c>
      <c r="N118">
        <f t="shared" si="7"/>
        <v>16.12334253283808</v>
      </c>
      <c r="O118">
        <f t="shared" si="7"/>
        <v>15.516000261762974</v>
      </c>
      <c r="R118" s="1" t="s">
        <v>2</v>
      </c>
      <c r="T118" t="s">
        <v>5</v>
      </c>
    </row>
    <row r="119" spans="2:20">
      <c r="B119">
        <v>80</v>
      </c>
      <c r="C119">
        <v>212</v>
      </c>
      <c r="D119">
        <v>264</v>
      </c>
      <c r="E119">
        <v>269</v>
      </c>
      <c r="F119">
        <v>282</v>
      </c>
      <c r="G119">
        <v>291</v>
      </c>
      <c r="H119">
        <v>2707</v>
      </c>
      <c r="I119">
        <v>1278</v>
      </c>
      <c r="J119">
        <v>2042</v>
      </c>
      <c r="K119">
        <v>7682</v>
      </c>
      <c r="L119">
        <v>6744</v>
      </c>
      <c r="M119">
        <v>45594</v>
      </c>
      <c r="N119">
        <v>55961</v>
      </c>
      <c r="O119" s="2">
        <v>17652</v>
      </c>
      <c r="R119" s="1" t="s">
        <v>1</v>
      </c>
    </row>
    <row r="120" spans="2:20">
      <c r="B120">
        <v>28</v>
      </c>
      <c r="C120">
        <v>53</v>
      </c>
      <c r="D120">
        <v>261</v>
      </c>
      <c r="E120">
        <v>64</v>
      </c>
      <c r="F120">
        <v>83</v>
      </c>
      <c r="G120">
        <v>157</v>
      </c>
      <c r="H120">
        <v>509</v>
      </c>
      <c r="I120">
        <v>512</v>
      </c>
      <c r="J120">
        <v>1120</v>
      </c>
      <c r="K120">
        <v>2947</v>
      </c>
      <c r="L120">
        <v>91405</v>
      </c>
      <c r="M120">
        <v>258160</v>
      </c>
      <c r="N120">
        <v>366796</v>
      </c>
      <c r="O120">
        <v>2225787</v>
      </c>
      <c r="R120" s="1" t="s">
        <v>0</v>
      </c>
    </row>
    <row r="121" spans="2:20">
      <c r="B121">
        <v>6</v>
      </c>
      <c r="C121">
        <v>10</v>
      </c>
      <c r="D121">
        <v>12</v>
      </c>
      <c r="E121">
        <v>13</v>
      </c>
      <c r="F121">
        <v>14</v>
      </c>
      <c r="G121">
        <v>15</v>
      </c>
      <c r="H121">
        <v>21</v>
      </c>
      <c r="I121">
        <v>24</v>
      </c>
      <c r="J121">
        <v>29</v>
      </c>
      <c r="K121">
        <v>52</v>
      </c>
      <c r="L121">
        <v>150</v>
      </c>
      <c r="M121">
        <v>202</v>
      </c>
      <c r="N121">
        <v>299</v>
      </c>
      <c r="O121">
        <v>400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Jakub Korycki</dc:creator>
  <cp:lastModifiedBy>Jakub Korycki</cp:lastModifiedBy>
  <dcterms:created xsi:type="dcterms:W3CDTF">2022-01-03T18:14:33Z</dcterms:created>
  <dcterms:modified xsi:type="dcterms:W3CDTF">2022-01-16T22:26:07Z</dcterms:modified>
</cp:coreProperties>
</file>