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cts\Sleep Project- Project 5\"/>
    </mc:Choice>
  </mc:AlternateContent>
  <xr:revisionPtr revIDLastSave="0" documentId="13_ncr:1_{C323B13B-418E-4437-B1AF-CBE8721F73B1}" xr6:coauthVersionLast="47" xr6:coauthVersionMax="47" xr10:uidLastSave="{00000000-0000-0000-0000-000000000000}"/>
  <bookViews>
    <workbookView xWindow="-110" yWindow="-110" windowWidth="19420" windowHeight="10300" firstSheet="1" activeTab="5" xr2:uid="{E0E0583C-ED91-4663-AB50-B9E81DAFBF3A}"/>
  </bookViews>
  <sheets>
    <sheet name="Sleep_health_and_lifestyle_data" sheetId="1" r:id="rId1"/>
    <sheet name="Sleeptable" sheetId="2" r:id="rId2"/>
    <sheet name="Pivot Tables" sheetId="3" r:id="rId3"/>
    <sheet name="Sheet1" sheetId="6" r:id="rId4"/>
    <sheet name="Charts" sheetId="4" r:id="rId5"/>
    <sheet name="Dashboard" sheetId="5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3" l="1"/>
  <c r="A7" i="3"/>
  <c r="A2" i="3"/>
  <c r="K2" i="2" a="1"/>
  <c r="K2" i="2" s="1"/>
  <c r="K3" i="2" a="1"/>
  <c r="K3" i="2"/>
  <c r="K4" i="2" a="1"/>
  <c r="K4" i="2"/>
  <c r="K5" i="2" a="1"/>
  <c r="K5" i="2"/>
  <c r="K6" i="2" a="1"/>
  <c r="K6" i="2" s="1"/>
  <c r="K7" i="2" a="1"/>
  <c r="K7" i="2"/>
  <c r="K8" i="2" a="1"/>
  <c r="K8" i="2"/>
  <c r="K9" i="2" a="1"/>
  <c r="K9" i="2"/>
  <c r="K10" i="2" a="1"/>
  <c r="K10" i="2" s="1"/>
  <c r="K11" i="2" a="1"/>
  <c r="K11" i="2" s="1"/>
  <c r="K12" i="2" a="1"/>
  <c r="K12" i="2"/>
  <c r="K13" i="2" a="1"/>
  <c r="K13" i="2"/>
  <c r="K14" i="2" a="1"/>
  <c r="K14" i="2" s="1"/>
  <c r="K15" i="2" a="1"/>
  <c r="K15" i="2"/>
  <c r="K16" i="2" a="1"/>
  <c r="K16" i="2" s="1"/>
  <c r="K17" i="2" a="1"/>
  <c r="K17" i="2"/>
  <c r="K18" i="2" a="1"/>
  <c r="K18" i="2" s="1"/>
  <c r="K19" i="2" a="1"/>
  <c r="K19" i="2"/>
  <c r="K20" i="2" a="1"/>
  <c r="K20" i="2" s="1"/>
  <c r="K21" i="2" a="1"/>
  <c r="K21" i="2"/>
  <c r="K22" i="2" a="1"/>
  <c r="K22" i="2" s="1"/>
  <c r="K23" i="2" a="1"/>
  <c r="K23" i="2"/>
  <c r="K24" i="2" a="1"/>
  <c r="K24" i="2"/>
  <c r="K25" i="2" a="1"/>
  <c r="K25" i="2" s="1"/>
  <c r="K26" i="2" a="1"/>
  <c r="K26" i="2" s="1"/>
  <c r="K27" i="2" a="1"/>
  <c r="K27" i="2"/>
  <c r="K28" i="2" a="1"/>
  <c r="K28" i="2"/>
  <c r="K29" i="2" a="1"/>
  <c r="K29" i="2" s="1"/>
  <c r="K30" i="2" a="1"/>
  <c r="K30" i="2" s="1"/>
  <c r="K31" i="2" a="1"/>
  <c r="K31" i="2"/>
  <c r="K32" i="2" a="1"/>
  <c r="K32" i="2"/>
  <c r="K33" i="2" a="1"/>
  <c r="K33" i="2"/>
  <c r="K34" i="2" a="1"/>
  <c r="K34" i="2" s="1"/>
  <c r="K35" i="2" a="1"/>
  <c r="K35" i="2"/>
  <c r="K36" i="2" a="1"/>
  <c r="K36" i="2"/>
  <c r="K37" i="2" a="1"/>
  <c r="K37" i="2"/>
  <c r="K38" i="2" a="1"/>
  <c r="K38" i="2" s="1"/>
  <c r="K39" i="2" a="1"/>
  <c r="K39" i="2" s="1"/>
  <c r="K40" i="2" a="1"/>
  <c r="K40" i="2"/>
  <c r="K41" i="2" a="1"/>
  <c r="K41" i="2"/>
  <c r="K42" i="2" a="1"/>
  <c r="K42" i="2" s="1"/>
  <c r="K43" i="2" a="1"/>
  <c r="K43" i="2" s="1"/>
  <c r="K44" i="2" a="1"/>
  <c r="K44" i="2"/>
  <c r="K45" i="2" a="1"/>
  <c r="K45" i="2"/>
  <c r="K46" i="2" a="1"/>
  <c r="K46" i="2" s="1"/>
  <c r="K47" i="2" a="1"/>
  <c r="K47" i="2"/>
  <c r="K48" i="2" a="1"/>
  <c r="K48" i="2" s="1"/>
  <c r="K49" i="2" a="1"/>
  <c r="K49" i="2"/>
  <c r="K50" i="2" a="1"/>
  <c r="K50" i="2" s="1"/>
  <c r="K51" i="2" a="1"/>
  <c r="K51" i="2"/>
  <c r="K52" i="2" a="1"/>
  <c r="K52" i="2" s="1"/>
  <c r="K53" i="2" a="1"/>
  <c r="K53" i="2"/>
  <c r="K54" i="2" a="1"/>
  <c r="K54" i="2" s="1"/>
  <c r="K55" i="2" a="1"/>
  <c r="K55" i="2"/>
  <c r="K56" i="2" a="1"/>
  <c r="K56" i="2"/>
  <c r="K57" i="2" a="1"/>
  <c r="K57" i="2" s="1"/>
  <c r="K58" i="2" a="1"/>
  <c r="K58" i="2" s="1"/>
  <c r="K59" i="2" a="1"/>
  <c r="K59" i="2"/>
  <c r="K60" i="2" a="1"/>
  <c r="K60" i="2"/>
  <c r="K61" i="2" a="1"/>
  <c r="K61" i="2" s="1"/>
  <c r="K62" i="2" a="1"/>
  <c r="K62" i="2" s="1"/>
  <c r="K63" i="2" a="1"/>
  <c r="K63" i="2"/>
  <c r="K64" i="2" a="1"/>
  <c r="K64" i="2"/>
  <c r="K65" i="2" a="1"/>
  <c r="K65" i="2"/>
  <c r="K66" i="2" a="1"/>
  <c r="K66" i="2" s="1"/>
  <c r="K67" i="2" a="1"/>
  <c r="K67" i="2"/>
  <c r="K68" i="2" a="1"/>
  <c r="K68" i="2"/>
  <c r="K69" i="2" a="1"/>
  <c r="K69" i="2"/>
  <c r="K70" i="2" a="1"/>
  <c r="K70" i="2" s="1"/>
  <c r="K71" i="2" a="1"/>
  <c r="K71" i="2" s="1"/>
  <c r="K72" i="2" a="1"/>
  <c r="K72" i="2"/>
  <c r="K73" i="2" a="1"/>
  <c r="K73" i="2"/>
  <c r="K74" i="2" a="1"/>
  <c r="K74" i="2" s="1"/>
  <c r="K75" i="2" a="1"/>
  <c r="K75" i="2" s="1"/>
  <c r="K76" i="2" a="1"/>
  <c r="K76" i="2"/>
  <c r="K77" i="2" a="1"/>
  <c r="K77" i="2"/>
  <c r="K78" i="2" a="1"/>
  <c r="K78" i="2" s="1"/>
  <c r="K79" i="2" a="1"/>
  <c r="K79" i="2"/>
  <c r="K80" i="2" a="1"/>
  <c r="K80" i="2" s="1"/>
  <c r="K81" i="2" a="1"/>
  <c r="K81" i="2"/>
  <c r="K82" i="2" a="1"/>
  <c r="K82" i="2" s="1"/>
  <c r="K83" i="2" a="1"/>
  <c r="K83" i="2"/>
  <c r="K84" i="2" a="1"/>
  <c r="K84" i="2" s="1"/>
  <c r="K85" i="2" a="1"/>
  <c r="K85" i="2"/>
  <c r="K86" i="2" a="1"/>
  <c r="K86" i="2" s="1"/>
  <c r="K87" i="2" a="1"/>
  <c r="K87" i="2"/>
  <c r="K88" i="2" a="1"/>
  <c r="K88" i="2"/>
  <c r="K89" i="2" a="1"/>
  <c r="K89" i="2" s="1"/>
  <c r="K90" i="2" a="1"/>
  <c r="K90" i="2" s="1"/>
  <c r="K91" i="2" a="1"/>
  <c r="K91" i="2"/>
  <c r="K92" i="2" a="1"/>
  <c r="K92" i="2"/>
  <c r="K93" i="2" a="1"/>
  <c r="K93" i="2" s="1"/>
  <c r="K94" i="2" a="1"/>
  <c r="K94" i="2" s="1"/>
  <c r="K95" i="2" a="1"/>
  <c r="K95" i="2"/>
  <c r="K96" i="2" a="1"/>
  <c r="K96" i="2"/>
  <c r="K97" i="2" a="1"/>
  <c r="K97" i="2"/>
  <c r="K98" i="2" a="1"/>
  <c r="K98" i="2" s="1"/>
  <c r="K99" i="2" a="1"/>
  <c r="K99" i="2"/>
  <c r="K100" i="2" a="1"/>
  <c r="K100" i="2"/>
  <c r="K101" i="2" a="1"/>
  <c r="K101" i="2"/>
  <c r="K102" i="2" a="1"/>
  <c r="K102" i="2" s="1"/>
  <c r="K103" i="2" a="1"/>
  <c r="K103" i="2" s="1"/>
  <c r="K104" i="2" a="1"/>
  <c r="K104" i="2"/>
  <c r="K105" i="2" a="1"/>
  <c r="K105" i="2"/>
  <c r="K106" i="2" a="1"/>
  <c r="K106" i="2" s="1"/>
  <c r="K107" i="2" a="1"/>
  <c r="K107" i="2" s="1"/>
  <c r="K108" i="2" a="1"/>
  <c r="K108" i="2"/>
  <c r="K109" i="2" a="1"/>
  <c r="K109" i="2"/>
  <c r="K110" i="2" a="1"/>
  <c r="K110" i="2" s="1"/>
  <c r="K111" i="2" a="1"/>
  <c r="K111" i="2"/>
  <c r="K112" i="2" a="1"/>
  <c r="K112" i="2" s="1"/>
  <c r="K113" i="2" a="1"/>
  <c r="K113" i="2"/>
  <c r="K114" i="2" a="1"/>
  <c r="K114" i="2" s="1"/>
  <c r="K115" i="2" a="1"/>
  <c r="K115" i="2"/>
  <c r="K116" i="2" a="1"/>
  <c r="K116" i="2" s="1"/>
  <c r="K117" i="2" a="1"/>
  <c r="K117" i="2"/>
  <c r="K118" i="2" a="1"/>
  <c r="K118" i="2" s="1"/>
  <c r="K119" i="2" a="1"/>
  <c r="K119" i="2"/>
  <c r="K120" i="2" a="1"/>
  <c r="K120" i="2"/>
  <c r="K121" i="2" a="1"/>
  <c r="K121" i="2" s="1"/>
  <c r="K122" i="2" a="1"/>
  <c r="K122" i="2" s="1"/>
  <c r="K123" i="2" a="1"/>
  <c r="K123" i="2"/>
  <c r="K124" i="2" a="1"/>
  <c r="K124" i="2"/>
  <c r="K125" i="2" a="1"/>
  <c r="K125" i="2" s="1"/>
  <c r="K126" i="2" a="1"/>
  <c r="K126" i="2" s="1"/>
  <c r="K127" i="2" a="1"/>
  <c r="K127" i="2"/>
  <c r="K128" i="2" a="1"/>
  <c r="K128" i="2"/>
  <c r="K129" i="2" a="1"/>
  <c r="K129" i="2"/>
  <c r="K130" i="2" a="1"/>
  <c r="K130" i="2" s="1"/>
  <c r="K131" i="2" a="1"/>
  <c r="K131" i="2"/>
  <c r="K132" i="2" a="1"/>
  <c r="K132" i="2"/>
  <c r="K133" i="2" a="1"/>
  <c r="K133" i="2"/>
  <c r="K134" i="2" a="1"/>
  <c r="K134" i="2" s="1"/>
  <c r="K135" i="2" a="1"/>
  <c r="K135" i="2" s="1"/>
  <c r="K136" i="2" a="1"/>
  <c r="K136" i="2"/>
  <c r="K137" i="2" a="1"/>
  <c r="K137" i="2"/>
  <c r="K138" i="2" a="1"/>
  <c r="K138" i="2" s="1"/>
  <c r="K139" i="2" a="1"/>
  <c r="K139" i="2" s="1"/>
  <c r="K140" i="2" a="1"/>
  <c r="K140" i="2"/>
  <c r="K141" i="2" a="1"/>
  <c r="K141" i="2"/>
  <c r="K142" i="2" a="1"/>
  <c r="K142" i="2" s="1"/>
  <c r="K143" i="2" a="1"/>
  <c r="K143" i="2"/>
  <c r="K144" i="2" a="1"/>
  <c r="K144" i="2" s="1"/>
  <c r="K145" i="2" a="1"/>
  <c r="K145" i="2"/>
  <c r="K146" i="2" a="1"/>
  <c r="K146" i="2" s="1"/>
  <c r="K147" i="2" a="1"/>
  <c r="K147" i="2"/>
  <c r="K148" i="2" a="1"/>
  <c r="K148" i="2" s="1"/>
  <c r="K149" i="2" a="1"/>
  <c r="K149" i="2"/>
  <c r="K150" i="2" a="1"/>
  <c r="K150" i="2" s="1"/>
  <c r="K151" i="2" a="1"/>
  <c r="K151" i="2"/>
  <c r="K152" i="2" a="1"/>
  <c r="K152" i="2"/>
  <c r="K153" i="2" a="1"/>
  <c r="K153" i="2" s="1"/>
  <c r="K154" i="2" a="1"/>
  <c r="K154" i="2" s="1"/>
  <c r="K155" i="2" a="1"/>
  <c r="K155" i="2"/>
  <c r="K156" i="2" a="1"/>
  <c r="K156" i="2"/>
  <c r="K157" i="2" a="1"/>
  <c r="K157" i="2" s="1"/>
  <c r="K158" i="2" a="1"/>
  <c r="K158" i="2" s="1"/>
  <c r="K159" i="2" a="1"/>
  <c r="K159" i="2"/>
  <c r="K160" i="2" a="1"/>
  <c r="K160" i="2"/>
  <c r="K161" i="2" a="1"/>
  <c r="K161" i="2"/>
  <c r="K162" i="2" a="1"/>
  <c r="K162" i="2" s="1"/>
  <c r="K163" i="2" a="1"/>
  <c r="K163" i="2"/>
  <c r="K164" i="2" a="1"/>
  <c r="K164" i="2"/>
  <c r="K165" i="2" a="1"/>
  <c r="K165" i="2"/>
  <c r="K166" i="2" a="1"/>
  <c r="K166" i="2" s="1"/>
  <c r="K167" i="2" a="1"/>
  <c r="K167" i="2" s="1"/>
  <c r="K168" i="2" a="1"/>
  <c r="K168" i="2"/>
  <c r="K169" i="2" a="1"/>
  <c r="K169" i="2"/>
  <c r="K170" i="2" a="1"/>
  <c r="K170" i="2" s="1"/>
  <c r="K171" i="2" a="1"/>
  <c r="K171" i="2" s="1"/>
  <c r="K172" i="2" a="1"/>
  <c r="K172" i="2"/>
  <c r="K173" i="2" a="1"/>
  <c r="K173" i="2"/>
  <c r="K174" i="2" a="1"/>
  <c r="K174" i="2" s="1"/>
  <c r="K175" i="2" a="1"/>
  <c r="K175" i="2"/>
  <c r="K176" i="2" a="1"/>
  <c r="K176" i="2" s="1"/>
  <c r="K177" i="2" a="1"/>
  <c r="K177" i="2"/>
  <c r="K178" i="2" a="1"/>
  <c r="K178" i="2" s="1"/>
  <c r="K179" i="2" a="1"/>
  <c r="K179" i="2"/>
  <c r="K180" i="2" a="1"/>
  <c r="K180" i="2" s="1"/>
  <c r="K181" i="2" a="1"/>
  <c r="K181" i="2"/>
  <c r="K182" i="2" a="1"/>
  <c r="K182" i="2" s="1"/>
  <c r="K183" i="2" a="1"/>
  <c r="K183" i="2"/>
  <c r="K184" i="2" a="1"/>
  <c r="K184" i="2"/>
  <c r="K185" i="2" a="1"/>
  <c r="K185" i="2" s="1"/>
  <c r="K186" i="2" a="1"/>
  <c r="K186" i="2" s="1"/>
  <c r="K187" i="2" a="1"/>
  <c r="K187" i="2"/>
  <c r="K188" i="2" a="1"/>
  <c r="K188" i="2"/>
  <c r="K189" i="2" a="1"/>
  <c r="K189" i="2" s="1"/>
  <c r="K190" i="2" a="1"/>
  <c r="K190" i="2" s="1"/>
  <c r="K191" i="2" a="1"/>
  <c r="K191" i="2"/>
  <c r="K192" i="2" a="1"/>
  <c r="K192" i="2"/>
  <c r="K193" i="2" a="1"/>
  <c r="K193" i="2"/>
  <c r="K194" i="2" a="1"/>
  <c r="K194" i="2" s="1"/>
  <c r="K195" i="2" a="1"/>
  <c r="K195" i="2"/>
  <c r="K196" i="2" a="1"/>
  <c r="K196" i="2"/>
  <c r="K197" i="2" a="1"/>
  <c r="K197" i="2"/>
  <c r="K198" i="2" a="1"/>
  <c r="K198" i="2" s="1"/>
  <c r="K199" i="2" a="1"/>
  <c r="K199" i="2" s="1"/>
  <c r="K200" i="2" a="1"/>
  <c r="K200" i="2"/>
  <c r="K201" i="2" a="1"/>
  <c r="K201" i="2"/>
  <c r="K202" i="2" a="1"/>
  <c r="K202" i="2" s="1"/>
  <c r="K203" i="2" a="1"/>
  <c r="K203" i="2" s="1"/>
  <c r="K204" i="2" a="1"/>
  <c r="K204" i="2"/>
  <c r="K205" i="2" a="1"/>
  <c r="K205" i="2"/>
  <c r="K206" i="2" a="1"/>
  <c r="K206" i="2" s="1"/>
  <c r="K207" i="2" a="1"/>
  <c r="K207" i="2"/>
  <c r="K208" i="2" a="1"/>
  <c r="K208" i="2" s="1"/>
  <c r="K209" i="2" a="1"/>
  <c r="K209" i="2"/>
  <c r="K210" i="2" a="1"/>
  <c r="K210" i="2" s="1"/>
  <c r="K211" i="2" a="1"/>
  <c r="K211" i="2" s="1"/>
  <c r="K212" i="2" a="1"/>
  <c r="K212" i="2" s="1"/>
  <c r="K213" i="2" a="1"/>
  <c r="K213" i="2"/>
  <c r="K214" i="2" a="1"/>
  <c r="K214" i="2" s="1"/>
  <c r="K215" i="2" a="1"/>
  <c r="K215" i="2"/>
  <c r="K216" i="2" a="1"/>
  <c r="K216" i="2"/>
  <c r="K217" i="2" a="1"/>
  <c r="K217" i="2" s="1"/>
  <c r="K218" i="2" a="1"/>
  <c r="K218" i="2" s="1"/>
  <c r="K219" i="2" a="1"/>
  <c r="K219" i="2"/>
  <c r="K220" i="2" a="1"/>
  <c r="K220" i="2"/>
  <c r="K221" i="2" a="1"/>
  <c r="K221" i="2" s="1"/>
  <c r="K222" i="2" a="1"/>
  <c r="K222" i="2" s="1"/>
  <c r="K223" i="2" a="1"/>
  <c r="K223" i="2"/>
  <c r="K224" i="2" a="1"/>
  <c r="K224" i="2"/>
  <c r="K225" i="2" a="1"/>
  <c r="K225" i="2"/>
  <c r="K226" i="2" a="1"/>
  <c r="K226" i="2" s="1"/>
  <c r="K227" i="2" a="1"/>
  <c r="K227" i="2"/>
  <c r="K228" i="2" a="1"/>
  <c r="K228" i="2"/>
  <c r="K229" i="2" a="1"/>
  <c r="K229" i="2"/>
  <c r="K230" i="2" a="1"/>
  <c r="K230" i="2" s="1"/>
  <c r="K231" i="2" a="1"/>
  <c r="K231" i="2" s="1"/>
  <c r="K232" i="2" a="1"/>
  <c r="K232" i="2"/>
  <c r="K233" i="2" a="1"/>
  <c r="K233" i="2"/>
  <c r="K234" i="2" a="1"/>
  <c r="K234" i="2" s="1"/>
  <c r="K235" i="2" a="1"/>
  <c r="K235" i="2" s="1"/>
  <c r="K236" i="2" a="1"/>
  <c r="K236" i="2"/>
  <c r="K237" i="2" a="1"/>
  <c r="K237" i="2"/>
  <c r="K238" i="2" a="1"/>
  <c r="K238" i="2" s="1"/>
  <c r="K239" i="2" a="1"/>
  <c r="K239" i="2"/>
  <c r="K240" i="2" a="1"/>
  <c r="K240" i="2" s="1"/>
  <c r="K241" i="2" a="1"/>
  <c r="K241" i="2"/>
  <c r="K242" i="2" a="1"/>
  <c r="K242" i="2" s="1"/>
  <c r="K243" i="2" a="1"/>
  <c r="K243" i="2"/>
  <c r="K244" i="2" a="1"/>
  <c r="K244" i="2" s="1"/>
  <c r="K245" i="2" a="1"/>
  <c r="K245" i="2"/>
  <c r="K246" i="2" a="1"/>
  <c r="K246" i="2" s="1"/>
  <c r="K247" i="2" a="1"/>
  <c r="K247" i="2"/>
  <c r="K248" i="2" a="1"/>
  <c r="K248" i="2"/>
  <c r="K249" i="2" a="1"/>
  <c r="K249" i="2" s="1"/>
  <c r="K250" i="2" a="1"/>
  <c r="K250" i="2" s="1"/>
  <c r="K251" i="2" a="1"/>
  <c r="K251" i="2"/>
  <c r="K252" i="2" a="1"/>
  <c r="K252" i="2"/>
  <c r="K253" i="2" a="1"/>
  <c r="K253" i="2" s="1"/>
  <c r="K254" i="2" a="1"/>
  <c r="K254" i="2" s="1"/>
  <c r="K255" i="2" a="1"/>
  <c r="K255" i="2"/>
  <c r="K256" i="2" a="1"/>
  <c r="K256" i="2"/>
  <c r="K257" i="2" a="1"/>
  <c r="K257" i="2"/>
  <c r="K258" i="2" a="1"/>
  <c r="K258" i="2" s="1"/>
  <c r="K259" i="2" a="1"/>
  <c r="K259" i="2"/>
  <c r="K260" i="2" a="1"/>
  <c r="K260" i="2"/>
  <c r="K261" i="2" a="1"/>
  <c r="K261" i="2"/>
  <c r="K262" i="2" a="1"/>
  <c r="K262" i="2" s="1"/>
  <c r="K263" i="2" a="1"/>
  <c r="K263" i="2" s="1"/>
  <c r="K264" i="2" a="1"/>
  <c r="K264" i="2"/>
  <c r="K265" i="2" a="1"/>
  <c r="K265" i="2"/>
  <c r="K266" i="2" a="1"/>
  <c r="K266" i="2" s="1"/>
  <c r="K267" i="2" a="1"/>
  <c r="K267" i="2" s="1"/>
  <c r="K268" i="2" a="1"/>
  <c r="K268" i="2"/>
  <c r="K269" i="2" a="1"/>
  <c r="K269" i="2"/>
  <c r="K270" i="2" a="1"/>
  <c r="K270" i="2" s="1"/>
  <c r="K271" i="2" a="1"/>
  <c r="K271" i="2"/>
  <c r="K272" i="2" a="1"/>
  <c r="K272" i="2" s="1"/>
  <c r="K273" i="2" a="1"/>
  <c r="K273" i="2"/>
  <c r="K274" i="2" a="1"/>
  <c r="K274" i="2" s="1"/>
  <c r="K275" i="2" a="1"/>
  <c r="K275" i="2"/>
  <c r="K276" i="2" a="1"/>
  <c r="K276" i="2" s="1"/>
  <c r="K277" i="2" a="1"/>
  <c r="K277" i="2"/>
  <c r="K278" i="2" a="1"/>
  <c r="K278" i="2" s="1"/>
  <c r="K279" i="2" a="1"/>
  <c r="K279" i="2"/>
  <c r="K280" i="2" a="1"/>
  <c r="K280" i="2"/>
  <c r="K281" i="2" a="1"/>
  <c r="K281" i="2" s="1"/>
  <c r="K282" i="2" a="1"/>
  <c r="K282" i="2" s="1"/>
  <c r="K283" i="2" a="1"/>
  <c r="K283" i="2"/>
  <c r="K284" i="2" a="1"/>
  <c r="K284" i="2"/>
  <c r="K285" i="2" a="1"/>
  <c r="K285" i="2" s="1"/>
  <c r="K286" i="2" a="1"/>
  <c r="K286" i="2" s="1"/>
  <c r="K287" i="2" a="1"/>
  <c r="K287" i="2"/>
  <c r="K288" i="2" a="1"/>
  <c r="K288" i="2"/>
  <c r="K289" i="2" a="1"/>
  <c r="K289" i="2"/>
  <c r="K290" i="2" a="1"/>
  <c r="K290" i="2" s="1"/>
  <c r="K291" i="2" a="1"/>
  <c r="K291" i="2"/>
  <c r="K292" i="2" a="1"/>
  <c r="K292" i="2"/>
  <c r="K293" i="2" a="1"/>
  <c r="K293" i="2"/>
  <c r="K294" i="2" a="1"/>
  <c r="K294" i="2" s="1"/>
  <c r="K295" i="2" a="1"/>
  <c r="K295" i="2" s="1"/>
  <c r="K296" i="2" a="1"/>
  <c r="K296" i="2"/>
  <c r="K297" i="2" a="1"/>
  <c r="K297" i="2"/>
  <c r="K298" i="2" a="1"/>
  <c r="K298" i="2" s="1"/>
  <c r="K299" i="2" a="1"/>
  <c r="K299" i="2" s="1"/>
  <c r="K300" i="2" a="1"/>
  <c r="K300" i="2"/>
  <c r="K301" i="2" a="1"/>
  <c r="K301" i="2"/>
  <c r="K302" i="2" a="1"/>
  <c r="K302" i="2" s="1"/>
  <c r="K303" i="2" a="1"/>
  <c r="K303" i="2"/>
  <c r="K304" i="2" a="1"/>
  <c r="K304" i="2" s="1"/>
  <c r="K305" i="2" a="1"/>
  <c r="K305" i="2"/>
  <c r="K306" i="2" a="1"/>
  <c r="K306" i="2" s="1"/>
  <c r="K307" i="2" a="1"/>
  <c r="K307" i="2"/>
  <c r="K308" i="2" a="1"/>
  <c r="K308" i="2" s="1"/>
  <c r="K309" i="2" a="1"/>
  <c r="K309" i="2"/>
  <c r="K310" i="2" a="1"/>
  <c r="K310" i="2" s="1"/>
  <c r="K311" i="2" a="1"/>
  <c r="K311" i="2"/>
  <c r="K312" i="2" a="1"/>
  <c r="K312" i="2"/>
  <c r="K313" i="2" a="1"/>
  <c r="K313" i="2" s="1"/>
  <c r="K314" i="2" a="1"/>
  <c r="K314" i="2" s="1"/>
  <c r="K315" i="2" a="1"/>
  <c r="K315" i="2"/>
  <c r="K316" i="2" a="1"/>
  <c r="K316" i="2"/>
  <c r="K317" i="2" a="1"/>
  <c r="K317" i="2" s="1"/>
  <c r="K318" i="2" a="1"/>
  <c r="K318" i="2" s="1"/>
  <c r="K319" i="2" a="1"/>
  <c r="K319" i="2"/>
  <c r="K320" i="2" a="1"/>
  <c r="K320" i="2"/>
  <c r="K321" i="2" a="1"/>
  <c r="K321" i="2"/>
  <c r="K322" i="2" a="1"/>
  <c r="K322" i="2" s="1"/>
  <c r="K323" i="2" a="1"/>
  <c r="K323" i="2"/>
  <c r="K324" i="2" a="1"/>
  <c r="K324" i="2"/>
  <c r="K325" i="2" a="1"/>
  <c r="K325" i="2"/>
  <c r="K326" i="2" a="1"/>
  <c r="K326" i="2" s="1"/>
  <c r="K327" i="2" a="1"/>
  <c r="K327" i="2" s="1"/>
  <c r="K328" i="2" a="1"/>
  <c r="K328" i="2"/>
  <c r="K329" i="2" a="1"/>
  <c r="K329" i="2"/>
  <c r="K330" i="2" a="1"/>
  <c r="K330" i="2" s="1"/>
  <c r="K331" i="2" a="1"/>
  <c r="K331" i="2" s="1"/>
  <c r="K332" i="2" a="1"/>
  <c r="K332" i="2"/>
  <c r="K333" i="2" a="1"/>
  <c r="K333" i="2"/>
  <c r="K334" i="2" a="1"/>
  <c r="K334" i="2" s="1"/>
  <c r="K335" i="2" a="1"/>
  <c r="K335" i="2"/>
  <c r="K336" i="2" a="1"/>
  <c r="K336" i="2" s="1"/>
  <c r="K337" i="2" a="1"/>
  <c r="K337" i="2"/>
  <c r="K338" i="2" a="1"/>
  <c r="K338" i="2" s="1"/>
  <c r="K339" i="2" a="1"/>
  <c r="K339" i="2"/>
  <c r="K340" i="2" a="1"/>
  <c r="K340" i="2" s="1"/>
  <c r="K341" i="2" a="1"/>
  <c r="K341" i="2"/>
  <c r="K342" i="2" a="1"/>
  <c r="K342" i="2"/>
  <c r="K343" i="2" a="1"/>
  <c r="K343" i="2"/>
  <c r="K344" i="2" a="1"/>
  <c r="K344" i="2" s="1"/>
  <c r="K345" i="2" a="1"/>
  <c r="K345" i="2"/>
  <c r="K346" i="2" a="1"/>
  <c r="K346" i="2"/>
  <c r="K347" i="2" a="1"/>
  <c r="K347" i="2"/>
  <c r="K348" i="2" a="1"/>
  <c r="K348" i="2" s="1"/>
  <c r="K349" i="2" a="1"/>
  <c r="K349" i="2"/>
  <c r="K350" i="2" a="1"/>
  <c r="K350" i="2"/>
  <c r="K351" i="2" a="1"/>
  <c r="K351" i="2"/>
  <c r="K352" i="2" a="1"/>
  <c r="K352" i="2" s="1"/>
  <c r="K353" i="2" a="1"/>
  <c r="K353" i="2"/>
  <c r="K354" i="2" a="1"/>
  <c r="K354" i="2"/>
  <c r="K355" i="2" a="1"/>
  <c r="K355" i="2"/>
  <c r="K356" i="2" a="1"/>
  <c r="K356" i="2" s="1"/>
  <c r="K357" i="2" a="1"/>
  <c r="K357" i="2"/>
  <c r="K358" i="2" a="1"/>
  <c r="K358" i="2"/>
  <c r="K359" i="2" a="1"/>
  <c r="K359" i="2"/>
  <c r="K360" i="2" a="1"/>
  <c r="K360" i="2" s="1"/>
  <c r="K361" i="2" a="1"/>
  <c r="K361" i="2"/>
  <c r="K362" i="2" a="1"/>
  <c r="K362" i="2"/>
  <c r="K363" i="2" a="1"/>
  <c r="K363" i="2"/>
  <c r="K364" i="2" a="1"/>
  <c r="K364" i="2" s="1"/>
  <c r="K365" i="2" a="1"/>
  <c r="K365" i="2"/>
  <c r="K366" i="2" a="1"/>
  <c r="K366" i="2"/>
  <c r="K367" i="2" a="1"/>
  <c r="K367" i="2"/>
  <c r="K368" i="2" a="1"/>
  <c r="K368" i="2" s="1"/>
  <c r="K369" i="2" a="1"/>
  <c r="K369" i="2"/>
  <c r="K370" i="2" a="1"/>
  <c r="K370" i="2"/>
  <c r="K371" i="2" a="1"/>
  <c r="K371" i="2"/>
  <c r="K372" i="2" a="1"/>
  <c r="K372" i="2" s="1"/>
  <c r="K373" i="2" a="1"/>
  <c r="K373" i="2"/>
  <c r="K374" i="2" a="1"/>
  <c r="K374" i="2"/>
  <c r="K375" i="2" a="1"/>
  <c r="K375" i="2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/>
  <c r="I10" i="2" a="1"/>
  <c r="I10" i="2"/>
  <c r="I11" i="2" a="1"/>
  <c r="I11" i="2" s="1"/>
  <c r="I12" i="2" a="1"/>
  <c r="I12" i="2"/>
  <c r="I13" i="2" a="1"/>
  <c r="I13" i="2" s="1"/>
  <c r="I14" i="2" a="1"/>
  <c r="I14" i="2" s="1"/>
  <c r="I15" i="2" a="1"/>
  <c r="I15" i="2" s="1"/>
  <c r="I16" i="2" a="1"/>
  <c r="I16" i="2"/>
  <c r="I17" i="2" a="1"/>
  <c r="I17" i="2"/>
  <c r="I18" i="2" a="1"/>
  <c r="I18" i="2" s="1"/>
  <c r="I19" i="2" a="1"/>
  <c r="I19" i="2" s="1"/>
  <c r="I20" i="2" a="1"/>
  <c r="I20" i="2"/>
  <c r="I21" i="2" a="1"/>
  <c r="I21" i="2"/>
  <c r="I22" i="2" a="1"/>
  <c r="I22" i="2" s="1"/>
  <c r="I23" i="2" a="1"/>
  <c r="I23" i="2" s="1"/>
  <c r="I24" i="2" a="1"/>
  <c r="I24" i="2" s="1"/>
  <c r="I25" i="2" a="1"/>
  <c r="I25" i="2" s="1"/>
  <c r="I26" i="2" a="1"/>
  <c r="I26" i="2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/>
  <c r="I33" i="2" a="1"/>
  <c r="I33" i="2" s="1"/>
  <c r="I34" i="2" a="1"/>
  <c r="I34" i="2" s="1"/>
  <c r="I35" i="2" a="1"/>
  <c r="I35" i="2" s="1"/>
  <c r="I36" i="2" a="1"/>
  <c r="I36" i="2"/>
  <c r="I37" i="2" a="1"/>
  <c r="I37" i="2" s="1"/>
  <c r="I38" i="2" a="1"/>
  <c r="I38" i="2" s="1"/>
  <c r="I39" i="2" a="1"/>
  <c r="I39" i="2" s="1"/>
  <c r="I40" i="2" a="1"/>
  <c r="I40" i="2" s="1"/>
  <c r="I41" i="2" a="1"/>
  <c r="I41" i="2"/>
  <c r="I42" i="2" a="1"/>
  <c r="I42" i="2"/>
  <c r="I43" i="2" a="1"/>
  <c r="I43" i="2" s="1"/>
  <c r="I44" i="2" a="1"/>
  <c r="I44" i="2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/>
  <c r="I51" i="2" a="1"/>
  <c r="I51" i="2" s="1"/>
  <c r="I52" i="2" a="1"/>
  <c r="I52" i="2" s="1"/>
  <c r="I53" i="2" a="1"/>
  <c r="I53" i="2" s="1"/>
  <c r="I54" i="2" a="1"/>
  <c r="I54" i="2"/>
  <c r="I55" i="2" a="1"/>
  <c r="I55" i="2" s="1"/>
  <c r="I56" i="2" a="1"/>
  <c r="I56" i="2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/>
  <c r="I69" i="2" a="1"/>
  <c r="I69" i="2" s="1"/>
  <c r="I70" i="2" a="1"/>
  <c r="I70" i="2" s="1"/>
  <c r="I71" i="2" a="1"/>
  <c r="I71" i="2" s="1"/>
  <c r="I72" i="2" a="1"/>
  <c r="I72" i="2"/>
  <c r="I73" i="2" a="1"/>
  <c r="I73" i="2"/>
  <c r="I74" i="2" a="1"/>
  <c r="I74" i="2" s="1"/>
  <c r="I75" i="2" a="1"/>
  <c r="I75" i="2" s="1"/>
  <c r="I76" i="2" a="1"/>
  <c r="I76" i="2" s="1"/>
  <c r="I77" i="2" a="1"/>
  <c r="I77" i="2"/>
  <c r="I78" i="2" a="1"/>
  <c r="I78" i="2" s="1"/>
  <c r="I79" i="2" a="1"/>
  <c r="I79" i="2" s="1"/>
  <c r="I80" i="2" a="1"/>
  <c r="I80" i="2" s="1"/>
  <c r="I81" i="2" a="1"/>
  <c r="I81" i="2" s="1"/>
  <c r="I82" i="2" a="1"/>
  <c r="I82" i="2"/>
  <c r="I83" i="2" a="1"/>
  <c r="I83" i="2" s="1"/>
  <c r="I84" i="2" a="1"/>
  <c r="I84" i="2" s="1"/>
  <c r="I85" i="2" a="1"/>
  <c r="I85" i="2" s="1"/>
  <c r="I86" i="2" a="1"/>
  <c r="I86" i="2"/>
  <c r="I87" i="2" a="1"/>
  <c r="I87" i="2" s="1"/>
  <c r="I88" i="2" a="1"/>
  <c r="I88" i="2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 s="1"/>
  <c r="I102" i="2" a="1"/>
  <c r="I102" i="2" s="1"/>
  <c r="I103" i="2" a="1"/>
  <c r="I103" i="2" s="1"/>
  <c r="I104" i="2" a="1"/>
  <c r="I104" i="2" s="1"/>
  <c r="I105" i="2" a="1"/>
  <c r="I105" i="2"/>
  <c r="I106" i="2" a="1"/>
  <c r="I106" i="2" s="1"/>
  <c r="I107" i="2" a="1"/>
  <c r="I107" i="2" s="1"/>
  <c r="I108" i="2" a="1"/>
  <c r="I108" i="2" s="1"/>
  <c r="I109" i="2" a="1"/>
  <c r="I109" i="2"/>
  <c r="I110" i="2" a="1"/>
  <c r="I110" i="2" s="1"/>
  <c r="I111" i="2" a="1"/>
  <c r="I111" i="2" s="1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 s="1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 s="1"/>
  <c r="I126" i="2" a="1"/>
  <c r="I126" i="2" s="1"/>
  <c r="I127" i="2" a="1"/>
  <c r="I127" i="2" s="1"/>
  <c r="I128" i="2" a="1"/>
  <c r="I128" i="2"/>
  <c r="I129" i="2" a="1"/>
  <c r="I129" i="2"/>
  <c r="I130" i="2" a="1"/>
  <c r="I130" i="2" s="1"/>
  <c r="I131" i="2" a="1"/>
  <c r="I131" i="2" s="1"/>
  <c r="I132" i="2" a="1"/>
  <c r="I132" i="2"/>
  <c r="I133" i="2" a="1"/>
  <c r="I133" i="2" s="1"/>
  <c r="I134" i="2" a="1"/>
  <c r="I134" i="2" s="1"/>
  <c r="I135" i="2" a="1"/>
  <c r="I135" i="2" s="1"/>
  <c r="I136" i="2" a="1"/>
  <c r="I136" i="2" s="1"/>
  <c r="I137" i="2" a="1"/>
  <c r="I137" i="2" s="1"/>
  <c r="I138" i="2" a="1"/>
  <c r="I138" i="2"/>
  <c r="I139" i="2" a="1"/>
  <c r="I139" i="2" s="1"/>
  <c r="I140" i="2" a="1"/>
  <c r="I140" i="2" s="1"/>
  <c r="I141" i="2" a="1"/>
  <c r="I141" i="2"/>
  <c r="I142" i="2" a="1"/>
  <c r="I142" i="2" s="1"/>
  <c r="I143" i="2" a="1"/>
  <c r="I143" i="2" s="1"/>
  <c r="I144" i="2" a="1"/>
  <c r="I144" i="2" s="1"/>
  <c r="I145" i="2" a="1"/>
  <c r="I145" i="2" s="1"/>
  <c r="I146" i="2" a="1"/>
  <c r="I146" i="2"/>
  <c r="I147" i="2" a="1"/>
  <c r="I147" i="2" s="1"/>
  <c r="I148" i="2" a="1"/>
  <c r="I148" i="2" s="1"/>
  <c r="I149" i="2" a="1"/>
  <c r="I149" i="2" s="1"/>
  <c r="I150" i="2" a="1"/>
  <c r="I150" i="2"/>
  <c r="I151" i="2" a="1"/>
  <c r="I151" i="2" s="1"/>
  <c r="I152" i="2" a="1"/>
  <c r="I152" i="2"/>
  <c r="I153" i="2" a="1"/>
  <c r="I153" i="2"/>
  <c r="I154" i="2" a="1"/>
  <c r="I154" i="2" s="1"/>
  <c r="I155" i="2" a="1"/>
  <c r="I155" i="2" s="1"/>
  <c r="I156" i="2" a="1"/>
  <c r="I156" i="2" s="1"/>
  <c r="I157" i="2" a="1"/>
  <c r="I157" i="2" s="1"/>
  <c r="I158" i="2" a="1"/>
  <c r="I158" i="2" s="1"/>
  <c r="I159" i="2" a="1"/>
  <c r="I159" i="2" s="1"/>
  <c r="I160" i="2" a="1"/>
  <c r="I160" i="2"/>
  <c r="I161" i="2" a="1"/>
  <c r="I161" i="2"/>
  <c r="I162" i="2" a="1"/>
  <c r="I162" i="2" s="1"/>
  <c r="I163" i="2" a="1"/>
  <c r="I163" i="2" s="1"/>
  <c r="I164" i="2" a="1"/>
  <c r="I164" i="2"/>
  <c r="I165" i="2" a="1"/>
  <c r="I165" i="2" s="1"/>
  <c r="I166" i="2" a="1"/>
  <c r="I166" i="2" s="1"/>
  <c r="I167" i="2" a="1"/>
  <c r="I167" i="2" s="1"/>
  <c r="I168" i="2" a="1"/>
  <c r="I168" i="2" s="1"/>
  <c r="I169" i="2" a="1"/>
  <c r="I169" i="2" s="1"/>
  <c r="I170" i="2" a="1"/>
  <c r="I170" i="2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/>
  <c r="I183" i="2" a="1"/>
  <c r="I183" i="2" s="1"/>
  <c r="I184" i="2" a="1"/>
  <c r="I184" i="2" s="1"/>
  <c r="I185" i="2" a="1"/>
  <c r="I185" i="2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/>
  <c r="I193" i="2" a="1"/>
  <c r="I193" i="2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/>
  <c r="I202" i="2" a="1"/>
  <c r="I202" i="2" s="1"/>
  <c r="I203" i="2" a="1"/>
  <c r="I203" i="2" s="1"/>
  <c r="I204" i="2" a="1"/>
  <c r="I204" i="2" s="1"/>
  <c r="I205" i="2" a="1"/>
  <c r="I205" i="2"/>
  <c r="I206" i="2" a="1"/>
  <c r="I206" i="2" s="1"/>
  <c r="I207" i="2" a="1"/>
  <c r="I207" i="2" s="1"/>
  <c r="I208" i="2" a="1"/>
  <c r="I208" i="2" s="1"/>
  <c r="I209" i="2" a="1"/>
  <c r="I209" i="2" s="1"/>
  <c r="I210" i="2" a="1"/>
  <c r="I210" i="2"/>
  <c r="I211" i="2" a="1"/>
  <c r="I211" i="2" s="1"/>
  <c r="I212" i="2" a="1"/>
  <c r="I212" i="2" s="1"/>
  <c r="I213" i="2" a="1"/>
  <c r="I213" i="2" s="1"/>
  <c r="I214" i="2" a="1"/>
  <c r="I214" i="2"/>
  <c r="I215" i="2" a="1"/>
  <c r="I215" i="2" s="1"/>
  <c r="I216" i="2" a="1"/>
  <c r="I216" i="2"/>
  <c r="I217" i="2" a="1"/>
  <c r="I217" i="2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/>
  <c r="I225" i="2" a="1"/>
  <c r="I225" i="2"/>
  <c r="I226" i="2" a="1"/>
  <c r="I226" i="2" s="1"/>
  <c r="I227" i="2" a="1"/>
  <c r="I227" i="2" s="1"/>
  <c r="I228" i="2" a="1"/>
  <c r="I228" i="2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/>
  <c r="I235" i="2" a="1"/>
  <c r="I235" i="2" s="1"/>
  <c r="I236" i="2" a="1"/>
  <c r="I236" i="2" s="1"/>
  <c r="I237" i="2" a="1"/>
  <c r="I237" i="2"/>
  <c r="I238" i="2" a="1"/>
  <c r="I238" i="2" s="1"/>
  <c r="I239" i="2" a="1"/>
  <c r="I239" i="2" s="1"/>
  <c r="I240" i="2" a="1"/>
  <c r="I240" i="2"/>
  <c r="I241" i="2" a="1"/>
  <c r="I241" i="2" s="1"/>
  <c r="I242" i="2" a="1"/>
  <c r="I242" i="2"/>
  <c r="I243" i="2" a="1"/>
  <c r="I243" i="2" s="1"/>
  <c r="I244" i="2" a="1"/>
  <c r="I244" i="2" s="1"/>
  <c r="I245" i="2" a="1"/>
  <c r="I245" i="2" s="1"/>
  <c r="I246" i="2" a="1"/>
  <c r="I246" i="2"/>
  <c r="I247" i="2" a="1"/>
  <c r="I247" i="2" s="1"/>
  <c r="I248" i="2" a="1"/>
  <c r="I248" i="2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/>
  <c r="I257" i="2" a="1"/>
  <c r="I257" i="2" s="1"/>
  <c r="I258" i="2" a="1"/>
  <c r="I258" i="2" s="1"/>
  <c r="I259" i="2" a="1"/>
  <c r="I259" i="2" s="1"/>
  <c r="I260" i="2" a="1"/>
  <c r="I260" i="2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/>
  <c r="I289" i="2" a="1"/>
  <c r="I289" i="2"/>
  <c r="I290" i="2" a="1"/>
  <c r="I290" i="2" s="1"/>
  <c r="I291" i="2" a="1"/>
  <c r="I291" i="2" s="1"/>
  <c r="I292" i="2" a="1"/>
  <c r="I292" i="2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/>
  <c r="I299" i="2" a="1"/>
  <c r="I299" i="2" s="1"/>
  <c r="I300" i="2" a="1"/>
  <c r="I300" i="2" s="1"/>
  <c r="I301" i="2" a="1"/>
  <c r="I301" i="2"/>
  <c r="I302" i="2" a="1"/>
  <c r="I302" i="2" s="1"/>
  <c r="I303" i="2" a="1"/>
  <c r="I303" i="2" s="1"/>
  <c r="I304" i="2" a="1"/>
  <c r="I304" i="2" s="1"/>
  <c r="I305" i="2" a="1"/>
  <c r="I305" i="2" s="1"/>
  <c r="I306" i="2" a="1"/>
  <c r="I306" i="2" s="1"/>
  <c r="I307" i="2" a="1"/>
  <c r="I307" i="2" s="1"/>
  <c r="I308" i="2" a="1"/>
  <c r="I308" i="2" s="1"/>
  <c r="I309" i="2" a="1"/>
  <c r="I309" i="2" s="1"/>
  <c r="I310" i="2" a="1"/>
  <c r="I310" i="2"/>
  <c r="I311" i="2" a="1"/>
  <c r="I311" i="2" s="1"/>
  <c r="I312" i="2" a="1"/>
  <c r="I312" i="2" s="1"/>
  <c r="I313" i="2" a="1"/>
  <c r="I313" i="2" s="1"/>
  <c r="I314" i="2" a="1"/>
  <c r="I314" i="2" s="1"/>
  <c r="I315" i="2" a="1"/>
  <c r="I315" i="2" s="1"/>
  <c r="I316" i="2" a="1"/>
  <c r="I316" i="2" s="1"/>
  <c r="I317" i="2" a="1"/>
  <c r="I317" i="2" s="1"/>
  <c r="I318" i="2" a="1"/>
  <c r="I318" i="2"/>
  <c r="I319" i="2" a="1"/>
  <c r="I319" i="2" s="1"/>
  <c r="I320" i="2" a="1"/>
  <c r="I320" i="2"/>
  <c r="I321" i="2" a="1"/>
  <c r="I321" i="2"/>
  <c r="I322" i="2" a="1"/>
  <c r="I322" i="2" s="1"/>
  <c r="I323" i="2" a="1"/>
  <c r="I323" i="2" s="1"/>
  <c r="I324" i="2" a="1"/>
  <c r="I324" i="2" s="1"/>
  <c r="I325" i="2" a="1"/>
  <c r="I325" i="2" s="1"/>
  <c r="I326" i="2" a="1"/>
  <c r="I326" i="2" s="1"/>
  <c r="I327" i="2" a="1"/>
  <c r="I327" i="2" s="1"/>
  <c r="I328" i="2" a="1"/>
  <c r="I328" i="2" s="1"/>
  <c r="I329" i="2" a="1"/>
  <c r="I329" i="2"/>
  <c r="I330" i="2" a="1"/>
  <c r="I330" i="2" s="1"/>
  <c r="I331" i="2" a="1"/>
  <c r="I331" i="2" s="1"/>
  <c r="I332" i="2" a="1"/>
  <c r="I332" i="2" s="1"/>
  <c r="I333" i="2" a="1"/>
  <c r="I333" i="2"/>
  <c r="I334" i="2" a="1"/>
  <c r="I334" i="2" s="1"/>
  <c r="I335" i="2" a="1"/>
  <c r="I335" i="2" s="1"/>
  <c r="I336" i="2" a="1"/>
  <c r="I336" i="2" s="1"/>
  <c r="I337" i="2" a="1"/>
  <c r="I337" i="2" s="1"/>
  <c r="I338" i="2" a="1"/>
  <c r="I338" i="2" s="1"/>
  <c r="I339" i="2" a="1"/>
  <c r="I339" i="2" s="1"/>
  <c r="I340" i="2" a="1"/>
  <c r="I340" i="2" s="1"/>
  <c r="I341" i="2" a="1"/>
  <c r="I341" i="2"/>
  <c r="I342" i="2" a="1"/>
  <c r="I342" i="2"/>
  <c r="I343" i="2" a="1"/>
  <c r="I343" i="2" s="1"/>
  <c r="I344" i="2" a="1"/>
  <c r="I344" i="2" s="1"/>
  <c r="I345" i="2" a="1"/>
  <c r="I345" i="2" s="1"/>
  <c r="I346" i="2" a="1"/>
  <c r="I346" i="2"/>
  <c r="I347" i="2" a="1"/>
  <c r="I347" i="2" s="1"/>
  <c r="I348" i="2" a="1"/>
  <c r="I348" i="2" s="1"/>
  <c r="I349" i="2" a="1"/>
  <c r="I349" i="2" s="1"/>
  <c r="I350" i="2" a="1"/>
  <c r="I350" i="2" s="1"/>
  <c r="I351" i="2" a="1"/>
  <c r="I351" i="2" s="1"/>
  <c r="I352" i="2" a="1"/>
  <c r="I352" i="2" s="1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/>
  <c r="I359" i="2" a="1"/>
  <c r="I359" i="2" s="1"/>
  <c r="I360" i="2" a="1"/>
  <c r="I360" i="2" s="1"/>
  <c r="I361" i="2" a="1"/>
  <c r="I361" i="2" s="1"/>
  <c r="I362" i="2" a="1"/>
  <c r="I362" i="2"/>
  <c r="I363" i="2" a="1"/>
  <c r="I363" i="2" s="1"/>
  <c r="I364" i="2" a="1"/>
  <c r="I364" i="2" s="1"/>
  <c r="I365" i="2" a="1"/>
  <c r="I365" i="2" s="1"/>
  <c r="I366" i="2" a="1"/>
  <c r="I366" i="2"/>
  <c r="I367" i="2" a="1"/>
  <c r="I367" i="2" s="1"/>
  <c r="I368" i="2" a="1"/>
  <c r="I368" i="2" s="1"/>
  <c r="I369" i="2" a="1"/>
  <c r="I369" i="2" s="1"/>
  <c r="I370" i="2" a="1"/>
  <c r="I370" i="2"/>
  <c r="I371" i="2" a="1"/>
  <c r="I371" i="2" s="1"/>
  <c r="I372" i="2" a="1"/>
  <c r="I372" i="2" s="1"/>
  <c r="I373" i="2" a="1"/>
  <c r="I373" i="2" s="1"/>
  <c r="I374" i="2" a="1"/>
  <c r="I374" i="2"/>
  <c r="I375" i="2" a="1"/>
  <c r="I375" i="2" s="1"/>
  <c r="D2" i="2" a="1"/>
  <c r="D2" i="2" s="1"/>
  <c r="D3" i="2" a="1"/>
  <c r="D3" i="2" s="1"/>
  <c r="D4" i="2" a="1"/>
  <c r="D4" i="2" s="1"/>
  <c r="D5" i="2" a="1"/>
  <c r="D5" i="2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/>
  <c r="D20" i="2" a="1"/>
  <c r="D20" i="2" s="1"/>
  <c r="D21" i="2" a="1"/>
  <c r="D21" i="2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/>
  <c r="D42" i="2" a="1"/>
  <c r="D42" i="2" s="1"/>
  <c r="D43" i="2" a="1"/>
  <c r="D43" i="2" s="1"/>
  <c r="D44" i="2" a="1"/>
  <c r="D44" i="2"/>
  <c r="D45" i="2" a="1"/>
  <c r="D45" i="2" s="1"/>
  <c r="D46" i="2" a="1"/>
  <c r="D46" i="2" s="1"/>
  <c r="D47" i="2" a="1"/>
  <c r="D47" i="2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/>
  <c r="D69" i="2" a="1"/>
  <c r="D69" i="2" s="1"/>
  <c r="D70" i="2" a="1"/>
  <c r="D70" i="2" s="1"/>
  <c r="D71" i="2" a="1"/>
  <c r="D71" i="2" s="1"/>
  <c r="D72" i="2" a="1"/>
  <c r="D72" i="2"/>
  <c r="D73" i="2" a="1"/>
  <c r="D73" i="2"/>
  <c r="D74" i="2" a="1"/>
  <c r="D74" i="2" s="1"/>
  <c r="D75" i="2" a="1"/>
  <c r="D75" i="2" s="1"/>
  <c r="D76" i="2" a="1"/>
  <c r="D76" i="2"/>
  <c r="D77" i="2" a="1"/>
  <c r="D77" i="2"/>
  <c r="D78" i="2" a="1"/>
  <c r="D78" i="2" s="1"/>
  <c r="D79" i="2" a="1"/>
  <c r="D79" i="2" s="1"/>
  <c r="D80" i="2" a="1"/>
  <c r="D80" i="2" s="1"/>
  <c r="D81" i="2" a="1"/>
  <c r="D81" i="2"/>
  <c r="D82" i="2" a="1"/>
  <c r="D82" i="2" s="1"/>
  <c r="D83" i="2" a="1"/>
  <c r="D83" i="2"/>
  <c r="D84" i="2" a="1"/>
  <c r="D84" i="2" s="1"/>
  <c r="D85" i="2" a="1"/>
  <c r="D85" i="2" s="1"/>
  <c r="D86" i="2" a="1"/>
  <c r="D86" i="2" s="1"/>
  <c r="D87" i="2" a="1"/>
  <c r="D87" i="2" s="1"/>
  <c r="D88" i="2" a="1"/>
  <c r="D88" i="2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/>
  <c r="D100" i="2" a="1"/>
  <c r="D100" i="2" s="1"/>
  <c r="D101" i="2" a="1"/>
  <c r="D101" i="2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/>
  <c r="D109" i="2" a="1"/>
  <c r="D109" i="2"/>
  <c r="D110" i="2" a="1"/>
  <c r="D110" i="2" s="1"/>
  <c r="D111" i="2" a="1"/>
  <c r="D111" i="2" s="1"/>
  <c r="D112" i="2" a="1"/>
  <c r="D112" i="2" s="1"/>
  <c r="D113" i="2" a="1"/>
  <c r="D113" i="2"/>
  <c r="D114" i="2" a="1"/>
  <c r="D114" i="2" s="1"/>
  <c r="D115" i="2" a="1"/>
  <c r="D115" i="2" s="1"/>
  <c r="D116" i="2" a="1"/>
  <c r="D116" i="2" s="1"/>
  <c r="D117" i="2" a="1"/>
  <c r="D117" i="2"/>
  <c r="D118" i="2" a="1"/>
  <c r="D118" i="2" s="1"/>
  <c r="D119" i="2" a="1"/>
  <c r="D119" i="2"/>
  <c r="D120" i="2" a="1"/>
  <c r="D120" i="2" s="1"/>
  <c r="D121" i="2" a="1"/>
  <c r="D121" i="2" s="1"/>
  <c r="D122" i="2" a="1"/>
  <c r="D122" i="2" s="1"/>
  <c r="D123" i="2" a="1"/>
  <c r="D123" i="2" s="1"/>
  <c r="D124" i="2" a="1"/>
  <c r="D124" i="2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/>
  <c r="D133" i="2" a="1"/>
  <c r="D133" i="2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/>
  <c r="D141" i="2" a="1"/>
  <c r="D141" i="2" s="1"/>
  <c r="D142" i="2" a="1"/>
  <c r="D142" i="2" s="1"/>
  <c r="D143" i="2" a="1"/>
  <c r="D143" i="2" s="1"/>
  <c r="D144" i="2" a="1"/>
  <c r="D144" i="2" s="1"/>
  <c r="D145" i="2" a="1"/>
  <c r="D145" i="2"/>
  <c r="D146" i="2" a="1"/>
  <c r="D146" i="2" s="1"/>
  <c r="D147" i="2" a="1"/>
  <c r="D147" i="2" s="1"/>
  <c r="D148" i="2" a="1"/>
  <c r="D148" i="2" s="1"/>
  <c r="D149" i="2" a="1"/>
  <c r="D149" i="2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/>
  <c r="D156" i="2" a="1"/>
  <c r="D156" i="2" s="1"/>
  <c r="D157" i="2" a="1"/>
  <c r="D157" i="2" s="1"/>
  <c r="D158" i="2" a="1"/>
  <c r="D158" i="2" s="1"/>
  <c r="D159" i="2" a="1"/>
  <c r="D159" i="2" s="1"/>
  <c r="D160" i="2" a="1"/>
  <c r="D160" i="2"/>
  <c r="D161" i="2" a="1"/>
  <c r="D161" i="2" s="1"/>
  <c r="D162" i="2" a="1"/>
  <c r="D162" i="2" s="1"/>
  <c r="D163" i="2" a="1"/>
  <c r="D163" i="2" s="1"/>
  <c r="D164" i="2" a="1"/>
  <c r="D164" i="2"/>
  <c r="D165" i="2" a="1"/>
  <c r="D165" i="2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/>
  <c r="D174" i="2" a="1"/>
  <c r="D174" i="2" s="1"/>
  <c r="D175" i="2" a="1"/>
  <c r="D175" i="2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/>
  <c r="D192" i="2" a="1"/>
  <c r="D192" i="2" s="1"/>
  <c r="D193" i="2" a="1"/>
  <c r="D193" i="2" s="1"/>
  <c r="D194" i="2" a="1"/>
  <c r="D194" i="2" s="1"/>
  <c r="D195" i="2" a="1"/>
  <c r="D195" i="2" s="1"/>
  <c r="D196" i="2" a="1"/>
  <c r="D196" i="2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/>
  <c r="D205" i="2" a="1"/>
  <c r="D205" i="2" s="1"/>
  <c r="D206" i="2" a="1"/>
  <c r="D206" i="2" s="1"/>
  <c r="D207" i="2" a="1"/>
  <c r="D207" i="2" s="1"/>
  <c r="D208" i="2" a="1"/>
  <c r="D208" i="2" s="1"/>
  <c r="D209" i="2" a="1"/>
  <c r="D209" i="2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/>
  <c r="D228" i="2" a="1"/>
  <c r="D228" i="2" s="1"/>
  <c r="D229" i="2" a="1"/>
  <c r="D229" i="2"/>
  <c r="D230" i="2" a="1"/>
  <c r="D230" i="2" s="1"/>
  <c r="D231" i="2" a="1"/>
  <c r="D231" i="2" s="1"/>
  <c r="D232" i="2" a="1"/>
  <c r="D232" i="2"/>
  <c r="D233" i="2" a="1"/>
  <c r="D233" i="2" s="1"/>
  <c r="D234" i="2" a="1"/>
  <c r="D234" i="2" s="1"/>
  <c r="D235" i="2" a="1"/>
  <c r="D235" i="2" s="1"/>
  <c r="D236" i="2" a="1"/>
  <c r="D236" i="2" s="1"/>
  <c r="D237" i="2" a="1"/>
  <c r="D237" i="2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/>
  <c r="D253" i="2" a="1"/>
  <c r="D253" i="2" s="1"/>
  <c r="D254" i="2" a="1"/>
  <c r="D254" i="2" s="1"/>
  <c r="D255" i="2" a="1"/>
  <c r="D255" i="2" s="1"/>
  <c r="D256" i="2" a="1"/>
  <c r="D256" i="2" s="1"/>
  <c r="D257" i="2" a="1"/>
  <c r="D257" i="2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/>
  <c r="D269" i="2" a="1"/>
  <c r="D269" i="2" s="1"/>
  <c r="D270" i="2" a="1"/>
  <c r="D270" i="2" s="1"/>
  <c r="D271" i="2" a="1"/>
  <c r="D271" i="2" s="1"/>
  <c r="D272" i="2" a="1"/>
  <c r="D272" i="2" s="1"/>
  <c r="D273" i="2" a="1"/>
  <c r="D273" i="2"/>
  <c r="D274" i="2" a="1"/>
  <c r="D274" i="2" s="1"/>
  <c r="D275" i="2" a="1"/>
  <c r="D275" i="2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/>
  <c r="D284" i="2" a="1"/>
  <c r="D284" i="2" s="1"/>
  <c r="D285" i="2" a="1"/>
  <c r="D285" i="2" s="1"/>
  <c r="D286" i="2" a="1"/>
  <c r="D286" i="2" s="1"/>
  <c r="D287" i="2" a="1"/>
  <c r="D287" i="2" s="1"/>
  <c r="D288" i="2" a="1"/>
  <c r="D288" i="2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/>
  <c r="D310" i="2" a="1"/>
  <c r="D310" i="2" s="1"/>
  <c r="D311" i="2" a="1"/>
  <c r="D311" i="2"/>
  <c r="D312" i="2" a="1"/>
  <c r="D312" i="2" s="1"/>
  <c r="D313" i="2" a="1"/>
  <c r="D313" i="2" s="1"/>
  <c r="D314" i="2" a="1"/>
  <c r="D314" i="2" s="1"/>
  <c r="D315" i="2" a="1"/>
  <c r="D315" i="2"/>
  <c r="D316" i="2" a="1"/>
  <c r="D316" i="2" s="1"/>
  <c r="D317" i="2" a="1"/>
  <c r="D317" i="2" s="1"/>
  <c r="D318" i="2" a="1"/>
  <c r="D318" i="2" s="1"/>
  <c r="D319" i="2" a="1"/>
  <c r="D319" i="2" s="1"/>
  <c r="D320" i="2" a="1"/>
  <c r="D320" i="2"/>
  <c r="D321" i="2" a="1"/>
  <c r="D321" i="2" s="1"/>
  <c r="D322" i="2" a="1"/>
  <c r="D322" i="2" s="1"/>
  <c r="D323" i="2" a="1"/>
  <c r="D323" i="2" s="1"/>
  <c r="D324" i="2" a="1"/>
  <c r="D324" i="2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/>
  <c r="D346" i="2" a="1"/>
  <c r="D346" i="2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/>
  <c r="D355" i="2" a="1"/>
  <c r="D355" i="2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/>
  <c r="D362" i="2" a="1"/>
  <c r="D362" i="2"/>
  <c r="D363" i="2" a="1"/>
  <c r="D363" i="2" s="1"/>
  <c r="D364" i="2" a="1"/>
  <c r="D364" i="2" s="1"/>
  <c r="D365" i="2" a="1"/>
  <c r="D365" i="2" s="1"/>
  <c r="D366" i="2" a="1"/>
  <c r="D366" i="2" s="1"/>
  <c r="D367" i="2" a="1"/>
  <c r="D367" i="2"/>
  <c r="D368" i="2" a="1"/>
  <c r="D368" i="2" s="1"/>
  <c r="D369" i="2" a="1"/>
  <c r="D369" i="2" s="1"/>
  <c r="D370" i="2" a="1"/>
  <c r="D370" i="2"/>
  <c r="D371" i="2" a="1"/>
  <c r="D371" i="2"/>
  <c r="D372" i="2" a="1"/>
  <c r="D372" i="2" s="1"/>
  <c r="D373" i="2" a="1"/>
  <c r="D373" i="2" s="1"/>
  <c r="D374" i="2" a="1"/>
  <c r="D374" i="2" s="1"/>
  <c r="D375" i="2" a="1"/>
  <c r="D37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<sst xmlns="http://schemas.openxmlformats.org/spreadsheetml/2006/main" count="3906" uniqueCount="98">
  <si>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</si>
  <si>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</si>
  <si>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</si>
  <si>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</si>
  <si>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</si>
  <si>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</si>
  <si>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</si>
  <si>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</si>
  <si>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</si>
  <si>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</si>
  <si>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</si>
  <si>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</si>
  <si>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</si>
  <si>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</si>
  <si>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</si>
  <si>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</si>
  <si>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</si>
  <si>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</si>
  <si>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</si>
  <si>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</si>
  <si>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</si>
  <si>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</si>
  <si>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</si>
  <si>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</si>
  <si>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</si>
  <si>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</si>
  <si>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</si>
  <si>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</si>
  <si>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</si>
  <si>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</si>
  <si>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</si>
  <si>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</si>
  <si>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</si>
  <si>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</si>
  <si>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</si>
  <si>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</si>
  <si>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</si>
  <si>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</si>
  <si>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</si>
  <si>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</si>
  <si>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</si>
  <si>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</si>
  <si>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</si>
  <si>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</si>
  <si>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</si>
  <si>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</si>
  <si>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</si>
  <si>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</si>
  <si>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</si>
  <si>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</si>
  <si>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</si>
  <si>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</si>
  <si>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</si>
  <si>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</si>
  <si>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</si>
  <si>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</si>
  <si>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</si>
  <si>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</si>
  <si>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Age Group</t>
  </si>
  <si>
    <t>Physical Activity Group</t>
  </si>
  <si>
    <t>Stress Level Group</t>
  </si>
  <si>
    <t>Row Labels</t>
  </si>
  <si>
    <t>Grand Total</t>
  </si>
  <si>
    <t>Average of Sleep Duration</t>
  </si>
  <si>
    <t>Early Midlife</t>
  </si>
  <si>
    <t>Late Midlife</t>
  </si>
  <si>
    <t>Midlife Adult</t>
  </si>
  <si>
    <t>Young Adults</t>
  </si>
  <si>
    <t>High Activity</t>
  </si>
  <si>
    <t>Moderate Stress</t>
  </si>
  <si>
    <t>Low Stress</t>
  </si>
  <si>
    <t>Moderate Activity</t>
  </si>
  <si>
    <t>High Stress</t>
  </si>
  <si>
    <t>Count of Person ID</t>
  </si>
  <si>
    <t>Average Quality of Sleep by Physical Activity</t>
  </si>
  <si>
    <t>Average of Quality of Sleep</t>
  </si>
  <si>
    <t>Average Stress Level by Sleep Disorder</t>
  </si>
  <si>
    <t>Average of Stress Level</t>
  </si>
  <si>
    <t>Average Daily Steps by BMI Category</t>
  </si>
  <si>
    <t>Average of Daily Steps</t>
  </si>
  <si>
    <t>Average Sleep Duration by Occupation</t>
  </si>
  <si>
    <t>Average Stress Level by Occupation</t>
  </si>
  <si>
    <t>Sleep Disorders by Occupation</t>
  </si>
  <si>
    <t>Column Labels</t>
  </si>
  <si>
    <t>Count of Sleep Disorder</t>
  </si>
  <si>
    <t>Average Heart Rate by Sleep Disorder</t>
  </si>
  <si>
    <t>Average of Heart Rate</t>
  </si>
  <si>
    <t>Sleep Disorder Count by BMI Category</t>
  </si>
  <si>
    <t>Sleep Disorder by Gender and BMI Category</t>
  </si>
  <si>
    <t>Average Quality of Sleep by Stress Level</t>
  </si>
  <si>
    <t>Average Sleep Duration by Age Group and Gender</t>
  </si>
  <si>
    <t>Average Sleep Duration(in Hours)</t>
  </si>
  <si>
    <t>Average Stress Level</t>
  </si>
  <si>
    <t>Average Daily Steps</t>
  </si>
  <si>
    <t>Average Sleep Duration by Gender(Hours)</t>
  </si>
  <si>
    <t>Average Sleep Duration by Age Group(Hours)</t>
  </si>
  <si>
    <t>Count of People by Sleep Disorder</t>
  </si>
  <si>
    <t>Sleep Disorder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</si>
</sst>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5" tint="-0.499984740745262"/>
      <name val="Arial Black"/>
      <family val="2"/>
    </font>
    <font>
      <sz val="11"/>
      <color theme="5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6" fillId="0" borderId="10" xfId="0" applyFont="1" applyBorder="1"/>
    <xf numFmtId="0" fontId="0" fillId="0" borderId="11" xfId="0" applyBorder="1"/>
    <xf numFmtId="0" fontId="16" fillId="0" borderId="10" xfId="0" applyFont="1" applyBorder="1" applyAlignment="1">
      <alignment horizontal="left"/>
    </xf>
    <xf numFmtId="0" fontId="0" fillId="0" borderId="12" xfId="0" applyBorder="1"/>
    <xf numFmtId="164" fontId="0" fillId="0" borderId="0" xfId="0" applyNumberFormat="1"/>
    <xf numFmtId="0" fontId="16" fillId="0" borderId="13" xfId="0" applyFont="1" applyBorder="1"/>
    <xf numFmtId="0" fontId="16" fillId="0" borderId="0" xfId="0" applyFont="1"/>
    <xf numFmtId="0" fontId="18" fillId="0" borderId="0" xfId="0" applyFont="1"/>
    <xf numFmtId="164" fontId="19" fillId="0" borderId="0" xfId="0" applyNumberFormat="1" applyFont="1"/>
    <xf numFmtId="10" fontId="0" fillId="0" borderId="0" xfId="42" applyNumberFormat="1" applyFont="1"/>
    <xf numFmtId="0" fontId="20" fillId="0" borderId="0" xfId="0" applyFont="1"/>
    <xf numFmtId="164" fontId="21" fillId="0" borderId="0" xfId="0" applyNumberFormat="1" applyFont="1"/>
    <xf numFmtId="0" fontId="22" fillId="0" borderId="0" xfId="0" applyFont="1"/>
    <xf numFmtId="2" fontId="16" fillId="0" borderId="14" xfId="0" applyNumberFormat="1" applyFont="1" applyBorder="1"/>
    <xf numFmtId="165" fontId="16" fillId="0" borderId="14" xfId="43" applyNumberFormat="1" applyFont="1" applyBorder="1"/>
    <xf numFmtId="0" fontId="16" fillId="0" borderId="0" xfId="0" applyFont="1" applyAlignment="1">
      <alignment horizontal="left"/>
    </xf>
    <xf numFmtId="1" fontId="16" fillId="0" borderId="14" xfId="0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1" formatCode="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3E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/>
              <a:t>Sleep</a:t>
            </a:r>
            <a:r>
              <a:rPr lang="en-NG" baseline="0"/>
              <a:t> Disorder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Tables'!$J$2:$J$3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Tables'!$J$4:$J$14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5">
                  <c:v>3</c:v>
                </c:pt>
                <c:pt idx="7">
                  <c:v>29</c:v>
                </c:pt>
                <c:pt idx="9">
                  <c:v>1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04-4FD4-9F59-01D959F119EB}"/>
            </c:ext>
          </c:extLst>
        </c:ser>
        <c:ser>
          <c:idx val="1"/>
          <c:order val="1"/>
          <c:tx>
            <c:strRef>
              <c:f>'Pivot Tables'!$K$2:$K$3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Tables'!$K$4:$K$14</c:f>
              <c:numCache>
                <c:formatCode>General</c:formatCode>
                <c:ptCount val="11"/>
                <c:pt idx="0">
                  <c:v>30</c:v>
                </c:pt>
                <c:pt idx="1">
                  <c:v>64</c:v>
                </c:pt>
                <c:pt idx="2">
                  <c:v>57</c:v>
                </c:pt>
                <c:pt idx="3">
                  <c:v>42</c:v>
                </c:pt>
                <c:pt idx="4">
                  <c:v>1</c:v>
                </c:pt>
                <c:pt idx="5">
                  <c:v>9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04-4FD4-9F59-01D959F119EB}"/>
            </c:ext>
          </c:extLst>
        </c:ser>
        <c:ser>
          <c:idx val="2"/>
          <c:order val="2"/>
          <c:tx>
            <c:strRef>
              <c:f>'Pivot Tables'!$L$2:$L$3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Tables'!$L$4:$L$14</c:f>
              <c:numCache>
                <c:formatCode>General</c:formatCode>
                <c:ptCount val="11"/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5">
                  <c:v>61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04-4FD4-9F59-01D959F11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6840192"/>
        <c:axId val="976837792"/>
      </c:barChart>
      <c:catAx>
        <c:axId val="976840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37792"/>
        <c:crosses val="autoZero"/>
        <c:auto val="1"/>
        <c:lblAlgn val="ctr"/>
        <c:lblOffset val="100"/>
        <c:noMultiLvlLbl val="0"/>
      </c:catAx>
      <c:valAx>
        <c:axId val="97683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/>
              <a:t>BMI</a:t>
            </a:r>
            <a:r>
              <a:rPr lang="en-NG" baseline="0"/>
              <a:t> Category vs Sleep Disorder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Tables'!$J$23:$J$24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Tables'!$J$25:$J$28</c:f>
              <c:numCache>
                <c:formatCode>General</c:formatCode>
                <c:ptCount val="4"/>
                <c:pt idx="0">
                  <c:v>7</c:v>
                </c:pt>
                <c:pt idx="1">
                  <c:v>64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92-489F-BD13-4126DE3CC2C8}"/>
            </c:ext>
          </c:extLst>
        </c:ser>
        <c:ser>
          <c:idx val="1"/>
          <c:order val="1"/>
          <c:tx>
            <c:strRef>
              <c:f>'Pivot Tables'!$K$23:$K$24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Tables'!$K$25:$K$28</c:f>
              <c:numCache>
                <c:formatCode>General</c:formatCode>
                <c:ptCount val="4"/>
                <c:pt idx="0">
                  <c:v>183</c:v>
                </c:pt>
                <c:pt idx="1">
                  <c:v>19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92-489F-BD13-4126DE3CC2C8}"/>
            </c:ext>
          </c:extLst>
        </c:ser>
        <c:ser>
          <c:idx val="2"/>
          <c:order val="2"/>
          <c:tx>
            <c:strRef>
              <c:f>'Pivot Tables'!$L$23:$L$24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Tables'!$L$25:$L$28</c:f>
              <c:numCache>
                <c:formatCode>General</c:formatCode>
                <c:ptCount val="4"/>
                <c:pt idx="0">
                  <c:v>5</c:v>
                </c:pt>
                <c:pt idx="1">
                  <c:v>65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92-489F-BD13-4126DE3CC2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165632"/>
        <c:axId val="817156512"/>
      </c:barChart>
      <c:catAx>
        <c:axId val="81716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56512"/>
        <c:crosses val="autoZero"/>
        <c:auto val="1"/>
        <c:lblAlgn val="ctr"/>
        <c:lblOffset val="100"/>
        <c:noMultiLvlLbl val="0"/>
      </c:catAx>
      <c:valAx>
        <c:axId val="81715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/>
              <a:t>Avg. Sleep Duration by Age Group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Tables'!$D$7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Tables'!$C$8:$C$11</c:f>
              <c:strCache>
                <c:ptCount val="4"/>
                <c:pt idx="0">
                  <c:v>Early Midlife</c:v>
                </c:pt>
                <c:pt idx="1">
                  <c:v>Late Midlife</c:v>
                </c:pt>
                <c:pt idx="2">
                  <c:v>Midlife Adult</c:v>
                </c:pt>
                <c:pt idx="3">
                  <c:v>Young Adults</c:v>
                </c:pt>
              </c:strCache>
            </c:strRef>
          </c:cat>
          <c:val>
            <c:numRef>
              <c:f>'Pivot Tables'!$D$8:$D$11</c:f>
              <c:numCache>
                <c:formatCode>0</c:formatCode>
                <c:ptCount val="4"/>
                <c:pt idx="0">
                  <c:v>7.0669014084507129</c:v>
                </c:pt>
                <c:pt idx="1">
                  <c:v>7.6312500000000023</c:v>
                </c:pt>
                <c:pt idx="2">
                  <c:v>6.9094017094017106</c:v>
                </c:pt>
                <c:pt idx="3">
                  <c:v>6.4684210526315775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E-4B42-88E4-5509ED62420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154592"/>
        <c:axId val="817167552"/>
      </c:lineChart>
      <c:catAx>
        <c:axId val="81715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7552"/>
        <c:crosses val="autoZero"/>
        <c:auto val="1"/>
        <c:lblAlgn val="ctr"/>
        <c:lblOffset val="100"/>
        <c:noMultiLvlLbl val="0"/>
      </c:catAx>
      <c:valAx>
        <c:axId val="81716755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1715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/>
              <a:t>Avg. Sleep Duration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Tables'!$C$3:$C$4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Tables'!$D$3:$D$4</c:f>
              <c:numCache>
                <c:formatCode>0.0</c:formatCode>
                <c:ptCount val="2"/>
                <c:pt idx="0">
                  <c:v>7.2297297297297289</c:v>
                </c:pt>
                <c:pt idx="1">
                  <c:v>7.0365079365079337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8A-476C-81BC-ABE7960B5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7121952"/>
        <c:axId val="817130592"/>
      </c:barChart>
      <c:catAx>
        <c:axId val="8171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30592"/>
        <c:crosses val="autoZero"/>
        <c:auto val="1"/>
        <c:lblAlgn val="ctr"/>
        <c:lblOffset val="100"/>
        <c:noMultiLvlLbl val="0"/>
      </c:catAx>
      <c:valAx>
        <c:axId val="817130592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81712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sz="1200"/>
              <a:t>Avg. Daily step by Activity Level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Tables'!$D$21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Tables'!$C$22:$C$23</c:f>
              <c:strCache>
                <c:ptCount val="2"/>
                <c:pt idx="0">
                  <c:v>High Activity</c:v>
                </c:pt>
                <c:pt idx="1">
                  <c:v>Moderate Activity</c:v>
                </c:pt>
              </c:strCache>
            </c:strRef>
          </c:cat>
          <c:val>
            <c:numRef>
              <c:f>'Pivot Tables'!$D$22:$D$23</c:f>
              <c:numCache>
                <c:formatCode>0</c:formatCode>
                <c:ptCount val="2"/>
                <c:pt idx="0">
                  <c:v>7769.0140845070418</c:v>
                </c:pt>
                <c:pt idx="1">
                  <c:v>5557.1428571428569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2A-43A4-A76C-91151EC71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2462224"/>
        <c:axId val="552462704"/>
      </c:barChart>
      <c:catAx>
        <c:axId val="5524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2704"/>
        <c:crosses val="autoZero"/>
        <c:auto val="1"/>
        <c:lblAlgn val="ctr"/>
        <c:lblOffset val="100"/>
        <c:noMultiLvlLbl val="0"/>
      </c:catAx>
      <c:valAx>
        <c:axId val="55246270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24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/>
              <a:t>Gender</a:t>
            </a:r>
            <a:r>
              <a:rPr lang="en-NG" baseline="0"/>
              <a:t> vs Sleep Disorder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Tables'!$P$10:$P$11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Tables'!$O$12:$O$14</c:f>
              <c:strCache>
                <c:ptCount val="3"/>
                <c:pt idx="0">
                  <c:v>Insomnia</c:v>
                </c:pt>
                <c:pt idx="1">
                  <c:v>Sleep Apnea</c:v>
                </c:pt>
                <c:pt idx="2">
                  <c:v>None</c:v>
                </c:pt>
              </c:strCache>
            </c:strRef>
          </c:cat>
          <c:val>
            <c:numRef>
              <c:f>'Pivot Tables'!$P$12:$P$14</c:f>
              <c:numCache>
                <c:formatCode>General</c:formatCode>
                <c:ptCount val="3"/>
                <c:pt idx="0">
                  <c:v>36</c:v>
                </c:pt>
                <c:pt idx="1">
                  <c:v>67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C6-4017-A523-89F889EA3369}"/>
            </c:ext>
          </c:extLst>
        </c:ser>
        <c:ser>
          <c:idx val="1"/>
          <c:order val="1"/>
          <c:tx>
            <c:strRef>
              <c:f>'Pivot Tables'!$Q$10:$Q$11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Tables'!$O$12:$O$14</c:f>
              <c:strCache>
                <c:ptCount val="3"/>
                <c:pt idx="0">
                  <c:v>Insomnia</c:v>
                </c:pt>
                <c:pt idx="1">
                  <c:v>Sleep Apnea</c:v>
                </c:pt>
                <c:pt idx="2">
                  <c:v>None</c:v>
                </c:pt>
              </c:strCache>
            </c:strRef>
          </c:cat>
          <c:val>
            <c:numRef>
              <c:f>'Pivot Tables'!$Q$12:$Q$14</c:f>
              <c:numCache>
                <c:formatCode>General</c:formatCode>
                <c:ptCount val="3"/>
                <c:pt idx="0">
                  <c:v>41</c:v>
                </c:pt>
                <c:pt idx="1">
                  <c:v>11</c:v>
                </c:pt>
                <c:pt idx="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C6-4017-A523-89F889EA33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54852800"/>
        <c:axId val="854846080"/>
      </c:barChart>
      <c:catAx>
        <c:axId val="85485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46080"/>
        <c:crosses val="autoZero"/>
        <c:auto val="1"/>
        <c:lblAlgn val="ctr"/>
        <c:lblOffset val="100"/>
        <c:noMultiLvlLbl val="0"/>
      </c:catAx>
      <c:valAx>
        <c:axId val="854846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48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b="1"/>
              <a:t>Sleep</a:t>
            </a:r>
            <a:r>
              <a:rPr lang="en-NG" b="1" baseline="0"/>
              <a:t> Disorder by Occupation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Tables'!$J$2:$J$3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Tables'!$J$4:$J$14</c:f>
              <c:numCache>
                <c:formatCode>General</c:formatCode>
                <c:ptCount val="11"/>
                <c:pt idx="0">
                  <c:v>7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5">
                  <c:v>3</c:v>
                </c:pt>
                <c:pt idx="7">
                  <c:v>29</c:v>
                </c:pt>
                <c:pt idx="9">
                  <c:v>1</c:v>
                </c:pt>
                <c:pt idx="1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3-4C2E-8A21-C339FC1444FF}"/>
            </c:ext>
          </c:extLst>
        </c:ser>
        <c:ser>
          <c:idx val="1"/>
          <c:order val="1"/>
          <c:tx>
            <c:strRef>
              <c:f>'Pivot Tables'!$K$2:$K$3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Tables'!$K$4:$K$14</c:f>
              <c:numCache>
                <c:formatCode>General</c:formatCode>
                <c:ptCount val="11"/>
                <c:pt idx="0">
                  <c:v>30</c:v>
                </c:pt>
                <c:pt idx="1">
                  <c:v>64</c:v>
                </c:pt>
                <c:pt idx="2">
                  <c:v>57</c:v>
                </c:pt>
                <c:pt idx="3">
                  <c:v>42</c:v>
                </c:pt>
                <c:pt idx="4">
                  <c:v>1</c:v>
                </c:pt>
                <c:pt idx="5">
                  <c:v>9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3-4C2E-8A21-C339FC1444FF}"/>
            </c:ext>
          </c:extLst>
        </c:ser>
        <c:ser>
          <c:idx val="2"/>
          <c:order val="2"/>
          <c:tx>
            <c:strRef>
              <c:f>'Pivot Tables'!$L$2:$L$3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Tables'!$I$4:$I$14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'Pivot Tables'!$L$4:$L$14</c:f>
              <c:numCache>
                <c:formatCode>General</c:formatCode>
                <c:ptCount val="11"/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5">
                  <c:v>61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83-4C2E-8A21-C339FC144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76840192"/>
        <c:axId val="976837792"/>
      </c:barChart>
      <c:catAx>
        <c:axId val="976840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37792"/>
        <c:crosses val="autoZero"/>
        <c:auto val="1"/>
        <c:lblAlgn val="ctr"/>
        <c:lblOffset val="100"/>
        <c:noMultiLvlLbl val="0"/>
      </c:catAx>
      <c:valAx>
        <c:axId val="976837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84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b="1"/>
              <a:t>BMI</a:t>
            </a:r>
            <a:r>
              <a:rPr lang="en-NG" b="1" baseline="0"/>
              <a:t> Category vs Sleep Disorder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Tables'!$J$23:$J$24</c:f>
              <c:strCache>
                <c:ptCount val="1"/>
                <c:pt idx="0">
                  <c:v>Insomnia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Tables'!$J$25:$J$28</c:f>
              <c:numCache>
                <c:formatCode>General</c:formatCode>
                <c:ptCount val="4"/>
                <c:pt idx="0">
                  <c:v>7</c:v>
                </c:pt>
                <c:pt idx="1">
                  <c:v>64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AE-403F-A7AA-B5D0B39DCE2C}"/>
            </c:ext>
          </c:extLst>
        </c:ser>
        <c:ser>
          <c:idx val="1"/>
          <c:order val="1"/>
          <c:tx>
            <c:strRef>
              <c:f>'Pivot Tables'!$K$23:$K$24</c:f>
              <c:strCache>
                <c:ptCount val="1"/>
                <c:pt idx="0">
                  <c:v>None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Tables'!$K$25:$K$28</c:f>
              <c:numCache>
                <c:formatCode>General</c:formatCode>
                <c:ptCount val="4"/>
                <c:pt idx="0">
                  <c:v>183</c:v>
                </c:pt>
                <c:pt idx="1">
                  <c:v>19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AE-403F-A7AA-B5D0B39DCE2C}"/>
            </c:ext>
          </c:extLst>
        </c:ser>
        <c:ser>
          <c:idx val="2"/>
          <c:order val="2"/>
          <c:tx>
            <c:strRef>
              <c:f>'Pivot Tables'!$L$23:$L$24</c:f>
              <c:strCache>
                <c:ptCount val="1"/>
                <c:pt idx="0">
                  <c:v>Sleep Apnea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Tables'!$I$25:$I$28</c:f>
              <c:strCache>
                <c:ptCount val="4"/>
                <c:pt idx="0">
                  <c:v>Normal</c:v>
                </c:pt>
                <c:pt idx="1">
                  <c:v>Overweight</c:v>
                </c:pt>
                <c:pt idx="2">
                  <c:v>Normal Weight</c:v>
                </c:pt>
                <c:pt idx="3">
                  <c:v>Obese</c:v>
                </c:pt>
              </c:strCache>
            </c:strRef>
          </c:cat>
          <c:val>
            <c:numRef>
              <c:f>'Pivot Tables'!$L$25:$L$28</c:f>
              <c:numCache>
                <c:formatCode>General</c:formatCode>
                <c:ptCount val="4"/>
                <c:pt idx="0">
                  <c:v>5</c:v>
                </c:pt>
                <c:pt idx="1">
                  <c:v>65</c:v>
                </c:pt>
                <c:pt idx="2">
                  <c:v>2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AE-403F-A7AA-B5D0B39DC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7165632"/>
        <c:axId val="817156512"/>
      </c:barChart>
      <c:catAx>
        <c:axId val="81716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56512"/>
        <c:crosses val="autoZero"/>
        <c:auto val="1"/>
        <c:lblAlgn val="ctr"/>
        <c:lblOffset val="100"/>
        <c:noMultiLvlLbl val="0"/>
      </c:catAx>
      <c:valAx>
        <c:axId val="817156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b="1"/>
              <a:t>Avg. Sleep Duration by Age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Tables'!$D$7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Tables'!$C$8:$C$11</c:f>
              <c:strCache>
                <c:ptCount val="4"/>
                <c:pt idx="0">
                  <c:v>Early Midlife</c:v>
                </c:pt>
                <c:pt idx="1">
                  <c:v>Late Midlife</c:v>
                </c:pt>
                <c:pt idx="2">
                  <c:v>Midlife Adult</c:v>
                </c:pt>
                <c:pt idx="3">
                  <c:v>Young Adults</c:v>
                </c:pt>
              </c:strCache>
            </c:strRef>
          </c:cat>
          <c:val>
            <c:numRef>
              <c:f>'Pivot Tables'!$D$8:$D$11</c:f>
              <c:numCache>
                <c:formatCode>0</c:formatCode>
                <c:ptCount val="4"/>
                <c:pt idx="0">
                  <c:v>7.0669014084507129</c:v>
                </c:pt>
                <c:pt idx="1">
                  <c:v>7.6312500000000023</c:v>
                </c:pt>
                <c:pt idx="2">
                  <c:v>6.9094017094017106</c:v>
                </c:pt>
                <c:pt idx="3">
                  <c:v>6.4684210526315775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F-4E28-B6B8-4F4CC43F1EE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7154592"/>
        <c:axId val="817167552"/>
      </c:lineChart>
      <c:catAx>
        <c:axId val="81715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67552"/>
        <c:crosses val="autoZero"/>
        <c:auto val="1"/>
        <c:lblAlgn val="ctr"/>
        <c:lblOffset val="100"/>
        <c:noMultiLvlLbl val="0"/>
      </c:catAx>
      <c:valAx>
        <c:axId val="81716755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81715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b="1"/>
              <a:t>Gender</a:t>
            </a:r>
            <a:r>
              <a:rPr lang="en-NG" b="1" baseline="0"/>
              <a:t> vs Sleep Disorder Distribution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accent2">
                      <a:lumMod val="60000"/>
                      <a:lumOff val="4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'Pivot Tables'!$P$10:$P$11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Tables'!$O$12:$O$14</c:f>
              <c:strCache>
                <c:ptCount val="3"/>
                <c:pt idx="0">
                  <c:v>Insomnia</c:v>
                </c:pt>
                <c:pt idx="1">
                  <c:v>Sleep Apnea</c:v>
                </c:pt>
                <c:pt idx="2">
                  <c:v>None</c:v>
                </c:pt>
              </c:strCache>
            </c:strRef>
          </c:cat>
          <c:val>
            <c:numRef>
              <c:f>'Pivot Tables'!$P$12:$P$14</c:f>
              <c:numCache>
                <c:formatCode>General</c:formatCode>
                <c:ptCount val="3"/>
                <c:pt idx="0">
                  <c:v>36</c:v>
                </c:pt>
                <c:pt idx="1">
                  <c:v>67</c:v>
                </c:pt>
                <c:pt idx="2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3C-4088-9F69-2012648F6B6C}"/>
            </c:ext>
          </c:extLst>
        </c:ser>
        <c:ser>
          <c:idx val="1"/>
          <c:order val="1"/>
          <c:tx>
            <c:strRef>
              <c:f>'Pivot Tables'!$Q$10:$Q$11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Tables'!$O$12:$O$14</c:f>
              <c:strCache>
                <c:ptCount val="3"/>
                <c:pt idx="0">
                  <c:v>Insomnia</c:v>
                </c:pt>
                <c:pt idx="1">
                  <c:v>Sleep Apnea</c:v>
                </c:pt>
                <c:pt idx="2">
                  <c:v>None</c:v>
                </c:pt>
              </c:strCache>
            </c:strRef>
          </c:cat>
          <c:val>
            <c:numRef>
              <c:f>'Pivot Tables'!$Q$12:$Q$14</c:f>
              <c:numCache>
                <c:formatCode>General</c:formatCode>
                <c:ptCount val="3"/>
                <c:pt idx="0">
                  <c:v>41</c:v>
                </c:pt>
                <c:pt idx="1">
                  <c:v>11</c:v>
                </c:pt>
                <c:pt idx="2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3C-4088-9F69-2012648F6B6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54852800"/>
        <c:axId val="854846080"/>
      </c:barChart>
      <c:catAx>
        <c:axId val="85485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846080"/>
        <c:crosses val="autoZero"/>
        <c:auto val="1"/>
        <c:lblAlgn val="ctr"/>
        <c:lblOffset val="100"/>
        <c:noMultiLvlLbl val="0"/>
      </c:catAx>
      <c:valAx>
        <c:axId val="854846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548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b="1"/>
              <a:t>Avg. Sleep Duration by Gender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Tables'!$C$3:$C$4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Tables'!$D$3:$D$4</c:f>
              <c:numCache>
                <c:formatCode>0.0</c:formatCode>
                <c:ptCount val="2"/>
                <c:pt idx="0">
                  <c:v>7.2297297297297289</c:v>
                </c:pt>
                <c:pt idx="1">
                  <c:v>7.0365079365079337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7-4CF4-AB58-8C08562828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7121952"/>
        <c:axId val="817130592"/>
      </c:barChart>
      <c:catAx>
        <c:axId val="817121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30592"/>
        <c:crosses val="autoZero"/>
        <c:auto val="1"/>
        <c:lblAlgn val="ctr"/>
        <c:lblOffset val="100"/>
        <c:noMultiLvlLbl val="0"/>
      </c:catAx>
      <c:valAx>
        <c:axId val="817130592"/>
        <c:scaling>
          <c:orientation val="minMax"/>
        </c:scaling>
        <c:delete val="1"/>
        <c:axPos val="l"/>
        <c:numFmt formatCode="0.0" sourceLinked="1"/>
        <c:majorTickMark val="out"/>
        <c:minorTickMark val="none"/>
        <c:tickLblPos val="nextTo"/>
        <c:crossAx val="81712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[Sleep_health_and_lifestyle_dataset.xlsx]Pivot Tables!PivotTable4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G" sz="1400" b="1"/>
              <a:t>Avg. Daily step by Activity Level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Tables'!$D$21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Tables'!$C$22:$C$23</c:f>
              <c:strCache>
                <c:ptCount val="2"/>
                <c:pt idx="0">
                  <c:v>High Activity</c:v>
                </c:pt>
                <c:pt idx="1">
                  <c:v>Moderate Activity</c:v>
                </c:pt>
              </c:strCache>
            </c:strRef>
          </c:cat>
          <c:val>
            <c:numRef>
              <c:f>'Pivot Tables'!$D$22:$D$23</c:f>
              <c:numCache>
                <c:formatCode>0</c:formatCode>
                <c:ptCount val="2"/>
                <c:pt idx="0">
                  <c:v>7769.0140845070418</c:v>
                </c:pt>
                <c:pt idx="1">
                  <c:v>5557.1428571428569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3A-4AAA-A800-B298FA25C7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2462224"/>
        <c:axId val="552462704"/>
      </c:barChart>
      <c:catAx>
        <c:axId val="55246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62704"/>
        <c:crosses val="autoZero"/>
        <c:auto val="1"/>
        <c:lblAlgn val="ctr"/>
        <c:lblOffset val="100"/>
        <c:noMultiLvlLbl val="0"/>
      </c:catAx>
      <c:valAx>
        <c:axId val="552462704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5246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0</xdr:row>
      <xdr:rowOff>166688</xdr:rowOff>
    </xdr:from>
    <xdr:to>
      <xdr:col>7</xdr:col>
      <xdr:colOff>9712</xdr:colOff>
      <xdr:row>4</xdr:row>
      <xdr:rowOff>192438</xdr:rowOff>
    </xdr:to>
    <xdr:sp macro="" textlink="'Pivot Tables'!A2">
      <xdr:nvSpPr>
        <xdr:cNvPr id="6" name="Rectangle: Rounded Corners 5">
          <a:extLst>
            <a:ext uri="{FF2B5EF4-FFF2-40B4-BE49-F238E27FC236}">
              <a16:creationId xmlns:a16="http://schemas.microsoft.com/office/drawing/2014/main" id="{48BC9EEC-20F6-6A51-A001-A3445BAC7F0D}"/>
            </a:ext>
          </a:extLst>
        </xdr:cNvPr>
        <xdr:cNvSpPr/>
      </xdr:nvSpPr>
      <xdr:spPr>
        <a:xfrm>
          <a:off x="2740025" y="166688"/>
          <a:ext cx="1548000" cy="756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"/>
          <a:fld id="{D53466A8-001E-413B-B0B6-F45484D89024}" type="TxLink">
            <a:rPr lang="en-US" sz="2000" b="1" i="0" u="none" strike="noStrike">
              <a:solidFill>
                <a:srgbClr val="000000"/>
              </a:solidFill>
              <a:effectLst/>
              <a:latin typeface="Arial Black" panose="020B0A04020102020204" pitchFamily="34" charset="0"/>
              <a:ea typeface="Calibri"/>
              <a:cs typeface="Calibri"/>
            </a:rPr>
            <a:pPr algn="ctr" fontAlgn="b"/>
            <a:t>7</a:t>
          </a:fld>
          <a:endParaRPr lang="en-NG" sz="1100" b="1" i="0" u="none" strike="noStrike">
            <a:solidFill>
              <a:srgbClr val="000000"/>
            </a:solidFill>
            <a:effectLst/>
            <a:latin typeface="Arial Black" panose="020B0A04020102020204" pitchFamily="34" charset="0"/>
            <a:ea typeface="Calibri"/>
            <a:cs typeface="Calibri"/>
          </a:endParaRPr>
        </a:p>
        <a:p>
          <a:pPr algn="ctr" fontAlgn="b"/>
          <a:r>
            <a:rPr lang="en-NG" sz="1100" b="1" i="0" u="none" strike="noStrike">
              <a:solidFill>
                <a:srgbClr val="000000"/>
              </a:solidFill>
              <a:effectLst/>
              <a:latin typeface="Calibri"/>
              <a:ea typeface="Calibri"/>
              <a:cs typeface="Calibri"/>
            </a:rPr>
            <a:t>Average Sleep Duration</a:t>
          </a:r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3969</xdr:colOff>
      <xdr:row>0</xdr:row>
      <xdr:rowOff>166688</xdr:rowOff>
    </xdr:from>
    <xdr:to>
      <xdr:col>10</xdr:col>
      <xdr:colOff>162906</xdr:colOff>
      <xdr:row>4</xdr:row>
      <xdr:rowOff>192438</xdr:rowOff>
    </xdr:to>
    <xdr:sp macro="" textlink="'Pivot Tables'!A7">
      <xdr:nvSpPr>
        <xdr:cNvPr id="10" name="Rectangle: Rounded Corners 9">
          <a:extLst>
            <a:ext uri="{FF2B5EF4-FFF2-40B4-BE49-F238E27FC236}">
              <a16:creationId xmlns:a16="http://schemas.microsoft.com/office/drawing/2014/main" id="{5AA223E9-026E-D2F6-57C1-BCC9FBF6004B}"/>
            </a:ext>
          </a:extLst>
        </xdr:cNvPr>
        <xdr:cNvSpPr/>
      </xdr:nvSpPr>
      <xdr:spPr>
        <a:xfrm>
          <a:off x="4893469" y="166688"/>
          <a:ext cx="1548000" cy="756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"/>
          <a:fld id="{116ED264-1BE0-4F83-80E0-C271216C72D1}" type="TxLink">
            <a:rPr lang="en-US" sz="2000" b="1" i="0" u="none" strike="noStrike">
              <a:solidFill>
                <a:srgbClr val="000000"/>
              </a:solidFill>
              <a:effectLst/>
              <a:latin typeface="Arial Black" panose="020B0A04020102020204" pitchFamily="34" charset="0"/>
              <a:ea typeface="Calibri"/>
              <a:cs typeface="Calibri"/>
            </a:rPr>
            <a:pPr algn="ctr" fontAlgn="b"/>
            <a:t>5.39</a:t>
          </a:fld>
          <a:endParaRPr lang="en-NG" sz="1100" b="1" i="0" u="none" strike="noStrike">
            <a:solidFill>
              <a:srgbClr val="000000"/>
            </a:solidFill>
            <a:effectLst/>
            <a:latin typeface="Arial Black" panose="020B0A04020102020204" pitchFamily="34" charset="0"/>
            <a:ea typeface="Calibri"/>
            <a:cs typeface="Calibri"/>
          </a:endParaRPr>
        </a:p>
        <a:p>
          <a:pPr algn="ctr" fontAlgn="b"/>
          <a:r>
            <a:rPr lang="en-NG" sz="1100" b="1" i="0" u="none" strike="noStrike">
              <a:solidFill>
                <a:srgbClr val="000000"/>
              </a:solidFill>
              <a:effectLst/>
              <a:latin typeface="Calibri"/>
              <a:ea typeface="Calibri"/>
              <a:cs typeface="Calibri"/>
            </a:rPr>
            <a:t>Average Stress Level</a:t>
          </a:r>
          <a:endParaRPr lang="en-US" sz="1200" b="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768350</xdr:colOff>
      <xdr:row>0</xdr:row>
      <xdr:rowOff>166688</xdr:rowOff>
    </xdr:from>
    <xdr:to>
      <xdr:col>12</xdr:col>
      <xdr:colOff>451038</xdr:colOff>
      <xdr:row>4</xdr:row>
      <xdr:rowOff>192438</xdr:rowOff>
    </xdr:to>
    <xdr:sp macro="" textlink="'Pivot Tables'!A12">
      <xdr:nvSpPr>
        <xdr:cNvPr id="11" name="Rectangle: Rounded Corners 10">
          <a:extLst>
            <a:ext uri="{FF2B5EF4-FFF2-40B4-BE49-F238E27FC236}">
              <a16:creationId xmlns:a16="http://schemas.microsoft.com/office/drawing/2014/main" id="{D9D2EF59-47CE-38FE-D673-C75D274FB881}"/>
            </a:ext>
          </a:extLst>
        </xdr:cNvPr>
        <xdr:cNvSpPr/>
      </xdr:nvSpPr>
      <xdr:spPr>
        <a:xfrm>
          <a:off x="7046913" y="166688"/>
          <a:ext cx="1548000" cy="756000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 fontAlgn="b"/>
          <a:fld id="{007B8668-344E-4D45-9A72-D29BE32A54BB}" type="TxLink">
            <a:rPr lang="en-US" sz="2000" b="1" i="0" u="none" strike="noStrike">
              <a:solidFill>
                <a:srgbClr val="000000"/>
              </a:solidFill>
              <a:effectLst/>
              <a:latin typeface="Arial Black" panose="020B0A04020102020204" pitchFamily="34" charset="0"/>
              <a:ea typeface="Calibri"/>
              <a:cs typeface="Calibri"/>
            </a:rPr>
            <a:pPr algn="ctr" fontAlgn="b"/>
            <a:t> 6,817 </a:t>
          </a:fld>
          <a:endParaRPr lang="en-NG" sz="2000" b="1" i="0" u="none" strike="noStrike">
            <a:solidFill>
              <a:srgbClr val="000000"/>
            </a:solidFill>
            <a:effectLst/>
            <a:latin typeface="Arial Black" panose="020B0A04020102020204" pitchFamily="34" charset="0"/>
            <a:ea typeface="Calibri"/>
            <a:cs typeface="Calibri"/>
          </a:endParaRPr>
        </a:p>
        <a:p>
          <a:pPr algn="ctr" fontAlgn="b"/>
          <a:r>
            <a:rPr lang="en-NG" sz="1100" b="1" i="0" u="none" strike="noStrike">
              <a:solidFill>
                <a:srgbClr val="000000"/>
              </a:solidFill>
              <a:effectLst/>
              <a:latin typeface="Calibri"/>
              <a:ea typeface="Calibri"/>
              <a:cs typeface="Calibri"/>
            </a:rPr>
            <a:t>Average Daily Step</a:t>
          </a:r>
          <a:endParaRPr lang="en-US" sz="1100">
            <a:solidFill>
              <a:schemeClr val="accent6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450850</xdr:colOff>
      <xdr:row>6</xdr:row>
      <xdr:rowOff>31750</xdr:rowOff>
    </xdr:from>
    <xdr:to>
      <xdr:col>6</xdr:col>
      <xdr:colOff>127000</xdr:colOff>
      <xdr:row>19</xdr:row>
      <xdr:rowOff>79374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BD1AC2E-A472-4316-BCC7-1B63A1879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484188</xdr:colOff>
      <xdr:row>6</xdr:row>
      <xdr:rowOff>39687</xdr:rowOff>
    </xdr:from>
    <xdr:to>
      <xdr:col>11</xdr:col>
      <xdr:colOff>152400</xdr:colOff>
      <xdr:row>19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43AA3-709A-4F76-AF27-EE6D2BBC1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388938</xdr:colOff>
      <xdr:row>6</xdr:row>
      <xdr:rowOff>31751</xdr:rowOff>
    </xdr:from>
    <xdr:to>
      <xdr:col>17</xdr:col>
      <xdr:colOff>338138</xdr:colOff>
      <xdr:row>19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7AC7AA-6025-4D80-9E8F-CD5E90271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607482</xdr:colOff>
      <xdr:row>20</xdr:row>
      <xdr:rowOff>74083</xdr:rowOff>
    </xdr:from>
    <xdr:to>
      <xdr:col>7</xdr:col>
      <xdr:colOff>497417</xdr:colOff>
      <xdr:row>28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ED7C34-2A42-4055-8D92-07E96B0E8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285750</xdr:colOff>
      <xdr:row>20</xdr:row>
      <xdr:rowOff>74083</xdr:rowOff>
    </xdr:from>
    <xdr:to>
      <xdr:col>11</xdr:col>
      <xdr:colOff>481542</xdr:colOff>
      <xdr:row>28</xdr:row>
      <xdr:rowOff>74084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48C113-2744-48F2-B1DD-CF54F0CBB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6</xdr:row>
      <xdr:rowOff>0</xdr:rowOff>
    </xdr:from>
    <xdr:to>
      <xdr:col>23</xdr:col>
      <xdr:colOff>547158</xdr:colOff>
      <xdr:row>19</xdr:row>
      <xdr:rowOff>74084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D392017-6292-4609-9904-E3A231873A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158749</xdr:rowOff>
    </xdr:from>
    <xdr:to>
      <xdr:col>25</xdr:col>
      <xdr:colOff>174084</xdr:colOff>
      <xdr:row>38</xdr:row>
      <xdr:rowOff>57999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D8EC2CDB-9275-8059-3B48-D4998467D94E}"/>
            </a:ext>
          </a:extLst>
        </xdr:cNvPr>
        <xdr:cNvGrpSpPr/>
      </xdr:nvGrpSpPr>
      <xdr:grpSpPr>
        <a:xfrm>
          <a:off x="1229032" y="527459"/>
          <a:ext cx="14850778" cy="6556508"/>
          <a:chOff x="1227667" y="518582"/>
          <a:chExt cx="14832000" cy="640800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5EA7D685-29BB-FFE4-D976-F4F3FF89CCCF}"/>
              </a:ext>
            </a:extLst>
          </xdr:cNvPr>
          <xdr:cNvSpPr/>
        </xdr:nvSpPr>
        <xdr:spPr>
          <a:xfrm>
            <a:off x="1227667" y="518582"/>
            <a:ext cx="14832000" cy="6408000"/>
          </a:xfrm>
          <a:prstGeom prst="rect">
            <a:avLst/>
          </a:prstGeom>
          <a:solidFill>
            <a:srgbClr val="E3E9EE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'Pivot Tables'!A2">
        <xdr:nvSpPr>
          <xdr:cNvPr id="3" name="Rectangle 2">
            <a:extLst>
              <a:ext uri="{FF2B5EF4-FFF2-40B4-BE49-F238E27FC236}">
                <a16:creationId xmlns:a16="http://schemas.microsoft.com/office/drawing/2014/main" id="{E777C443-E5A5-48E3-AC6F-2923CABA1020}"/>
              </a:ext>
            </a:extLst>
          </xdr:cNvPr>
          <xdr:cNvSpPr/>
        </xdr:nvSpPr>
        <xdr:spPr>
          <a:xfrm>
            <a:off x="9286394" y="658282"/>
            <a:ext cx="2127738" cy="684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 fontAlgn="b"/>
            <a:fld id="{D53466A8-001E-413B-B0B6-F45484D89024}" type="TxLink">
              <a:rPr lang="en-US" sz="20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Arial Black" panose="020B0A04020102020204" pitchFamily="34" charset="0"/>
                <a:ea typeface="Calibri"/>
                <a:cs typeface="Calibri"/>
              </a:rPr>
              <a:pPr algn="ctr" fontAlgn="b"/>
              <a:t>7</a:t>
            </a:fld>
            <a:endParaRPr lang="en-NG" sz="1100" b="1" i="0" u="none" strike="noStrike">
              <a:solidFill>
                <a:schemeClr val="accent6">
                  <a:lumMod val="75000"/>
                </a:schemeClr>
              </a:solidFill>
              <a:effectLst/>
              <a:latin typeface="Arial Black" panose="020B0A04020102020204" pitchFamily="34" charset="0"/>
              <a:ea typeface="Calibri"/>
              <a:cs typeface="Calibri"/>
            </a:endParaRPr>
          </a:p>
          <a:p>
            <a:pPr algn="ctr" fontAlgn="b"/>
            <a:r>
              <a:rPr lang="en-NG" sz="11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Calibri"/>
                <a:ea typeface="Calibri"/>
                <a:cs typeface="Calibri"/>
              </a:rPr>
              <a:t>Average Sleep Duration(Hours)</a:t>
            </a:r>
            <a:endParaRPr lang="en-US" sz="1100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'Pivot Tables'!A7">
        <xdr:nvSpPr>
          <xdr:cNvPr id="4" name="Rectangle 3">
            <a:extLst>
              <a:ext uri="{FF2B5EF4-FFF2-40B4-BE49-F238E27FC236}">
                <a16:creationId xmlns:a16="http://schemas.microsoft.com/office/drawing/2014/main" id="{D50735E8-2CD0-46D9-9191-5E673DCEBAF2}"/>
              </a:ext>
            </a:extLst>
          </xdr:cNvPr>
          <xdr:cNvSpPr/>
        </xdr:nvSpPr>
        <xdr:spPr>
          <a:xfrm>
            <a:off x="11467881" y="658282"/>
            <a:ext cx="2127738" cy="684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 fontAlgn="b"/>
            <a:fld id="{116ED264-1BE0-4F83-80E0-C271216C72D1}" type="TxLink">
              <a:rPr lang="en-US" sz="20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Arial Black" panose="020B0A04020102020204" pitchFamily="34" charset="0"/>
                <a:ea typeface="Calibri"/>
                <a:cs typeface="Calibri"/>
              </a:rPr>
              <a:pPr algn="ctr" fontAlgn="b"/>
              <a:t>5.39</a:t>
            </a:fld>
            <a:endParaRPr lang="en-NG" sz="1100" b="1" i="0" u="none" strike="noStrike">
              <a:solidFill>
                <a:schemeClr val="accent6">
                  <a:lumMod val="75000"/>
                </a:schemeClr>
              </a:solidFill>
              <a:effectLst/>
              <a:latin typeface="Arial Black" panose="020B0A04020102020204" pitchFamily="34" charset="0"/>
              <a:ea typeface="Calibri"/>
              <a:cs typeface="Calibri"/>
            </a:endParaRPr>
          </a:p>
          <a:p>
            <a:pPr algn="ctr" fontAlgn="b"/>
            <a:r>
              <a:rPr lang="en-NG" sz="11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Calibri"/>
                <a:ea typeface="Calibri"/>
                <a:cs typeface="Calibri"/>
              </a:rPr>
              <a:t>Average Stress Level</a:t>
            </a:r>
            <a:endParaRPr lang="en-US" sz="1200" b="1">
              <a:solidFill>
                <a:schemeClr val="accent6">
                  <a:lumMod val="75000"/>
                </a:schemeClr>
              </a:solidFill>
            </a:endParaRPr>
          </a:p>
        </xdr:txBody>
      </xdr:sp>
      <xdr:sp macro="" textlink="'Pivot Tables'!A12">
        <xdr:nvSpPr>
          <xdr:cNvPr id="5" name="Rectangle 4">
            <a:extLst>
              <a:ext uri="{FF2B5EF4-FFF2-40B4-BE49-F238E27FC236}">
                <a16:creationId xmlns:a16="http://schemas.microsoft.com/office/drawing/2014/main" id="{36D568F6-FB13-4BE2-95FA-FA2506478035}"/>
              </a:ext>
            </a:extLst>
          </xdr:cNvPr>
          <xdr:cNvSpPr/>
        </xdr:nvSpPr>
        <xdr:spPr>
          <a:xfrm>
            <a:off x="13649367" y="658282"/>
            <a:ext cx="2127738" cy="684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 fontAlgn="b"/>
            <a:fld id="{007B8668-344E-4D45-9A72-D29BE32A54BB}" type="TxLink">
              <a:rPr lang="en-US" sz="20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Arial Black" panose="020B0A04020102020204" pitchFamily="34" charset="0"/>
                <a:ea typeface="Calibri"/>
                <a:cs typeface="Calibri"/>
              </a:rPr>
              <a:pPr algn="ctr" fontAlgn="b"/>
              <a:t> 6,817 </a:t>
            </a:fld>
            <a:endParaRPr lang="en-NG" sz="2000" b="1" i="0" u="none" strike="noStrike">
              <a:solidFill>
                <a:schemeClr val="accent6">
                  <a:lumMod val="75000"/>
                </a:schemeClr>
              </a:solidFill>
              <a:effectLst/>
              <a:latin typeface="Arial Black" panose="020B0A04020102020204" pitchFamily="34" charset="0"/>
              <a:ea typeface="Calibri"/>
              <a:cs typeface="Calibri"/>
            </a:endParaRPr>
          </a:p>
          <a:p>
            <a:pPr algn="ctr" fontAlgn="b"/>
            <a:r>
              <a:rPr lang="en-NG" sz="1100" b="1" i="0" u="none" strike="noStrike">
                <a:solidFill>
                  <a:schemeClr val="accent6">
                    <a:lumMod val="75000"/>
                  </a:schemeClr>
                </a:solidFill>
                <a:effectLst/>
                <a:latin typeface="Calibri"/>
                <a:ea typeface="Calibri"/>
                <a:cs typeface="Calibri"/>
              </a:rPr>
              <a:t>Average Daily Step</a:t>
            </a:r>
            <a:endParaRPr lang="en-US" sz="1100">
              <a:solidFill>
                <a:schemeClr val="accent6">
                  <a:lumMod val="75000"/>
                </a:schemeClr>
              </a:solidFill>
            </a:endParaRPr>
          </a:p>
        </xdr:txBody>
      </xdr:sp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CE43672B-75A1-4396-B559-CC65BF539FD3}"/>
              </a:ext>
            </a:extLst>
          </xdr:cNvPr>
          <xdr:cNvGraphicFramePr>
            <a:graphicFrameLocks/>
          </xdr:cNvGraphicFramePr>
        </xdr:nvGraphicFramePr>
        <xdr:xfrm>
          <a:off x="1509149" y="1418165"/>
          <a:ext cx="4220014" cy="536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E0869412-4428-450B-8084-AFC26884ED4C}"/>
              </a:ext>
            </a:extLst>
          </xdr:cNvPr>
          <xdr:cNvGraphicFramePr>
            <a:graphicFrameLocks/>
          </xdr:cNvGraphicFramePr>
        </xdr:nvGraphicFramePr>
        <xdr:xfrm>
          <a:off x="10487449" y="1418165"/>
          <a:ext cx="5321052" cy="25505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58120D08-A433-4FCC-AACA-CB35D2629E09}"/>
              </a:ext>
            </a:extLst>
          </xdr:cNvPr>
          <xdr:cNvGraphicFramePr>
            <a:graphicFrameLocks/>
          </xdr:cNvGraphicFramePr>
        </xdr:nvGraphicFramePr>
        <xdr:xfrm>
          <a:off x="5773080" y="1418165"/>
          <a:ext cx="4681024" cy="2548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FDDF106B-0779-41D2-AE6E-5BF395DDCE88}"/>
              </a:ext>
            </a:extLst>
          </xdr:cNvPr>
          <xdr:cNvGraphicFramePr>
            <a:graphicFrameLocks/>
          </xdr:cNvGraphicFramePr>
        </xdr:nvGraphicFramePr>
        <xdr:xfrm>
          <a:off x="5773079" y="3968749"/>
          <a:ext cx="6666913" cy="2808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7A577365-FBE9-4ED6-BDC2-65E59D8BF3EC}"/>
              </a:ext>
            </a:extLst>
          </xdr:cNvPr>
          <xdr:cNvGraphicFramePr>
            <a:graphicFrameLocks/>
          </xdr:cNvGraphicFramePr>
        </xdr:nvGraphicFramePr>
        <xdr:xfrm>
          <a:off x="12475045" y="3968750"/>
          <a:ext cx="3333456" cy="140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BE8EB8B8-CB07-468D-A537-DF635150547C}"/>
              </a:ext>
            </a:extLst>
          </xdr:cNvPr>
          <xdr:cNvGraphicFramePr>
            <a:graphicFrameLocks/>
          </xdr:cNvGraphicFramePr>
        </xdr:nvGraphicFramePr>
        <xdr:xfrm>
          <a:off x="12475045" y="5372749"/>
          <a:ext cx="3333456" cy="14040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E8ED84A-EE97-5775-12AB-10FAF1731403}"/>
              </a:ext>
            </a:extLst>
          </xdr:cNvPr>
          <xdr:cNvSpPr/>
        </xdr:nvSpPr>
        <xdr:spPr>
          <a:xfrm>
            <a:off x="1509149" y="658282"/>
            <a:ext cx="5986184" cy="68400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NG" sz="2000">
                <a:solidFill>
                  <a:schemeClr val="accent2">
                    <a:lumMod val="75000"/>
                  </a:schemeClr>
                </a:solidFill>
                <a:latin typeface="Arial Black" panose="020B0A04020102020204" pitchFamily="34" charset="0"/>
              </a:rPr>
              <a:t>Lifestyle</a:t>
            </a:r>
            <a:r>
              <a:rPr lang="en-NG" sz="2000" baseline="0">
                <a:solidFill>
                  <a:schemeClr val="accent2">
                    <a:lumMod val="75000"/>
                  </a:schemeClr>
                </a:solidFill>
                <a:latin typeface="Arial Black" panose="020B0A04020102020204" pitchFamily="34" charset="0"/>
              </a:rPr>
              <a:t> and Wellness Overview</a:t>
            </a:r>
            <a:endParaRPr lang="en-US" sz="2000">
              <a:solidFill>
                <a:schemeClr val="accent2">
                  <a:lumMod val="75000"/>
                </a:schemeClr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930.630847222223" createdVersion="8" refreshedVersion="8" minRefreshableVersion="3" recordCount="374" xr:uid="{C36190F7-8833-487E-8940-977976555275}">
  <cacheSource type="worksheet">
    <worksheetSource name="sleeptable"/>
  </cacheSource>
  <cacheFields count="16">
    <cacheField name="Person ID" numFmtId="0">
      <sharedItems containsSemiMixedTypes="0" containsString="0" containsNumber="1" containsInteger="1" minValue="1" maxValue="374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7" maxValue="59"/>
    </cacheField>
    <cacheField name="Age Group" numFmtId="0">
      <sharedItems count="4">
        <s v="Young Adults"/>
        <s v="Early Midlife"/>
        <s v="Midlife Adult"/>
        <s v="Late Midlife"/>
      </sharedItems>
    </cacheField>
    <cacheField name="Occupation" numFmtId="0">
      <sharedItems count="11">
        <s v="Software Engineer"/>
        <s v="Doctor"/>
        <s v="Sales Representative"/>
        <s v="Teacher"/>
        <s v="Nurse"/>
        <s v="Engineer"/>
        <s v="Accountant"/>
        <s v="Scientist"/>
        <s v="Lawyer"/>
        <s v="Salesperson"/>
        <s v="Manager"/>
      </sharedItems>
    </cacheField>
    <cacheField name="Sleep Duration" numFmtId="0">
      <sharedItems containsSemiMixedTypes="0" containsString="0" containsNumber="1" minValue="5.8" maxValue="8.5" count="27">
        <n v="6.1"/>
        <n v="6.2"/>
        <n v="5.9"/>
        <n v="6.3"/>
        <n v="7.8"/>
        <n v="6"/>
        <n v="6.5"/>
        <n v="7.6"/>
        <n v="7.7"/>
        <n v="7.9"/>
        <n v="6.4"/>
        <n v="7.5"/>
        <n v="7.2"/>
        <n v="5.8"/>
        <n v="6.7"/>
        <n v="7.3"/>
        <n v="7.4"/>
        <n v="7.1"/>
        <n v="6.6"/>
        <n v="6.9"/>
        <n v="8"/>
        <n v="6.8"/>
        <n v="8.1"/>
        <n v="8.3000000000000007"/>
        <n v="8.5"/>
        <n v="8.4"/>
        <n v="8.1999999999999993"/>
      </sharedItems>
    </cacheField>
    <cacheField name="Quality of Sleep" numFmtId="0">
      <sharedItems containsSemiMixedTypes="0" containsString="0" containsNumber="1" containsInteger="1" minValue="4" maxValue="9"/>
    </cacheField>
    <cacheField name="Physical Activity Level" numFmtId="0">
      <sharedItems containsSemiMixedTypes="0" containsString="0" containsNumber="1" containsInteger="1" minValue="30" maxValue="90"/>
    </cacheField>
    <cacheField name="Physical Activity Group" numFmtId="0">
      <sharedItems count="2">
        <s v="Moderate Activity"/>
        <s v="High Activity"/>
      </sharedItems>
    </cacheField>
    <cacheField name="Stress Level" numFmtId="0">
      <sharedItems containsSemiMixedTypes="0" containsString="0" containsNumber="1" containsInteger="1" minValue="3" maxValue="8"/>
    </cacheField>
    <cacheField name="Stress Level Group" numFmtId="0">
      <sharedItems count="3">
        <s v="Moderate Stress"/>
        <s v="High Stress"/>
        <s v="Low Stress"/>
      </sharedItems>
    </cacheField>
    <cacheField name="BMI Category" numFmtId="0">
      <sharedItems count="4">
        <s v="Overweight"/>
        <s v="Normal"/>
        <s v="Obese"/>
        <s v="Normal Weight"/>
      </sharedItems>
    </cacheField>
    <cacheField name="Blood Pressure" numFmtId="0">
      <sharedItems/>
    </cacheField>
    <cacheField name="Heart Rate" numFmtId="0">
      <sharedItems containsSemiMixedTypes="0" containsString="0" containsNumber="1" containsInteger="1" minValue="65" maxValue="86"/>
    </cacheField>
    <cacheField name="Daily Steps" numFmtId="0">
      <sharedItems containsSemiMixedTypes="0" containsString="0" containsNumber="1" containsInteger="1" minValue="3000" maxValue="10000"/>
    </cacheField>
    <cacheField name="Sleep Disorder" numFmtId="0">
      <sharedItems count="3">
        <s v="None"/>
        <s v="Sleep Apnea"/>
        <s v="Insomnia"/>
      </sharedItems>
    </cacheField>
  </cacheFields>
  <extLst>
    <ext xmlns:x14="http://schemas.microsoft.com/office/spreadsheetml/2009/9/main" uri="{725AE2AE-9491-48be-B2B4-4EB974FC3084}">
      <x14:pivotCacheDefinition pivotCacheId="18179155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n v="1"/>
    <x v="0"/>
    <n v="27"/>
    <x v="0"/>
    <x v="0"/>
    <x v="0"/>
    <n v="6"/>
    <n v="42"/>
    <x v="0"/>
    <n v="6"/>
    <x v="0"/>
    <x v="0"/>
    <s v="126/83"/>
    <n v="77"/>
    <n v="4200"/>
    <x v="0"/>
  </r>
  <r>
    <n v="2"/>
    <x v="0"/>
    <n v="28"/>
    <x v="0"/>
    <x v="1"/>
    <x v="1"/>
    <n v="6"/>
    <n v="60"/>
    <x v="1"/>
    <n v="8"/>
    <x v="1"/>
    <x v="1"/>
    <s v="125/80"/>
    <n v="75"/>
    <n v="10000"/>
    <x v="0"/>
  </r>
  <r>
    <n v="3"/>
    <x v="0"/>
    <n v="28"/>
    <x v="0"/>
    <x v="1"/>
    <x v="1"/>
    <n v="6"/>
    <n v="60"/>
    <x v="1"/>
    <n v="8"/>
    <x v="1"/>
    <x v="1"/>
    <s v="125/80"/>
    <n v="75"/>
    <n v="10000"/>
    <x v="0"/>
  </r>
  <r>
    <n v="4"/>
    <x v="0"/>
    <n v="28"/>
    <x v="0"/>
    <x v="2"/>
    <x v="2"/>
    <n v="4"/>
    <n v="30"/>
    <x v="0"/>
    <n v="8"/>
    <x v="1"/>
    <x v="2"/>
    <s v="140/90"/>
    <n v="85"/>
    <n v="3000"/>
    <x v="1"/>
  </r>
  <r>
    <n v="5"/>
    <x v="0"/>
    <n v="28"/>
    <x v="0"/>
    <x v="2"/>
    <x v="2"/>
    <n v="4"/>
    <n v="30"/>
    <x v="0"/>
    <n v="8"/>
    <x v="1"/>
    <x v="2"/>
    <s v="140/90"/>
    <n v="85"/>
    <n v="3000"/>
    <x v="1"/>
  </r>
  <r>
    <n v="6"/>
    <x v="0"/>
    <n v="28"/>
    <x v="0"/>
    <x v="0"/>
    <x v="2"/>
    <n v="4"/>
    <n v="30"/>
    <x v="0"/>
    <n v="8"/>
    <x v="1"/>
    <x v="2"/>
    <s v="140/90"/>
    <n v="85"/>
    <n v="3000"/>
    <x v="2"/>
  </r>
  <r>
    <n v="7"/>
    <x v="0"/>
    <n v="29"/>
    <x v="0"/>
    <x v="3"/>
    <x v="3"/>
    <n v="6"/>
    <n v="40"/>
    <x v="0"/>
    <n v="7"/>
    <x v="1"/>
    <x v="2"/>
    <s v="140/90"/>
    <n v="82"/>
    <n v="3500"/>
    <x v="2"/>
  </r>
  <r>
    <n v="8"/>
    <x v="0"/>
    <n v="29"/>
    <x v="0"/>
    <x v="1"/>
    <x v="4"/>
    <n v="7"/>
    <n v="75"/>
    <x v="1"/>
    <n v="6"/>
    <x v="0"/>
    <x v="1"/>
    <s v="120/80"/>
    <n v="70"/>
    <n v="8000"/>
    <x v="0"/>
  </r>
  <r>
    <n v="9"/>
    <x v="0"/>
    <n v="29"/>
    <x v="0"/>
    <x v="1"/>
    <x v="4"/>
    <n v="7"/>
    <n v="75"/>
    <x v="1"/>
    <n v="6"/>
    <x v="0"/>
    <x v="1"/>
    <s v="120/80"/>
    <n v="70"/>
    <n v="8000"/>
    <x v="0"/>
  </r>
  <r>
    <n v="10"/>
    <x v="0"/>
    <n v="29"/>
    <x v="0"/>
    <x v="1"/>
    <x v="4"/>
    <n v="7"/>
    <n v="75"/>
    <x v="1"/>
    <n v="6"/>
    <x v="0"/>
    <x v="1"/>
    <s v="120/80"/>
    <n v="70"/>
    <n v="8000"/>
    <x v="0"/>
  </r>
  <r>
    <n v="11"/>
    <x v="0"/>
    <n v="29"/>
    <x v="0"/>
    <x v="1"/>
    <x v="0"/>
    <n v="6"/>
    <n v="30"/>
    <x v="0"/>
    <n v="8"/>
    <x v="1"/>
    <x v="1"/>
    <s v="120/80"/>
    <n v="70"/>
    <n v="8000"/>
    <x v="0"/>
  </r>
  <r>
    <n v="12"/>
    <x v="0"/>
    <n v="29"/>
    <x v="0"/>
    <x v="1"/>
    <x v="4"/>
    <n v="7"/>
    <n v="75"/>
    <x v="1"/>
    <n v="6"/>
    <x v="0"/>
    <x v="1"/>
    <s v="120/80"/>
    <n v="70"/>
    <n v="8000"/>
    <x v="0"/>
  </r>
  <r>
    <n v="13"/>
    <x v="0"/>
    <n v="29"/>
    <x v="0"/>
    <x v="1"/>
    <x v="0"/>
    <n v="6"/>
    <n v="30"/>
    <x v="0"/>
    <n v="8"/>
    <x v="1"/>
    <x v="1"/>
    <s v="120/80"/>
    <n v="70"/>
    <n v="8000"/>
    <x v="0"/>
  </r>
  <r>
    <n v="14"/>
    <x v="0"/>
    <n v="29"/>
    <x v="0"/>
    <x v="1"/>
    <x v="5"/>
    <n v="6"/>
    <n v="30"/>
    <x v="0"/>
    <n v="8"/>
    <x v="1"/>
    <x v="1"/>
    <s v="120/80"/>
    <n v="70"/>
    <n v="8000"/>
    <x v="0"/>
  </r>
  <r>
    <n v="15"/>
    <x v="0"/>
    <n v="29"/>
    <x v="0"/>
    <x v="1"/>
    <x v="5"/>
    <n v="6"/>
    <n v="30"/>
    <x v="0"/>
    <n v="8"/>
    <x v="1"/>
    <x v="1"/>
    <s v="120/80"/>
    <n v="70"/>
    <n v="8000"/>
    <x v="0"/>
  </r>
  <r>
    <n v="16"/>
    <x v="0"/>
    <n v="29"/>
    <x v="0"/>
    <x v="1"/>
    <x v="5"/>
    <n v="6"/>
    <n v="30"/>
    <x v="0"/>
    <n v="8"/>
    <x v="1"/>
    <x v="1"/>
    <s v="120/80"/>
    <n v="70"/>
    <n v="8000"/>
    <x v="0"/>
  </r>
  <r>
    <n v="17"/>
    <x v="1"/>
    <n v="29"/>
    <x v="0"/>
    <x v="4"/>
    <x v="6"/>
    <n v="5"/>
    <n v="40"/>
    <x v="0"/>
    <n v="7"/>
    <x v="1"/>
    <x v="3"/>
    <s v="132/87"/>
    <n v="80"/>
    <n v="4000"/>
    <x v="1"/>
  </r>
  <r>
    <n v="18"/>
    <x v="0"/>
    <n v="29"/>
    <x v="0"/>
    <x v="1"/>
    <x v="5"/>
    <n v="6"/>
    <n v="30"/>
    <x v="0"/>
    <n v="8"/>
    <x v="1"/>
    <x v="1"/>
    <s v="120/80"/>
    <n v="70"/>
    <n v="8000"/>
    <x v="1"/>
  </r>
  <r>
    <n v="19"/>
    <x v="1"/>
    <n v="29"/>
    <x v="0"/>
    <x v="4"/>
    <x v="6"/>
    <n v="5"/>
    <n v="40"/>
    <x v="0"/>
    <n v="7"/>
    <x v="1"/>
    <x v="3"/>
    <s v="132/87"/>
    <n v="80"/>
    <n v="4000"/>
    <x v="2"/>
  </r>
  <r>
    <n v="20"/>
    <x v="0"/>
    <n v="30"/>
    <x v="1"/>
    <x v="1"/>
    <x v="7"/>
    <n v="7"/>
    <n v="75"/>
    <x v="1"/>
    <n v="6"/>
    <x v="0"/>
    <x v="1"/>
    <s v="120/80"/>
    <n v="70"/>
    <n v="8000"/>
    <x v="0"/>
  </r>
  <r>
    <n v="21"/>
    <x v="0"/>
    <n v="30"/>
    <x v="1"/>
    <x v="1"/>
    <x v="8"/>
    <n v="7"/>
    <n v="75"/>
    <x v="1"/>
    <n v="6"/>
    <x v="0"/>
    <x v="1"/>
    <s v="120/80"/>
    <n v="70"/>
    <n v="8000"/>
    <x v="0"/>
  </r>
  <r>
    <n v="22"/>
    <x v="0"/>
    <n v="30"/>
    <x v="1"/>
    <x v="1"/>
    <x v="8"/>
    <n v="7"/>
    <n v="75"/>
    <x v="1"/>
    <n v="6"/>
    <x v="0"/>
    <x v="1"/>
    <s v="120/80"/>
    <n v="70"/>
    <n v="8000"/>
    <x v="0"/>
  </r>
  <r>
    <n v="23"/>
    <x v="0"/>
    <n v="30"/>
    <x v="1"/>
    <x v="1"/>
    <x v="8"/>
    <n v="7"/>
    <n v="75"/>
    <x v="1"/>
    <n v="6"/>
    <x v="0"/>
    <x v="1"/>
    <s v="120/80"/>
    <n v="70"/>
    <n v="8000"/>
    <x v="0"/>
  </r>
  <r>
    <n v="24"/>
    <x v="0"/>
    <n v="30"/>
    <x v="1"/>
    <x v="1"/>
    <x v="8"/>
    <n v="7"/>
    <n v="75"/>
    <x v="1"/>
    <n v="6"/>
    <x v="0"/>
    <x v="1"/>
    <s v="120/80"/>
    <n v="70"/>
    <n v="8000"/>
    <x v="0"/>
  </r>
  <r>
    <n v="25"/>
    <x v="0"/>
    <n v="30"/>
    <x v="1"/>
    <x v="1"/>
    <x v="4"/>
    <n v="7"/>
    <n v="75"/>
    <x v="1"/>
    <n v="6"/>
    <x v="0"/>
    <x v="1"/>
    <s v="120/80"/>
    <n v="70"/>
    <n v="8000"/>
    <x v="0"/>
  </r>
  <r>
    <n v="26"/>
    <x v="0"/>
    <n v="30"/>
    <x v="1"/>
    <x v="1"/>
    <x v="9"/>
    <n v="7"/>
    <n v="75"/>
    <x v="1"/>
    <n v="6"/>
    <x v="0"/>
    <x v="1"/>
    <s v="120/80"/>
    <n v="70"/>
    <n v="8000"/>
    <x v="0"/>
  </r>
  <r>
    <n v="27"/>
    <x v="0"/>
    <n v="30"/>
    <x v="1"/>
    <x v="1"/>
    <x v="4"/>
    <n v="7"/>
    <n v="75"/>
    <x v="1"/>
    <n v="6"/>
    <x v="0"/>
    <x v="1"/>
    <s v="120/80"/>
    <n v="70"/>
    <n v="8000"/>
    <x v="0"/>
  </r>
  <r>
    <n v="28"/>
    <x v="0"/>
    <n v="30"/>
    <x v="1"/>
    <x v="1"/>
    <x v="9"/>
    <n v="7"/>
    <n v="75"/>
    <x v="1"/>
    <n v="6"/>
    <x v="0"/>
    <x v="1"/>
    <s v="120/80"/>
    <n v="70"/>
    <n v="8000"/>
    <x v="0"/>
  </r>
  <r>
    <n v="29"/>
    <x v="0"/>
    <n v="30"/>
    <x v="1"/>
    <x v="1"/>
    <x v="9"/>
    <n v="7"/>
    <n v="75"/>
    <x v="1"/>
    <n v="6"/>
    <x v="0"/>
    <x v="1"/>
    <s v="120/80"/>
    <n v="70"/>
    <n v="8000"/>
    <x v="0"/>
  </r>
  <r>
    <n v="30"/>
    <x v="0"/>
    <n v="30"/>
    <x v="1"/>
    <x v="1"/>
    <x v="9"/>
    <n v="7"/>
    <n v="75"/>
    <x v="1"/>
    <n v="6"/>
    <x v="0"/>
    <x v="1"/>
    <s v="120/80"/>
    <n v="70"/>
    <n v="8000"/>
    <x v="0"/>
  </r>
  <r>
    <n v="31"/>
    <x v="1"/>
    <n v="30"/>
    <x v="1"/>
    <x v="4"/>
    <x v="10"/>
    <n v="5"/>
    <n v="35"/>
    <x v="0"/>
    <n v="7"/>
    <x v="1"/>
    <x v="3"/>
    <s v="130/86"/>
    <n v="78"/>
    <n v="4100"/>
    <x v="1"/>
  </r>
  <r>
    <n v="32"/>
    <x v="1"/>
    <n v="30"/>
    <x v="1"/>
    <x v="4"/>
    <x v="10"/>
    <n v="5"/>
    <n v="35"/>
    <x v="0"/>
    <n v="7"/>
    <x v="1"/>
    <x v="3"/>
    <s v="130/86"/>
    <n v="78"/>
    <n v="4100"/>
    <x v="2"/>
  </r>
  <r>
    <n v="33"/>
    <x v="1"/>
    <n v="31"/>
    <x v="1"/>
    <x v="4"/>
    <x v="9"/>
    <n v="8"/>
    <n v="75"/>
    <x v="1"/>
    <n v="4"/>
    <x v="0"/>
    <x v="3"/>
    <s v="117/76"/>
    <n v="69"/>
    <n v="6800"/>
    <x v="0"/>
  </r>
  <r>
    <n v="34"/>
    <x v="0"/>
    <n v="31"/>
    <x v="1"/>
    <x v="1"/>
    <x v="0"/>
    <n v="6"/>
    <n v="30"/>
    <x v="0"/>
    <n v="8"/>
    <x v="1"/>
    <x v="1"/>
    <s v="125/80"/>
    <n v="72"/>
    <n v="5000"/>
    <x v="0"/>
  </r>
  <r>
    <n v="35"/>
    <x v="0"/>
    <n v="31"/>
    <x v="1"/>
    <x v="1"/>
    <x v="8"/>
    <n v="7"/>
    <n v="75"/>
    <x v="1"/>
    <n v="6"/>
    <x v="0"/>
    <x v="1"/>
    <s v="120/80"/>
    <n v="70"/>
    <n v="8000"/>
    <x v="0"/>
  </r>
  <r>
    <n v="36"/>
    <x v="0"/>
    <n v="31"/>
    <x v="1"/>
    <x v="1"/>
    <x v="0"/>
    <n v="6"/>
    <n v="30"/>
    <x v="0"/>
    <n v="8"/>
    <x v="1"/>
    <x v="1"/>
    <s v="125/80"/>
    <n v="72"/>
    <n v="5000"/>
    <x v="0"/>
  </r>
  <r>
    <n v="37"/>
    <x v="0"/>
    <n v="31"/>
    <x v="1"/>
    <x v="1"/>
    <x v="0"/>
    <n v="6"/>
    <n v="30"/>
    <x v="0"/>
    <n v="8"/>
    <x v="1"/>
    <x v="1"/>
    <s v="125/80"/>
    <n v="72"/>
    <n v="5000"/>
    <x v="0"/>
  </r>
  <r>
    <n v="38"/>
    <x v="0"/>
    <n v="31"/>
    <x v="1"/>
    <x v="1"/>
    <x v="7"/>
    <n v="7"/>
    <n v="75"/>
    <x v="1"/>
    <n v="6"/>
    <x v="0"/>
    <x v="1"/>
    <s v="120/80"/>
    <n v="70"/>
    <n v="8000"/>
    <x v="0"/>
  </r>
  <r>
    <n v="39"/>
    <x v="0"/>
    <n v="31"/>
    <x v="1"/>
    <x v="1"/>
    <x v="7"/>
    <n v="7"/>
    <n v="75"/>
    <x v="1"/>
    <n v="6"/>
    <x v="0"/>
    <x v="1"/>
    <s v="120/80"/>
    <n v="70"/>
    <n v="8000"/>
    <x v="0"/>
  </r>
  <r>
    <n v="40"/>
    <x v="0"/>
    <n v="31"/>
    <x v="1"/>
    <x v="1"/>
    <x v="7"/>
    <n v="7"/>
    <n v="75"/>
    <x v="1"/>
    <n v="6"/>
    <x v="0"/>
    <x v="1"/>
    <s v="120/80"/>
    <n v="70"/>
    <n v="8000"/>
    <x v="0"/>
  </r>
  <r>
    <n v="41"/>
    <x v="0"/>
    <n v="31"/>
    <x v="1"/>
    <x v="1"/>
    <x v="8"/>
    <n v="7"/>
    <n v="75"/>
    <x v="1"/>
    <n v="6"/>
    <x v="0"/>
    <x v="1"/>
    <s v="120/80"/>
    <n v="70"/>
    <n v="8000"/>
    <x v="0"/>
  </r>
  <r>
    <n v="42"/>
    <x v="0"/>
    <n v="31"/>
    <x v="1"/>
    <x v="1"/>
    <x v="8"/>
    <n v="7"/>
    <n v="75"/>
    <x v="1"/>
    <n v="6"/>
    <x v="0"/>
    <x v="1"/>
    <s v="120/80"/>
    <n v="70"/>
    <n v="8000"/>
    <x v="0"/>
  </r>
  <r>
    <n v="43"/>
    <x v="0"/>
    <n v="31"/>
    <x v="1"/>
    <x v="1"/>
    <x v="8"/>
    <n v="7"/>
    <n v="75"/>
    <x v="1"/>
    <n v="6"/>
    <x v="0"/>
    <x v="1"/>
    <s v="120/80"/>
    <n v="70"/>
    <n v="8000"/>
    <x v="0"/>
  </r>
  <r>
    <n v="44"/>
    <x v="0"/>
    <n v="31"/>
    <x v="1"/>
    <x v="1"/>
    <x v="4"/>
    <n v="7"/>
    <n v="75"/>
    <x v="1"/>
    <n v="6"/>
    <x v="0"/>
    <x v="1"/>
    <s v="120/80"/>
    <n v="70"/>
    <n v="8000"/>
    <x v="0"/>
  </r>
  <r>
    <n v="45"/>
    <x v="0"/>
    <n v="31"/>
    <x v="1"/>
    <x v="1"/>
    <x v="8"/>
    <n v="7"/>
    <n v="75"/>
    <x v="1"/>
    <n v="6"/>
    <x v="0"/>
    <x v="1"/>
    <s v="120/80"/>
    <n v="70"/>
    <n v="8000"/>
    <x v="0"/>
  </r>
  <r>
    <n v="46"/>
    <x v="0"/>
    <n v="31"/>
    <x v="1"/>
    <x v="1"/>
    <x v="4"/>
    <n v="7"/>
    <n v="75"/>
    <x v="1"/>
    <n v="6"/>
    <x v="0"/>
    <x v="1"/>
    <s v="120/80"/>
    <n v="70"/>
    <n v="8000"/>
    <x v="0"/>
  </r>
  <r>
    <n v="47"/>
    <x v="0"/>
    <n v="31"/>
    <x v="1"/>
    <x v="1"/>
    <x v="8"/>
    <n v="7"/>
    <n v="75"/>
    <x v="1"/>
    <n v="6"/>
    <x v="0"/>
    <x v="1"/>
    <s v="120/80"/>
    <n v="70"/>
    <n v="8000"/>
    <x v="0"/>
  </r>
  <r>
    <n v="48"/>
    <x v="0"/>
    <n v="31"/>
    <x v="1"/>
    <x v="1"/>
    <x v="4"/>
    <n v="7"/>
    <n v="75"/>
    <x v="1"/>
    <n v="6"/>
    <x v="0"/>
    <x v="1"/>
    <s v="120/80"/>
    <n v="70"/>
    <n v="8000"/>
    <x v="0"/>
  </r>
  <r>
    <n v="49"/>
    <x v="0"/>
    <n v="31"/>
    <x v="1"/>
    <x v="1"/>
    <x v="8"/>
    <n v="7"/>
    <n v="75"/>
    <x v="1"/>
    <n v="6"/>
    <x v="0"/>
    <x v="1"/>
    <s v="120/80"/>
    <n v="70"/>
    <n v="8000"/>
    <x v="0"/>
  </r>
  <r>
    <n v="50"/>
    <x v="0"/>
    <n v="31"/>
    <x v="1"/>
    <x v="1"/>
    <x v="8"/>
    <n v="7"/>
    <n v="75"/>
    <x v="1"/>
    <n v="6"/>
    <x v="0"/>
    <x v="1"/>
    <s v="120/80"/>
    <n v="70"/>
    <n v="8000"/>
    <x v="1"/>
  </r>
  <r>
    <n v="51"/>
    <x v="0"/>
    <n v="32"/>
    <x v="1"/>
    <x v="5"/>
    <x v="11"/>
    <n v="8"/>
    <n v="45"/>
    <x v="0"/>
    <n v="3"/>
    <x v="2"/>
    <x v="1"/>
    <s v="120/80"/>
    <n v="70"/>
    <n v="8000"/>
    <x v="0"/>
  </r>
  <r>
    <n v="52"/>
    <x v="0"/>
    <n v="32"/>
    <x v="1"/>
    <x v="5"/>
    <x v="11"/>
    <n v="8"/>
    <n v="45"/>
    <x v="0"/>
    <n v="3"/>
    <x v="2"/>
    <x v="1"/>
    <s v="120/80"/>
    <n v="70"/>
    <n v="8000"/>
    <x v="0"/>
  </r>
  <r>
    <n v="53"/>
    <x v="0"/>
    <n v="32"/>
    <x v="1"/>
    <x v="1"/>
    <x v="5"/>
    <n v="6"/>
    <n v="30"/>
    <x v="0"/>
    <n v="8"/>
    <x v="1"/>
    <x v="1"/>
    <s v="125/80"/>
    <n v="72"/>
    <n v="5000"/>
    <x v="0"/>
  </r>
  <r>
    <n v="54"/>
    <x v="0"/>
    <n v="32"/>
    <x v="1"/>
    <x v="1"/>
    <x v="7"/>
    <n v="7"/>
    <n v="75"/>
    <x v="1"/>
    <n v="6"/>
    <x v="0"/>
    <x v="1"/>
    <s v="120/80"/>
    <n v="70"/>
    <n v="8000"/>
    <x v="0"/>
  </r>
  <r>
    <n v="55"/>
    <x v="0"/>
    <n v="32"/>
    <x v="1"/>
    <x v="1"/>
    <x v="5"/>
    <n v="6"/>
    <n v="30"/>
    <x v="0"/>
    <n v="8"/>
    <x v="1"/>
    <x v="1"/>
    <s v="125/80"/>
    <n v="72"/>
    <n v="5000"/>
    <x v="0"/>
  </r>
  <r>
    <n v="56"/>
    <x v="0"/>
    <n v="32"/>
    <x v="1"/>
    <x v="1"/>
    <x v="5"/>
    <n v="6"/>
    <n v="30"/>
    <x v="0"/>
    <n v="8"/>
    <x v="1"/>
    <x v="1"/>
    <s v="125/80"/>
    <n v="72"/>
    <n v="5000"/>
    <x v="0"/>
  </r>
  <r>
    <n v="57"/>
    <x v="0"/>
    <n v="32"/>
    <x v="1"/>
    <x v="1"/>
    <x v="8"/>
    <n v="7"/>
    <n v="75"/>
    <x v="1"/>
    <n v="6"/>
    <x v="0"/>
    <x v="1"/>
    <s v="120/80"/>
    <n v="70"/>
    <n v="8000"/>
    <x v="0"/>
  </r>
  <r>
    <n v="58"/>
    <x v="0"/>
    <n v="32"/>
    <x v="1"/>
    <x v="1"/>
    <x v="5"/>
    <n v="6"/>
    <n v="30"/>
    <x v="0"/>
    <n v="8"/>
    <x v="1"/>
    <x v="1"/>
    <s v="125/80"/>
    <n v="72"/>
    <n v="5000"/>
    <x v="0"/>
  </r>
  <r>
    <n v="59"/>
    <x v="0"/>
    <n v="32"/>
    <x v="1"/>
    <x v="1"/>
    <x v="5"/>
    <n v="6"/>
    <n v="30"/>
    <x v="0"/>
    <n v="8"/>
    <x v="1"/>
    <x v="1"/>
    <s v="125/80"/>
    <n v="72"/>
    <n v="5000"/>
    <x v="0"/>
  </r>
  <r>
    <n v="60"/>
    <x v="0"/>
    <n v="32"/>
    <x v="1"/>
    <x v="1"/>
    <x v="8"/>
    <n v="7"/>
    <n v="75"/>
    <x v="1"/>
    <n v="6"/>
    <x v="0"/>
    <x v="1"/>
    <s v="120/80"/>
    <n v="70"/>
    <n v="8000"/>
    <x v="0"/>
  </r>
  <r>
    <n v="61"/>
    <x v="0"/>
    <n v="32"/>
    <x v="1"/>
    <x v="1"/>
    <x v="5"/>
    <n v="6"/>
    <n v="30"/>
    <x v="0"/>
    <n v="8"/>
    <x v="1"/>
    <x v="1"/>
    <s v="125/80"/>
    <n v="72"/>
    <n v="5000"/>
    <x v="0"/>
  </r>
  <r>
    <n v="62"/>
    <x v="0"/>
    <n v="32"/>
    <x v="1"/>
    <x v="1"/>
    <x v="5"/>
    <n v="6"/>
    <n v="30"/>
    <x v="0"/>
    <n v="8"/>
    <x v="1"/>
    <x v="1"/>
    <s v="125/80"/>
    <n v="72"/>
    <n v="5000"/>
    <x v="0"/>
  </r>
  <r>
    <n v="63"/>
    <x v="0"/>
    <n v="32"/>
    <x v="1"/>
    <x v="1"/>
    <x v="1"/>
    <n v="6"/>
    <n v="30"/>
    <x v="0"/>
    <n v="8"/>
    <x v="1"/>
    <x v="1"/>
    <s v="125/80"/>
    <n v="72"/>
    <n v="5000"/>
    <x v="0"/>
  </r>
  <r>
    <n v="64"/>
    <x v="0"/>
    <n v="32"/>
    <x v="1"/>
    <x v="1"/>
    <x v="1"/>
    <n v="6"/>
    <n v="30"/>
    <x v="0"/>
    <n v="8"/>
    <x v="1"/>
    <x v="1"/>
    <s v="125/80"/>
    <n v="72"/>
    <n v="5000"/>
    <x v="0"/>
  </r>
  <r>
    <n v="65"/>
    <x v="0"/>
    <n v="32"/>
    <x v="1"/>
    <x v="1"/>
    <x v="1"/>
    <n v="6"/>
    <n v="30"/>
    <x v="0"/>
    <n v="8"/>
    <x v="1"/>
    <x v="1"/>
    <s v="125/80"/>
    <n v="72"/>
    <n v="5000"/>
    <x v="0"/>
  </r>
  <r>
    <n v="66"/>
    <x v="0"/>
    <n v="32"/>
    <x v="1"/>
    <x v="1"/>
    <x v="1"/>
    <n v="6"/>
    <n v="30"/>
    <x v="0"/>
    <n v="8"/>
    <x v="1"/>
    <x v="1"/>
    <s v="125/80"/>
    <n v="72"/>
    <n v="5000"/>
    <x v="0"/>
  </r>
  <r>
    <n v="67"/>
    <x v="0"/>
    <n v="32"/>
    <x v="1"/>
    <x v="6"/>
    <x v="12"/>
    <n v="8"/>
    <n v="50"/>
    <x v="0"/>
    <n v="6"/>
    <x v="0"/>
    <x v="3"/>
    <s v="118/76"/>
    <n v="68"/>
    <n v="7000"/>
    <x v="0"/>
  </r>
  <r>
    <n v="68"/>
    <x v="0"/>
    <n v="33"/>
    <x v="1"/>
    <x v="1"/>
    <x v="5"/>
    <n v="6"/>
    <n v="30"/>
    <x v="0"/>
    <n v="8"/>
    <x v="1"/>
    <x v="1"/>
    <s v="125/80"/>
    <n v="72"/>
    <n v="5000"/>
    <x v="2"/>
  </r>
  <r>
    <n v="69"/>
    <x v="1"/>
    <n v="33"/>
    <x v="1"/>
    <x v="7"/>
    <x v="1"/>
    <n v="6"/>
    <n v="50"/>
    <x v="0"/>
    <n v="6"/>
    <x v="0"/>
    <x v="0"/>
    <s v="128/85"/>
    <n v="76"/>
    <n v="5500"/>
    <x v="0"/>
  </r>
  <r>
    <n v="70"/>
    <x v="1"/>
    <n v="33"/>
    <x v="1"/>
    <x v="7"/>
    <x v="1"/>
    <n v="6"/>
    <n v="50"/>
    <x v="0"/>
    <n v="6"/>
    <x v="0"/>
    <x v="0"/>
    <s v="128/85"/>
    <n v="76"/>
    <n v="5500"/>
    <x v="0"/>
  </r>
  <r>
    <n v="71"/>
    <x v="0"/>
    <n v="33"/>
    <x v="1"/>
    <x v="1"/>
    <x v="0"/>
    <n v="6"/>
    <n v="30"/>
    <x v="0"/>
    <n v="8"/>
    <x v="1"/>
    <x v="1"/>
    <s v="125/80"/>
    <n v="72"/>
    <n v="5000"/>
    <x v="0"/>
  </r>
  <r>
    <n v="72"/>
    <x v="0"/>
    <n v="33"/>
    <x v="1"/>
    <x v="1"/>
    <x v="0"/>
    <n v="6"/>
    <n v="30"/>
    <x v="0"/>
    <n v="8"/>
    <x v="1"/>
    <x v="1"/>
    <s v="125/80"/>
    <n v="72"/>
    <n v="5000"/>
    <x v="0"/>
  </r>
  <r>
    <n v="73"/>
    <x v="0"/>
    <n v="33"/>
    <x v="1"/>
    <x v="1"/>
    <x v="0"/>
    <n v="6"/>
    <n v="30"/>
    <x v="0"/>
    <n v="8"/>
    <x v="1"/>
    <x v="1"/>
    <s v="125/80"/>
    <n v="72"/>
    <n v="5000"/>
    <x v="0"/>
  </r>
  <r>
    <n v="74"/>
    <x v="0"/>
    <n v="33"/>
    <x v="1"/>
    <x v="1"/>
    <x v="0"/>
    <n v="6"/>
    <n v="30"/>
    <x v="0"/>
    <n v="8"/>
    <x v="1"/>
    <x v="1"/>
    <s v="125/80"/>
    <n v="72"/>
    <n v="5000"/>
    <x v="0"/>
  </r>
  <r>
    <n v="75"/>
    <x v="0"/>
    <n v="33"/>
    <x v="1"/>
    <x v="1"/>
    <x v="5"/>
    <n v="6"/>
    <n v="30"/>
    <x v="0"/>
    <n v="8"/>
    <x v="1"/>
    <x v="1"/>
    <s v="125/80"/>
    <n v="72"/>
    <n v="5000"/>
    <x v="0"/>
  </r>
  <r>
    <n v="76"/>
    <x v="0"/>
    <n v="33"/>
    <x v="1"/>
    <x v="1"/>
    <x v="5"/>
    <n v="6"/>
    <n v="30"/>
    <x v="0"/>
    <n v="8"/>
    <x v="1"/>
    <x v="1"/>
    <s v="125/80"/>
    <n v="72"/>
    <n v="5000"/>
    <x v="0"/>
  </r>
  <r>
    <n v="77"/>
    <x v="0"/>
    <n v="33"/>
    <x v="1"/>
    <x v="1"/>
    <x v="5"/>
    <n v="6"/>
    <n v="30"/>
    <x v="0"/>
    <n v="8"/>
    <x v="1"/>
    <x v="1"/>
    <s v="125/80"/>
    <n v="72"/>
    <n v="5000"/>
    <x v="0"/>
  </r>
  <r>
    <n v="78"/>
    <x v="0"/>
    <n v="33"/>
    <x v="1"/>
    <x v="1"/>
    <x v="5"/>
    <n v="6"/>
    <n v="30"/>
    <x v="0"/>
    <n v="8"/>
    <x v="1"/>
    <x v="1"/>
    <s v="125/80"/>
    <n v="72"/>
    <n v="5000"/>
    <x v="0"/>
  </r>
  <r>
    <n v="79"/>
    <x v="0"/>
    <n v="33"/>
    <x v="1"/>
    <x v="1"/>
    <x v="5"/>
    <n v="6"/>
    <n v="30"/>
    <x v="0"/>
    <n v="8"/>
    <x v="1"/>
    <x v="1"/>
    <s v="125/80"/>
    <n v="72"/>
    <n v="5000"/>
    <x v="0"/>
  </r>
  <r>
    <n v="80"/>
    <x v="0"/>
    <n v="33"/>
    <x v="1"/>
    <x v="1"/>
    <x v="5"/>
    <n v="6"/>
    <n v="30"/>
    <x v="0"/>
    <n v="8"/>
    <x v="1"/>
    <x v="1"/>
    <s v="125/80"/>
    <n v="72"/>
    <n v="5000"/>
    <x v="0"/>
  </r>
  <r>
    <n v="81"/>
    <x v="1"/>
    <n v="34"/>
    <x v="1"/>
    <x v="7"/>
    <x v="13"/>
    <n v="4"/>
    <n v="32"/>
    <x v="0"/>
    <n v="8"/>
    <x v="1"/>
    <x v="0"/>
    <s v="131/86"/>
    <n v="81"/>
    <n v="5200"/>
    <x v="1"/>
  </r>
  <r>
    <n v="82"/>
    <x v="1"/>
    <n v="34"/>
    <x v="1"/>
    <x v="7"/>
    <x v="13"/>
    <n v="4"/>
    <n v="32"/>
    <x v="0"/>
    <n v="8"/>
    <x v="1"/>
    <x v="0"/>
    <s v="131/86"/>
    <n v="81"/>
    <n v="5200"/>
    <x v="1"/>
  </r>
  <r>
    <n v="83"/>
    <x v="0"/>
    <n v="35"/>
    <x v="1"/>
    <x v="3"/>
    <x v="14"/>
    <n v="7"/>
    <n v="40"/>
    <x v="0"/>
    <n v="5"/>
    <x v="0"/>
    <x v="0"/>
    <s v="128/84"/>
    <n v="70"/>
    <n v="5600"/>
    <x v="0"/>
  </r>
  <r>
    <n v="84"/>
    <x v="0"/>
    <n v="35"/>
    <x v="1"/>
    <x v="3"/>
    <x v="14"/>
    <n v="7"/>
    <n v="40"/>
    <x v="0"/>
    <n v="5"/>
    <x v="0"/>
    <x v="0"/>
    <s v="128/84"/>
    <n v="70"/>
    <n v="5600"/>
    <x v="0"/>
  </r>
  <r>
    <n v="85"/>
    <x v="0"/>
    <n v="35"/>
    <x v="1"/>
    <x v="0"/>
    <x v="11"/>
    <n v="8"/>
    <n v="60"/>
    <x v="1"/>
    <n v="5"/>
    <x v="0"/>
    <x v="3"/>
    <s v="120/80"/>
    <n v="70"/>
    <n v="8000"/>
    <x v="0"/>
  </r>
  <r>
    <n v="86"/>
    <x v="1"/>
    <n v="35"/>
    <x v="1"/>
    <x v="6"/>
    <x v="12"/>
    <n v="8"/>
    <n v="60"/>
    <x v="1"/>
    <n v="4"/>
    <x v="0"/>
    <x v="1"/>
    <s v="115/75"/>
    <n v="68"/>
    <n v="7000"/>
    <x v="0"/>
  </r>
  <r>
    <n v="87"/>
    <x v="0"/>
    <n v="35"/>
    <x v="1"/>
    <x v="5"/>
    <x v="12"/>
    <n v="8"/>
    <n v="60"/>
    <x v="1"/>
    <n v="4"/>
    <x v="0"/>
    <x v="1"/>
    <s v="125/80"/>
    <n v="65"/>
    <n v="5000"/>
    <x v="0"/>
  </r>
  <r>
    <n v="88"/>
    <x v="0"/>
    <n v="35"/>
    <x v="1"/>
    <x v="5"/>
    <x v="12"/>
    <n v="8"/>
    <n v="60"/>
    <x v="1"/>
    <n v="4"/>
    <x v="0"/>
    <x v="1"/>
    <s v="125/80"/>
    <n v="65"/>
    <n v="5000"/>
    <x v="0"/>
  </r>
  <r>
    <n v="89"/>
    <x v="0"/>
    <n v="35"/>
    <x v="1"/>
    <x v="5"/>
    <x v="15"/>
    <n v="8"/>
    <n v="60"/>
    <x v="1"/>
    <n v="4"/>
    <x v="0"/>
    <x v="1"/>
    <s v="125/80"/>
    <n v="65"/>
    <n v="5000"/>
    <x v="0"/>
  </r>
  <r>
    <n v="90"/>
    <x v="0"/>
    <n v="35"/>
    <x v="1"/>
    <x v="5"/>
    <x v="15"/>
    <n v="8"/>
    <n v="60"/>
    <x v="1"/>
    <n v="4"/>
    <x v="0"/>
    <x v="1"/>
    <s v="125/80"/>
    <n v="65"/>
    <n v="5000"/>
    <x v="0"/>
  </r>
  <r>
    <n v="91"/>
    <x v="0"/>
    <n v="35"/>
    <x v="1"/>
    <x v="5"/>
    <x v="15"/>
    <n v="8"/>
    <n v="60"/>
    <x v="1"/>
    <n v="4"/>
    <x v="0"/>
    <x v="1"/>
    <s v="125/80"/>
    <n v="65"/>
    <n v="5000"/>
    <x v="0"/>
  </r>
  <r>
    <n v="92"/>
    <x v="0"/>
    <n v="35"/>
    <x v="1"/>
    <x v="5"/>
    <x v="15"/>
    <n v="8"/>
    <n v="60"/>
    <x v="1"/>
    <n v="4"/>
    <x v="0"/>
    <x v="1"/>
    <s v="125/80"/>
    <n v="65"/>
    <n v="5000"/>
    <x v="0"/>
  </r>
  <r>
    <n v="93"/>
    <x v="0"/>
    <n v="35"/>
    <x v="1"/>
    <x v="0"/>
    <x v="11"/>
    <n v="8"/>
    <n v="60"/>
    <x v="1"/>
    <n v="5"/>
    <x v="0"/>
    <x v="3"/>
    <s v="120/80"/>
    <n v="70"/>
    <n v="8000"/>
    <x v="0"/>
  </r>
  <r>
    <n v="94"/>
    <x v="0"/>
    <n v="35"/>
    <x v="1"/>
    <x v="8"/>
    <x v="16"/>
    <n v="7"/>
    <n v="60"/>
    <x v="1"/>
    <n v="5"/>
    <x v="0"/>
    <x v="2"/>
    <s v="135/88"/>
    <n v="84"/>
    <n v="3300"/>
    <x v="1"/>
  </r>
  <r>
    <n v="95"/>
    <x v="1"/>
    <n v="36"/>
    <x v="1"/>
    <x v="6"/>
    <x v="12"/>
    <n v="8"/>
    <n v="60"/>
    <x v="1"/>
    <n v="4"/>
    <x v="0"/>
    <x v="1"/>
    <s v="115/75"/>
    <n v="68"/>
    <n v="7000"/>
    <x v="2"/>
  </r>
  <r>
    <n v="96"/>
    <x v="1"/>
    <n v="36"/>
    <x v="1"/>
    <x v="6"/>
    <x v="17"/>
    <n v="8"/>
    <n v="60"/>
    <x v="1"/>
    <n v="4"/>
    <x v="0"/>
    <x v="1"/>
    <s v="115/75"/>
    <n v="68"/>
    <n v="7000"/>
    <x v="0"/>
  </r>
  <r>
    <n v="97"/>
    <x v="1"/>
    <n v="36"/>
    <x v="1"/>
    <x v="6"/>
    <x v="12"/>
    <n v="8"/>
    <n v="60"/>
    <x v="1"/>
    <n v="4"/>
    <x v="0"/>
    <x v="1"/>
    <s v="115/75"/>
    <n v="68"/>
    <n v="7000"/>
    <x v="0"/>
  </r>
  <r>
    <n v="98"/>
    <x v="1"/>
    <n v="36"/>
    <x v="1"/>
    <x v="6"/>
    <x v="17"/>
    <n v="8"/>
    <n v="60"/>
    <x v="1"/>
    <n v="4"/>
    <x v="0"/>
    <x v="1"/>
    <s v="115/75"/>
    <n v="68"/>
    <n v="7000"/>
    <x v="0"/>
  </r>
  <r>
    <n v="99"/>
    <x v="1"/>
    <n v="36"/>
    <x v="1"/>
    <x v="3"/>
    <x v="17"/>
    <n v="8"/>
    <n v="60"/>
    <x v="1"/>
    <n v="4"/>
    <x v="0"/>
    <x v="1"/>
    <s v="115/75"/>
    <n v="68"/>
    <n v="7000"/>
    <x v="0"/>
  </r>
  <r>
    <n v="100"/>
    <x v="1"/>
    <n v="36"/>
    <x v="1"/>
    <x v="3"/>
    <x v="17"/>
    <n v="8"/>
    <n v="60"/>
    <x v="1"/>
    <n v="4"/>
    <x v="0"/>
    <x v="1"/>
    <s v="115/75"/>
    <n v="68"/>
    <n v="7000"/>
    <x v="0"/>
  </r>
  <r>
    <n v="101"/>
    <x v="1"/>
    <n v="36"/>
    <x v="1"/>
    <x v="3"/>
    <x v="12"/>
    <n v="8"/>
    <n v="60"/>
    <x v="1"/>
    <n v="4"/>
    <x v="0"/>
    <x v="1"/>
    <s v="115/75"/>
    <n v="68"/>
    <n v="7000"/>
    <x v="0"/>
  </r>
  <r>
    <n v="102"/>
    <x v="1"/>
    <n v="36"/>
    <x v="1"/>
    <x v="3"/>
    <x v="12"/>
    <n v="8"/>
    <n v="60"/>
    <x v="1"/>
    <n v="4"/>
    <x v="0"/>
    <x v="1"/>
    <s v="115/75"/>
    <n v="68"/>
    <n v="7000"/>
    <x v="0"/>
  </r>
  <r>
    <n v="103"/>
    <x v="1"/>
    <n v="36"/>
    <x v="1"/>
    <x v="3"/>
    <x v="12"/>
    <n v="8"/>
    <n v="60"/>
    <x v="1"/>
    <n v="4"/>
    <x v="0"/>
    <x v="1"/>
    <s v="115/75"/>
    <n v="68"/>
    <n v="7000"/>
    <x v="0"/>
  </r>
  <r>
    <n v="104"/>
    <x v="0"/>
    <n v="36"/>
    <x v="1"/>
    <x v="3"/>
    <x v="18"/>
    <n v="5"/>
    <n v="35"/>
    <x v="0"/>
    <n v="7"/>
    <x v="1"/>
    <x v="0"/>
    <s v="129/84"/>
    <n v="74"/>
    <n v="4800"/>
    <x v="1"/>
  </r>
  <r>
    <n v="105"/>
    <x v="1"/>
    <n v="36"/>
    <x v="1"/>
    <x v="3"/>
    <x v="12"/>
    <n v="8"/>
    <n v="60"/>
    <x v="1"/>
    <n v="4"/>
    <x v="0"/>
    <x v="1"/>
    <s v="115/75"/>
    <n v="68"/>
    <n v="7000"/>
    <x v="1"/>
  </r>
  <r>
    <n v="106"/>
    <x v="0"/>
    <n v="36"/>
    <x v="1"/>
    <x v="3"/>
    <x v="18"/>
    <n v="5"/>
    <n v="35"/>
    <x v="0"/>
    <n v="7"/>
    <x v="1"/>
    <x v="0"/>
    <s v="129/84"/>
    <n v="74"/>
    <n v="4800"/>
    <x v="2"/>
  </r>
  <r>
    <n v="107"/>
    <x v="1"/>
    <n v="37"/>
    <x v="1"/>
    <x v="4"/>
    <x v="0"/>
    <n v="6"/>
    <n v="42"/>
    <x v="0"/>
    <n v="6"/>
    <x v="0"/>
    <x v="0"/>
    <s v="126/83"/>
    <n v="77"/>
    <n v="4200"/>
    <x v="0"/>
  </r>
  <r>
    <n v="108"/>
    <x v="0"/>
    <n v="37"/>
    <x v="1"/>
    <x v="5"/>
    <x v="4"/>
    <n v="8"/>
    <n v="70"/>
    <x v="1"/>
    <n v="4"/>
    <x v="0"/>
    <x v="3"/>
    <s v="120/80"/>
    <n v="68"/>
    <n v="7000"/>
    <x v="0"/>
  </r>
  <r>
    <n v="109"/>
    <x v="0"/>
    <n v="37"/>
    <x v="1"/>
    <x v="5"/>
    <x v="4"/>
    <n v="8"/>
    <n v="70"/>
    <x v="1"/>
    <n v="4"/>
    <x v="0"/>
    <x v="3"/>
    <s v="120/80"/>
    <n v="68"/>
    <n v="7000"/>
    <x v="0"/>
  </r>
  <r>
    <n v="110"/>
    <x v="0"/>
    <n v="37"/>
    <x v="1"/>
    <x v="8"/>
    <x v="16"/>
    <n v="8"/>
    <n v="60"/>
    <x v="1"/>
    <n v="5"/>
    <x v="0"/>
    <x v="1"/>
    <s v="130/85"/>
    <n v="68"/>
    <n v="8000"/>
    <x v="0"/>
  </r>
  <r>
    <n v="111"/>
    <x v="1"/>
    <n v="37"/>
    <x v="1"/>
    <x v="6"/>
    <x v="12"/>
    <n v="8"/>
    <n v="60"/>
    <x v="1"/>
    <n v="4"/>
    <x v="0"/>
    <x v="1"/>
    <s v="115/75"/>
    <n v="68"/>
    <n v="7000"/>
    <x v="0"/>
  </r>
  <r>
    <n v="112"/>
    <x v="0"/>
    <n v="37"/>
    <x v="1"/>
    <x v="8"/>
    <x v="16"/>
    <n v="8"/>
    <n v="60"/>
    <x v="1"/>
    <n v="5"/>
    <x v="0"/>
    <x v="1"/>
    <s v="130/85"/>
    <n v="68"/>
    <n v="8000"/>
    <x v="0"/>
  </r>
  <r>
    <n v="113"/>
    <x v="1"/>
    <n v="37"/>
    <x v="1"/>
    <x v="6"/>
    <x v="12"/>
    <n v="8"/>
    <n v="60"/>
    <x v="1"/>
    <n v="4"/>
    <x v="0"/>
    <x v="1"/>
    <s v="115/75"/>
    <n v="68"/>
    <n v="7000"/>
    <x v="0"/>
  </r>
  <r>
    <n v="114"/>
    <x v="0"/>
    <n v="37"/>
    <x v="1"/>
    <x v="8"/>
    <x v="16"/>
    <n v="8"/>
    <n v="60"/>
    <x v="1"/>
    <n v="5"/>
    <x v="0"/>
    <x v="1"/>
    <s v="130/85"/>
    <n v="68"/>
    <n v="8000"/>
    <x v="0"/>
  </r>
  <r>
    <n v="115"/>
    <x v="1"/>
    <n v="37"/>
    <x v="1"/>
    <x v="6"/>
    <x v="12"/>
    <n v="8"/>
    <n v="60"/>
    <x v="1"/>
    <n v="4"/>
    <x v="0"/>
    <x v="1"/>
    <s v="115/75"/>
    <n v="68"/>
    <n v="7000"/>
    <x v="0"/>
  </r>
  <r>
    <n v="116"/>
    <x v="1"/>
    <n v="37"/>
    <x v="1"/>
    <x v="6"/>
    <x v="12"/>
    <n v="8"/>
    <n v="60"/>
    <x v="1"/>
    <n v="4"/>
    <x v="0"/>
    <x v="1"/>
    <s v="115/75"/>
    <n v="68"/>
    <n v="7000"/>
    <x v="0"/>
  </r>
  <r>
    <n v="117"/>
    <x v="1"/>
    <n v="37"/>
    <x v="1"/>
    <x v="6"/>
    <x v="12"/>
    <n v="8"/>
    <n v="60"/>
    <x v="1"/>
    <n v="4"/>
    <x v="0"/>
    <x v="1"/>
    <s v="115/75"/>
    <n v="68"/>
    <n v="7000"/>
    <x v="0"/>
  </r>
  <r>
    <n v="118"/>
    <x v="1"/>
    <n v="37"/>
    <x v="1"/>
    <x v="6"/>
    <x v="12"/>
    <n v="8"/>
    <n v="60"/>
    <x v="1"/>
    <n v="4"/>
    <x v="0"/>
    <x v="1"/>
    <s v="115/75"/>
    <n v="68"/>
    <n v="7000"/>
    <x v="0"/>
  </r>
  <r>
    <n v="119"/>
    <x v="1"/>
    <n v="37"/>
    <x v="1"/>
    <x v="6"/>
    <x v="12"/>
    <n v="8"/>
    <n v="60"/>
    <x v="1"/>
    <n v="4"/>
    <x v="0"/>
    <x v="1"/>
    <s v="115/75"/>
    <n v="68"/>
    <n v="7000"/>
    <x v="0"/>
  </r>
  <r>
    <n v="120"/>
    <x v="1"/>
    <n v="37"/>
    <x v="1"/>
    <x v="6"/>
    <x v="12"/>
    <n v="8"/>
    <n v="60"/>
    <x v="1"/>
    <n v="4"/>
    <x v="0"/>
    <x v="1"/>
    <s v="115/75"/>
    <n v="68"/>
    <n v="7000"/>
    <x v="0"/>
  </r>
  <r>
    <n v="121"/>
    <x v="1"/>
    <n v="37"/>
    <x v="1"/>
    <x v="6"/>
    <x v="12"/>
    <n v="8"/>
    <n v="60"/>
    <x v="1"/>
    <n v="4"/>
    <x v="0"/>
    <x v="1"/>
    <s v="115/75"/>
    <n v="68"/>
    <n v="7000"/>
    <x v="0"/>
  </r>
  <r>
    <n v="122"/>
    <x v="1"/>
    <n v="37"/>
    <x v="1"/>
    <x v="6"/>
    <x v="12"/>
    <n v="8"/>
    <n v="60"/>
    <x v="1"/>
    <n v="4"/>
    <x v="0"/>
    <x v="1"/>
    <s v="115/75"/>
    <n v="68"/>
    <n v="7000"/>
    <x v="0"/>
  </r>
  <r>
    <n v="123"/>
    <x v="1"/>
    <n v="37"/>
    <x v="1"/>
    <x v="6"/>
    <x v="12"/>
    <n v="8"/>
    <n v="60"/>
    <x v="1"/>
    <n v="4"/>
    <x v="0"/>
    <x v="1"/>
    <s v="115/75"/>
    <n v="68"/>
    <n v="7000"/>
    <x v="0"/>
  </r>
  <r>
    <n v="124"/>
    <x v="1"/>
    <n v="37"/>
    <x v="1"/>
    <x v="6"/>
    <x v="12"/>
    <n v="8"/>
    <n v="60"/>
    <x v="1"/>
    <n v="4"/>
    <x v="0"/>
    <x v="1"/>
    <s v="115/75"/>
    <n v="68"/>
    <n v="7000"/>
    <x v="0"/>
  </r>
  <r>
    <n v="125"/>
    <x v="1"/>
    <n v="37"/>
    <x v="1"/>
    <x v="6"/>
    <x v="12"/>
    <n v="8"/>
    <n v="60"/>
    <x v="1"/>
    <n v="4"/>
    <x v="0"/>
    <x v="1"/>
    <s v="115/75"/>
    <n v="68"/>
    <n v="7000"/>
    <x v="0"/>
  </r>
  <r>
    <n v="126"/>
    <x v="1"/>
    <n v="37"/>
    <x v="1"/>
    <x v="4"/>
    <x v="11"/>
    <n v="8"/>
    <n v="60"/>
    <x v="1"/>
    <n v="4"/>
    <x v="0"/>
    <x v="3"/>
    <s v="120/80"/>
    <n v="70"/>
    <n v="8000"/>
    <x v="0"/>
  </r>
  <r>
    <n v="127"/>
    <x v="0"/>
    <n v="38"/>
    <x v="1"/>
    <x v="8"/>
    <x v="15"/>
    <n v="8"/>
    <n v="60"/>
    <x v="1"/>
    <n v="5"/>
    <x v="0"/>
    <x v="1"/>
    <s v="130/85"/>
    <n v="68"/>
    <n v="8000"/>
    <x v="0"/>
  </r>
  <r>
    <n v="128"/>
    <x v="1"/>
    <n v="38"/>
    <x v="1"/>
    <x v="6"/>
    <x v="17"/>
    <n v="8"/>
    <n v="60"/>
    <x v="1"/>
    <n v="4"/>
    <x v="0"/>
    <x v="1"/>
    <s v="115/75"/>
    <n v="68"/>
    <n v="7000"/>
    <x v="0"/>
  </r>
  <r>
    <n v="129"/>
    <x v="0"/>
    <n v="38"/>
    <x v="1"/>
    <x v="8"/>
    <x v="15"/>
    <n v="8"/>
    <n v="60"/>
    <x v="1"/>
    <n v="5"/>
    <x v="0"/>
    <x v="1"/>
    <s v="130/85"/>
    <n v="68"/>
    <n v="8000"/>
    <x v="0"/>
  </r>
  <r>
    <n v="130"/>
    <x v="0"/>
    <n v="38"/>
    <x v="1"/>
    <x v="8"/>
    <x v="15"/>
    <n v="8"/>
    <n v="60"/>
    <x v="1"/>
    <n v="5"/>
    <x v="0"/>
    <x v="1"/>
    <s v="130/85"/>
    <n v="68"/>
    <n v="8000"/>
    <x v="0"/>
  </r>
  <r>
    <n v="131"/>
    <x v="1"/>
    <n v="38"/>
    <x v="1"/>
    <x v="6"/>
    <x v="17"/>
    <n v="8"/>
    <n v="60"/>
    <x v="1"/>
    <n v="4"/>
    <x v="0"/>
    <x v="1"/>
    <s v="115/75"/>
    <n v="68"/>
    <n v="7000"/>
    <x v="0"/>
  </r>
  <r>
    <n v="132"/>
    <x v="0"/>
    <n v="38"/>
    <x v="1"/>
    <x v="8"/>
    <x v="15"/>
    <n v="8"/>
    <n v="60"/>
    <x v="1"/>
    <n v="5"/>
    <x v="0"/>
    <x v="1"/>
    <s v="130/85"/>
    <n v="68"/>
    <n v="8000"/>
    <x v="0"/>
  </r>
  <r>
    <n v="133"/>
    <x v="0"/>
    <n v="38"/>
    <x v="1"/>
    <x v="8"/>
    <x v="15"/>
    <n v="8"/>
    <n v="60"/>
    <x v="1"/>
    <n v="5"/>
    <x v="0"/>
    <x v="1"/>
    <s v="130/85"/>
    <n v="68"/>
    <n v="8000"/>
    <x v="0"/>
  </r>
  <r>
    <n v="134"/>
    <x v="1"/>
    <n v="38"/>
    <x v="1"/>
    <x v="6"/>
    <x v="17"/>
    <n v="8"/>
    <n v="60"/>
    <x v="1"/>
    <n v="4"/>
    <x v="0"/>
    <x v="1"/>
    <s v="115/75"/>
    <n v="68"/>
    <n v="7000"/>
    <x v="0"/>
  </r>
  <r>
    <n v="135"/>
    <x v="0"/>
    <n v="38"/>
    <x v="1"/>
    <x v="8"/>
    <x v="15"/>
    <n v="8"/>
    <n v="60"/>
    <x v="1"/>
    <n v="5"/>
    <x v="0"/>
    <x v="1"/>
    <s v="130/85"/>
    <n v="68"/>
    <n v="8000"/>
    <x v="0"/>
  </r>
  <r>
    <n v="136"/>
    <x v="0"/>
    <n v="38"/>
    <x v="1"/>
    <x v="8"/>
    <x v="15"/>
    <n v="8"/>
    <n v="60"/>
    <x v="1"/>
    <n v="5"/>
    <x v="0"/>
    <x v="1"/>
    <s v="130/85"/>
    <n v="68"/>
    <n v="8000"/>
    <x v="0"/>
  </r>
  <r>
    <n v="137"/>
    <x v="1"/>
    <n v="38"/>
    <x v="1"/>
    <x v="6"/>
    <x v="17"/>
    <n v="8"/>
    <n v="60"/>
    <x v="1"/>
    <n v="4"/>
    <x v="0"/>
    <x v="1"/>
    <s v="115/75"/>
    <n v="68"/>
    <n v="7000"/>
    <x v="0"/>
  </r>
  <r>
    <n v="138"/>
    <x v="0"/>
    <n v="38"/>
    <x v="1"/>
    <x v="8"/>
    <x v="17"/>
    <n v="8"/>
    <n v="60"/>
    <x v="1"/>
    <n v="5"/>
    <x v="0"/>
    <x v="1"/>
    <s v="130/85"/>
    <n v="68"/>
    <n v="8000"/>
    <x v="0"/>
  </r>
  <r>
    <n v="139"/>
    <x v="1"/>
    <n v="38"/>
    <x v="1"/>
    <x v="6"/>
    <x v="17"/>
    <n v="8"/>
    <n v="60"/>
    <x v="1"/>
    <n v="4"/>
    <x v="0"/>
    <x v="1"/>
    <s v="115/75"/>
    <n v="68"/>
    <n v="7000"/>
    <x v="0"/>
  </r>
  <r>
    <n v="140"/>
    <x v="0"/>
    <n v="38"/>
    <x v="1"/>
    <x v="8"/>
    <x v="17"/>
    <n v="8"/>
    <n v="60"/>
    <x v="1"/>
    <n v="5"/>
    <x v="0"/>
    <x v="1"/>
    <s v="130/85"/>
    <n v="68"/>
    <n v="8000"/>
    <x v="0"/>
  </r>
  <r>
    <n v="141"/>
    <x v="1"/>
    <n v="38"/>
    <x v="1"/>
    <x v="6"/>
    <x v="17"/>
    <n v="8"/>
    <n v="60"/>
    <x v="1"/>
    <n v="4"/>
    <x v="0"/>
    <x v="1"/>
    <s v="115/75"/>
    <n v="68"/>
    <n v="7000"/>
    <x v="0"/>
  </r>
  <r>
    <n v="142"/>
    <x v="0"/>
    <n v="38"/>
    <x v="1"/>
    <x v="8"/>
    <x v="17"/>
    <n v="8"/>
    <n v="60"/>
    <x v="1"/>
    <n v="5"/>
    <x v="0"/>
    <x v="1"/>
    <s v="130/85"/>
    <n v="68"/>
    <n v="8000"/>
    <x v="0"/>
  </r>
  <r>
    <n v="143"/>
    <x v="1"/>
    <n v="38"/>
    <x v="1"/>
    <x v="6"/>
    <x v="17"/>
    <n v="8"/>
    <n v="60"/>
    <x v="1"/>
    <n v="4"/>
    <x v="0"/>
    <x v="1"/>
    <s v="115/75"/>
    <n v="68"/>
    <n v="7000"/>
    <x v="0"/>
  </r>
  <r>
    <n v="144"/>
    <x v="1"/>
    <n v="38"/>
    <x v="1"/>
    <x v="6"/>
    <x v="17"/>
    <n v="8"/>
    <n v="60"/>
    <x v="1"/>
    <n v="4"/>
    <x v="0"/>
    <x v="1"/>
    <s v="115/75"/>
    <n v="68"/>
    <n v="7000"/>
    <x v="0"/>
  </r>
  <r>
    <n v="145"/>
    <x v="0"/>
    <n v="38"/>
    <x v="1"/>
    <x v="8"/>
    <x v="17"/>
    <n v="8"/>
    <n v="60"/>
    <x v="1"/>
    <n v="5"/>
    <x v="0"/>
    <x v="1"/>
    <s v="130/85"/>
    <n v="68"/>
    <n v="8000"/>
    <x v="1"/>
  </r>
  <r>
    <n v="146"/>
    <x v="1"/>
    <n v="38"/>
    <x v="1"/>
    <x v="8"/>
    <x v="16"/>
    <n v="7"/>
    <n v="60"/>
    <x v="1"/>
    <n v="5"/>
    <x v="0"/>
    <x v="2"/>
    <s v="135/88"/>
    <n v="84"/>
    <n v="3300"/>
    <x v="1"/>
  </r>
  <r>
    <n v="147"/>
    <x v="0"/>
    <n v="39"/>
    <x v="1"/>
    <x v="8"/>
    <x v="12"/>
    <n v="8"/>
    <n v="60"/>
    <x v="1"/>
    <n v="5"/>
    <x v="0"/>
    <x v="1"/>
    <s v="130/85"/>
    <n v="68"/>
    <n v="8000"/>
    <x v="2"/>
  </r>
  <r>
    <n v="148"/>
    <x v="0"/>
    <n v="39"/>
    <x v="1"/>
    <x v="5"/>
    <x v="6"/>
    <n v="5"/>
    <n v="40"/>
    <x v="0"/>
    <n v="7"/>
    <x v="1"/>
    <x v="0"/>
    <s v="132/87"/>
    <n v="80"/>
    <n v="4000"/>
    <x v="2"/>
  </r>
  <r>
    <n v="149"/>
    <x v="1"/>
    <n v="39"/>
    <x v="1"/>
    <x v="8"/>
    <x v="19"/>
    <n v="7"/>
    <n v="50"/>
    <x v="0"/>
    <n v="6"/>
    <x v="0"/>
    <x v="3"/>
    <s v="128/85"/>
    <n v="75"/>
    <n v="5500"/>
    <x v="0"/>
  </r>
  <r>
    <n v="150"/>
    <x v="1"/>
    <n v="39"/>
    <x v="1"/>
    <x v="6"/>
    <x v="20"/>
    <n v="9"/>
    <n v="80"/>
    <x v="1"/>
    <n v="3"/>
    <x v="2"/>
    <x v="3"/>
    <s v="115/78"/>
    <n v="67"/>
    <n v="7500"/>
    <x v="0"/>
  </r>
  <r>
    <n v="151"/>
    <x v="1"/>
    <n v="39"/>
    <x v="1"/>
    <x v="6"/>
    <x v="20"/>
    <n v="9"/>
    <n v="80"/>
    <x v="1"/>
    <n v="3"/>
    <x v="2"/>
    <x v="3"/>
    <s v="115/78"/>
    <n v="67"/>
    <n v="7500"/>
    <x v="0"/>
  </r>
  <r>
    <n v="152"/>
    <x v="0"/>
    <n v="39"/>
    <x v="1"/>
    <x v="8"/>
    <x v="12"/>
    <n v="8"/>
    <n v="60"/>
    <x v="1"/>
    <n v="5"/>
    <x v="0"/>
    <x v="1"/>
    <s v="130/85"/>
    <n v="68"/>
    <n v="8000"/>
    <x v="0"/>
  </r>
  <r>
    <n v="153"/>
    <x v="0"/>
    <n v="39"/>
    <x v="1"/>
    <x v="8"/>
    <x v="12"/>
    <n v="8"/>
    <n v="60"/>
    <x v="1"/>
    <n v="5"/>
    <x v="0"/>
    <x v="1"/>
    <s v="130/85"/>
    <n v="68"/>
    <n v="8000"/>
    <x v="0"/>
  </r>
  <r>
    <n v="154"/>
    <x v="0"/>
    <n v="39"/>
    <x v="1"/>
    <x v="8"/>
    <x v="12"/>
    <n v="8"/>
    <n v="60"/>
    <x v="1"/>
    <n v="5"/>
    <x v="0"/>
    <x v="1"/>
    <s v="130/85"/>
    <n v="68"/>
    <n v="8000"/>
    <x v="0"/>
  </r>
  <r>
    <n v="155"/>
    <x v="0"/>
    <n v="39"/>
    <x v="1"/>
    <x v="8"/>
    <x v="12"/>
    <n v="8"/>
    <n v="60"/>
    <x v="1"/>
    <n v="5"/>
    <x v="0"/>
    <x v="1"/>
    <s v="130/85"/>
    <n v="68"/>
    <n v="8000"/>
    <x v="0"/>
  </r>
  <r>
    <n v="156"/>
    <x v="0"/>
    <n v="39"/>
    <x v="1"/>
    <x v="8"/>
    <x v="12"/>
    <n v="8"/>
    <n v="60"/>
    <x v="1"/>
    <n v="5"/>
    <x v="0"/>
    <x v="1"/>
    <s v="130/85"/>
    <n v="68"/>
    <n v="8000"/>
    <x v="0"/>
  </r>
  <r>
    <n v="157"/>
    <x v="0"/>
    <n v="39"/>
    <x v="1"/>
    <x v="8"/>
    <x v="12"/>
    <n v="8"/>
    <n v="60"/>
    <x v="1"/>
    <n v="5"/>
    <x v="0"/>
    <x v="1"/>
    <s v="130/85"/>
    <n v="68"/>
    <n v="8000"/>
    <x v="0"/>
  </r>
  <r>
    <n v="158"/>
    <x v="0"/>
    <n v="39"/>
    <x v="1"/>
    <x v="8"/>
    <x v="12"/>
    <n v="8"/>
    <n v="60"/>
    <x v="1"/>
    <n v="5"/>
    <x v="0"/>
    <x v="1"/>
    <s v="130/85"/>
    <n v="68"/>
    <n v="8000"/>
    <x v="0"/>
  </r>
  <r>
    <n v="159"/>
    <x v="0"/>
    <n v="39"/>
    <x v="1"/>
    <x v="8"/>
    <x v="12"/>
    <n v="8"/>
    <n v="60"/>
    <x v="1"/>
    <n v="5"/>
    <x v="0"/>
    <x v="1"/>
    <s v="130/85"/>
    <n v="68"/>
    <n v="8000"/>
    <x v="0"/>
  </r>
  <r>
    <n v="160"/>
    <x v="0"/>
    <n v="39"/>
    <x v="1"/>
    <x v="8"/>
    <x v="12"/>
    <n v="8"/>
    <n v="60"/>
    <x v="1"/>
    <n v="5"/>
    <x v="0"/>
    <x v="1"/>
    <s v="130/85"/>
    <n v="68"/>
    <n v="8000"/>
    <x v="0"/>
  </r>
  <r>
    <n v="161"/>
    <x v="0"/>
    <n v="39"/>
    <x v="1"/>
    <x v="8"/>
    <x v="12"/>
    <n v="8"/>
    <n v="60"/>
    <x v="1"/>
    <n v="5"/>
    <x v="0"/>
    <x v="1"/>
    <s v="130/85"/>
    <n v="68"/>
    <n v="8000"/>
    <x v="0"/>
  </r>
  <r>
    <n v="162"/>
    <x v="1"/>
    <n v="40"/>
    <x v="2"/>
    <x v="6"/>
    <x v="12"/>
    <n v="8"/>
    <n v="55"/>
    <x v="0"/>
    <n v="6"/>
    <x v="0"/>
    <x v="3"/>
    <s v="119/77"/>
    <n v="73"/>
    <n v="7300"/>
    <x v="0"/>
  </r>
  <r>
    <n v="163"/>
    <x v="1"/>
    <n v="40"/>
    <x v="2"/>
    <x v="6"/>
    <x v="12"/>
    <n v="8"/>
    <n v="55"/>
    <x v="0"/>
    <n v="6"/>
    <x v="0"/>
    <x v="3"/>
    <s v="119/77"/>
    <n v="73"/>
    <n v="7300"/>
    <x v="0"/>
  </r>
  <r>
    <n v="164"/>
    <x v="0"/>
    <n v="40"/>
    <x v="2"/>
    <x v="8"/>
    <x v="9"/>
    <n v="8"/>
    <n v="90"/>
    <x v="1"/>
    <n v="5"/>
    <x v="0"/>
    <x v="1"/>
    <s v="130/85"/>
    <n v="68"/>
    <n v="8000"/>
    <x v="0"/>
  </r>
  <r>
    <n v="165"/>
    <x v="0"/>
    <n v="40"/>
    <x v="2"/>
    <x v="8"/>
    <x v="9"/>
    <n v="8"/>
    <n v="90"/>
    <x v="1"/>
    <n v="5"/>
    <x v="0"/>
    <x v="1"/>
    <s v="130/85"/>
    <n v="68"/>
    <n v="8000"/>
    <x v="0"/>
  </r>
  <r>
    <n v="166"/>
    <x v="0"/>
    <n v="41"/>
    <x v="2"/>
    <x v="8"/>
    <x v="7"/>
    <n v="8"/>
    <n v="90"/>
    <x v="1"/>
    <n v="5"/>
    <x v="0"/>
    <x v="1"/>
    <s v="130/85"/>
    <n v="70"/>
    <n v="8000"/>
    <x v="2"/>
  </r>
  <r>
    <n v="167"/>
    <x v="0"/>
    <n v="41"/>
    <x v="2"/>
    <x v="5"/>
    <x v="15"/>
    <n v="8"/>
    <n v="70"/>
    <x v="1"/>
    <n v="6"/>
    <x v="0"/>
    <x v="3"/>
    <s v="121/79"/>
    <n v="72"/>
    <n v="6200"/>
    <x v="0"/>
  </r>
  <r>
    <n v="168"/>
    <x v="0"/>
    <n v="41"/>
    <x v="2"/>
    <x v="8"/>
    <x v="17"/>
    <n v="7"/>
    <n v="55"/>
    <x v="0"/>
    <n v="6"/>
    <x v="0"/>
    <x v="0"/>
    <s v="125/82"/>
    <n v="72"/>
    <n v="6000"/>
    <x v="0"/>
  </r>
  <r>
    <n v="169"/>
    <x v="0"/>
    <n v="41"/>
    <x v="2"/>
    <x v="8"/>
    <x v="17"/>
    <n v="7"/>
    <n v="55"/>
    <x v="0"/>
    <n v="6"/>
    <x v="0"/>
    <x v="0"/>
    <s v="125/82"/>
    <n v="72"/>
    <n v="6000"/>
    <x v="0"/>
  </r>
  <r>
    <n v="170"/>
    <x v="0"/>
    <n v="41"/>
    <x v="2"/>
    <x v="8"/>
    <x v="8"/>
    <n v="8"/>
    <n v="90"/>
    <x v="1"/>
    <n v="5"/>
    <x v="0"/>
    <x v="1"/>
    <s v="130/85"/>
    <n v="70"/>
    <n v="8000"/>
    <x v="0"/>
  </r>
  <r>
    <n v="171"/>
    <x v="0"/>
    <n v="41"/>
    <x v="2"/>
    <x v="8"/>
    <x v="8"/>
    <n v="8"/>
    <n v="90"/>
    <x v="1"/>
    <n v="5"/>
    <x v="0"/>
    <x v="1"/>
    <s v="130/85"/>
    <n v="70"/>
    <n v="8000"/>
    <x v="0"/>
  </r>
  <r>
    <n v="172"/>
    <x v="0"/>
    <n v="41"/>
    <x v="2"/>
    <x v="8"/>
    <x v="8"/>
    <n v="8"/>
    <n v="90"/>
    <x v="1"/>
    <n v="5"/>
    <x v="0"/>
    <x v="1"/>
    <s v="130/85"/>
    <n v="70"/>
    <n v="8000"/>
    <x v="0"/>
  </r>
  <r>
    <n v="173"/>
    <x v="0"/>
    <n v="41"/>
    <x v="2"/>
    <x v="8"/>
    <x v="8"/>
    <n v="8"/>
    <n v="90"/>
    <x v="1"/>
    <n v="5"/>
    <x v="0"/>
    <x v="1"/>
    <s v="130/85"/>
    <n v="70"/>
    <n v="8000"/>
    <x v="0"/>
  </r>
  <r>
    <n v="174"/>
    <x v="0"/>
    <n v="41"/>
    <x v="2"/>
    <x v="8"/>
    <x v="8"/>
    <n v="8"/>
    <n v="90"/>
    <x v="1"/>
    <n v="5"/>
    <x v="0"/>
    <x v="1"/>
    <s v="130/85"/>
    <n v="70"/>
    <n v="8000"/>
    <x v="0"/>
  </r>
  <r>
    <n v="175"/>
    <x v="0"/>
    <n v="41"/>
    <x v="2"/>
    <x v="8"/>
    <x v="7"/>
    <n v="8"/>
    <n v="90"/>
    <x v="1"/>
    <n v="5"/>
    <x v="0"/>
    <x v="1"/>
    <s v="130/85"/>
    <n v="70"/>
    <n v="8000"/>
    <x v="0"/>
  </r>
  <r>
    <n v="176"/>
    <x v="0"/>
    <n v="41"/>
    <x v="2"/>
    <x v="8"/>
    <x v="7"/>
    <n v="8"/>
    <n v="90"/>
    <x v="1"/>
    <n v="5"/>
    <x v="0"/>
    <x v="1"/>
    <s v="130/85"/>
    <n v="70"/>
    <n v="8000"/>
    <x v="0"/>
  </r>
  <r>
    <n v="177"/>
    <x v="0"/>
    <n v="41"/>
    <x v="2"/>
    <x v="8"/>
    <x v="7"/>
    <n v="8"/>
    <n v="90"/>
    <x v="1"/>
    <n v="5"/>
    <x v="0"/>
    <x v="1"/>
    <s v="130/85"/>
    <n v="70"/>
    <n v="8000"/>
    <x v="0"/>
  </r>
  <r>
    <n v="178"/>
    <x v="0"/>
    <n v="42"/>
    <x v="2"/>
    <x v="9"/>
    <x v="6"/>
    <n v="6"/>
    <n v="45"/>
    <x v="0"/>
    <n v="7"/>
    <x v="1"/>
    <x v="0"/>
    <s v="130/85"/>
    <n v="72"/>
    <n v="6000"/>
    <x v="2"/>
  </r>
  <r>
    <n v="179"/>
    <x v="0"/>
    <n v="42"/>
    <x v="2"/>
    <x v="8"/>
    <x v="4"/>
    <n v="8"/>
    <n v="90"/>
    <x v="1"/>
    <n v="5"/>
    <x v="0"/>
    <x v="1"/>
    <s v="130/85"/>
    <n v="70"/>
    <n v="8000"/>
    <x v="0"/>
  </r>
  <r>
    <n v="180"/>
    <x v="0"/>
    <n v="42"/>
    <x v="2"/>
    <x v="8"/>
    <x v="4"/>
    <n v="8"/>
    <n v="90"/>
    <x v="1"/>
    <n v="5"/>
    <x v="0"/>
    <x v="1"/>
    <s v="130/85"/>
    <n v="70"/>
    <n v="8000"/>
    <x v="0"/>
  </r>
  <r>
    <n v="181"/>
    <x v="0"/>
    <n v="42"/>
    <x v="2"/>
    <x v="8"/>
    <x v="4"/>
    <n v="8"/>
    <n v="90"/>
    <x v="1"/>
    <n v="5"/>
    <x v="0"/>
    <x v="1"/>
    <s v="130/85"/>
    <n v="70"/>
    <n v="8000"/>
    <x v="0"/>
  </r>
  <r>
    <n v="182"/>
    <x v="0"/>
    <n v="42"/>
    <x v="2"/>
    <x v="8"/>
    <x v="4"/>
    <n v="8"/>
    <n v="90"/>
    <x v="1"/>
    <n v="5"/>
    <x v="0"/>
    <x v="1"/>
    <s v="130/85"/>
    <n v="70"/>
    <n v="8000"/>
    <x v="0"/>
  </r>
  <r>
    <n v="183"/>
    <x v="0"/>
    <n v="42"/>
    <x v="2"/>
    <x v="8"/>
    <x v="4"/>
    <n v="8"/>
    <n v="90"/>
    <x v="1"/>
    <n v="5"/>
    <x v="0"/>
    <x v="1"/>
    <s v="130/85"/>
    <n v="70"/>
    <n v="8000"/>
    <x v="0"/>
  </r>
  <r>
    <n v="184"/>
    <x v="0"/>
    <n v="42"/>
    <x v="2"/>
    <x v="8"/>
    <x v="4"/>
    <n v="8"/>
    <n v="90"/>
    <x v="1"/>
    <n v="5"/>
    <x v="0"/>
    <x v="1"/>
    <s v="130/85"/>
    <n v="70"/>
    <n v="8000"/>
    <x v="0"/>
  </r>
  <r>
    <n v="185"/>
    <x v="1"/>
    <n v="42"/>
    <x v="2"/>
    <x v="3"/>
    <x v="21"/>
    <n v="6"/>
    <n v="45"/>
    <x v="0"/>
    <n v="7"/>
    <x v="1"/>
    <x v="0"/>
    <s v="130/85"/>
    <n v="78"/>
    <n v="5000"/>
    <x v="1"/>
  </r>
  <r>
    <n v="186"/>
    <x v="1"/>
    <n v="42"/>
    <x v="2"/>
    <x v="3"/>
    <x v="21"/>
    <n v="6"/>
    <n v="45"/>
    <x v="0"/>
    <n v="7"/>
    <x v="1"/>
    <x v="0"/>
    <s v="130/85"/>
    <n v="78"/>
    <n v="5000"/>
    <x v="1"/>
  </r>
  <r>
    <n v="187"/>
    <x v="1"/>
    <n v="43"/>
    <x v="2"/>
    <x v="3"/>
    <x v="14"/>
    <n v="7"/>
    <n v="45"/>
    <x v="0"/>
    <n v="4"/>
    <x v="0"/>
    <x v="0"/>
    <s v="135/90"/>
    <n v="65"/>
    <n v="6000"/>
    <x v="2"/>
  </r>
  <r>
    <n v="188"/>
    <x v="0"/>
    <n v="43"/>
    <x v="2"/>
    <x v="9"/>
    <x v="3"/>
    <n v="6"/>
    <n v="45"/>
    <x v="0"/>
    <n v="7"/>
    <x v="1"/>
    <x v="0"/>
    <s v="130/85"/>
    <n v="72"/>
    <n v="6000"/>
    <x v="2"/>
  </r>
  <r>
    <n v="189"/>
    <x v="1"/>
    <n v="43"/>
    <x v="2"/>
    <x v="3"/>
    <x v="14"/>
    <n v="7"/>
    <n v="45"/>
    <x v="0"/>
    <n v="4"/>
    <x v="0"/>
    <x v="0"/>
    <s v="135/90"/>
    <n v="65"/>
    <n v="6000"/>
    <x v="2"/>
  </r>
  <r>
    <n v="190"/>
    <x v="0"/>
    <n v="43"/>
    <x v="2"/>
    <x v="9"/>
    <x v="6"/>
    <n v="6"/>
    <n v="45"/>
    <x v="0"/>
    <n v="7"/>
    <x v="1"/>
    <x v="0"/>
    <s v="130/85"/>
    <n v="72"/>
    <n v="6000"/>
    <x v="2"/>
  </r>
  <r>
    <n v="191"/>
    <x v="1"/>
    <n v="43"/>
    <x v="2"/>
    <x v="3"/>
    <x v="14"/>
    <n v="7"/>
    <n v="45"/>
    <x v="0"/>
    <n v="4"/>
    <x v="0"/>
    <x v="0"/>
    <s v="135/90"/>
    <n v="65"/>
    <n v="6000"/>
    <x v="2"/>
  </r>
  <r>
    <n v="192"/>
    <x v="0"/>
    <n v="43"/>
    <x v="2"/>
    <x v="9"/>
    <x v="10"/>
    <n v="6"/>
    <n v="45"/>
    <x v="0"/>
    <n v="7"/>
    <x v="1"/>
    <x v="0"/>
    <s v="130/85"/>
    <n v="72"/>
    <n v="6000"/>
    <x v="2"/>
  </r>
  <r>
    <n v="193"/>
    <x v="0"/>
    <n v="43"/>
    <x v="2"/>
    <x v="9"/>
    <x v="6"/>
    <n v="6"/>
    <n v="45"/>
    <x v="0"/>
    <n v="7"/>
    <x v="1"/>
    <x v="0"/>
    <s v="130/85"/>
    <n v="72"/>
    <n v="6000"/>
    <x v="2"/>
  </r>
  <r>
    <n v="194"/>
    <x v="0"/>
    <n v="43"/>
    <x v="2"/>
    <x v="9"/>
    <x v="6"/>
    <n v="6"/>
    <n v="45"/>
    <x v="0"/>
    <n v="7"/>
    <x v="1"/>
    <x v="0"/>
    <s v="130/85"/>
    <n v="72"/>
    <n v="6000"/>
    <x v="2"/>
  </r>
  <r>
    <n v="195"/>
    <x v="0"/>
    <n v="43"/>
    <x v="2"/>
    <x v="9"/>
    <x v="6"/>
    <n v="6"/>
    <n v="45"/>
    <x v="0"/>
    <n v="7"/>
    <x v="1"/>
    <x v="0"/>
    <s v="130/85"/>
    <n v="72"/>
    <n v="6000"/>
    <x v="2"/>
  </r>
  <r>
    <n v="196"/>
    <x v="0"/>
    <n v="43"/>
    <x v="2"/>
    <x v="9"/>
    <x v="6"/>
    <n v="6"/>
    <n v="45"/>
    <x v="0"/>
    <n v="7"/>
    <x v="1"/>
    <x v="0"/>
    <s v="130/85"/>
    <n v="72"/>
    <n v="6000"/>
    <x v="2"/>
  </r>
  <r>
    <n v="197"/>
    <x v="0"/>
    <n v="43"/>
    <x v="2"/>
    <x v="9"/>
    <x v="6"/>
    <n v="6"/>
    <n v="45"/>
    <x v="0"/>
    <n v="7"/>
    <x v="1"/>
    <x v="0"/>
    <s v="130/85"/>
    <n v="72"/>
    <n v="6000"/>
    <x v="2"/>
  </r>
  <r>
    <n v="198"/>
    <x v="0"/>
    <n v="43"/>
    <x v="2"/>
    <x v="9"/>
    <x v="6"/>
    <n v="6"/>
    <n v="45"/>
    <x v="0"/>
    <n v="7"/>
    <x v="1"/>
    <x v="0"/>
    <s v="130/85"/>
    <n v="72"/>
    <n v="6000"/>
    <x v="2"/>
  </r>
  <r>
    <n v="199"/>
    <x v="0"/>
    <n v="43"/>
    <x v="2"/>
    <x v="9"/>
    <x v="6"/>
    <n v="6"/>
    <n v="45"/>
    <x v="0"/>
    <n v="7"/>
    <x v="1"/>
    <x v="0"/>
    <s v="130/85"/>
    <n v="72"/>
    <n v="6000"/>
    <x v="2"/>
  </r>
  <r>
    <n v="200"/>
    <x v="0"/>
    <n v="43"/>
    <x v="2"/>
    <x v="9"/>
    <x v="6"/>
    <n v="6"/>
    <n v="45"/>
    <x v="0"/>
    <n v="7"/>
    <x v="1"/>
    <x v="0"/>
    <s v="130/85"/>
    <n v="72"/>
    <n v="6000"/>
    <x v="2"/>
  </r>
  <r>
    <n v="201"/>
    <x v="0"/>
    <n v="43"/>
    <x v="2"/>
    <x v="9"/>
    <x v="6"/>
    <n v="6"/>
    <n v="45"/>
    <x v="0"/>
    <n v="7"/>
    <x v="1"/>
    <x v="0"/>
    <s v="130/85"/>
    <n v="72"/>
    <n v="6000"/>
    <x v="2"/>
  </r>
  <r>
    <n v="202"/>
    <x v="0"/>
    <n v="43"/>
    <x v="2"/>
    <x v="5"/>
    <x v="4"/>
    <n v="8"/>
    <n v="90"/>
    <x v="1"/>
    <n v="5"/>
    <x v="0"/>
    <x v="1"/>
    <s v="130/85"/>
    <n v="70"/>
    <n v="8000"/>
    <x v="2"/>
  </r>
  <r>
    <n v="203"/>
    <x v="0"/>
    <n v="43"/>
    <x v="2"/>
    <x v="5"/>
    <x v="4"/>
    <n v="8"/>
    <n v="90"/>
    <x v="1"/>
    <n v="5"/>
    <x v="0"/>
    <x v="1"/>
    <s v="130/85"/>
    <n v="70"/>
    <n v="8000"/>
    <x v="2"/>
  </r>
  <r>
    <n v="204"/>
    <x v="0"/>
    <n v="43"/>
    <x v="2"/>
    <x v="5"/>
    <x v="19"/>
    <n v="6"/>
    <n v="47"/>
    <x v="0"/>
    <n v="7"/>
    <x v="1"/>
    <x v="3"/>
    <s v="117/76"/>
    <n v="69"/>
    <n v="6800"/>
    <x v="0"/>
  </r>
  <r>
    <n v="205"/>
    <x v="0"/>
    <n v="43"/>
    <x v="2"/>
    <x v="5"/>
    <x v="7"/>
    <n v="8"/>
    <n v="75"/>
    <x v="1"/>
    <n v="4"/>
    <x v="0"/>
    <x v="0"/>
    <s v="122/80"/>
    <n v="68"/>
    <n v="6800"/>
    <x v="0"/>
  </r>
  <r>
    <n v="206"/>
    <x v="0"/>
    <n v="43"/>
    <x v="2"/>
    <x v="5"/>
    <x v="8"/>
    <n v="8"/>
    <n v="90"/>
    <x v="1"/>
    <n v="5"/>
    <x v="0"/>
    <x v="1"/>
    <s v="130/85"/>
    <n v="70"/>
    <n v="8000"/>
    <x v="0"/>
  </r>
  <r>
    <n v="207"/>
    <x v="0"/>
    <n v="43"/>
    <x v="2"/>
    <x v="5"/>
    <x v="8"/>
    <n v="8"/>
    <n v="90"/>
    <x v="1"/>
    <n v="5"/>
    <x v="0"/>
    <x v="1"/>
    <s v="130/85"/>
    <n v="70"/>
    <n v="8000"/>
    <x v="0"/>
  </r>
  <r>
    <n v="208"/>
    <x v="0"/>
    <n v="43"/>
    <x v="2"/>
    <x v="5"/>
    <x v="8"/>
    <n v="8"/>
    <n v="90"/>
    <x v="1"/>
    <n v="5"/>
    <x v="0"/>
    <x v="1"/>
    <s v="130/85"/>
    <n v="70"/>
    <n v="8000"/>
    <x v="0"/>
  </r>
  <r>
    <n v="209"/>
    <x v="0"/>
    <n v="43"/>
    <x v="2"/>
    <x v="5"/>
    <x v="8"/>
    <n v="8"/>
    <n v="90"/>
    <x v="1"/>
    <n v="5"/>
    <x v="0"/>
    <x v="1"/>
    <s v="130/85"/>
    <n v="70"/>
    <n v="8000"/>
    <x v="0"/>
  </r>
  <r>
    <n v="210"/>
    <x v="0"/>
    <n v="43"/>
    <x v="2"/>
    <x v="5"/>
    <x v="4"/>
    <n v="8"/>
    <n v="90"/>
    <x v="1"/>
    <n v="5"/>
    <x v="0"/>
    <x v="1"/>
    <s v="130/85"/>
    <n v="70"/>
    <n v="8000"/>
    <x v="0"/>
  </r>
  <r>
    <n v="211"/>
    <x v="0"/>
    <n v="43"/>
    <x v="2"/>
    <x v="5"/>
    <x v="8"/>
    <n v="8"/>
    <n v="90"/>
    <x v="1"/>
    <n v="5"/>
    <x v="0"/>
    <x v="1"/>
    <s v="130/85"/>
    <n v="70"/>
    <n v="8000"/>
    <x v="0"/>
  </r>
  <r>
    <n v="212"/>
    <x v="0"/>
    <n v="43"/>
    <x v="2"/>
    <x v="5"/>
    <x v="4"/>
    <n v="8"/>
    <n v="90"/>
    <x v="1"/>
    <n v="5"/>
    <x v="0"/>
    <x v="1"/>
    <s v="130/85"/>
    <n v="70"/>
    <n v="8000"/>
    <x v="0"/>
  </r>
  <r>
    <n v="213"/>
    <x v="0"/>
    <n v="43"/>
    <x v="2"/>
    <x v="5"/>
    <x v="4"/>
    <n v="8"/>
    <n v="90"/>
    <x v="1"/>
    <n v="5"/>
    <x v="0"/>
    <x v="1"/>
    <s v="130/85"/>
    <n v="70"/>
    <n v="8000"/>
    <x v="0"/>
  </r>
  <r>
    <n v="214"/>
    <x v="0"/>
    <n v="43"/>
    <x v="2"/>
    <x v="5"/>
    <x v="4"/>
    <n v="8"/>
    <n v="90"/>
    <x v="1"/>
    <n v="5"/>
    <x v="0"/>
    <x v="1"/>
    <s v="130/85"/>
    <n v="70"/>
    <n v="8000"/>
    <x v="0"/>
  </r>
  <r>
    <n v="215"/>
    <x v="0"/>
    <n v="43"/>
    <x v="2"/>
    <x v="5"/>
    <x v="4"/>
    <n v="8"/>
    <n v="90"/>
    <x v="1"/>
    <n v="5"/>
    <x v="0"/>
    <x v="1"/>
    <s v="130/85"/>
    <n v="70"/>
    <n v="8000"/>
    <x v="0"/>
  </r>
  <r>
    <n v="216"/>
    <x v="0"/>
    <n v="43"/>
    <x v="2"/>
    <x v="5"/>
    <x v="4"/>
    <n v="8"/>
    <n v="90"/>
    <x v="1"/>
    <n v="5"/>
    <x v="0"/>
    <x v="1"/>
    <s v="130/85"/>
    <n v="70"/>
    <n v="8000"/>
    <x v="0"/>
  </r>
  <r>
    <n v="217"/>
    <x v="0"/>
    <n v="43"/>
    <x v="2"/>
    <x v="5"/>
    <x v="4"/>
    <n v="8"/>
    <n v="90"/>
    <x v="1"/>
    <n v="5"/>
    <x v="0"/>
    <x v="1"/>
    <s v="130/85"/>
    <n v="70"/>
    <n v="8000"/>
    <x v="0"/>
  </r>
  <r>
    <n v="218"/>
    <x v="0"/>
    <n v="43"/>
    <x v="2"/>
    <x v="5"/>
    <x v="4"/>
    <n v="8"/>
    <n v="90"/>
    <x v="1"/>
    <n v="5"/>
    <x v="0"/>
    <x v="1"/>
    <s v="130/85"/>
    <n v="70"/>
    <n v="8000"/>
    <x v="0"/>
  </r>
  <r>
    <n v="219"/>
    <x v="0"/>
    <n v="43"/>
    <x v="2"/>
    <x v="5"/>
    <x v="4"/>
    <n v="8"/>
    <n v="90"/>
    <x v="1"/>
    <n v="5"/>
    <x v="0"/>
    <x v="1"/>
    <s v="130/85"/>
    <n v="70"/>
    <n v="8000"/>
    <x v="1"/>
  </r>
  <r>
    <n v="220"/>
    <x v="0"/>
    <n v="43"/>
    <x v="2"/>
    <x v="9"/>
    <x v="6"/>
    <n v="6"/>
    <n v="45"/>
    <x v="0"/>
    <n v="7"/>
    <x v="1"/>
    <x v="0"/>
    <s v="130/85"/>
    <n v="72"/>
    <n v="6000"/>
    <x v="1"/>
  </r>
  <r>
    <n v="221"/>
    <x v="1"/>
    <n v="44"/>
    <x v="2"/>
    <x v="3"/>
    <x v="18"/>
    <n v="7"/>
    <n v="45"/>
    <x v="0"/>
    <n v="4"/>
    <x v="0"/>
    <x v="0"/>
    <s v="135/90"/>
    <n v="65"/>
    <n v="6000"/>
    <x v="2"/>
  </r>
  <r>
    <n v="222"/>
    <x v="0"/>
    <n v="44"/>
    <x v="2"/>
    <x v="9"/>
    <x v="10"/>
    <n v="6"/>
    <n v="45"/>
    <x v="0"/>
    <n v="7"/>
    <x v="1"/>
    <x v="0"/>
    <s v="130/85"/>
    <n v="72"/>
    <n v="6000"/>
    <x v="2"/>
  </r>
  <r>
    <n v="223"/>
    <x v="0"/>
    <n v="44"/>
    <x v="2"/>
    <x v="9"/>
    <x v="3"/>
    <n v="6"/>
    <n v="45"/>
    <x v="0"/>
    <n v="7"/>
    <x v="1"/>
    <x v="0"/>
    <s v="130/85"/>
    <n v="72"/>
    <n v="6000"/>
    <x v="2"/>
  </r>
  <r>
    <n v="224"/>
    <x v="0"/>
    <n v="44"/>
    <x v="2"/>
    <x v="9"/>
    <x v="10"/>
    <n v="6"/>
    <n v="45"/>
    <x v="0"/>
    <n v="7"/>
    <x v="1"/>
    <x v="0"/>
    <s v="130/85"/>
    <n v="72"/>
    <n v="6000"/>
    <x v="2"/>
  </r>
  <r>
    <n v="225"/>
    <x v="1"/>
    <n v="44"/>
    <x v="2"/>
    <x v="3"/>
    <x v="18"/>
    <n v="7"/>
    <n v="45"/>
    <x v="0"/>
    <n v="4"/>
    <x v="0"/>
    <x v="0"/>
    <s v="135/90"/>
    <n v="65"/>
    <n v="6000"/>
    <x v="2"/>
  </r>
  <r>
    <n v="226"/>
    <x v="0"/>
    <n v="44"/>
    <x v="2"/>
    <x v="9"/>
    <x v="3"/>
    <n v="6"/>
    <n v="45"/>
    <x v="0"/>
    <n v="7"/>
    <x v="1"/>
    <x v="0"/>
    <s v="130/85"/>
    <n v="72"/>
    <n v="6000"/>
    <x v="2"/>
  </r>
  <r>
    <n v="227"/>
    <x v="1"/>
    <n v="44"/>
    <x v="2"/>
    <x v="3"/>
    <x v="18"/>
    <n v="7"/>
    <n v="45"/>
    <x v="0"/>
    <n v="4"/>
    <x v="0"/>
    <x v="0"/>
    <s v="135/90"/>
    <n v="65"/>
    <n v="6000"/>
    <x v="2"/>
  </r>
  <r>
    <n v="228"/>
    <x v="0"/>
    <n v="44"/>
    <x v="2"/>
    <x v="9"/>
    <x v="3"/>
    <n v="6"/>
    <n v="45"/>
    <x v="0"/>
    <n v="7"/>
    <x v="1"/>
    <x v="0"/>
    <s v="130/85"/>
    <n v="72"/>
    <n v="6000"/>
    <x v="2"/>
  </r>
  <r>
    <n v="229"/>
    <x v="1"/>
    <n v="44"/>
    <x v="2"/>
    <x v="3"/>
    <x v="18"/>
    <n v="7"/>
    <n v="45"/>
    <x v="0"/>
    <n v="4"/>
    <x v="0"/>
    <x v="0"/>
    <s v="135/90"/>
    <n v="65"/>
    <n v="6000"/>
    <x v="2"/>
  </r>
  <r>
    <n v="230"/>
    <x v="0"/>
    <n v="44"/>
    <x v="2"/>
    <x v="9"/>
    <x v="3"/>
    <n v="6"/>
    <n v="45"/>
    <x v="0"/>
    <n v="7"/>
    <x v="1"/>
    <x v="0"/>
    <s v="130/85"/>
    <n v="72"/>
    <n v="6000"/>
    <x v="2"/>
  </r>
  <r>
    <n v="231"/>
    <x v="1"/>
    <n v="44"/>
    <x v="2"/>
    <x v="3"/>
    <x v="18"/>
    <n v="7"/>
    <n v="45"/>
    <x v="0"/>
    <n v="4"/>
    <x v="0"/>
    <x v="0"/>
    <s v="135/90"/>
    <n v="65"/>
    <n v="6000"/>
    <x v="2"/>
  </r>
  <r>
    <n v="232"/>
    <x v="0"/>
    <n v="44"/>
    <x v="2"/>
    <x v="9"/>
    <x v="3"/>
    <n v="6"/>
    <n v="45"/>
    <x v="0"/>
    <n v="7"/>
    <x v="1"/>
    <x v="0"/>
    <s v="130/85"/>
    <n v="72"/>
    <n v="6000"/>
    <x v="2"/>
  </r>
  <r>
    <n v="233"/>
    <x v="1"/>
    <n v="44"/>
    <x v="2"/>
    <x v="3"/>
    <x v="18"/>
    <n v="7"/>
    <n v="45"/>
    <x v="0"/>
    <n v="4"/>
    <x v="0"/>
    <x v="0"/>
    <s v="135/90"/>
    <n v="65"/>
    <n v="6000"/>
    <x v="2"/>
  </r>
  <r>
    <n v="234"/>
    <x v="0"/>
    <n v="44"/>
    <x v="2"/>
    <x v="9"/>
    <x v="3"/>
    <n v="6"/>
    <n v="45"/>
    <x v="0"/>
    <n v="7"/>
    <x v="1"/>
    <x v="0"/>
    <s v="130/85"/>
    <n v="72"/>
    <n v="6000"/>
    <x v="2"/>
  </r>
  <r>
    <n v="235"/>
    <x v="1"/>
    <n v="44"/>
    <x v="2"/>
    <x v="3"/>
    <x v="18"/>
    <n v="7"/>
    <n v="45"/>
    <x v="0"/>
    <n v="4"/>
    <x v="0"/>
    <x v="0"/>
    <s v="135/90"/>
    <n v="65"/>
    <n v="6000"/>
    <x v="2"/>
  </r>
  <r>
    <n v="236"/>
    <x v="0"/>
    <n v="44"/>
    <x v="2"/>
    <x v="9"/>
    <x v="3"/>
    <n v="6"/>
    <n v="45"/>
    <x v="0"/>
    <n v="7"/>
    <x v="1"/>
    <x v="0"/>
    <s v="130/85"/>
    <n v="72"/>
    <n v="6000"/>
    <x v="2"/>
  </r>
  <r>
    <n v="237"/>
    <x v="0"/>
    <n v="44"/>
    <x v="2"/>
    <x v="9"/>
    <x v="10"/>
    <n v="6"/>
    <n v="45"/>
    <x v="0"/>
    <n v="7"/>
    <x v="1"/>
    <x v="0"/>
    <s v="130/85"/>
    <n v="72"/>
    <n v="6000"/>
    <x v="2"/>
  </r>
  <r>
    <n v="238"/>
    <x v="1"/>
    <n v="44"/>
    <x v="2"/>
    <x v="3"/>
    <x v="6"/>
    <n v="7"/>
    <n v="45"/>
    <x v="0"/>
    <n v="4"/>
    <x v="0"/>
    <x v="0"/>
    <s v="135/90"/>
    <n v="65"/>
    <n v="6000"/>
    <x v="2"/>
  </r>
  <r>
    <n v="239"/>
    <x v="0"/>
    <n v="44"/>
    <x v="2"/>
    <x v="9"/>
    <x v="3"/>
    <n v="6"/>
    <n v="45"/>
    <x v="0"/>
    <n v="7"/>
    <x v="1"/>
    <x v="0"/>
    <s v="130/85"/>
    <n v="72"/>
    <n v="6000"/>
    <x v="2"/>
  </r>
  <r>
    <n v="240"/>
    <x v="0"/>
    <n v="44"/>
    <x v="2"/>
    <x v="9"/>
    <x v="10"/>
    <n v="6"/>
    <n v="45"/>
    <x v="0"/>
    <n v="7"/>
    <x v="1"/>
    <x v="0"/>
    <s v="130/85"/>
    <n v="72"/>
    <n v="6000"/>
    <x v="2"/>
  </r>
  <r>
    <n v="241"/>
    <x v="1"/>
    <n v="44"/>
    <x v="2"/>
    <x v="3"/>
    <x v="6"/>
    <n v="7"/>
    <n v="45"/>
    <x v="0"/>
    <n v="4"/>
    <x v="0"/>
    <x v="0"/>
    <s v="135/90"/>
    <n v="65"/>
    <n v="6000"/>
    <x v="2"/>
  </r>
  <r>
    <n v="242"/>
    <x v="0"/>
    <n v="44"/>
    <x v="2"/>
    <x v="9"/>
    <x v="3"/>
    <n v="6"/>
    <n v="45"/>
    <x v="0"/>
    <n v="7"/>
    <x v="1"/>
    <x v="0"/>
    <s v="130/85"/>
    <n v="72"/>
    <n v="6000"/>
    <x v="2"/>
  </r>
  <r>
    <n v="243"/>
    <x v="0"/>
    <n v="44"/>
    <x v="2"/>
    <x v="9"/>
    <x v="10"/>
    <n v="6"/>
    <n v="45"/>
    <x v="0"/>
    <n v="7"/>
    <x v="1"/>
    <x v="0"/>
    <s v="130/85"/>
    <n v="72"/>
    <n v="6000"/>
    <x v="2"/>
  </r>
  <r>
    <n v="244"/>
    <x v="1"/>
    <n v="44"/>
    <x v="2"/>
    <x v="3"/>
    <x v="6"/>
    <n v="7"/>
    <n v="45"/>
    <x v="0"/>
    <n v="4"/>
    <x v="0"/>
    <x v="0"/>
    <s v="135/90"/>
    <n v="65"/>
    <n v="6000"/>
    <x v="2"/>
  </r>
  <r>
    <n v="245"/>
    <x v="0"/>
    <n v="44"/>
    <x v="2"/>
    <x v="9"/>
    <x v="3"/>
    <n v="6"/>
    <n v="45"/>
    <x v="0"/>
    <n v="7"/>
    <x v="1"/>
    <x v="0"/>
    <s v="130/85"/>
    <n v="72"/>
    <n v="6000"/>
    <x v="2"/>
  </r>
  <r>
    <n v="246"/>
    <x v="1"/>
    <n v="44"/>
    <x v="2"/>
    <x v="3"/>
    <x v="6"/>
    <n v="7"/>
    <n v="45"/>
    <x v="0"/>
    <n v="4"/>
    <x v="0"/>
    <x v="0"/>
    <s v="135/90"/>
    <n v="65"/>
    <n v="6000"/>
    <x v="2"/>
  </r>
  <r>
    <n v="247"/>
    <x v="0"/>
    <n v="44"/>
    <x v="2"/>
    <x v="9"/>
    <x v="3"/>
    <n v="6"/>
    <n v="45"/>
    <x v="0"/>
    <n v="7"/>
    <x v="1"/>
    <x v="0"/>
    <s v="130/85"/>
    <n v="72"/>
    <n v="6000"/>
    <x v="2"/>
  </r>
  <r>
    <n v="248"/>
    <x v="0"/>
    <n v="44"/>
    <x v="2"/>
    <x v="5"/>
    <x v="21"/>
    <n v="7"/>
    <n v="45"/>
    <x v="0"/>
    <n v="7"/>
    <x v="1"/>
    <x v="0"/>
    <s v="130/85"/>
    <n v="78"/>
    <n v="5000"/>
    <x v="2"/>
  </r>
  <r>
    <n v="249"/>
    <x v="0"/>
    <n v="44"/>
    <x v="2"/>
    <x v="9"/>
    <x v="10"/>
    <n v="6"/>
    <n v="45"/>
    <x v="0"/>
    <n v="7"/>
    <x v="1"/>
    <x v="0"/>
    <s v="130/85"/>
    <n v="72"/>
    <n v="6000"/>
    <x v="0"/>
  </r>
  <r>
    <n v="250"/>
    <x v="0"/>
    <n v="44"/>
    <x v="2"/>
    <x v="9"/>
    <x v="6"/>
    <n v="6"/>
    <n v="45"/>
    <x v="0"/>
    <n v="7"/>
    <x v="1"/>
    <x v="0"/>
    <s v="130/85"/>
    <n v="72"/>
    <n v="6000"/>
    <x v="0"/>
  </r>
  <r>
    <n v="251"/>
    <x v="1"/>
    <n v="45"/>
    <x v="2"/>
    <x v="3"/>
    <x v="21"/>
    <n v="7"/>
    <n v="30"/>
    <x v="0"/>
    <n v="6"/>
    <x v="0"/>
    <x v="0"/>
    <s v="135/90"/>
    <n v="65"/>
    <n v="6000"/>
    <x v="2"/>
  </r>
  <r>
    <n v="252"/>
    <x v="1"/>
    <n v="45"/>
    <x v="2"/>
    <x v="3"/>
    <x v="21"/>
    <n v="7"/>
    <n v="30"/>
    <x v="0"/>
    <n v="6"/>
    <x v="0"/>
    <x v="0"/>
    <s v="135/90"/>
    <n v="65"/>
    <n v="6000"/>
    <x v="2"/>
  </r>
  <r>
    <n v="253"/>
    <x v="1"/>
    <n v="45"/>
    <x v="2"/>
    <x v="3"/>
    <x v="6"/>
    <n v="7"/>
    <n v="45"/>
    <x v="0"/>
    <n v="4"/>
    <x v="0"/>
    <x v="0"/>
    <s v="135/90"/>
    <n v="65"/>
    <n v="6000"/>
    <x v="2"/>
  </r>
  <r>
    <n v="254"/>
    <x v="1"/>
    <n v="45"/>
    <x v="2"/>
    <x v="3"/>
    <x v="6"/>
    <n v="7"/>
    <n v="45"/>
    <x v="0"/>
    <n v="4"/>
    <x v="0"/>
    <x v="0"/>
    <s v="135/90"/>
    <n v="65"/>
    <n v="6000"/>
    <x v="2"/>
  </r>
  <r>
    <n v="255"/>
    <x v="1"/>
    <n v="45"/>
    <x v="2"/>
    <x v="3"/>
    <x v="6"/>
    <n v="7"/>
    <n v="45"/>
    <x v="0"/>
    <n v="4"/>
    <x v="0"/>
    <x v="0"/>
    <s v="135/90"/>
    <n v="65"/>
    <n v="6000"/>
    <x v="2"/>
  </r>
  <r>
    <n v="256"/>
    <x v="1"/>
    <n v="45"/>
    <x v="2"/>
    <x v="3"/>
    <x v="6"/>
    <n v="7"/>
    <n v="45"/>
    <x v="0"/>
    <n v="4"/>
    <x v="0"/>
    <x v="0"/>
    <s v="135/90"/>
    <n v="65"/>
    <n v="6000"/>
    <x v="2"/>
  </r>
  <r>
    <n v="257"/>
    <x v="1"/>
    <n v="45"/>
    <x v="2"/>
    <x v="3"/>
    <x v="18"/>
    <n v="7"/>
    <n v="45"/>
    <x v="0"/>
    <n v="4"/>
    <x v="0"/>
    <x v="0"/>
    <s v="135/90"/>
    <n v="65"/>
    <n v="6000"/>
    <x v="2"/>
  </r>
  <r>
    <n v="258"/>
    <x v="1"/>
    <n v="45"/>
    <x v="2"/>
    <x v="3"/>
    <x v="18"/>
    <n v="7"/>
    <n v="45"/>
    <x v="0"/>
    <n v="4"/>
    <x v="0"/>
    <x v="0"/>
    <s v="135/90"/>
    <n v="65"/>
    <n v="6000"/>
    <x v="2"/>
  </r>
  <r>
    <n v="259"/>
    <x v="1"/>
    <n v="45"/>
    <x v="2"/>
    <x v="3"/>
    <x v="18"/>
    <n v="7"/>
    <n v="45"/>
    <x v="0"/>
    <n v="4"/>
    <x v="0"/>
    <x v="0"/>
    <s v="135/90"/>
    <n v="65"/>
    <n v="6000"/>
    <x v="2"/>
  </r>
  <r>
    <n v="260"/>
    <x v="1"/>
    <n v="45"/>
    <x v="2"/>
    <x v="3"/>
    <x v="18"/>
    <n v="7"/>
    <n v="45"/>
    <x v="0"/>
    <n v="4"/>
    <x v="0"/>
    <x v="0"/>
    <s v="135/90"/>
    <n v="65"/>
    <n v="6000"/>
    <x v="2"/>
  </r>
  <r>
    <n v="261"/>
    <x v="1"/>
    <n v="45"/>
    <x v="2"/>
    <x v="3"/>
    <x v="18"/>
    <n v="7"/>
    <n v="45"/>
    <x v="0"/>
    <n v="4"/>
    <x v="0"/>
    <x v="0"/>
    <s v="135/90"/>
    <n v="65"/>
    <n v="6000"/>
    <x v="2"/>
  </r>
  <r>
    <n v="262"/>
    <x v="1"/>
    <n v="45"/>
    <x v="2"/>
    <x v="3"/>
    <x v="18"/>
    <n v="7"/>
    <n v="45"/>
    <x v="0"/>
    <n v="4"/>
    <x v="0"/>
    <x v="0"/>
    <s v="135/90"/>
    <n v="65"/>
    <n v="6000"/>
    <x v="0"/>
  </r>
  <r>
    <n v="263"/>
    <x v="1"/>
    <n v="45"/>
    <x v="2"/>
    <x v="3"/>
    <x v="18"/>
    <n v="7"/>
    <n v="45"/>
    <x v="0"/>
    <n v="4"/>
    <x v="0"/>
    <x v="0"/>
    <s v="135/90"/>
    <n v="65"/>
    <n v="6000"/>
    <x v="0"/>
  </r>
  <r>
    <n v="264"/>
    <x v="1"/>
    <n v="45"/>
    <x v="2"/>
    <x v="10"/>
    <x v="19"/>
    <n v="7"/>
    <n v="55"/>
    <x v="0"/>
    <n v="5"/>
    <x v="0"/>
    <x v="0"/>
    <s v="125/82"/>
    <n v="75"/>
    <n v="5500"/>
    <x v="0"/>
  </r>
  <r>
    <n v="265"/>
    <x v="0"/>
    <n v="48"/>
    <x v="2"/>
    <x v="1"/>
    <x v="15"/>
    <n v="7"/>
    <n v="65"/>
    <x v="1"/>
    <n v="5"/>
    <x v="0"/>
    <x v="2"/>
    <s v="142/92"/>
    <n v="83"/>
    <n v="3500"/>
    <x v="2"/>
  </r>
  <r>
    <n v="266"/>
    <x v="1"/>
    <n v="48"/>
    <x v="2"/>
    <x v="4"/>
    <x v="2"/>
    <n v="6"/>
    <n v="90"/>
    <x v="1"/>
    <n v="8"/>
    <x v="1"/>
    <x v="0"/>
    <s v="140/95"/>
    <n v="75"/>
    <n v="10000"/>
    <x v="1"/>
  </r>
  <r>
    <n v="267"/>
    <x v="0"/>
    <n v="48"/>
    <x v="2"/>
    <x v="1"/>
    <x v="15"/>
    <n v="7"/>
    <n v="65"/>
    <x v="1"/>
    <n v="5"/>
    <x v="0"/>
    <x v="2"/>
    <s v="142/92"/>
    <n v="83"/>
    <n v="3500"/>
    <x v="2"/>
  </r>
  <r>
    <n v="268"/>
    <x v="1"/>
    <n v="49"/>
    <x v="2"/>
    <x v="4"/>
    <x v="1"/>
    <n v="6"/>
    <n v="90"/>
    <x v="1"/>
    <n v="8"/>
    <x v="1"/>
    <x v="0"/>
    <s v="140/95"/>
    <n v="75"/>
    <n v="10000"/>
    <x v="0"/>
  </r>
  <r>
    <n v="269"/>
    <x v="1"/>
    <n v="49"/>
    <x v="2"/>
    <x v="4"/>
    <x v="5"/>
    <n v="6"/>
    <n v="90"/>
    <x v="1"/>
    <n v="8"/>
    <x v="1"/>
    <x v="0"/>
    <s v="140/95"/>
    <n v="75"/>
    <n v="10000"/>
    <x v="1"/>
  </r>
  <r>
    <n v="270"/>
    <x v="1"/>
    <n v="49"/>
    <x v="2"/>
    <x v="4"/>
    <x v="0"/>
    <n v="6"/>
    <n v="90"/>
    <x v="1"/>
    <n v="8"/>
    <x v="1"/>
    <x v="0"/>
    <s v="140/95"/>
    <n v="75"/>
    <n v="10000"/>
    <x v="1"/>
  </r>
  <r>
    <n v="271"/>
    <x v="1"/>
    <n v="49"/>
    <x v="2"/>
    <x v="4"/>
    <x v="0"/>
    <n v="6"/>
    <n v="90"/>
    <x v="1"/>
    <n v="8"/>
    <x v="1"/>
    <x v="0"/>
    <s v="140/95"/>
    <n v="75"/>
    <n v="10000"/>
    <x v="1"/>
  </r>
  <r>
    <n v="272"/>
    <x v="1"/>
    <n v="49"/>
    <x v="2"/>
    <x v="4"/>
    <x v="0"/>
    <n v="6"/>
    <n v="90"/>
    <x v="1"/>
    <n v="8"/>
    <x v="1"/>
    <x v="0"/>
    <s v="140/95"/>
    <n v="75"/>
    <n v="10000"/>
    <x v="1"/>
  </r>
  <r>
    <n v="273"/>
    <x v="1"/>
    <n v="49"/>
    <x v="2"/>
    <x v="4"/>
    <x v="0"/>
    <n v="6"/>
    <n v="90"/>
    <x v="1"/>
    <n v="8"/>
    <x v="1"/>
    <x v="0"/>
    <s v="140/95"/>
    <n v="75"/>
    <n v="10000"/>
    <x v="1"/>
  </r>
  <r>
    <n v="274"/>
    <x v="1"/>
    <n v="49"/>
    <x v="2"/>
    <x v="4"/>
    <x v="1"/>
    <n v="6"/>
    <n v="90"/>
    <x v="1"/>
    <n v="8"/>
    <x v="1"/>
    <x v="0"/>
    <s v="140/95"/>
    <n v="75"/>
    <n v="10000"/>
    <x v="1"/>
  </r>
  <r>
    <n v="275"/>
    <x v="1"/>
    <n v="49"/>
    <x v="2"/>
    <x v="4"/>
    <x v="1"/>
    <n v="6"/>
    <n v="90"/>
    <x v="1"/>
    <n v="8"/>
    <x v="1"/>
    <x v="0"/>
    <s v="140/95"/>
    <n v="75"/>
    <n v="10000"/>
    <x v="1"/>
  </r>
  <r>
    <n v="276"/>
    <x v="1"/>
    <n v="49"/>
    <x v="2"/>
    <x v="4"/>
    <x v="1"/>
    <n v="6"/>
    <n v="90"/>
    <x v="1"/>
    <n v="8"/>
    <x v="1"/>
    <x v="0"/>
    <s v="140/95"/>
    <n v="75"/>
    <n v="10000"/>
    <x v="1"/>
  </r>
  <r>
    <n v="277"/>
    <x v="0"/>
    <n v="49"/>
    <x v="2"/>
    <x v="1"/>
    <x v="22"/>
    <n v="9"/>
    <n v="85"/>
    <x v="1"/>
    <n v="3"/>
    <x v="2"/>
    <x v="2"/>
    <s v="139/91"/>
    <n v="86"/>
    <n v="3700"/>
    <x v="1"/>
  </r>
  <r>
    <n v="278"/>
    <x v="0"/>
    <n v="49"/>
    <x v="2"/>
    <x v="1"/>
    <x v="22"/>
    <n v="9"/>
    <n v="85"/>
    <x v="1"/>
    <n v="3"/>
    <x v="2"/>
    <x v="2"/>
    <s v="139/91"/>
    <n v="86"/>
    <n v="3700"/>
    <x v="1"/>
  </r>
  <r>
    <n v="279"/>
    <x v="1"/>
    <n v="50"/>
    <x v="3"/>
    <x v="4"/>
    <x v="0"/>
    <n v="6"/>
    <n v="90"/>
    <x v="1"/>
    <n v="8"/>
    <x v="1"/>
    <x v="0"/>
    <s v="140/95"/>
    <n v="75"/>
    <n v="10000"/>
    <x v="2"/>
  </r>
  <r>
    <n v="280"/>
    <x v="1"/>
    <n v="50"/>
    <x v="3"/>
    <x v="5"/>
    <x v="23"/>
    <n v="9"/>
    <n v="30"/>
    <x v="0"/>
    <n v="3"/>
    <x v="2"/>
    <x v="1"/>
    <s v="125/80"/>
    <n v="65"/>
    <n v="5000"/>
    <x v="0"/>
  </r>
  <r>
    <n v="281"/>
    <x v="1"/>
    <n v="50"/>
    <x v="3"/>
    <x v="4"/>
    <x v="5"/>
    <n v="6"/>
    <n v="90"/>
    <x v="1"/>
    <n v="8"/>
    <x v="1"/>
    <x v="0"/>
    <s v="140/95"/>
    <n v="75"/>
    <n v="10000"/>
    <x v="0"/>
  </r>
  <r>
    <n v="282"/>
    <x v="1"/>
    <n v="50"/>
    <x v="3"/>
    <x v="4"/>
    <x v="0"/>
    <n v="6"/>
    <n v="90"/>
    <x v="1"/>
    <n v="8"/>
    <x v="1"/>
    <x v="0"/>
    <s v="140/95"/>
    <n v="75"/>
    <n v="10000"/>
    <x v="1"/>
  </r>
  <r>
    <n v="283"/>
    <x v="1"/>
    <n v="50"/>
    <x v="3"/>
    <x v="4"/>
    <x v="5"/>
    <n v="6"/>
    <n v="90"/>
    <x v="1"/>
    <n v="8"/>
    <x v="1"/>
    <x v="0"/>
    <s v="140/95"/>
    <n v="75"/>
    <n v="10000"/>
    <x v="1"/>
  </r>
  <r>
    <n v="284"/>
    <x v="1"/>
    <n v="50"/>
    <x v="3"/>
    <x v="4"/>
    <x v="5"/>
    <n v="6"/>
    <n v="90"/>
    <x v="1"/>
    <n v="8"/>
    <x v="1"/>
    <x v="0"/>
    <s v="140/95"/>
    <n v="75"/>
    <n v="10000"/>
    <x v="1"/>
  </r>
  <r>
    <n v="285"/>
    <x v="1"/>
    <n v="50"/>
    <x v="3"/>
    <x v="4"/>
    <x v="5"/>
    <n v="6"/>
    <n v="90"/>
    <x v="1"/>
    <n v="8"/>
    <x v="1"/>
    <x v="0"/>
    <s v="140/95"/>
    <n v="75"/>
    <n v="10000"/>
    <x v="1"/>
  </r>
  <r>
    <n v="286"/>
    <x v="1"/>
    <n v="50"/>
    <x v="3"/>
    <x v="4"/>
    <x v="5"/>
    <n v="6"/>
    <n v="90"/>
    <x v="1"/>
    <n v="8"/>
    <x v="1"/>
    <x v="0"/>
    <s v="140/95"/>
    <n v="75"/>
    <n v="10000"/>
    <x v="1"/>
  </r>
  <r>
    <n v="287"/>
    <x v="1"/>
    <n v="50"/>
    <x v="3"/>
    <x v="4"/>
    <x v="5"/>
    <n v="6"/>
    <n v="90"/>
    <x v="1"/>
    <n v="8"/>
    <x v="1"/>
    <x v="0"/>
    <s v="140/95"/>
    <n v="75"/>
    <n v="10000"/>
    <x v="1"/>
  </r>
  <r>
    <n v="288"/>
    <x v="1"/>
    <n v="50"/>
    <x v="3"/>
    <x v="4"/>
    <x v="5"/>
    <n v="6"/>
    <n v="90"/>
    <x v="1"/>
    <n v="8"/>
    <x v="1"/>
    <x v="0"/>
    <s v="140/95"/>
    <n v="75"/>
    <n v="10000"/>
    <x v="1"/>
  </r>
  <r>
    <n v="289"/>
    <x v="1"/>
    <n v="50"/>
    <x v="3"/>
    <x v="4"/>
    <x v="5"/>
    <n v="6"/>
    <n v="90"/>
    <x v="1"/>
    <n v="8"/>
    <x v="1"/>
    <x v="0"/>
    <s v="140/95"/>
    <n v="75"/>
    <n v="10000"/>
    <x v="1"/>
  </r>
  <r>
    <n v="290"/>
    <x v="1"/>
    <n v="50"/>
    <x v="3"/>
    <x v="4"/>
    <x v="0"/>
    <n v="6"/>
    <n v="90"/>
    <x v="1"/>
    <n v="8"/>
    <x v="1"/>
    <x v="0"/>
    <s v="140/95"/>
    <n v="75"/>
    <n v="10000"/>
    <x v="1"/>
  </r>
  <r>
    <n v="291"/>
    <x v="1"/>
    <n v="50"/>
    <x v="3"/>
    <x v="4"/>
    <x v="5"/>
    <n v="6"/>
    <n v="90"/>
    <x v="1"/>
    <n v="8"/>
    <x v="1"/>
    <x v="0"/>
    <s v="140/95"/>
    <n v="75"/>
    <n v="10000"/>
    <x v="1"/>
  </r>
  <r>
    <n v="292"/>
    <x v="1"/>
    <n v="50"/>
    <x v="3"/>
    <x v="4"/>
    <x v="0"/>
    <n v="6"/>
    <n v="90"/>
    <x v="1"/>
    <n v="8"/>
    <x v="1"/>
    <x v="0"/>
    <s v="140/95"/>
    <n v="75"/>
    <n v="10000"/>
    <x v="1"/>
  </r>
  <r>
    <n v="293"/>
    <x v="1"/>
    <n v="50"/>
    <x v="3"/>
    <x v="4"/>
    <x v="0"/>
    <n v="6"/>
    <n v="90"/>
    <x v="1"/>
    <n v="8"/>
    <x v="1"/>
    <x v="0"/>
    <s v="140/95"/>
    <n v="75"/>
    <n v="10000"/>
    <x v="1"/>
  </r>
  <r>
    <n v="294"/>
    <x v="1"/>
    <n v="50"/>
    <x v="3"/>
    <x v="4"/>
    <x v="5"/>
    <n v="6"/>
    <n v="90"/>
    <x v="1"/>
    <n v="8"/>
    <x v="1"/>
    <x v="0"/>
    <s v="140/95"/>
    <n v="75"/>
    <n v="10000"/>
    <x v="1"/>
  </r>
  <r>
    <n v="295"/>
    <x v="1"/>
    <n v="50"/>
    <x v="3"/>
    <x v="4"/>
    <x v="0"/>
    <n v="6"/>
    <n v="90"/>
    <x v="1"/>
    <n v="8"/>
    <x v="1"/>
    <x v="0"/>
    <s v="140/95"/>
    <n v="75"/>
    <n v="10000"/>
    <x v="1"/>
  </r>
  <r>
    <n v="296"/>
    <x v="1"/>
    <n v="50"/>
    <x v="3"/>
    <x v="4"/>
    <x v="5"/>
    <n v="6"/>
    <n v="90"/>
    <x v="1"/>
    <n v="8"/>
    <x v="1"/>
    <x v="0"/>
    <s v="140/95"/>
    <n v="75"/>
    <n v="10000"/>
    <x v="1"/>
  </r>
  <r>
    <n v="297"/>
    <x v="1"/>
    <n v="50"/>
    <x v="3"/>
    <x v="4"/>
    <x v="0"/>
    <n v="6"/>
    <n v="90"/>
    <x v="1"/>
    <n v="8"/>
    <x v="1"/>
    <x v="0"/>
    <s v="140/95"/>
    <n v="75"/>
    <n v="10000"/>
    <x v="1"/>
  </r>
  <r>
    <n v="298"/>
    <x v="1"/>
    <n v="50"/>
    <x v="3"/>
    <x v="4"/>
    <x v="0"/>
    <n v="6"/>
    <n v="90"/>
    <x v="1"/>
    <n v="8"/>
    <x v="1"/>
    <x v="0"/>
    <s v="140/95"/>
    <n v="75"/>
    <n v="10000"/>
    <x v="1"/>
  </r>
  <r>
    <n v="299"/>
    <x v="1"/>
    <n v="51"/>
    <x v="3"/>
    <x v="5"/>
    <x v="24"/>
    <n v="9"/>
    <n v="30"/>
    <x v="0"/>
    <n v="3"/>
    <x v="2"/>
    <x v="1"/>
    <s v="125/80"/>
    <n v="65"/>
    <n v="5000"/>
    <x v="0"/>
  </r>
  <r>
    <n v="300"/>
    <x v="1"/>
    <n v="51"/>
    <x v="3"/>
    <x v="5"/>
    <x v="24"/>
    <n v="9"/>
    <n v="30"/>
    <x v="0"/>
    <n v="3"/>
    <x v="2"/>
    <x v="1"/>
    <s v="125/80"/>
    <n v="65"/>
    <n v="5000"/>
    <x v="0"/>
  </r>
  <r>
    <n v="301"/>
    <x v="1"/>
    <n v="51"/>
    <x v="3"/>
    <x v="5"/>
    <x v="24"/>
    <n v="9"/>
    <n v="30"/>
    <x v="0"/>
    <n v="3"/>
    <x v="2"/>
    <x v="1"/>
    <s v="125/80"/>
    <n v="65"/>
    <n v="5000"/>
    <x v="0"/>
  </r>
  <r>
    <n v="302"/>
    <x v="1"/>
    <n v="51"/>
    <x v="3"/>
    <x v="5"/>
    <x v="24"/>
    <n v="9"/>
    <n v="30"/>
    <x v="0"/>
    <n v="3"/>
    <x v="2"/>
    <x v="1"/>
    <s v="125/80"/>
    <n v="65"/>
    <n v="5000"/>
    <x v="0"/>
  </r>
  <r>
    <n v="303"/>
    <x v="1"/>
    <n v="51"/>
    <x v="3"/>
    <x v="4"/>
    <x v="17"/>
    <n v="7"/>
    <n v="55"/>
    <x v="0"/>
    <n v="6"/>
    <x v="0"/>
    <x v="3"/>
    <s v="125/82"/>
    <n v="72"/>
    <n v="6000"/>
    <x v="0"/>
  </r>
  <r>
    <n v="304"/>
    <x v="1"/>
    <n v="51"/>
    <x v="3"/>
    <x v="4"/>
    <x v="5"/>
    <n v="6"/>
    <n v="90"/>
    <x v="1"/>
    <n v="8"/>
    <x v="1"/>
    <x v="0"/>
    <s v="140/95"/>
    <n v="75"/>
    <n v="10000"/>
    <x v="1"/>
  </r>
  <r>
    <n v="305"/>
    <x v="1"/>
    <n v="51"/>
    <x v="3"/>
    <x v="4"/>
    <x v="0"/>
    <n v="6"/>
    <n v="90"/>
    <x v="1"/>
    <n v="8"/>
    <x v="1"/>
    <x v="0"/>
    <s v="140/95"/>
    <n v="75"/>
    <n v="10000"/>
    <x v="1"/>
  </r>
  <r>
    <n v="306"/>
    <x v="1"/>
    <n v="51"/>
    <x v="3"/>
    <x v="4"/>
    <x v="0"/>
    <n v="6"/>
    <n v="90"/>
    <x v="1"/>
    <n v="8"/>
    <x v="1"/>
    <x v="0"/>
    <s v="140/95"/>
    <n v="75"/>
    <n v="10000"/>
    <x v="1"/>
  </r>
  <r>
    <n v="307"/>
    <x v="1"/>
    <n v="52"/>
    <x v="3"/>
    <x v="6"/>
    <x v="6"/>
    <n v="7"/>
    <n v="45"/>
    <x v="0"/>
    <n v="7"/>
    <x v="1"/>
    <x v="0"/>
    <s v="130/85"/>
    <n v="72"/>
    <n v="6000"/>
    <x v="2"/>
  </r>
  <r>
    <n v="308"/>
    <x v="1"/>
    <n v="52"/>
    <x v="3"/>
    <x v="6"/>
    <x v="6"/>
    <n v="7"/>
    <n v="45"/>
    <x v="0"/>
    <n v="7"/>
    <x v="1"/>
    <x v="0"/>
    <s v="130/85"/>
    <n v="72"/>
    <n v="6000"/>
    <x v="2"/>
  </r>
  <r>
    <n v="309"/>
    <x v="1"/>
    <n v="52"/>
    <x v="3"/>
    <x v="6"/>
    <x v="18"/>
    <n v="7"/>
    <n v="45"/>
    <x v="0"/>
    <n v="7"/>
    <x v="1"/>
    <x v="0"/>
    <s v="130/85"/>
    <n v="72"/>
    <n v="6000"/>
    <x v="2"/>
  </r>
  <r>
    <n v="310"/>
    <x v="1"/>
    <n v="52"/>
    <x v="3"/>
    <x v="6"/>
    <x v="18"/>
    <n v="7"/>
    <n v="45"/>
    <x v="0"/>
    <n v="7"/>
    <x v="1"/>
    <x v="0"/>
    <s v="130/85"/>
    <n v="72"/>
    <n v="6000"/>
    <x v="2"/>
  </r>
  <r>
    <n v="311"/>
    <x v="1"/>
    <n v="52"/>
    <x v="3"/>
    <x v="6"/>
    <x v="18"/>
    <n v="7"/>
    <n v="45"/>
    <x v="0"/>
    <n v="7"/>
    <x v="1"/>
    <x v="0"/>
    <s v="130/85"/>
    <n v="72"/>
    <n v="6000"/>
    <x v="2"/>
  </r>
  <r>
    <n v="312"/>
    <x v="1"/>
    <n v="52"/>
    <x v="3"/>
    <x v="6"/>
    <x v="18"/>
    <n v="7"/>
    <n v="45"/>
    <x v="0"/>
    <n v="7"/>
    <x v="1"/>
    <x v="0"/>
    <s v="130/85"/>
    <n v="72"/>
    <n v="6000"/>
    <x v="2"/>
  </r>
  <r>
    <n v="313"/>
    <x v="1"/>
    <n v="52"/>
    <x v="3"/>
    <x v="5"/>
    <x v="25"/>
    <n v="9"/>
    <n v="30"/>
    <x v="0"/>
    <n v="3"/>
    <x v="2"/>
    <x v="1"/>
    <s v="125/80"/>
    <n v="65"/>
    <n v="5000"/>
    <x v="0"/>
  </r>
  <r>
    <n v="314"/>
    <x v="1"/>
    <n v="52"/>
    <x v="3"/>
    <x v="5"/>
    <x v="25"/>
    <n v="9"/>
    <n v="30"/>
    <x v="0"/>
    <n v="3"/>
    <x v="2"/>
    <x v="1"/>
    <s v="125/80"/>
    <n v="65"/>
    <n v="5000"/>
    <x v="0"/>
  </r>
  <r>
    <n v="315"/>
    <x v="1"/>
    <n v="52"/>
    <x v="3"/>
    <x v="5"/>
    <x v="25"/>
    <n v="9"/>
    <n v="30"/>
    <x v="0"/>
    <n v="3"/>
    <x v="2"/>
    <x v="1"/>
    <s v="125/80"/>
    <n v="65"/>
    <n v="5000"/>
    <x v="0"/>
  </r>
  <r>
    <n v="316"/>
    <x v="1"/>
    <n v="53"/>
    <x v="3"/>
    <x v="5"/>
    <x v="23"/>
    <n v="9"/>
    <n v="30"/>
    <x v="0"/>
    <n v="3"/>
    <x v="2"/>
    <x v="1"/>
    <s v="125/80"/>
    <n v="65"/>
    <n v="5000"/>
    <x v="2"/>
  </r>
  <r>
    <n v="317"/>
    <x v="1"/>
    <n v="53"/>
    <x v="3"/>
    <x v="5"/>
    <x v="24"/>
    <n v="9"/>
    <n v="30"/>
    <x v="0"/>
    <n v="3"/>
    <x v="2"/>
    <x v="1"/>
    <s v="125/80"/>
    <n v="65"/>
    <n v="5000"/>
    <x v="0"/>
  </r>
  <r>
    <n v="318"/>
    <x v="1"/>
    <n v="53"/>
    <x v="3"/>
    <x v="5"/>
    <x v="24"/>
    <n v="9"/>
    <n v="30"/>
    <x v="0"/>
    <n v="3"/>
    <x v="2"/>
    <x v="1"/>
    <s v="125/80"/>
    <n v="65"/>
    <n v="5000"/>
    <x v="0"/>
  </r>
  <r>
    <n v="319"/>
    <x v="1"/>
    <n v="53"/>
    <x v="3"/>
    <x v="5"/>
    <x v="25"/>
    <n v="9"/>
    <n v="30"/>
    <x v="0"/>
    <n v="3"/>
    <x v="2"/>
    <x v="1"/>
    <s v="125/80"/>
    <n v="65"/>
    <n v="5000"/>
    <x v="0"/>
  </r>
  <r>
    <n v="320"/>
    <x v="1"/>
    <n v="53"/>
    <x v="3"/>
    <x v="5"/>
    <x v="25"/>
    <n v="9"/>
    <n v="30"/>
    <x v="0"/>
    <n v="3"/>
    <x v="2"/>
    <x v="1"/>
    <s v="125/80"/>
    <n v="65"/>
    <n v="5000"/>
    <x v="0"/>
  </r>
  <r>
    <n v="321"/>
    <x v="1"/>
    <n v="53"/>
    <x v="3"/>
    <x v="5"/>
    <x v="24"/>
    <n v="9"/>
    <n v="30"/>
    <x v="0"/>
    <n v="3"/>
    <x v="2"/>
    <x v="1"/>
    <s v="125/80"/>
    <n v="65"/>
    <n v="5000"/>
    <x v="0"/>
  </r>
  <r>
    <n v="322"/>
    <x v="1"/>
    <n v="53"/>
    <x v="3"/>
    <x v="5"/>
    <x v="25"/>
    <n v="9"/>
    <n v="30"/>
    <x v="0"/>
    <n v="3"/>
    <x v="2"/>
    <x v="1"/>
    <s v="125/80"/>
    <n v="65"/>
    <n v="5000"/>
    <x v="0"/>
  </r>
  <r>
    <n v="323"/>
    <x v="1"/>
    <n v="53"/>
    <x v="3"/>
    <x v="5"/>
    <x v="25"/>
    <n v="9"/>
    <n v="30"/>
    <x v="0"/>
    <n v="3"/>
    <x v="2"/>
    <x v="1"/>
    <s v="125/80"/>
    <n v="65"/>
    <n v="5000"/>
    <x v="0"/>
  </r>
  <r>
    <n v="324"/>
    <x v="1"/>
    <n v="53"/>
    <x v="3"/>
    <x v="5"/>
    <x v="24"/>
    <n v="9"/>
    <n v="30"/>
    <x v="0"/>
    <n v="3"/>
    <x v="2"/>
    <x v="1"/>
    <s v="125/80"/>
    <n v="65"/>
    <n v="5000"/>
    <x v="0"/>
  </r>
  <r>
    <n v="325"/>
    <x v="1"/>
    <n v="53"/>
    <x v="3"/>
    <x v="5"/>
    <x v="23"/>
    <n v="9"/>
    <n v="30"/>
    <x v="0"/>
    <n v="3"/>
    <x v="2"/>
    <x v="1"/>
    <s v="125/80"/>
    <n v="65"/>
    <n v="5000"/>
    <x v="0"/>
  </r>
  <r>
    <n v="326"/>
    <x v="1"/>
    <n v="53"/>
    <x v="3"/>
    <x v="5"/>
    <x v="24"/>
    <n v="9"/>
    <n v="30"/>
    <x v="0"/>
    <n v="3"/>
    <x v="2"/>
    <x v="1"/>
    <s v="125/80"/>
    <n v="65"/>
    <n v="5000"/>
    <x v="0"/>
  </r>
  <r>
    <n v="327"/>
    <x v="1"/>
    <n v="53"/>
    <x v="3"/>
    <x v="5"/>
    <x v="23"/>
    <n v="9"/>
    <n v="30"/>
    <x v="0"/>
    <n v="3"/>
    <x v="2"/>
    <x v="1"/>
    <s v="125/80"/>
    <n v="65"/>
    <n v="5000"/>
    <x v="0"/>
  </r>
  <r>
    <n v="328"/>
    <x v="1"/>
    <n v="53"/>
    <x v="3"/>
    <x v="5"/>
    <x v="24"/>
    <n v="9"/>
    <n v="30"/>
    <x v="0"/>
    <n v="3"/>
    <x v="2"/>
    <x v="1"/>
    <s v="125/80"/>
    <n v="65"/>
    <n v="5000"/>
    <x v="0"/>
  </r>
  <r>
    <n v="329"/>
    <x v="1"/>
    <n v="53"/>
    <x v="3"/>
    <x v="5"/>
    <x v="23"/>
    <n v="9"/>
    <n v="30"/>
    <x v="0"/>
    <n v="3"/>
    <x v="2"/>
    <x v="1"/>
    <s v="125/80"/>
    <n v="65"/>
    <n v="5000"/>
    <x v="0"/>
  </r>
  <r>
    <n v="330"/>
    <x v="1"/>
    <n v="53"/>
    <x v="3"/>
    <x v="5"/>
    <x v="24"/>
    <n v="9"/>
    <n v="30"/>
    <x v="0"/>
    <n v="3"/>
    <x v="2"/>
    <x v="1"/>
    <s v="125/80"/>
    <n v="65"/>
    <n v="5000"/>
    <x v="0"/>
  </r>
  <r>
    <n v="331"/>
    <x v="1"/>
    <n v="53"/>
    <x v="3"/>
    <x v="5"/>
    <x v="24"/>
    <n v="9"/>
    <n v="30"/>
    <x v="0"/>
    <n v="3"/>
    <x v="2"/>
    <x v="1"/>
    <s v="125/80"/>
    <n v="65"/>
    <n v="5000"/>
    <x v="0"/>
  </r>
  <r>
    <n v="332"/>
    <x v="1"/>
    <n v="53"/>
    <x v="3"/>
    <x v="5"/>
    <x v="25"/>
    <n v="9"/>
    <n v="30"/>
    <x v="0"/>
    <n v="3"/>
    <x v="2"/>
    <x v="1"/>
    <s v="125/80"/>
    <n v="65"/>
    <n v="5000"/>
    <x v="0"/>
  </r>
  <r>
    <n v="333"/>
    <x v="1"/>
    <n v="54"/>
    <x v="3"/>
    <x v="5"/>
    <x v="25"/>
    <n v="9"/>
    <n v="30"/>
    <x v="0"/>
    <n v="3"/>
    <x v="2"/>
    <x v="1"/>
    <s v="125/80"/>
    <n v="65"/>
    <n v="5000"/>
    <x v="0"/>
  </r>
  <r>
    <n v="334"/>
    <x v="1"/>
    <n v="54"/>
    <x v="3"/>
    <x v="5"/>
    <x v="25"/>
    <n v="9"/>
    <n v="30"/>
    <x v="0"/>
    <n v="3"/>
    <x v="2"/>
    <x v="1"/>
    <s v="125/80"/>
    <n v="65"/>
    <n v="5000"/>
    <x v="0"/>
  </r>
  <r>
    <n v="335"/>
    <x v="1"/>
    <n v="54"/>
    <x v="3"/>
    <x v="5"/>
    <x v="25"/>
    <n v="9"/>
    <n v="30"/>
    <x v="0"/>
    <n v="3"/>
    <x v="2"/>
    <x v="1"/>
    <s v="125/80"/>
    <n v="65"/>
    <n v="5000"/>
    <x v="0"/>
  </r>
  <r>
    <n v="336"/>
    <x v="1"/>
    <n v="54"/>
    <x v="3"/>
    <x v="5"/>
    <x v="25"/>
    <n v="9"/>
    <n v="30"/>
    <x v="0"/>
    <n v="3"/>
    <x v="2"/>
    <x v="1"/>
    <s v="125/80"/>
    <n v="65"/>
    <n v="5000"/>
    <x v="0"/>
  </r>
  <r>
    <n v="337"/>
    <x v="1"/>
    <n v="54"/>
    <x v="3"/>
    <x v="5"/>
    <x v="25"/>
    <n v="9"/>
    <n v="30"/>
    <x v="0"/>
    <n v="3"/>
    <x v="2"/>
    <x v="1"/>
    <s v="125/80"/>
    <n v="65"/>
    <n v="5000"/>
    <x v="0"/>
  </r>
  <r>
    <n v="338"/>
    <x v="1"/>
    <n v="54"/>
    <x v="3"/>
    <x v="5"/>
    <x v="25"/>
    <n v="9"/>
    <n v="30"/>
    <x v="0"/>
    <n v="3"/>
    <x v="2"/>
    <x v="1"/>
    <s v="125/80"/>
    <n v="65"/>
    <n v="5000"/>
    <x v="0"/>
  </r>
  <r>
    <n v="339"/>
    <x v="1"/>
    <n v="54"/>
    <x v="3"/>
    <x v="5"/>
    <x v="24"/>
    <n v="9"/>
    <n v="30"/>
    <x v="0"/>
    <n v="3"/>
    <x v="2"/>
    <x v="1"/>
    <s v="125/80"/>
    <n v="65"/>
    <n v="5000"/>
    <x v="0"/>
  </r>
  <r>
    <n v="340"/>
    <x v="1"/>
    <n v="55"/>
    <x v="3"/>
    <x v="4"/>
    <x v="22"/>
    <n v="9"/>
    <n v="75"/>
    <x v="1"/>
    <n v="4"/>
    <x v="0"/>
    <x v="0"/>
    <s v="140/95"/>
    <n v="72"/>
    <n v="5000"/>
    <x v="1"/>
  </r>
  <r>
    <n v="341"/>
    <x v="1"/>
    <n v="55"/>
    <x v="3"/>
    <x v="4"/>
    <x v="22"/>
    <n v="9"/>
    <n v="75"/>
    <x v="1"/>
    <n v="4"/>
    <x v="0"/>
    <x v="0"/>
    <s v="140/95"/>
    <n v="72"/>
    <n v="5000"/>
    <x v="1"/>
  </r>
  <r>
    <n v="342"/>
    <x v="1"/>
    <n v="56"/>
    <x v="3"/>
    <x v="1"/>
    <x v="26"/>
    <n v="9"/>
    <n v="90"/>
    <x v="1"/>
    <n v="3"/>
    <x v="2"/>
    <x v="3"/>
    <s v="118/75"/>
    <n v="65"/>
    <n v="10000"/>
    <x v="0"/>
  </r>
  <r>
    <n v="343"/>
    <x v="1"/>
    <n v="56"/>
    <x v="3"/>
    <x v="1"/>
    <x v="26"/>
    <n v="9"/>
    <n v="90"/>
    <x v="1"/>
    <n v="3"/>
    <x v="2"/>
    <x v="3"/>
    <s v="118/75"/>
    <n v="65"/>
    <n v="10000"/>
    <x v="0"/>
  </r>
  <r>
    <n v="344"/>
    <x v="1"/>
    <n v="57"/>
    <x v="3"/>
    <x v="4"/>
    <x v="22"/>
    <n v="9"/>
    <n v="75"/>
    <x v="1"/>
    <n v="3"/>
    <x v="2"/>
    <x v="0"/>
    <s v="140/95"/>
    <n v="68"/>
    <n v="7000"/>
    <x v="0"/>
  </r>
  <r>
    <n v="345"/>
    <x v="1"/>
    <n v="57"/>
    <x v="3"/>
    <x v="4"/>
    <x v="26"/>
    <n v="9"/>
    <n v="75"/>
    <x v="1"/>
    <n v="3"/>
    <x v="2"/>
    <x v="0"/>
    <s v="140/95"/>
    <n v="68"/>
    <n v="7000"/>
    <x v="1"/>
  </r>
  <r>
    <n v="346"/>
    <x v="1"/>
    <n v="57"/>
    <x v="3"/>
    <x v="4"/>
    <x v="26"/>
    <n v="9"/>
    <n v="75"/>
    <x v="1"/>
    <n v="3"/>
    <x v="2"/>
    <x v="0"/>
    <s v="140/95"/>
    <n v="68"/>
    <n v="7000"/>
    <x v="1"/>
  </r>
  <r>
    <n v="347"/>
    <x v="1"/>
    <n v="57"/>
    <x v="3"/>
    <x v="4"/>
    <x v="26"/>
    <n v="9"/>
    <n v="75"/>
    <x v="1"/>
    <n v="3"/>
    <x v="2"/>
    <x v="0"/>
    <s v="140/95"/>
    <n v="68"/>
    <n v="7000"/>
    <x v="1"/>
  </r>
  <r>
    <n v="348"/>
    <x v="1"/>
    <n v="57"/>
    <x v="3"/>
    <x v="4"/>
    <x v="26"/>
    <n v="9"/>
    <n v="75"/>
    <x v="1"/>
    <n v="3"/>
    <x v="2"/>
    <x v="0"/>
    <s v="140/95"/>
    <n v="68"/>
    <n v="7000"/>
    <x v="1"/>
  </r>
  <r>
    <n v="349"/>
    <x v="1"/>
    <n v="57"/>
    <x v="3"/>
    <x v="4"/>
    <x v="26"/>
    <n v="9"/>
    <n v="75"/>
    <x v="1"/>
    <n v="3"/>
    <x v="2"/>
    <x v="0"/>
    <s v="140/95"/>
    <n v="68"/>
    <n v="7000"/>
    <x v="1"/>
  </r>
  <r>
    <n v="350"/>
    <x v="1"/>
    <n v="57"/>
    <x v="3"/>
    <x v="4"/>
    <x v="22"/>
    <n v="9"/>
    <n v="75"/>
    <x v="1"/>
    <n v="3"/>
    <x v="2"/>
    <x v="0"/>
    <s v="140/95"/>
    <n v="68"/>
    <n v="7000"/>
    <x v="1"/>
  </r>
  <r>
    <n v="351"/>
    <x v="1"/>
    <n v="57"/>
    <x v="3"/>
    <x v="4"/>
    <x v="22"/>
    <n v="9"/>
    <n v="75"/>
    <x v="1"/>
    <n v="3"/>
    <x v="2"/>
    <x v="0"/>
    <s v="140/95"/>
    <n v="68"/>
    <n v="7000"/>
    <x v="1"/>
  </r>
  <r>
    <n v="352"/>
    <x v="1"/>
    <n v="57"/>
    <x v="3"/>
    <x v="4"/>
    <x v="22"/>
    <n v="9"/>
    <n v="75"/>
    <x v="1"/>
    <n v="3"/>
    <x v="2"/>
    <x v="0"/>
    <s v="140/95"/>
    <n v="68"/>
    <n v="7000"/>
    <x v="1"/>
  </r>
  <r>
    <n v="353"/>
    <x v="1"/>
    <n v="58"/>
    <x v="3"/>
    <x v="4"/>
    <x v="20"/>
    <n v="9"/>
    <n v="75"/>
    <x v="1"/>
    <n v="3"/>
    <x v="2"/>
    <x v="0"/>
    <s v="140/95"/>
    <n v="68"/>
    <n v="7000"/>
    <x v="1"/>
  </r>
  <r>
    <n v="354"/>
    <x v="1"/>
    <n v="58"/>
    <x v="3"/>
    <x v="4"/>
    <x v="20"/>
    <n v="9"/>
    <n v="75"/>
    <x v="1"/>
    <n v="3"/>
    <x v="2"/>
    <x v="0"/>
    <s v="140/95"/>
    <n v="68"/>
    <n v="7000"/>
    <x v="1"/>
  </r>
  <r>
    <n v="355"/>
    <x v="1"/>
    <n v="58"/>
    <x v="3"/>
    <x v="4"/>
    <x v="20"/>
    <n v="9"/>
    <n v="75"/>
    <x v="1"/>
    <n v="3"/>
    <x v="2"/>
    <x v="0"/>
    <s v="140/95"/>
    <n v="68"/>
    <n v="7000"/>
    <x v="1"/>
  </r>
  <r>
    <n v="356"/>
    <x v="1"/>
    <n v="58"/>
    <x v="3"/>
    <x v="4"/>
    <x v="20"/>
    <n v="9"/>
    <n v="75"/>
    <x v="1"/>
    <n v="3"/>
    <x v="2"/>
    <x v="0"/>
    <s v="140/95"/>
    <n v="68"/>
    <n v="7000"/>
    <x v="1"/>
  </r>
  <r>
    <n v="357"/>
    <x v="1"/>
    <n v="58"/>
    <x v="3"/>
    <x v="4"/>
    <x v="20"/>
    <n v="9"/>
    <n v="75"/>
    <x v="1"/>
    <n v="3"/>
    <x v="2"/>
    <x v="0"/>
    <s v="140/95"/>
    <n v="68"/>
    <n v="7000"/>
    <x v="1"/>
  </r>
  <r>
    <n v="358"/>
    <x v="1"/>
    <n v="58"/>
    <x v="3"/>
    <x v="4"/>
    <x v="20"/>
    <n v="9"/>
    <n v="75"/>
    <x v="1"/>
    <n v="3"/>
    <x v="2"/>
    <x v="0"/>
    <s v="140/95"/>
    <n v="68"/>
    <n v="7000"/>
    <x v="1"/>
  </r>
  <r>
    <n v="359"/>
    <x v="1"/>
    <n v="59"/>
    <x v="3"/>
    <x v="4"/>
    <x v="20"/>
    <n v="9"/>
    <n v="75"/>
    <x v="1"/>
    <n v="3"/>
    <x v="2"/>
    <x v="0"/>
    <s v="140/95"/>
    <n v="68"/>
    <n v="7000"/>
    <x v="0"/>
  </r>
  <r>
    <n v="360"/>
    <x v="1"/>
    <n v="59"/>
    <x v="3"/>
    <x v="4"/>
    <x v="22"/>
    <n v="9"/>
    <n v="75"/>
    <x v="1"/>
    <n v="3"/>
    <x v="2"/>
    <x v="0"/>
    <s v="140/95"/>
    <n v="68"/>
    <n v="7000"/>
    <x v="0"/>
  </r>
  <r>
    <n v="361"/>
    <x v="1"/>
    <n v="59"/>
    <x v="3"/>
    <x v="4"/>
    <x v="26"/>
    <n v="9"/>
    <n v="75"/>
    <x v="1"/>
    <n v="3"/>
    <x v="2"/>
    <x v="0"/>
    <s v="140/95"/>
    <n v="68"/>
    <n v="7000"/>
    <x v="1"/>
  </r>
  <r>
    <n v="362"/>
    <x v="1"/>
    <n v="59"/>
    <x v="3"/>
    <x v="4"/>
    <x v="26"/>
    <n v="9"/>
    <n v="75"/>
    <x v="1"/>
    <n v="3"/>
    <x v="2"/>
    <x v="0"/>
    <s v="140/95"/>
    <n v="68"/>
    <n v="7000"/>
    <x v="1"/>
  </r>
  <r>
    <n v="363"/>
    <x v="1"/>
    <n v="59"/>
    <x v="3"/>
    <x v="4"/>
    <x v="26"/>
    <n v="9"/>
    <n v="75"/>
    <x v="1"/>
    <n v="3"/>
    <x v="2"/>
    <x v="0"/>
    <s v="140/95"/>
    <n v="68"/>
    <n v="7000"/>
    <x v="1"/>
  </r>
  <r>
    <n v="364"/>
    <x v="1"/>
    <n v="59"/>
    <x v="3"/>
    <x v="4"/>
    <x v="26"/>
    <n v="9"/>
    <n v="75"/>
    <x v="1"/>
    <n v="3"/>
    <x v="2"/>
    <x v="0"/>
    <s v="140/95"/>
    <n v="68"/>
    <n v="7000"/>
    <x v="1"/>
  </r>
  <r>
    <n v="365"/>
    <x v="1"/>
    <n v="59"/>
    <x v="3"/>
    <x v="4"/>
    <x v="20"/>
    <n v="9"/>
    <n v="75"/>
    <x v="1"/>
    <n v="3"/>
    <x v="2"/>
    <x v="0"/>
    <s v="140/95"/>
    <n v="68"/>
    <n v="7000"/>
    <x v="1"/>
  </r>
  <r>
    <n v="366"/>
    <x v="1"/>
    <n v="59"/>
    <x v="3"/>
    <x v="4"/>
    <x v="20"/>
    <n v="9"/>
    <n v="75"/>
    <x v="1"/>
    <n v="3"/>
    <x v="2"/>
    <x v="0"/>
    <s v="140/95"/>
    <n v="68"/>
    <n v="7000"/>
    <x v="1"/>
  </r>
  <r>
    <n v="367"/>
    <x v="1"/>
    <n v="59"/>
    <x v="3"/>
    <x v="4"/>
    <x v="22"/>
    <n v="9"/>
    <n v="75"/>
    <x v="1"/>
    <n v="3"/>
    <x v="2"/>
    <x v="0"/>
    <s v="140/95"/>
    <n v="68"/>
    <n v="7000"/>
    <x v="1"/>
  </r>
  <r>
    <n v="368"/>
    <x v="1"/>
    <n v="59"/>
    <x v="3"/>
    <x v="4"/>
    <x v="20"/>
    <n v="9"/>
    <n v="75"/>
    <x v="1"/>
    <n v="3"/>
    <x v="2"/>
    <x v="0"/>
    <s v="140/95"/>
    <n v="68"/>
    <n v="7000"/>
    <x v="1"/>
  </r>
  <r>
    <n v="369"/>
    <x v="1"/>
    <n v="59"/>
    <x v="3"/>
    <x v="4"/>
    <x v="22"/>
    <n v="9"/>
    <n v="75"/>
    <x v="1"/>
    <n v="3"/>
    <x v="2"/>
    <x v="0"/>
    <s v="140/95"/>
    <n v="68"/>
    <n v="7000"/>
    <x v="1"/>
  </r>
  <r>
    <n v="370"/>
    <x v="1"/>
    <n v="59"/>
    <x v="3"/>
    <x v="4"/>
    <x v="22"/>
    <n v="9"/>
    <n v="75"/>
    <x v="1"/>
    <n v="3"/>
    <x v="2"/>
    <x v="0"/>
    <s v="140/95"/>
    <n v="68"/>
    <n v="7000"/>
    <x v="1"/>
  </r>
  <r>
    <n v="371"/>
    <x v="1"/>
    <n v="59"/>
    <x v="3"/>
    <x v="4"/>
    <x v="20"/>
    <n v="9"/>
    <n v="75"/>
    <x v="1"/>
    <n v="3"/>
    <x v="2"/>
    <x v="0"/>
    <s v="140/95"/>
    <n v="68"/>
    <n v="7000"/>
    <x v="1"/>
  </r>
  <r>
    <n v="372"/>
    <x v="1"/>
    <n v="59"/>
    <x v="3"/>
    <x v="4"/>
    <x v="22"/>
    <n v="9"/>
    <n v="75"/>
    <x v="1"/>
    <n v="3"/>
    <x v="2"/>
    <x v="0"/>
    <s v="140/95"/>
    <n v="68"/>
    <n v="7000"/>
    <x v="1"/>
  </r>
  <r>
    <n v="373"/>
    <x v="1"/>
    <n v="59"/>
    <x v="3"/>
    <x v="4"/>
    <x v="22"/>
    <n v="9"/>
    <n v="75"/>
    <x v="1"/>
    <n v="3"/>
    <x v="2"/>
    <x v="0"/>
    <s v="140/95"/>
    <n v="68"/>
    <n v="7000"/>
    <x v="1"/>
  </r>
  <r>
    <n v="374"/>
    <x v="1"/>
    <n v="59"/>
    <x v="3"/>
    <x v="4"/>
    <x v="22"/>
    <n v="9"/>
    <n v="75"/>
    <x v="1"/>
    <n v="3"/>
    <x v="2"/>
    <x v="0"/>
    <s v="140/95"/>
    <n v="68"/>
    <n v="70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5AAAE0-7CDA-4B12-AB9F-6867D30CEAD9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C7:D11" firstHeaderRow="1" firstDataRow="1" firstDataCol="1"/>
  <pivotFields count="16"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Sleep Duration" fld="5" subtotal="average" baseField="3" baseItem="0" numFmtId="1"/>
  </dataFields>
  <formats count="1">
    <format dxfId="0">
      <pivotArea outline="0" collapsedLevelsAreSubtotals="1" fieldPosition="0"/>
    </format>
  </formats>
  <chartFormats count="2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5FB91F-916E-4253-9838-FB0562109CEA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I23:L28" firstHeaderRow="1" firstDataRow="2" firstDataCol="1"/>
  <pivotFields count="16">
    <pivotField showAll="0"/>
    <pivotField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5" count="1" selected="0">
              <x v="1"/>
            </reference>
          </references>
        </pivotArea>
      </autoSortScope>
    </pivotField>
    <pivotField showAll="0"/>
    <pivotField showAll="0"/>
    <pivotField showAll="0"/>
    <pivotField axis="axisCol" dataField="1" showAll="0">
      <items count="4">
        <item x="2"/>
        <item x="0"/>
        <item x="1"/>
        <item t="default"/>
      </items>
    </pivotField>
  </pivotFields>
  <rowFields count="1">
    <field x="11"/>
  </rowFields>
  <rowItems count="4">
    <i>
      <x/>
    </i>
    <i>
      <x v="3"/>
    </i>
    <i>
      <x v="1"/>
    </i>
    <i>
      <x v="2"/>
    </i>
  </rowItems>
  <colFields count="1">
    <field x="15"/>
  </colFields>
  <colItems count="3">
    <i>
      <x/>
    </i>
    <i>
      <x v="1"/>
    </i>
    <i>
      <x v="2"/>
    </i>
  </colItems>
  <dataFields count="1">
    <dataField name="Count of Sleep Disorder" fld="15" subtotal="count" baseField="0" baseItem="0"/>
  </dataFields>
  <chartFormats count="6"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CC571-B353-4EE1-A37F-B9EFA616BDEF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C2:D4" firstHeaderRow="1" firstDataRow="1" firstDataCol="1"/>
  <pivotFields count="16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/>
    </i>
    <i>
      <x v="1"/>
    </i>
  </rowItems>
  <colItems count="1">
    <i/>
  </colItems>
  <dataFields count="1">
    <dataField name="Average of Sleep Duration" fld="5" subtotal="average" baseField="1" baseItem="0" numFmtId="164"/>
  </dataFields>
  <formats count="1">
    <format dxfId="1">
      <pivotArea outline="0" collapsedLevelsAreSubtotals="1" fieldPosition="0"/>
    </format>
  </formats>
  <chartFormats count="2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06D72B-AEF7-4FA6-BBAD-A0E18E7703D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4:D18" firstHeaderRow="1" firstDataRow="1" firstDataCol="1"/>
  <pivotFields count="16">
    <pivotField dataField="1" showAll="0"/>
    <pivotField showAll="0"/>
    <pivotField showAll="0"/>
    <pivotField showAll="0"/>
    <pivotField showAll="0"/>
    <pivotField showAll="0">
      <items count="28">
        <item x="13"/>
        <item x="2"/>
        <item x="5"/>
        <item x="0"/>
        <item x="1"/>
        <item x="3"/>
        <item x="10"/>
        <item x="6"/>
        <item x="18"/>
        <item x="14"/>
        <item x="21"/>
        <item x="19"/>
        <item x="17"/>
        <item x="12"/>
        <item x="15"/>
        <item x="16"/>
        <item x="11"/>
        <item x="7"/>
        <item x="8"/>
        <item x="4"/>
        <item x="9"/>
        <item x="20"/>
        <item x="22"/>
        <item x="26"/>
        <item x="23"/>
        <item x="25"/>
        <item x="2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Person ID" fld="0" subtotal="count" baseField="1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A85046-5117-49FD-AF72-B65EAF78213F}" name="PivotTable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2:G13" firstHeaderRow="1" firstDataRow="1" firstDataCol="1"/>
  <pivotFields count="16">
    <pivotField showAll="0"/>
    <pivotField showAll="0"/>
    <pivotField showAll="0"/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Average of Sleep Duration" fld="5" subtotal="average" baseField="4" baseItem="0" numFmtId="1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48964-3319-4042-847F-3EB1504C3502}" name="PivotTable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32:D36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dataField="1" showAll="0"/>
    <pivotField showAll="0"/>
  </pivotFields>
  <rowFields count="1">
    <field x="11"/>
  </rowFields>
  <rowItems count="4">
    <i>
      <x/>
    </i>
    <i>
      <x v="1"/>
    </i>
    <i>
      <x v="2"/>
    </i>
    <i>
      <x v="3"/>
    </i>
  </rowItems>
  <colItems count="1">
    <i/>
  </colItems>
  <dataFields count="1">
    <dataField name="Average of Daily Steps" fld="14" subtotal="average" baseField="11" baseItem="0" numFmtId="1"/>
  </dataFields>
  <formats count="1"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7F969D-4A7C-49A0-A351-F6C193970D4B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O2:Q7" firstHeaderRow="1" firstDataRow="2" firstDataCol="1"/>
  <pivotFields count="16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Average of Sleep Duration" fld="5" subtotal="average" baseField="3" baseItem="0" numFmtId="1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48B657-57F1-49F2-A938-B75FFEA3BD65}" name="PivotTable9" cacheId="0" applyNumberFormats="0" applyBorderFormats="0" applyFontFormats="0" applyPatternFormats="0" applyAlignmentFormats="0" applyWidthHeightFormats="1" dataCaption="Values" updatedVersion="8" minRefreshableVersion="3" showDrill="0" useAutoFormatting="1" rowGrandTotals="0" colGrandTotals="0" itemPrintTitles="1" createdVersion="8" indent="0" outline="1" outlineData="1" multipleFieldFilters="0" chartFormat="5">
  <location ref="I2:L14" firstHeaderRow="1" firstDataRow="2" firstDataCol="1"/>
  <pivotFields count="16">
    <pivotField dataField="1" showAll="0"/>
    <pivotField showAll="0"/>
    <pivotField showAll="0"/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5"/>
  </colFields>
  <colItems count="3">
    <i>
      <x/>
    </i>
    <i>
      <x v="1"/>
    </i>
    <i>
      <x v="2"/>
    </i>
  </colItems>
  <dataFields count="1">
    <dataField name="Count of Person ID" fld="0" subtotal="count" baseField="4" baseItem="3"/>
  </dataFields>
  <chartFormats count="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186EF6-CE3C-450D-9C08-E8BBCF3A5501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O23:P26" firstHeaderRow="1" firstDataRow="1" firstDataCol="1"/>
  <pivotFields count="16">
    <pivotField showAll="0"/>
    <pivotField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>
      <x v="2"/>
    </i>
  </rowItems>
  <colItems count="1">
    <i/>
  </colItems>
  <dataFields count="1">
    <dataField name="Average of Quality of Sleep" fld="6" subtotal="average" baseField="10" baseItem="0" numFmtId="1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884441-53E5-4B3D-903C-1D806B70650A}" name="PivotTable10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O17:P20" firstHeaderRow="1" firstDataRow="1" firstDataCol="1"/>
  <pivotFields count="16">
    <pivotField showAll="0"/>
    <pivotField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5"/>
  </rowFields>
  <rowItems count="3">
    <i>
      <x/>
    </i>
    <i>
      <x v="1"/>
    </i>
    <i>
      <x v="2"/>
    </i>
  </rowItems>
  <colItems count="1">
    <i/>
  </colItems>
  <dataFields count="1">
    <dataField name="Average of Heart Rate" fld="13" subtotal="average" baseField="15" baseItem="0" numFmtId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CCDBC-70A0-43A5-BE5F-C1B160A71AE7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O10:Q14" firstHeaderRow="1" firstDataRow="2" firstDataCol="1"/>
  <pivotFields count="16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</pivotFields>
  <rowFields count="1">
    <field x="15"/>
  </rowFields>
  <rowItems count="3">
    <i>
      <x/>
    </i>
    <i>
      <x v="2"/>
    </i>
    <i>
      <x v="1"/>
    </i>
  </rowItems>
  <colFields count="1">
    <field x="1"/>
  </colFields>
  <colItems count="2">
    <i>
      <x/>
    </i>
    <i>
      <x v="1"/>
    </i>
  </colItems>
  <dataFields count="1">
    <dataField name="Count of Sleep Disorder" fld="15" subtotal="count" baseField="0" baseItem="0"/>
  </dataFields>
  <chartFormats count="4"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36EAD-6E83-4DCA-AA04-C79E7FBBDAD1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C26:D29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</pivotFields>
  <rowFields count="1">
    <field x="15"/>
  </rowFields>
  <rowItems count="3">
    <i>
      <x/>
    </i>
    <i>
      <x v="1"/>
    </i>
    <i>
      <x v="2"/>
    </i>
  </rowItems>
  <colItems count="1">
    <i/>
  </colItems>
  <dataFields count="1">
    <dataField name="Average of Stress Level" fld="9" subtotal="average" baseField="15" baseItem="0" numFmtId="1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81C23-F92D-4DC4-BF4C-3671549F748D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5">
  <location ref="C21:D23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8"/>
  </rowFields>
  <rowItems count="2">
    <i>
      <x/>
    </i>
    <i>
      <x v="1"/>
    </i>
  </rowItems>
  <colItems count="1">
    <i/>
  </colItems>
  <dataFields count="1">
    <dataField name="Average of Daily Steps" fld="14" subtotal="average" baseField="8" baseItem="0"/>
  </dataFields>
  <formats count="1">
    <format dxfId="8">
      <pivotArea outline="0" collapsedLevelsAreSubtotals="1" fieldPosition="0"/>
    </format>
  </formats>
  <chartFormats count="2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48B1F-0C57-4E02-A918-77262E272A44}" name="PivotTable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17:G28" firstHeaderRow="1" firstDataRow="1" firstDataCol="1"/>
  <pivotFields count="16">
    <pivotField showAll="0"/>
    <pivotField showAll="0"/>
    <pivotField showAll="0"/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dataFields count="1">
    <dataField name="Average of Stress Level" fld="9" subtotal="average" baseField="4" baseItem="0" numFmtId="1"/>
  </dataFields>
  <formats count="1">
    <format dxfId="9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7B4D60-CB58-469B-B912-72C9E399BD37}" name="PivotTable1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3">
  <location ref="I17:M19" firstHeaderRow="1" firstDataRow="2" firstDataCol="1"/>
  <pivotFields count="16">
    <pivotField dataField="1" showAll="0"/>
    <pivotField axis="axisRow" showAll="0">
      <items count="3">
        <item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</pivotFields>
  <rowFields count="1">
    <field x="1"/>
  </rowFields>
  <rowItems count="1">
    <i>
      <x/>
    </i>
  </rowItems>
  <colFields count="1">
    <field x="11"/>
  </colFields>
  <colItems count="4">
    <i>
      <x/>
    </i>
    <i>
      <x v="1"/>
    </i>
    <i>
      <x v="2"/>
    </i>
    <i>
      <x v="3"/>
    </i>
  </colItems>
  <dataFields count="1">
    <dataField name="Count of Person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F86E12-EEC9-41A7-B90A-7C21399CFA54}" name="sleeptable" displayName="sleeptable" ref="A1:P375" totalsRowShown="0">
  <autoFilter ref="A1:P375" xr:uid="{93F86E12-EEC9-41A7-B90A-7C21399CFA54}"/>
  <tableColumns count="16">
    <tableColumn id="1" xr3:uid="{CA3599FA-E29D-4918-96D3-846E4BCC31BF}" name="Person ID"/>
    <tableColumn id="2" xr3:uid="{2955B76E-69CA-4E6D-B000-0426BDF11048}" name="Gender"/>
    <tableColumn id="3" xr3:uid="{11161A02-F93E-4BF2-9805-385A58B91F77}" name="Age"/>
    <tableColumn id="14" xr3:uid="{D35FC4B5-5262-4F4D-AFBE-5DD4E48FA5FC}" name="Age Group" dataDxfId="13">
      <calculatedColumnFormula array="1">_xlfn.IFS(sleeptable[[#This Row],[Age]]&lt;30,"Young Adults",sleeptable[[#This Row],[Age]]&lt;40,"Early Midlife",sleeptable[[#This Row],[Age]]&lt;50,"Midlife Adult",sleeptable[[#This Row],[Age]]&lt;60,"Late Midlife",sleeptable[[#This Row],[Age]],"Seniors")</calculatedColumnFormula>
    </tableColumn>
    <tableColumn id="4" xr3:uid="{A00F502B-2876-4616-8469-15BCD97B6CD6}" name="Occupation"/>
    <tableColumn id="5" xr3:uid="{20A5C750-CA2E-407A-936B-149DB331F410}" name="Sleep Duration" dataDxfId="12"/>
    <tableColumn id="6" xr3:uid="{82D4A6A3-C28A-468B-8C02-90FD1C139DFC}" name="Quality of Sleep"/>
    <tableColumn id="7" xr3:uid="{7BC9393A-DF76-4242-865A-55ED40D8C318}" name="Physical Activity Level"/>
    <tableColumn id="15" xr3:uid="{654CB018-BE9E-4C1F-AC08-7D0F959A046E}" name="Physical Activity Group" dataDxfId="11">
      <calculatedColumnFormula array="1">_xlfn.IFS(sleeptable[[#This Row],[Physical Activity Level]]&lt;30,"Low Activity",sleeptable[[#This Row],[Physical Activity Level]]&lt;60,"Moderate Activity",sleeptable[[#This Row],[Physical Activity Level]],"High Activity")</calculatedColumnFormula>
    </tableColumn>
    <tableColumn id="8" xr3:uid="{2200DC78-A589-4FC0-A9E1-2628988D97A6}" name="Stress Level"/>
    <tableColumn id="16" xr3:uid="{154C2772-8F35-4015-9841-B7A650F15BB4}" name="Stress Level Group" dataDxfId="10">
      <calculatedColumnFormula array="1">_xlfn.IFS(sleeptable[[#This Row],[Stress Level]]&lt;=3,"Low Stress",sleeptable[[#This Row],[Stress Level]]&lt;=6,"Moderate Stress",sleeptable[[#This Row],[Stress Level]],"High Stress")</calculatedColumnFormula>
    </tableColumn>
    <tableColumn id="9" xr3:uid="{C151FD9B-05B8-43F5-BECA-40D9F8B7F885}" name="BMI Category"/>
    <tableColumn id="10" xr3:uid="{C12A1890-A2CD-4DF1-A10D-7764BFDA5D5D}" name="Blood Pressure"/>
    <tableColumn id="11" xr3:uid="{78BCB06C-C7FF-42BD-9F4A-B6DE57AAE7F2}" name="Heart Rate"/>
    <tableColumn id="12" xr3:uid="{C01A0B7D-D9B0-4670-A8C0-F4B0BD975749}" name="Daily Steps"/>
    <tableColumn id="13" xr3:uid="{ADD854FD-DA22-4DB8-B742-516189033949}" name="Sleep Dis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Accessible Orchid">
      <a:dk1>
        <a:srgbClr val="192229"/>
      </a:dk1>
      <a:lt1>
        <a:srgbClr val="FFFFFF"/>
      </a:lt1>
      <a:dk2>
        <a:srgbClr val="716E76"/>
      </a:dk2>
      <a:lt2>
        <a:srgbClr val="EBE8FA"/>
      </a:lt2>
      <a:accent1>
        <a:srgbClr val="364B59"/>
      </a:accent1>
      <a:accent2>
        <a:srgbClr val="C480A7"/>
      </a:accent2>
      <a:accent3>
        <a:srgbClr val="663466"/>
      </a:accent3>
      <a:accent4>
        <a:srgbClr val="6E98B5"/>
      </a:accent4>
      <a:accent5>
        <a:srgbClr val="67002E"/>
      </a:accent5>
      <a:accent6>
        <a:srgbClr val="5D8099"/>
      </a:accent6>
      <a:hlink>
        <a:srgbClr val="3599B8"/>
      </a:hlink>
      <a:folHlink>
        <a:srgbClr val="28738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052F-73F4-468F-B488-C4FF194888E4}">
  <dimension ref="A1:M375"/>
  <sheetViews>
    <sheetView workbookViewId="0">
      <selection activeCell="Q12" sqref="Q1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563-DF1D-4FA7-ACEA-E7A795DFCF3B}">
  <dimension ref="A1:P375"/>
  <sheetViews>
    <sheetView topLeftCell="A2" zoomScale="80" zoomScaleNormal="80" workbookViewId="0">
      <selection activeCell="D2" sqref="D2"/>
    </sheetView>
  </sheetViews>
  <sheetFormatPr defaultRowHeight="14.5" x14ac:dyDescent="0.35"/>
  <cols>
    <col min="1" max="1" width="10.90625" customWidth="1"/>
    <col min="2" max="2" width="9" customWidth="1"/>
    <col min="4" max="4" width="11.90625" bestFit="1" customWidth="1"/>
    <col min="5" max="5" width="12.36328125" customWidth="1"/>
    <col min="6" max="6" width="15.1796875" customWidth="1"/>
    <col min="7" max="7" width="15.90625" customWidth="1"/>
    <col min="8" max="9" width="20.7265625" customWidth="1"/>
    <col min="10" max="10" width="12.453125" customWidth="1"/>
    <col min="11" max="11" width="18.54296875" bestFit="1" customWidth="1"/>
    <col min="12" max="12" width="14.08984375" customWidth="1"/>
    <col min="13" max="13" width="15.36328125" customWidth="1"/>
    <col min="14" max="14" width="11.81640625" customWidth="1"/>
    <col min="15" max="15" width="11.90625" customWidth="1"/>
    <col min="16" max="16" width="14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4</v>
      </c>
      <c r="G1" t="s">
        <v>5</v>
      </c>
      <c r="H1" t="s">
        <v>6</v>
      </c>
      <c r="I1" t="s">
        <v>59</v>
      </c>
      <c r="J1" t="s">
        <v>7</v>
      </c>
      <c r="K1" t="s">
        <v>60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>
        <v>1</v>
      </c>
      <c r="B2" t="s">
        <v>13</v>
      </c>
      <c r="C2">
        <v>27</v>
      </c>
      <c r="D2" t="str" cm="1">
        <f t="array" ref="D2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2" t="s">
        <v>14</v>
      </c>
      <c r="F2">
        <v>6.1</v>
      </c>
      <c r="G2">
        <v>6</v>
      </c>
      <c r="H2">
        <v>42</v>
      </c>
      <c r="I2" t="str" cm="1">
        <f t="array" ref="I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">
        <v>6</v>
      </c>
      <c r="K2" t="str" cm="1">
        <f t="array" ref="K2">_xlfn.IFS(sleeptable[[#This Row],[Stress Level]]&lt;=3,"Low Stress",sleeptable[[#This Row],[Stress Level]]&lt;=6,"Moderate Stress",sleeptable[[#This Row],[Stress Level]],"High Stress")</f>
        <v>Moderate Stress</v>
      </c>
      <c r="L2" t="s">
        <v>15</v>
      </c>
      <c r="M2" t="s">
        <v>16</v>
      </c>
      <c r="N2">
        <v>77</v>
      </c>
      <c r="O2">
        <v>4200</v>
      </c>
      <c r="P2" t="s">
        <v>17</v>
      </c>
    </row>
    <row r="3" spans="1:16" x14ac:dyDescent="0.35">
      <c r="A3">
        <v>2</v>
      </c>
      <c r="B3" t="s">
        <v>13</v>
      </c>
      <c r="C3">
        <v>28</v>
      </c>
      <c r="D3" t="str" cm="1">
        <f t="array" ref="D3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3" t="s">
        <v>18</v>
      </c>
      <c r="F3">
        <v>6.2</v>
      </c>
      <c r="G3">
        <v>6</v>
      </c>
      <c r="H3">
        <v>60</v>
      </c>
      <c r="I3" t="str" cm="1">
        <f t="array" ref="I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">
        <v>8</v>
      </c>
      <c r="K3" t="str" cm="1">
        <f t="array" ref="K3">_xlfn.IFS(sleeptable[[#This Row],[Stress Level]]&lt;=3,"Low Stress",sleeptable[[#This Row],[Stress Level]]&lt;=6,"Moderate Stress",sleeptable[[#This Row],[Stress Level]],"High Stress")</f>
        <v>High Stress</v>
      </c>
      <c r="L3" t="s">
        <v>19</v>
      </c>
      <c r="M3" t="s">
        <v>20</v>
      </c>
      <c r="N3">
        <v>75</v>
      </c>
      <c r="O3">
        <v>10000</v>
      </c>
      <c r="P3" t="s">
        <v>17</v>
      </c>
    </row>
    <row r="4" spans="1:16" x14ac:dyDescent="0.35">
      <c r="A4">
        <v>3</v>
      </c>
      <c r="B4" t="s">
        <v>13</v>
      </c>
      <c r="C4">
        <v>28</v>
      </c>
      <c r="D4" t="str" cm="1">
        <f t="array" ref="D4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4" t="s">
        <v>18</v>
      </c>
      <c r="F4">
        <v>6.2</v>
      </c>
      <c r="G4">
        <v>6</v>
      </c>
      <c r="H4">
        <v>60</v>
      </c>
      <c r="I4" t="str" cm="1">
        <f t="array" ref="I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">
        <v>8</v>
      </c>
      <c r="K4" t="str" cm="1">
        <f t="array" ref="K4">_xlfn.IFS(sleeptable[[#This Row],[Stress Level]]&lt;=3,"Low Stress",sleeptable[[#This Row],[Stress Level]]&lt;=6,"Moderate Stress",sleeptable[[#This Row],[Stress Level]],"High Stress")</f>
        <v>High Stress</v>
      </c>
      <c r="L4" t="s">
        <v>19</v>
      </c>
      <c r="M4" t="s">
        <v>20</v>
      </c>
      <c r="N4">
        <v>75</v>
      </c>
      <c r="O4">
        <v>10000</v>
      </c>
      <c r="P4" t="s">
        <v>17</v>
      </c>
    </row>
    <row r="5" spans="1:16" x14ac:dyDescent="0.35">
      <c r="A5">
        <v>4</v>
      </c>
      <c r="B5" t="s">
        <v>13</v>
      </c>
      <c r="C5">
        <v>28</v>
      </c>
      <c r="D5" t="str" cm="1">
        <f t="array" ref="D5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5" t="s">
        <v>21</v>
      </c>
      <c r="F5">
        <v>5.9</v>
      </c>
      <c r="G5">
        <v>4</v>
      </c>
      <c r="H5">
        <v>30</v>
      </c>
      <c r="I5" t="str" cm="1">
        <f t="array" ref="I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">
        <v>8</v>
      </c>
      <c r="K5" t="str" cm="1">
        <f t="array" ref="K5">_xlfn.IFS(sleeptable[[#This Row],[Stress Level]]&lt;=3,"Low Stress",sleeptable[[#This Row],[Stress Level]]&lt;=6,"Moderate Stress",sleeptable[[#This Row],[Stress Level]],"High Stress")</f>
        <v>High Stress</v>
      </c>
      <c r="L5" t="s">
        <v>22</v>
      </c>
      <c r="M5" t="s">
        <v>23</v>
      </c>
      <c r="N5">
        <v>85</v>
      </c>
      <c r="O5">
        <v>3000</v>
      </c>
      <c r="P5" t="s">
        <v>24</v>
      </c>
    </row>
    <row r="6" spans="1:16" x14ac:dyDescent="0.35">
      <c r="A6">
        <v>5</v>
      </c>
      <c r="B6" t="s">
        <v>13</v>
      </c>
      <c r="C6">
        <v>28</v>
      </c>
      <c r="D6" t="str" cm="1">
        <f t="array" ref="D6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6" t="s">
        <v>21</v>
      </c>
      <c r="F6">
        <v>5.9</v>
      </c>
      <c r="G6">
        <v>4</v>
      </c>
      <c r="H6">
        <v>30</v>
      </c>
      <c r="I6" t="str" cm="1">
        <f t="array" ref="I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">
        <v>8</v>
      </c>
      <c r="K6" t="str" cm="1">
        <f t="array" ref="K6">_xlfn.IFS(sleeptable[[#This Row],[Stress Level]]&lt;=3,"Low Stress",sleeptable[[#This Row],[Stress Level]]&lt;=6,"Moderate Stress",sleeptable[[#This Row],[Stress Level]],"High Stress")</f>
        <v>High Stress</v>
      </c>
      <c r="L6" t="s">
        <v>22</v>
      </c>
      <c r="M6" t="s">
        <v>23</v>
      </c>
      <c r="N6">
        <v>85</v>
      </c>
      <c r="O6">
        <v>3000</v>
      </c>
      <c r="P6" t="s">
        <v>24</v>
      </c>
    </row>
    <row r="7" spans="1:16" x14ac:dyDescent="0.35">
      <c r="A7">
        <v>6</v>
      </c>
      <c r="B7" t="s">
        <v>13</v>
      </c>
      <c r="C7">
        <v>28</v>
      </c>
      <c r="D7" t="str" cm="1">
        <f t="array" ref="D7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7" t="s">
        <v>14</v>
      </c>
      <c r="F7">
        <v>5.9</v>
      </c>
      <c r="G7">
        <v>4</v>
      </c>
      <c r="H7">
        <v>30</v>
      </c>
      <c r="I7" t="str" cm="1">
        <f t="array" ref="I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">
        <v>8</v>
      </c>
      <c r="K7" t="str" cm="1">
        <f t="array" ref="K7">_xlfn.IFS(sleeptable[[#This Row],[Stress Level]]&lt;=3,"Low Stress",sleeptable[[#This Row],[Stress Level]]&lt;=6,"Moderate Stress",sleeptable[[#This Row],[Stress Level]],"High Stress")</f>
        <v>High Stress</v>
      </c>
      <c r="L7" t="s">
        <v>22</v>
      </c>
      <c r="M7" t="s">
        <v>23</v>
      </c>
      <c r="N7">
        <v>85</v>
      </c>
      <c r="O7">
        <v>3000</v>
      </c>
      <c r="P7" t="s">
        <v>25</v>
      </c>
    </row>
    <row r="8" spans="1:16" x14ac:dyDescent="0.35">
      <c r="A8">
        <v>7</v>
      </c>
      <c r="B8" t="s">
        <v>13</v>
      </c>
      <c r="C8">
        <v>29</v>
      </c>
      <c r="D8" t="str" cm="1">
        <f t="array" ref="D8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8" t="s">
        <v>26</v>
      </c>
      <c r="F8">
        <v>6.3</v>
      </c>
      <c r="G8">
        <v>6</v>
      </c>
      <c r="H8">
        <v>40</v>
      </c>
      <c r="I8" t="str" cm="1">
        <f t="array" ref="I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">
        <v>7</v>
      </c>
      <c r="K8" t="str" cm="1">
        <f t="array" ref="K8">_xlfn.IFS(sleeptable[[#This Row],[Stress Level]]&lt;=3,"Low Stress",sleeptable[[#This Row],[Stress Level]]&lt;=6,"Moderate Stress",sleeptable[[#This Row],[Stress Level]],"High Stress")</f>
        <v>High Stress</v>
      </c>
      <c r="L8" t="s">
        <v>22</v>
      </c>
      <c r="M8" t="s">
        <v>23</v>
      </c>
      <c r="N8">
        <v>82</v>
      </c>
      <c r="O8">
        <v>3500</v>
      </c>
      <c r="P8" t="s">
        <v>25</v>
      </c>
    </row>
    <row r="9" spans="1:16" x14ac:dyDescent="0.35">
      <c r="A9">
        <v>8</v>
      </c>
      <c r="B9" t="s">
        <v>13</v>
      </c>
      <c r="C9">
        <v>29</v>
      </c>
      <c r="D9" t="str" cm="1">
        <f t="array" ref="D9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9" t="s">
        <v>18</v>
      </c>
      <c r="F9">
        <v>7.8</v>
      </c>
      <c r="G9">
        <v>7</v>
      </c>
      <c r="H9">
        <v>75</v>
      </c>
      <c r="I9" t="str" cm="1">
        <f t="array" ref="I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">
        <v>6</v>
      </c>
      <c r="K9" t="str" cm="1">
        <f t="array" ref="K9">_xlfn.IFS(sleeptable[[#This Row],[Stress Level]]&lt;=3,"Low Stress",sleeptable[[#This Row],[Stress Level]]&lt;=6,"Moderate Stress",sleeptable[[#This Row],[Stress Level]],"High Stress")</f>
        <v>Moderate Stress</v>
      </c>
      <c r="L9" t="s">
        <v>19</v>
      </c>
      <c r="M9" t="s">
        <v>27</v>
      </c>
      <c r="N9">
        <v>70</v>
      </c>
      <c r="O9">
        <v>8000</v>
      </c>
      <c r="P9" t="s">
        <v>17</v>
      </c>
    </row>
    <row r="10" spans="1:16" x14ac:dyDescent="0.35">
      <c r="A10">
        <v>9</v>
      </c>
      <c r="B10" t="s">
        <v>13</v>
      </c>
      <c r="C10">
        <v>29</v>
      </c>
      <c r="D10" t="str" cm="1">
        <f t="array" ref="D10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0" t="s">
        <v>18</v>
      </c>
      <c r="F10">
        <v>7.8</v>
      </c>
      <c r="G10">
        <v>7</v>
      </c>
      <c r="H10">
        <v>75</v>
      </c>
      <c r="I10" t="str" cm="1">
        <f t="array" ref="I1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">
        <v>6</v>
      </c>
      <c r="K10" t="str" cm="1">
        <f t="array" ref="K10">_xlfn.IFS(sleeptable[[#This Row],[Stress Level]]&lt;=3,"Low Stress",sleeptable[[#This Row],[Stress Level]]&lt;=6,"Moderate Stress",sleeptable[[#This Row],[Stress Level]],"High Stress")</f>
        <v>Moderate Stress</v>
      </c>
      <c r="L10" t="s">
        <v>19</v>
      </c>
      <c r="M10" t="s">
        <v>27</v>
      </c>
      <c r="N10">
        <v>70</v>
      </c>
      <c r="O10">
        <v>8000</v>
      </c>
      <c r="P10" t="s">
        <v>17</v>
      </c>
    </row>
    <row r="11" spans="1:16" x14ac:dyDescent="0.35">
      <c r="A11">
        <v>10</v>
      </c>
      <c r="B11" t="s">
        <v>13</v>
      </c>
      <c r="C11">
        <v>29</v>
      </c>
      <c r="D11" t="str" cm="1">
        <f t="array" ref="D11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1" t="s">
        <v>18</v>
      </c>
      <c r="F11">
        <v>7.8</v>
      </c>
      <c r="G11">
        <v>7</v>
      </c>
      <c r="H11">
        <v>75</v>
      </c>
      <c r="I11" t="str" cm="1">
        <f t="array" ref="I1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">
        <v>6</v>
      </c>
      <c r="K11" t="str" cm="1">
        <f t="array" ref="K11">_xlfn.IFS(sleeptable[[#This Row],[Stress Level]]&lt;=3,"Low Stress",sleeptable[[#This Row],[Stress Level]]&lt;=6,"Moderate Stress",sleeptable[[#This Row],[Stress Level]],"High Stress")</f>
        <v>Moderate Stress</v>
      </c>
      <c r="L11" t="s">
        <v>19</v>
      </c>
      <c r="M11" t="s">
        <v>27</v>
      </c>
      <c r="N11">
        <v>70</v>
      </c>
      <c r="O11">
        <v>8000</v>
      </c>
      <c r="P11" t="s">
        <v>17</v>
      </c>
    </row>
    <row r="12" spans="1:16" x14ac:dyDescent="0.35">
      <c r="A12">
        <v>11</v>
      </c>
      <c r="B12" t="s">
        <v>13</v>
      </c>
      <c r="C12">
        <v>29</v>
      </c>
      <c r="D12" t="str" cm="1">
        <f t="array" ref="D12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2" t="s">
        <v>18</v>
      </c>
      <c r="F12">
        <v>6.1</v>
      </c>
      <c r="G12">
        <v>6</v>
      </c>
      <c r="H12">
        <v>30</v>
      </c>
      <c r="I12" t="str" cm="1">
        <f t="array" ref="I1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2">
        <v>8</v>
      </c>
      <c r="K12" t="str" cm="1">
        <f t="array" ref="K12">_xlfn.IFS(sleeptable[[#This Row],[Stress Level]]&lt;=3,"Low Stress",sleeptable[[#This Row],[Stress Level]]&lt;=6,"Moderate Stress",sleeptable[[#This Row],[Stress Level]],"High Stress")</f>
        <v>High Stress</v>
      </c>
      <c r="L12" t="s">
        <v>19</v>
      </c>
      <c r="M12" t="s">
        <v>27</v>
      </c>
      <c r="N12">
        <v>70</v>
      </c>
      <c r="O12">
        <v>8000</v>
      </c>
      <c r="P12" t="s">
        <v>17</v>
      </c>
    </row>
    <row r="13" spans="1:16" x14ac:dyDescent="0.35">
      <c r="A13">
        <v>12</v>
      </c>
      <c r="B13" t="s">
        <v>13</v>
      </c>
      <c r="C13">
        <v>29</v>
      </c>
      <c r="D13" t="str" cm="1">
        <f t="array" ref="D13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3" t="s">
        <v>18</v>
      </c>
      <c r="F13">
        <v>7.8</v>
      </c>
      <c r="G13">
        <v>7</v>
      </c>
      <c r="H13">
        <v>75</v>
      </c>
      <c r="I13" t="str" cm="1">
        <f t="array" ref="I1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">
        <v>6</v>
      </c>
      <c r="K13" t="str" cm="1">
        <f t="array" ref="K13">_xlfn.IFS(sleeptable[[#This Row],[Stress Level]]&lt;=3,"Low Stress",sleeptable[[#This Row],[Stress Level]]&lt;=6,"Moderate Stress",sleeptable[[#This Row],[Stress Level]],"High Stress")</f>
        <v>Moderate Stress</v>
      </c>
      <c r="L13" t="s">
        <v>19</v>
      </c>
      <c r="M13" t="s">
        <v>27</v>
      </c>
      <c r="N13">
        <v>70</v>
      </c>
      <c r="O13">
        <v>8000</v>
      </c>
      <c r="P13" t="s">
        <v>17</v>
      </c>
    </row>
    <row r="14" spans="1:16" x14ac:dyDescent="0.35">
      <c r="A14">
        <v>13</v>
      </c>
      <c r="B14" t="s">
        <v>13</v>
      </c>
      <c r="C14">
        <v>29</v>
      </c>
      <c r="D14" t="str" cm="1">
        <f t="array" ref="D14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4" t="s">
        <v>18</v>
      </c>
      <c r="F14">
        <v>6.1</v>
      </c>
      <c r="G14">
        <v>6</v>
      </c>
      <c r="H14">
        <v>30</v>
      </c>
      <c r="I14" t="str" cm="1">
        <f t="array" ref="I1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4">
        <v>8</v>
      </c>
      <c r="K14" t="str" cm="1">
        <f t="array" ref="K14">_xlfn.IFS(sleeptable[[#This Row],[Stress Level]]&lt;=3,"Low Stress",sleeptable[[#This Row],[Stress Level]]&lt;=6,"Moderate Stress",sleeptable[[#This Row],[Stress Level]],"High Stress")</f>
        <v>High Stress</v>
      </c>
      <c r="L14" t="s">
        <v>19</v>
      </c>
      <c r="M14" t="s">
        <v>27</v>
      </c>
      <c r="N14">
        <v>70</v>
      </c>
      <c r="O14">
        <v>8000</v>
      </c>
      <c r="P14" t="s">
        <v>17</v>
      </c>
    </row>
    <row r="15" spans="1:16" x14ac:dyDescent="0.35">
      <c r="A15">
        <v>14</v>
      </c>
      <c r="B15" t="s">
        <v>13</v>
      </c>
      <c r="C15">
        <v>29</v>
      </c>
      <c r="D15" t="str" cm="1">
        <f t="array" ref="D15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5" t="s">
        <v>18</v>
      </c>
      <c r="F15">
        <v>6</v>
      </c>
      <c r="G15">
        <v>6</v>
      </c>
      <c r="H15">
        <v>30</v>
      </c>
      <c r="I15" t="str" cm="1">
        <f t="array" ref="I1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5">
        <v>8</v>
      </c>
      <c r="K15" t="str" cm="1">
        <f t="array" ref="K15">_xlfn.IFS(sleeptable[[#This Row],[Stress Level]]&lt;=3,"Low Stress",sleeptable[[#This Row],[Stress Level]]&lt;=6,"Moderate Stress",sleeptable[[#This Row],[Stress Level]],"High Stress")</f>
        <v>High Stress</v>
      </c>
      <c r="L15" t="s">
        <v>19</v>
      </c>
      <c r="M15" t="s">
        <v>27</v>
      </c>
      <c r="N15">
        <v>70</v>
      </c>
      <c r="O15">
        <v>8000</v>
      </c>
      <c r="P15" t="s">
        <v>17</v>
      </c>
    </row>
    <row r="16" spans="1:16" x14ac:dyDescent="0.35">
      <c r="A16">
        <v>15</v>
      </c>
      <c r="B16" t="s">
        <v>13</v>
      </c>
      <c r="C16">
        <v>29</v>
      </c>
      <c r="D16" t="str" cm="1">
        <f t="array" ref="D16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6" t="s">
        <v>18</v>
      </c>
      <c r="F16">
        <v>6</v>
      </c>
      <c r="G16">
        <v>6</v>
      </c>
      <c r="H16">
        <v>30</v>
      </c>
      <c r="I16" t="str" cm="1">
        <f t="array" ref="I1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6">
        <v>8</v>
      </c>
      <c r="K16" t="str" cm="1">
        <f t="array" ref="K16">_xlfn.IFS(sleeptable[[#This Row],[Stress Level]]&lt;=3,"Low Stress",sleeptable[[#This Row],[Stress Level]]&lt;=6,"Moderate Stress",sleeptable[[#This Row],[Stress Level]],"High Stress")</f>
        <v>High Stress</v>
      </c>
      <c r="L16" t="s">
        <v>19</v>
      </c>
      <c r="M16" t="s">
        <v>27</v>
      </c>
      <c r="N16">
        <v>70</v>
      </c>
      <c r="O16">
        <v>8000</v>
      </c>
      <c r="P16" t="s">
        <v>17</v>
      </c>
    </row>
    <row r="17" spans="1:16" x14ac:dyDescent="0.35">
      <c r="A17">
        <v>16</v>
      </c>
      <c r="B17" t="s">
        <v>13</v>
      </c>
      <c r="C17">
        <v>29</v>
      </c>
      <c r="D17" t="str" cm="1">
        <f t="array" ref="D17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7" t="s">
        <v>18</v>
      </c>
      <c r="F17">
        <v>6</v>
      </c>
      <c r="G17">
        <v>6</v>
      </c>
      <c r="H17">
        <v>30</v>
      </c>
      <c r="I17" t="str" cm="1">
        <f t="array" ref="I1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7">
        <v>8</v>
      </c>
      <c r="K17" t="str" cm="1">
        <f t="array" ref="K17">_xlfn.IFS(sleeptable[[#This Row],[Stress Level]]&lt;=3,"Low Stress",sleeptable[[#This Row],[Stress Level]]&lt;=6,"Moderate Stress",sleeptable[[#This Row],[Stress Level]],"High Stress")</f>
        <v>High Stress</v>
      </c>
      <c r="L17" t="s">
        <v>19</v>
      </c>
      <c r="M17" t="s">
        <v>27</v>
      </c>
      <c r="N17">
        <v>70</v>
      </c>
      <c r="O17">
        <v>8000</v>
      </c>
      <c r="P17" t="s">
        <v>17</v>
      </c>
    </row>
    <row r="18" spans="1:16" x14ac:dyDescent="0.35">
      <c r="A18">
        <v>17</v>
      </c>
      <c r="B18" t="s">
        <v>28</v>
      </c>
      <c r="C18">
        <v>29</v>
      </c>
      <c r="D18" t="str" cm="1">
        <f t="array" ref="D18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8" t="s">
        <v>29</v>
      </c>
      <c r="F18">
        <v>6.5</v>
      </c>
      <c r="G18">
        <v>5</v>
      </c>
      <c r="H18">
        <v>40</v>
      </c>
      <c r="I18" t="str" cm="1">
        <f t="array" ref="I1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8">
        <v>7</v>
      </c>
      <c r="K18" t="str" cm="1">
        <f t="array" ref="K18">_xlfn.IFS(sleeptable[[#This Row],[Stress Level]]&lt;=3,"Low Stress",sleeptable[[#This Row],[Stress Level]]&lt;=6,"Moderate Stress",sleeptable[[#This Row],[Stress Level]],"High Stress")</f>
        <v>High Stress</v>
      </c>
      <c r="L18" t="s">
        <v>30</v>
      </c>
      <c r="M18" t="s">
        <v>31</v>
      </c>
      <c r="N18">
        <v>80</v>
      </c>
      <c r="O18">
        <v>4000</v>
      </c>
      <c r="P18" t="s">
        <v>24</v>
      </c>
    </row>
    <row r="19" spans="1:16" x14ac:dyDescent="0.35">
      <c r="A19">
        <v>18</v>
      </c>
      <c r="B19" t="s">
        <v>13</v>
      </c>
      <c r="C19">
        <v>29</v>
      </c>
      <c r="D19" t="str" cm="1">
        <f t="array" ref="D19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19" t="s">
        <v>18</v>
      </c>
      <c r="F19">
        <v>6</v>
      </c>
      <c r="G19">
        <v>6</v>
      </c>
      <c r="H19">
        <v>30</v>
      </c>
      <c r="I19" t="str" cm="1">
        <f t="array" ref="I1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">
        <v>8</v>
      </c>
      <c r="K19" t="str" cm="1">
        <f t="array" ref="K19">_xlfn.IFS(sleeptable[[#This Row],[Stress Level]]&lt;=3,"Low Stress",sleeptable[[#This Row],[Stress Level]]&lt;=6,"Moderate Stress",sleeptable[[#This Row],[Stress Level]],"High Stress")</f>
        <v>High Stress</v>
      </c>
      <c r="L19" t="s">
        <v>19</v>
      </c>
      <c r="M19" t="s">
        <v>27</v>
      </c>
      <c r="N19">
        <v>70</v>
      </c>
      <c r="O19">
        <v>8000</v>
      </c>
      <c r="P19" t="s">
        <v>24</v>
      </c>
    </row>
    <row r="20" spans="1:16" x14ac:dyDescent="0.35">
      <c r="A20">
        <v>19</v>
      </c>
      <c r="B20" t="s">
        <v>28</v>
      </c>
      <c r="C20">
        <v>29</v>
      </c>
      <c r="D20" t="str" cm="1">
        <f t="array" ref="D20">_xlfn.IFS(sleeptable[[#This Row],[Age]]&lt;30,"Young Adults",sleeptable[[#This Row],[Age]]&lt;40,"Early Midlife",sleeptable[[#This Row],[Age]]&lt;50,"Midlife Adult",sleeptable[[#This Row],[Age]]&lt;60,"Late Midlife",sleeptable[[#This Row],[Age]],"Seniors")</f>
        <v>Young Adults</v>
      </c>
      <c r="E20" t="s">
        <v>29</v>
      </c>
      <c r="F20">
        <v>6.5</v>
      </c>
      <c r="G20">
        <v>5</v>
      </c>
      <c r="H20">
        <v>40</v>
      </c>
      <c r="I20" t="str" cm="1">
        <f t="array" ref="I2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0">
        <v>7</v>
      </c>
      <c r="K20" t="str" cm="1">
        <f t="array" ref="K20">_xlfn.IFS(sleeptable[[#This Row],[Stress Level]]&lt;=3,"Low Stress",sleeptable[[#This Row],[Stress Level]]&lt;=6,"Moderate Stress",sleeptable[[#This Row],[Stress Level]],"High Stress")</f>
        <v>High Stress</v>
      </c>
      <c r="L20" t="s">
        <v>30</v>
      </c>
      <c r="M20" t="s">
        <v>31</v>
      </c>
      <c r="N20">
        <v>80</v>
      </c>
      <c r="O20">
        <v>4000</v>
      </c>
      <c r="P20" t="s">
        <v>25</v>
      </c>
    </row>
    <row r="21" spans="1:16" x14ac:dyDescent="0.35">
      <c r="A21">
        <v>20</v>
      </c>
      <c r="B21" t="s">
        <v>13</v>
      </c>
      <c r="C21">
        <v>30</v>
      </c>
      <c r="D21" t="str" cm="1">
        <f t="array" ref="D2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1" t="s">
        <v>18</v>
      </c>
      <c r="F21">
        <v>7.6</v>
      </c>
      <c r="G21">
        <v>7</v>
      </c>
      <c r="H21">
        <v>75</v>
      </c>
      <c r="I21" t="str" cm="1">
        <f t="array" ref="I2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">
        <v>6</v>
      </c>
      <c r="K21" t="str" cm="1">
        <f t="array" ref="K21">_xlfn.IFS(sleeptable[[#This Row],[Stress Level]]&lt;=3,"Low Stress",sleeptable[[#This Row],[Stress Level]]&lt;=6,"Moderate Stress",sleeptable[[#This Row],[Stress Level]],"High Stress")</f>
        <v>Moderate Stress</v>
      </c>
      <c r="L21" t="s">
        <v>19</v>
      </c>
      <c r="M21" t="s">
        <v>27</v>
      </c>
      <c r="N21">
        <v>70</v>
      </c>
      <c r="O21">
        <v>8000</v>
      </c>
      <c r="P21" t="s">
        <v>17</v>
      </c>
    </row>
    <row r="22" spans="1:16" x14ac:dyDescent="0.35">
      <c r="A22">
        <v>21</v>
      </c>
      <c r="B22" t="s">
        <v>13</v>
      </c>
      <c r="C22">
        <v>30</v>
      </c>
      <c r="D22" t="str" cm="1">
        <f t="array" ref="D2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2" t="s">
        <v>18</v>
      </c>
      <c r="F22">
        <v>7.7</v>
      </c>
      <c r="G22">
        <v>7</v>
      </c>
      <c r="H22">
        <v>75</v>
      </c>
      <c r="I22" t="str" cm="1">
        <f t="array" ref="I2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2">
        <v>6</v>
      </c>
      <c r="K22" t="str" cm="1">
        <f t="array" ref="K22">_xlfn.IFS(sleeptable[[#This Row],[Stress Level]]&lt;=3,"Low Stress",sleeptable[[#This Row],[Stress Level]]&lt;=6,"Moderate Stress",sleeptable[[#This Row],[Stress Level]],"High Stress")</f>
        <v>Moderate Stress</v>
      </c>
      <c r="L22" t="s">
        <v>19</v>
      </c>
      <c r="M22" t="s">
        <v>27</v>
      </c>
      <c r="N22">
        <v>70</v>
      </c>
      <c r="O22">
        <v>8000</v>
      </c>
      <c r="P22" t="s">
        <v>17</v>
      </c>
    </row>
    <row r="23" spans="1:16" x14ac:dyDescent="0.35">
      <c r="A23">
        <v>22</v>
      </c>
      <c r="B23" t="s">
        <v>13</v>
      </c>
      <c r="C23">
        <v>30</v>
      </c>
      <c r="D23" t="str" cm="1">
        <f t="array" ref="D2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3" t="s">
        <v>18</v>
      </c>
      <c r="F23">
        <v>7.7</v>
      </c>
      <c r="G23">
        <v>7</v>
      </c>
      <c r="H23">
        <v>75</v>
      </c>
      <c r="I23" t="str" cm="1">
        <f t="array" ref="I2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3">
        <v>6</v>
      </c>
      <c r="K23" t="str" cm="1">
        <f t="array" ref="K23">_xlfn.IFS(sleeptable[[#This Row],[Stress Level]]&lt;=3,"Low Stress",sleeptable[[#This Row],[Stress Level]]&lt;=6,"Moderate Stress",sleeptable[[#This Row],[Stress Level]],"High Stress")</f>
        <v>Moderate Stress</v>
      </c>
      <c r="L23" t="s">
        <v>19</v>
      </c>
      <c r="M23" t="s">
        <v>27</v>
      </c>
      <c r="N23">
        <v>70</v>
      </c>
      <c r="O23">
        <v>8000</v>
      </c>
      <c r="P23" t="s">
        <v>17</v>
      </c>
    </row>
    <row r="24" spans="1:16" x14ac:dyDescent="0.35">
      <c r="A24">
        <v>23</v>
      </c>
      <c r="B24" t="s">
        <v>13</v>
      </c>
      <c r="C24">
        <v>30</v>
      </c>
      <c r="D24" t="str" cm="1">
        <f t="array" ref="D2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4" t="s">
        <v>18</v>
      </c>
      <c r="F24">
        <v>7.7</v>
      </c>
      <c r="G24">
        <v>7</v>
      </c>
      <c r="H24">
        <v>75</v>
      </c>
      <c r="I24" t="str" cm="1">
        <f t="array" ref="I2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4">
        <v>6</v>
      </c>
      <c r="K24" t="str" cm="1">
        <f t="array" ref="K24">_xlfn.IFS(sleeptable[[#This Row],[Stress Level]]&lt;=3,"Low Stress",sleeptable[[#This Row],[Stress Level]]&lt;=6,"Moderate Stress",sleeptable[[#This Row],[Stress Level]],"High Stress")</f>
        <v>Moderate Stress</v>
      </c>
      <c r="L24" t="s">
        <v>19</v>
      </c>
      <c r="M24" t="s">
        <v>27</v>
      </c>
      <c r="N24">
        <v>70</v>
      </c>
      <c r="O24">
        <v>8000</v>
      </c>
      <c r="P24" t="s">
        <v>17</v>
      </c>
    </row>
    <row r="25" spans="1:16" x14ac:dyDescent="0.35">
      <c r="A25">
        <v>24</v>
      </c>
      <c r="B25" t="s">
        <v>13</v>
      </c>
      <c r="C25">
        <v>30</v>
      </c>
      <c r="D25" t="str" cm="1">
        <f t="array" ref="D2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5" t="s">
        <v>18</v>
      </c>
      <c r="F25">
        <v>7.7</v>
      </c>
      <c r="G25">
        <v>7</v>
      </c>
      <c r="H25">
        <v>75</v>
      </c>
      <c r="I25" t="str" cm="1">
        <f t="array" ref="I2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5">
        <v>6</v>
      </c>
      <c r="K25" t="str" cm="1">
        <f t="array" ref="K25">_xlfn.IFS(sleeptable[[#This Row],[Stress Level]]&lt;=3,"Low Stress",sleeptable[[#This Row],[Stress Level]]&lt;=6,"Moderate Stress",sleeptable[[#This Row],[Stress Level]],"High Stress")</f>
        <v>Moderate Stress</v>
      </c>
      <c r="L25" t="s">
        <v>19</v>
      </c>
      <c r="M25" t="s">
        <v>27</v>
      </c>
      <c r="N25">
        <v>70</v>
      </c>
      <c r="O25">
        <v>8000</v>
      </c>
      <c r="P25" t="s">
        <v>17</v>
      </c>
    </row>
    <row r="26" spans="1:16" x14ac:dyDescent="0.35">
      <c r="A26">
        <v>25</v>
      </c>
      <c r="B26" t="s">
        <v>13</v>
      </c>
      <c r="C26">
        <v>30</v>
      </c>
      <c r="D26" t="str" cm="1">
        <f t="array" ref="D2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6" t="s">
        <v>18</v>
      </c>
      <c r="F26">
        <v>7.8</v>
      </c>
      <c r="G26">
        <v>7</v>
      </c>
      <c r="H26">
        <v>75</v>
      </c>
      <c r="I26" t="str" cm="1">
        <f t="array" ref="I2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6">
        <v>6</v>
      </c>
      <c r="K26" t="str" cm="1">
        <f t="array" ref="K26">_xlfn.IFS(sleeptable[[#This Row],[Stress Level]]&lt;=3,"Low Stress",sleeptable[[#This Row],[Stress Level]]&lt;=6,"Moderate Stress",sleeptable[[#This Row],[Stress Level]],"High Stress")</f>
        <v>Moderate Stress</v>
      </c>
      <c r="L26" t="s">
        <v>19</v>
      </c>
      <c r="M26" t="s">
        <v>27</v>
      </c>
      <c r="N26">
        <v>70</v>
      </c>
      <c r="O26">
        <v>8000</v>
      </c>
      <c r="P26" t="s">
        <v>17</v>
      </c>
    </row>
    <row r="27" spans="1:16" x14ac:dyDescent="0.35">
      <c r="A27">
        <v>26</v>
      </c>
      <c r="B27" t="s">
        <v>13</v>
      </c>
      <c r="C27">
        <v>30</v>
      </c>
      <c r="D27" t="str" cm="1">
        <f t="array" ref="D2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7" t="s">
        <v>18</v>
      </c>
      <c r="F27">
        <v>7.9</v>
      </c>
      <c r="G27">
        <v>7</v>
      </c>
      <c r="H27">
        <v>75</v>
      </c>
      <c r="I27" t="str" cm="1">
        <f t="array" ref="I2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">
        <v>6</v>
      </c>
      <c r="K27" t="str" cm="1">
        <f t="array" ref="K27">_xlfn.IFS(sleeptable[[#This Row],[Stress Level]]&lt;=3,"Low Stress",sleeptable[[#This Row],[Stress Level]]&lt;=6,"Moderate Stress",sleeptable[[#This Row],[Stress Level]],"High Stress")</f>
        <v>Moderate Stress</v>
      </c>
      <c r="L27" t="s">
        <v>19</v>
      </c>
      <c r="M27" t="s">
        <v>27</v>
      </c>
      <c r="N27">
        <v>70</v>
      </c>
      <c r="O27">
        <v>8000</v>
      </c>
      <c r="P27" t="s">
        <v>17</v>
      </c>
    </row>
    <row r="28" spans="1:16" x14ac:dyDescent="0.35">
      <c r="A28">
        <v>27</v>
      </c>
      <c r="B28" t="s">
        <v>13</v>
      </c>
      <c r="C28">
        <v>30</v>
      </c>
      <c r="D28" t="str" cm="1">
        <f t="array" ref="D2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8" t="s">
        <v>18</v>
      </c>
      <c r="F28">
        <v>7.8</v>
      </c>
      <c r="G28">
        <v>7</v>
      </c>
      <c r="H28">
        <v>75</v>
      </c>
      <c r="I28" t="str" cm="1">
        <f t="array" ref="I2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">
        <v>6</v>
      </c>
      <c r="K28" t="str" cm="1">
        <f t="array" ref="K28">_xlfn.IFS(sleeptable[[#This Row],[Stress Level]]&lt;=3,"Low Stress",sleeptable[[#This Row],[Stress Level]]&lt;=6,"Moderate Stress",sleeptable[[#This Row],[Stress Level]],"High Stress")</f>
        <v>Moderate Stress</v>
      </c>
      <c r="L28" t="s">
        <v>19</v>
      </c>
      <c r="M28" t="s">
        <v>27</v>
      </c>
      <c r="N28">
        <v>70</v>
      </c>
      <c r="O28">
        <v>8000</v>
      </c>
      <c r="P28" t="s">
        <v>17</v>
      </c>
    </row>
    <row r="29" spans="1:16" x14ac:dyDescent="0.35">
      <c r="A29">
        <v>28</v>
      </c>
      <c r="B29" t="s">
        <v>13</v>
      </c>
      <c r="C29">
        <v>30</v>
      </c>
      <c r="D29" t="str" cm="1">
        <f t="array" ref="D2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29" t="s">
        <v>18</v>
      </c>
      <c r="F29">
        <v>7.9</v>
      </c>
      <c r="G29">
        <v>7</v>
      </c>
      <c r="H29">
        <v>75</v>
      </c>
      <c r="I29" t="str" cm="1">
        <f t="array" ref="I2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">
        <v>6</v>
      </c>
      <c r="K29" t="str" cm="1">
        <f t="array" ref="K29">_xlfn.IFS(sleeptable[[#This Row],[Stress Level]]&lt;=3,"Low Stress",sleeptable[[#This Row],[Stress Level]]&lt;=6,"Moderate Stress",sleeptable[[#This Row],[Stress Level]],"High Stress")</f>
        <v>Moderate Stress</v>
      </c>
      <c r="L29" t="s">
        <v>19</v>
      </c>
      <c r="M29" t="s">
        <v>27</v>
      </c>
      <c r="N29">
        <v>70</v>
      </c>
      <c r="O29">
        <v>8000</v>
      </c>
      <c r="P29" t="s">
        <v>17</v>
      </c>
    </row>
    <row r="30" spans="1:16" x14ac:dyDescent="0.35">
      <c r="A30">
        <v>29</v>
      </c>
      <c r="B30" t="s">
        <v>13</v>
      </c>
      <c r="C30">
        <v>30</v>
      </c>
      <c r="D30" t="str" cm="1">
        <f t="array" ref="D3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0" t="s">
        <v>18</v>
      </c>
      <c r="F30">
        <v>7.9</v>
      </c>
      <c r="G30">
        <v>7</v>
      </c>
      <c r="H30">
        <v>75</v>
      </c>
      <c r="I30" t="str" cm="1">
        <f t="array" ref="I3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0">
        <v>6</v>
      </c>
      <c r="K30" t="str" cm="1">
        <f t="array" ref="K30">_xlfn.IFS(sleeptable[[#This Row],[Stress Level]]&lt;=3,"Low Stress",sleeptable[[#This Row],[Stress Level]]&lt;=6,"Moderate Stress",sleeptable[[#This Row],[Stress Level]],"High Stress")</f>
        <v>Moderate Stress</v>
      </c>
      <c r="L30" t="s">
        <v>19</v>
      </c>
      <c r="M30" t="s">
        <v>27</v>
      </c>
      <c r="N30">
        <v>70</v>
      </c>
      <c r="O30">
        <v>8000</v>
      </c>
      <c r="P30" t="s">
        <v>17</v>
      </c>
    </row>
    <row r="31" spans="1:16" x14ac:dyDescent="0.35">
      <c r="A31">
        <v>30</v>
      </c>
      <c r="B31" t="s">
        <v>13</v>
      </c>
      <c r="C31">
        <v>30</v>
      </c>
      <c r="D31" t="str" cm="1">
        <f t="array" ref="D3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1" t="s">
        <v>18</v>
      </c>
      <c r="F31">
        <v>7.9</v>
      </c>
      <c r="G31">
        <v>7</v>
      </c>
      <c r="H31">
        <v>75</v>
      </c>
      <c r="I31" t="str" cm="1">
        <f t="array" ref="I3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1">
        <v>6</v>
      </c>
      <c r="K31" t="str" cm="1">
        <f t="array" ref="K31">_xlfn.IFS(sleeptable[[#This Row],[Stress Level]]&lt;=3,"Low Stress",sleeptable[[#This Row],[Stress Level]]&lt;=6,"Moderate Stress",sleeptable[[#This Row],[Stress Level]],"High Stress")</f>
        <v>Moderate Stress</v>
      </c>
      <c r="L31" t="s">
        <v>19</v>
      </c>
      <c r="M31" t="s">
        <v>27</v>
      </c>
      <c r="N31">
        <v>70</v>
      </c>
      <c r="O31">
        <v>8000</v>
      </c>
      <c r="P31" t="s">
        <v>17</v>
      </c>
    </row>
    <row r="32" spans="1:16" x14ac:dyDescent="0.35">
      <c r="A32">
        <v>31</v>
      </c>
      <c r="B32" t="s">
        <v>28</v>
      </c>
      <c r="C32">
        <v>30</v>
      </c>
      <c r="D32" t="str" cm="1">
        <f t="array" ref="D3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2" t="s">
        <v>29</v>
      </c>
      <c r="F32">
        <v>6.4</v>
      </c>
      <c r="G32">
        <v>5</v>
      </c>
      <c r="H32">
        <v>35</v>
      </c>
      <c r="I32" t="str" cm="1">
        <f t="array" ref="I3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">
        <v>7</v>
      </c>
      <c r="K32" t="str" cm="1">
        <f t="array" ref="K32">_xlfn.IFS(sleeptable[[#This Row],[Stress Level]]&lt;=3,"Low Stress",sleeptable[[#This Row],[Stress Level]]&lt;=6,"Moderate Stress",sleeptable[[#This Row],[Stress Level]],"High Stress")</f>
        <v>High Stress</v>
      </c>
      <c r="L32" t="s">
        <v>30</v>
      </c>
      <c r="M32" t="s">
        <v>32</v>
      </c>
      <c r="N32">
        <v>78</v>
      </c>
      <c r="O32">
        <v>4100</v>
      </c>
      <c r="P32" t="s">
        <v>24</v>
      </c>
    </row>
    <row r="33" spans="1:16" x14ac:dyDescent="0.35">
      <c r="A33">
        <v>32</v>
      </c>
      <c r="B33" t="s">
        <v>28</v>
      </c>
      <c r="C33">
        <v>30</v>
      </c>
      <c r="D33" t="str" cm="1">
        <f t="array" ref="D3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3" t="s">
        <v>29</v>
      </c>
      <c r="F33">
        <v>6.4</v>
      </c>
      <c r="G33">
        <v>5</v>
      </c>
      <c r="H33">
        <v>35</v>
      </c>
      <c r="I33" t="str" cm="1">
        <f t="array" ref="I3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">
        <v>7</v>
      </c>
      <c r="K33" t="str" cm="1">
        <f t="array" ref="K33">_xlfn.IFS(sleeptable[[#This Row],[Stress Level]]&lt;=3,"Low Stress",sleeptable[[#This Row],[Stress Level]]&lt;=6,"Moderate Stress",sleeptable[[#This Row],[Stress Level]],"High Stress")</f>
        <v>High Stress</v>
      </c>
      <c r="L33" t="s">
        <v>30</v>
      </c>
      <c r="M33" t="s">
        <v>32</v>
      </c>
      <c r="N33">
        <v>78</v>
      </c>
      <c r="O33">
        <v>4100</v>
      </c>
      <c r="P33" t="s">
        <v>25</v>
      </c>
    </row>
    <row r="34" spans="1:16" x14ac:dyDescent="0.35">
      <c r="A34">
        <v>33</v>
      </c>
      <c r="B34" t="s">
        <v>28</v>
      </c>
      <c r="C34">
        <v>31</v>
      </c>
      <c r="D34" t="str" cm="1">
        <f t="array" ref="D3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4" t="s">
        <v>29</v>
      </c>
      <c r="F34">
        <v>7.9</v>
      </c>
      <c r="G34">
        <v>8</v>
      </c>
      <c r="H34">
        <v>75</v>
      </c>
      <c r="I34" t="str" cm="1">
        <f t="array" ref="I3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">
        <v>4</v>
      </c>
      <c r="K34" t="str" cm="1">
        <f t="array" ref="K34">_xlfn.IFS(sleeptable[[#This Row],[Stress Level]]&lt;=3,"Low Stress",sleeptable[[#This Row],[Stress Level]]&lt;=6,"Moderate Stress",sleeptable[[#This Row],[Stress Level]],"High Stress")</f>
        <v>Moderate Stress</v>
      </c>
      <c r="L34" t="s">
        <v>30</v>
      </c>
      <c r="M34" t="s">
        <v>33</v>
      </c>
      <c r="N34">
        <v>69</v>
      </c>
      <c r="O34">
        <v>6800</v>
      </c>
      <c r="P34" t="s">
        <v>17</v>
      </c>
    </row>
    <row r="35" spans="1:16" x14ac:dyDescent="0.35">
      <c r="A35">
        <v>34</v>
      </c>
      <c r="B35" t="s">
        <v>13</v>
      </c>
      <c r="C35">
        <v>31</v>
      </c>
      <c r="D35" t="str" cm="1">
        <f t="array" ref="D3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5" t="s">
        <v>18</v>
      </c>
      <c r="F35">
        <v>6.1</v>
      </c>
      <c r="G35">
        <v>6</v>
      </c>
      <c r="H35">
        <v>30</v>
      </c>
      <c r="I35" t="str" cm="1">
        <f t="array" ref="I3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5">
        <v>8</v>
      </c>
      <c r="K35" t="str" cm="1">
        <f t="array" ref="K35">_xlfn.IFS(sleeptable[[#This Row],[Stress Level]]&lt;=3,"Low Stress",sleeptable[[#This Row],[Stress Level]]&lt;=6,"Moderate Stress",sleeptable[[#This Row],[Stress Level]],"High Stress")</f>
        <v>High Stress</v>
      </c>
      <c r="L35" t="s">
        <v>19</v>
      </c>
      <c r="M35" t="s">
        <v>20</v>
      </c>
      <c r="N35">
        <v>72</v>
      </c>
      <c r="O35">
        <v>5000</v>
      </c>
      <c r="P35" t="s">
        <v>17</v>
      </c>
    </row>
    <row r="36" spans="1:16" x14ac:dyDescent="0.35">
      <c r="A36">
        <v>35</v>
      </c>
      <c r="B36" t="s">
        <v>13</v>
      </c>
      <c r="C36">
        <v>31</v>
      </c>
      <c r="D36" t="str" cm="1">
        <f t="array" ref="D3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6" t="s">
        <v>18</v>
      </c>
      <c r="F36">
        <v>7.7</v>
      </c>
      <c r="G36">
        <v>7</v>
      </c>
      <c r="H36">
        <v>75</v>
      </c>
      <c r="I36" t="str" cm="1">
        <f t="array" ref="I3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">
        <v>6</v>
      </c>
      <c r="K36" t="str" cm="1">
        <f t="array" ref="K36">_xlfn.IFS(sleeptable[[#This Row],[Stress Level]]&lt;=3,"Low Stress",sleeptable[[#This Row],[Stress Level]]&lt;=6,"Moderate Stress",sleeptable[[#This Row],[Stress Level]],"High Stress")</f>
        <v>Moderate Stress</v>
      </c>
      <c r="L36" t="s">
        <v>19</v>
      </c>
      <c r="M36" t="s">
        <v>27</v>
      </c>
      <c r="N36">
        <v>70</v>
      </c>
      <c r="O36">
        <v>8000</v>
      </c>
      <c r="P36" t="s">
        <v>17</v>
      </c>
    </row>
    <row r="37" spans="1:16" x14ac:dyDescent="0.35">
      <c r="A37">
        <v>36</v>
      </c>
      <c r="B37" t="s">
        <v>13</v>
      </c>
      <c r="C37">
        <v>31</v>
      </c>
      <c r="D37" t="str" cm="1">
        <f t="array" ref="D3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7" t="s">
        <v>18</v>
      </c>
      <c r="F37">
        <v>6.1</v>
      </c>
      <c r="G37">
        <v>6</v>
      </c>
      <c r="H37">
        <v>30</v>
      </c>
      <c r="I37" t="str" cm="1">
        <f t="array" ref="I3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7">
        <v>8</v>
      </c>
      <c r="K37" t="str" cm="1">
        <f t="array" ref="K37">_xlfn.IFS(sleeptable[[#This Row],[Stress Level]]&lt;=3,"Low Stress",sleeptable[[#This Row],[Stress Level]]&lt;=6,"Moderate Stress",sleeptable[[#This Row],[Stress Level]],"High Stress")</f>
        <v>High Stress</v>
      </c>
      <c r="L37" t="s">
        <v>19</v>
      </c>
      <c r="M37" t="s">
        <v>20</v>
      </c>
      <c r="N37">
        <v>72</v>
      </c>
      <c r="O37">
        <v>5000</v>
      </c>
      <c r="P37" t="s">
        <v>17</v>
      </c>
    </row>
    <row r="38" spans="1:16" x14ac:dyDescent="0.35">
      <c r="A38">
        <v>37</v>
      </c>
      <c r="B38" t="s">
        <v>13</v>
      </c>
      <c r="C38">
        <v>31</v>
      </c>
      <c r="D38" t="str" cm="1">
        <f t="array" ref="D3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8" t="s">
        <v>18</v>
      </c>
      <c r="F38">
        <v>6.1</v>
      </c>
      <c r="G38">
        <v>6</v>
      </c>
      <c r="H38">
        <v>30</v>
      </c>
      <c r="I38" t="str" cm="1">
        <f t="array" ref="I3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8">
        <v>8</v>
      </c>
      <c r="K38" t="str" cm="1">
        <f t="array" ref="K38">_xlfn.IFS(sleeptable[[#This Row],[Stress Level]]&lt;=3,"Low Stress",sleeptable[[#This Row],[Stress Level]]&lt;=6,"Moderate Stress",sleeptable[[#This Row],[Stress Level]],"High Stress")</f>
        <v>High Stress</v>
      </c>
      <c r="L38" t="s">
        <v>19</v>
      </c>
      <c r="M38" t="s">
        <v>20</v>
      </c>
      <c r="N38">
        <v>72</v>
      </c>
      <c r="O38">
        <v>5000</v>
      </c>
      <c r="P38" t="s">
        <v>17</v>
      </c>
    </row>
    <row r="39" spans="1:16" x14ac:dyDescent="0.35">
      <c r="A39">
        <v>38</v>
      </c>
      <c r="B39" t="s">
        <v>13</v>
      </c>
      <c r="C39">
        <v>31</v>
      </c>
      <c r="D39" t="str" cm="1">
        <f t="array" ref="D3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39" t="s">
        <v>18</v>
      </c>
      <c r="F39">
        <v>7.6</v>
      </c>
      <c r="G39">
        <v>7</v>
      </c>
      <c r="H39">
        <v>75</v>
      </c>
      <c r="I39" t="str" cm="1">
        <f t="array" ref="I3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9">
        <v>6</v>
      </c>
      <c r="K39" t="str" cm="1">
        <f t="array" ref="K39">_xlfn.IFS(sleeptable[[#This Row],[Stress Level]]&lt;=3,"Low Stress",sleeptable[[#This Row],[Stress Level]]&lt;=6,"Moderate Stress",sleeptable[[#This Row],[Stress Level]],"High Stress")</f>
        <v>Moderate Stress</v>
      </c>
      <c r="L39" t="s">
        <v>19</v>
      </c>
      <c r="M39" t="s">
        <v>27</v>
      </c>
      <c r="N39">
        <v>70</v>
      </c>
      <c r="O39">
        <v>8000</v>
      </c>
      <c r="P39" t="s">
        <v>17</v>
      </c>
    </row>
    <row r="40" spans="1:16" x14ac:dyDescent="0.35">
      <c r="A40">
        <v>39</v>
      </c>
      <c r="B40" t="s">
        <v>13</v>
      </c>
      <c r="C40">
        <v>31</v>
      </c>
      <c r="D40" t="str" cm="1">
        <f t="array" ref="D4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0" t="s">
        <v>18</v>
      </c>
      <c r="F40">
        <v>7.6</v>
      </c>
      <c r="G40">
        <v>7</v>
      </c>
      <c r="H40">
        <v>75</v>
      </c>
      <c r="I40" t="str" cm="1">
        <f t="array" ref="I4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0">
        <v>6</v>
      </c>
      <c r="K40" t="str" cm="1">
        <f t="array" ref="K40">_xlfn.IFS(sleeptable[[#This Row],[Stress Level]]&lt;=3,"Low Stress",sleeptable[[#This Row],[Stress Level]]&lt;=6,"Moderate Stress",sleeptable[[#This Row],[Stress Level]],"High Stress")</f>
        <v>Moderate Stress</v>
      </c>
      <c r="L40" t="s">
        <v>19</v>
      </c>
      <c r="M40" t="s">
        <v>27</v>
      </c>
      <c r="N40">
        <v>70</v>
      </c>
      <c r="O40">
        <v>8000</v>
      </c>
      <c r="P40" t="s">
        <v>17</v>
      </c>
    </row>
    <row r="41" spans="1:16" x14ac:dyDescent="0.35">
      <c r="A41">
        <v>40</v>
      </c>
      <c r="B41" t="s">
        <v>13</v>
      </c>
      <c r="C41">
        <v>31</v>
      </c>
      <c r="D41" t="str" cm="1">
        <f t="array" ref="D4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1" t="s">
        <v>18</v>
      </c>
      <c r="F41">
        <v>7.6</v>
      </c>
      <c r="G41">
        <v>7</v>
      </c>
      <c r="H41">
        <v>75</v>
      </c>
      <c r="I41" t="str" cm="1">
        <f t="array" ref="I4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1">
        <v>6</v>
      </c>
      <c r="K41" t="str" cm="1">
        <f t="array" ref="K41">_xlfn.IFS(sleeptable[[#This Row],[Stress Level]]&lt;=3,"Low Stress",sleeptable[[#This Row],[Stress Level]]&lt;=6,"Moderate Stress",sleeptable[[#This Row],[Stress Level]],"High Stress")</f>
        <v>Moderate Stress</v>
      </c>
      <c r="L41" t="s">
        <v>19</v>
      </c>
      <c r="M41" t="s">
        <v>27</v>
      </c>
      <c r="N41">
        <v>70</v>
      </c>
      <c r="O41">
        <v>8000</v>
      </c>
      <c r="P41" t="s">
        <v>17</v>
      </c>
    </row>
    <row r="42" spans="1:16" x14ac:dyDescent="0.35">
      <c r="A42">
        <v>41</v>
      </c>
      <c r="B42" t="s">
        <v>13</v>
      </c>
      <c r="C42">
        <v>31</v>
      </c>
      <c r="D42" t="str" cm="1">
        <f t="array" ref="D4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2" t="s">
        <v>18</v>
      </c>
      <c r="F42">
        <v>7.7</v>
      </c>
      <c r="G42">
        <v>7</v>
      </c>
      <c r="H42">
        <v>75</v>
      </c>
      <c r="I42" t="str" cm="1">
        <f t="array" ref="I4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2">
        <v>6</v>
      </c>
      <c r="K42" t="str" cm="1">
        <f t="array" ref="K42">_xlfn.IFS(sleeptable[[#This Row],[Stress Level]]&lt;=3,"Low Stress",sleeptable[[#This Row],[Stress Level]]&lt;=6,"Moderate Stress",sleeptable[[#This Row],[Stress Level]],"High Stress")</f>
        <v>Moderate Stress</v>
      </c>
      <c r="L42" t="s">
        <v>19</v>
      </c>
      <c r="M42" t="s">
        <v>27</v>
      </c>
      <c r="N42">
        <v>70</v>
      </c>
      <c r="O42">
        <v>8000</v>
      </c>
      <c r="P42" t="s">
        <v>17</v>
      </c>
    </row>
    <row r="43" spans="1:16" x14ac:dyDescent="0.35">
      <c r="A43">
        <v>42</v>
      </c>
      <c r="B43" t="s">
        <v>13</v>
      </c>
      <c r="C43">
        <v>31</v>
      </c>
      <c r="D43" t="str" cm="1">
        <f t="array" ref="D4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3" t="s">
        <v>18</v>
      </c>
      <c r="F43">
        <v>7.7</v>
      </c>
      <c r="G43">
        <v>7</v>
      </c>
      <c r="H43">
        <v>75</v>
      </c>
      <c r="I43" t="str" cm="1">
        <f t="array" ref="I4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3">
        <v>6</v>
      </c>
      <c r="K43" t="str" cm="1">
        <f t="array" ref="K43">_xlfn.IFS(sleeptable[[#This Row],[Stress Level]]&lt;=3,"Low Stress",sleeptable[[#This Row],[Stress Level]]&lt;=6,"Moderate Stress",sleeptable[[#This Row],[Stress Level]],"High Stress")</f>
        <v>Moderate Stress</v>
      </c>
      <c r="L43" t="s">
        <v>19</v>
      </c>
      <c r="M43" t="s">
        <v>27</v>
      </c>
      <c r="N43">
        <v>70</v>
      </c>
      <c r="O43">
        <v>8000</v>
      </c>
      <c r="P43" t="s">
        <v>17</v>
      </c>
    </row>
    <row r="44" spans="1:16" x14ac:dyDescent="0.35">
      <c r="A44">
        <v>43</v>
      </c>
      <c r="B44" t="s">
        <v>13</v>
      </c>
      <c r="C44">
        <v>31</v>
      </c>
      <c r="D44" t="str" cm="1">
        <f t="array" ref="D4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4" t="s">
        <v>18</v>
      </c>
      <c r="F44">
        <v>7.7</v>
      </c>
      <c r="G44">
        <v>7</v>
      </c>
      <c r="H44">
        <v>75</v>
      </c>
      <c r="I44" t="str" cm="1">
        <f t="array" ref="I4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4">
        <v>6</v>
      </c>
      <c r="K44" t="str" cm="1">
        <f t="array" ref="K44">_xlfn.IFS(sleeptable[[#This Row],[Stress Level]]&lt;=3,"Low Stress",sleeptable[[#This Row],[Stress Level]]&lt;=6,"Moderate Stress",sleeptable[[#This Row],[Stress Level]],"High Stress")</f>
        <v>Moderate Stress</v>
      </c>
      <c r="L44" t="s">
        <v>19</v>
      </c>
      <c r="M44" t="s">
        <v>27</v>
      </c>
      <c r="N44">
        <v>70</v>
      </c>
      <c r="O44">
        <v>8000</v>
      </c>
      <c r="P44" t="s">
        <v>17</v>
      </c>
    </row>
    <row r="45" spans="1:16" x14ac:dyDescent="0.35">
      <c r="A45">
        <v>44</v>
      </c>
      <c r="B45" t="s">
        <v>13</v>
      </c>
      <c r="C45">
        <v>31</v>
      </c>
      <c r="D45" t="str" cm="1">
        <f t="array" ref="D4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5" t="s">
        <v>18</v>
      </c>
      <c r="F45">
        <v>7.8</v>
      </c>
      <c r="G45">
        <v>7</v>
      </c>
      <c r="H45">
        <v>75</v>
      </c>
      <c r="I45" t="str" cm="1">
        <f t="array" ref="I4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5">
        <v>6</v>
      </c>
      <c r="K45" t="str" cm="1">
        <f t="array" ref="K45">_xlfn.IFS(sleeptable[[#This Row],[Stress Level]]&lt;=3,"Low Stress",sleeptable[[#This Row],[Stress Level]]&lt;=6,"Moderate Stress",sleeptable[[#This Row],[Stress Level]],"High Stress")</f>
        <v>Moderate Stress</v>
      </c>
      <c r="L45" t="s">
        <v>19</v>
      </c>
      <c r="M45" t="s">
        <v>27</v>
      </c>
      <c r="N45">
        <v>70</v>
      </c>
      <c r="O45">
        <v>8000</v>
      </c>
      <c r="P45" t="s">
        <v>17</v>
      </c>
    </row>
    <row r="46" spans="1:16" x14ac:dyDescent="0.35">
      <c r="A46">
        <v>45</v>
      </c>
      <c r="B46" t="s">
        <v>13</v>
      </c>
      <c r="C46">
        <v>31</v>
      </c>
      <c r="D46" t="str" cm="1">
        <f t="array" ref="D4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6" t="s">
        <v>18</v>
      </c>
      <c r="F46">
        <v>7.7</v>
      </c>
      <c r="G46">
        <v>7</v>
      </c>
      <c r="H46">
        <v>75</v>
      </c>
      <c r="I46" t="str" cm="1">
        <f t="array" ref="I4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6">
        <v>6</v>
      </c>
      <c r="K46" t="str" cm="1">
        <f t="array" ref="K46">_xlfn.IFS(sleeptable[[#This Row],[Stress Level]]&lt;=3,"Low Stress",sleeptable[[#This Row],[Stress Level]]&lt;=6,"Moderate Stress",sleeptable[[#This Row],[Stress Level]],"High Stress")</f>
        <v>Moderate Stress</v>
      </c>
      <c r="L46" t="s">
        <v>19</v>
      </c>
      <c r="M46" t="s">
        <v>27</v>
      </c>
      <c r="N46">
        <v>70</v>
      </c>
      <c r="O46">
        <v>8000</v>
      </c>
      <c r="P46" t="s">
        <v>17</v>
      </c>
    </row>
    <row r="47" spans="1:16" x14ac:dyDescent="0.35">
      <c r="A47">
        <v>46</v>
      </c>
      <c r="B47" t="s">
        <v>13</v>
      </c>
      <c r="C47">
        <v>31</v>
      </c>
      <c r="D47" t="str" cm="1">
        <f t="array" ref="D4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7" t="s">
        <v>18</v>
      </c>
      <c r="F47">
        <v>7.8</v>
      </c>
      <c r="G47">
        <v>7</v>
      </c>
      <c r="H47">
        <v>75</v>
      </c>
      <c r="I47" t="str" cm="1">
        <f t="array" ref="I4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7">
        <v>6</v>
      </c>
      <c r="K47" t="str" cm="1">
        <f t="array" ref="K47">_xlfn.IFS(sleeptable[[#This Row],[Stress Level]]&lt;=3,"Low Stress",sleeptable[[#This Row],[Stress Level]]&lt;=6,"Moderate Stress",sleeptable[[#This Row],[Stress Level]],"High Stress")</f>
        <v>Moderate Stress</v>
      </c>
      <c r="L47" t="s">
        <v>19</v>
      </c>
      <c r="M47" t="s">
        <v>27</v>
      </c>
      <c r="N47">
        <v>70</v>
      </c>
      <c r="O47">
        <v>8000</v>
      </c>
      <c r="P47" t="s">
        <v>17</v>
      </c>
    </row>
    <row r="48" spans="1:16" x14ac:dyDescent="0.35">
      <c r="A48">
        <v>47</v>
      </c>
      <c r="B48" t="s">
        <v>13</v>
      </c>
      <c r="C48">
        <v>31</v>
      </c>
      <c r="D48" t="str" cm="1">
        <f t="array" ref="D4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8" t="s">
        <v>18</v>
      </c>
      <c r="F48">
        <v>7.7</v>
      </c>
      <c r="G48">
        <v>7</v>
      </c>
      <c r="H48">
        <v>75</v>
      </c>
      <c r="I48" t="str" cm="1">
        <f t="array" ref="I4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8">
        <v>6</v>
      </c>
      <c r="K48" t="str" cm="1">
        <f t="array" ref="K48">_xlfn.IFS(sleeptable[[#This Row],[Stress Level]]&lt;=3,"Low Stress",sleeptable[[#This Row],[Stress Level]]&lt;=6,"Moderate Stress",sleeptable[[#This Row],[Stress Level]],"High Stress")</f>
        <v>Moderate Stress</v>
      </c>
      <c r="L48" t="s">
        <v>19</v>
      </c>
      <c r="M48" t="s">
        <v>27</v>
      </c>
      <c r="N48">
        <v>70</v>
      </c>
      <c r="O48">
        <v>8000</v>
      </c>
      <c r="P48" t="s">
        <v>17</v>
      </c>
    </row>
    <row r="49" spans="1:16" x14ac:dyDescent="0.35">
      <c r="A49">
        <v>48</v>
      </c>
      <c r="B49" t="s">
        <v>13</v>
      </c>
      <c r="C49">
        <v>31</v>
      </c>
      <c r="D49" t="str" cm="1">
        <f t="array" ref="D4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49" t="s">
        <v>18</v>
      </c>
      <c r="F49">
        <v>7.8</v>
      </c>
      <c r="G49">
        <v>7</v>
      </c>
      <c r="H49">
        <v>75</v>
      </c>
      <c r="I49" t="str" cm="1">
        <f t="array" ref="I4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49">
        <v>6</v>
      </c>
      <c r="K49" t="str" cm="1">
        <f t="array" ref="K49">_xlfn.IFS(sleeptable[[#This Row],[Stress Level]]&lt;=3,"Low Stress",sleeptable[[#This Row],[Stress Level]]&lt;=6,"Moderate Stress",sleeptable[[#This Row],[Stress Level]],"High Stress")</f>
        <v>Moderate Stress</v>
      </c>
      <c r="L49" t="s">
        <v>19</v>
      </c>
      <c r="M49" t="s">
        <v>27</v>
      </c>
      <c r="N49">
        <v>70</v>
      </c>
      <c r="O49">
        <v>8000</v>
      </c>
      <c r="P49" t="s">
        <v>17</v>
      </c>
    </row>
    <row r="50" spans="1:16" x14ac:dyDescent="0.35">
      <c r="A50">
        <v>49</v>
      </c>
      <c r="B50" t="s">
        <v>13</v>
      </c>
      <c r="C50">
        <v>31</v>
      </c>
      <c r="D50" t="str" cm="1">
        <f t="array" ref="D5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0" t="s">
        <v>18</v>
      </c>
      <c r="F50">
        <v>7.7</v>
      </c>
      <c r="G50">
        <v>7</v>
      </c>
      <c r="H50">
        <v>75</v>
      </c>
      <c r="I50" t="str" cm="1">
        <f t="array" ref="I5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50">
        <v>6</v>
      </c>
      <c r="K50" t="str" cm="1">
        <f t="array" ref="K50">_xlfn.IFS(sleeptable[[#This Row],[Stress Level]]&lt;=3,"Low Stress",sleeptable[[#This Row],[Stress Level]]&lt;=6,"Moderate Stress",sleeptable[[#This Row],[Stress Level]],"High Stress")</f>
        <v>Moderate Stress</v>
      </c>
      <c r="L50" t="s">
        <v>19</v>
      </c>
      <c r="M50" t="s">
        <v>27</v>
      </c>
      <c r="N50">
        <v>70</v>
      </c>
      <c r="O50">
        <v>8000</v>
      </c>
      <c r="P50" t="s">
        <v>17</v>
      </c>
    </row>
    <row r="51" spans="1:16" x14ac:dyDescent="0.35">
      <c r="A51">
        <v>50</v>
      </c>
      <c r="B51" t="s">
        <v>13</v>
      </c>
      <c r="C51">
        <v>31</v>
      </c>
      <c r="D51" t="str" cm="1">
        <f t="array" ref="D5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1" t="s">
        <v>18</v>
      </c>
      <c r="F51">
        <v>7.7</v>
      </c>
      <c r="G51">
        <v>7</v>
      </c>
      <c r="H51">
        <v>75</v>
      </c>
      <c r="I51" t="str" cm="1">
        <f t="array" ref="I5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51">
        <v>6</v>
      </c>
      <c r="K51" t="str" cm="1">
        <f t="array" ref="K51">_xlfn.IFS(sleeptable[[#This Row],[Stress Level]]&lt;=3,"Low Stress",sleeptable[[#This Row],[Stress Level]]&lt;=6,"Moderate Stress",sleeptable[[#This Row],[Stress Level]],"High Stress")</f>
        <v>Moderate Stress</v>
      </c>
      <c r="L51" t="s">
        <v>19</v>
      </c>
      <c r="M51" t="s">
        <v>27</v>
      </c>
      <c r="N51">
        <v>70</v>
      </c>
      <c r="O51">
        <v>8000</v>
      </c>
      <c r="P51" t="s">
        <v>24</v>
      </c>
    </row>
    <row r="52" spans="1:16" x14ac:dyDescent="0.35">
      <c r="A52">
        <v>51</v>
      </c>
      <c r="B52" t="s">
        <v>13</v>
      </c>
      <c r="C52">
        <v>32</v>
      </c>
      <c r="D52" t="str" cm="1">
        <f t="array" ref="D5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2" t="s">
        <v>34</v>
      </c>
      <c r="F52">
        <v>7.5</v>
      </c>
      <c r="G52">
        <v>8</v>
      </c>
      <c r="H52">
        <v>45</v>
      </c>
      <c r="I52" t="str" cm="1">
        <f t="array" ref="I5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2">
        <v>3</v>
      </c>
      <c r="K52" t="str" cm="1">
        <f t="array" ref="K52">_xlfn.IFS(sleeptable[[#This Row],[Stress Level]]&lt;=3,"Low Stress",sleeptable[[#This Row],[Stress Level]]&lt;=6,"Moderate Stress",sleeptable[[#This Row],[Stress Level]],"High Stress")</f>
        <v>Low Stress</v>
      </c>
      <c r="L52" t="s">
        <v>19</v>
      </c>
      <c r="M52" t="s">
        <v>27</v>
      </c>
      <c r="N52">
        <v>70</v>
      </c>
      <c r="O52">
        <v>8000</v>
      </c>
      <c r="P52" t="s">
        <v>17</v>
      </c>
    </row>
    <row r="53" spans="1:16" x14ac:dyDescent="0.35">
      <c r="A53">
        <v>52</v>
      </c>
      <c r="B53" t="s">
        <v>13</v>
      </c>
      <c r="C53">
        <v>32</v>
      </c>
      <c r="D53" t="str" cm="1">
        <f t="array" ref="D5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3" t="s">
        <v>34</v>
      </c>
      <c r="F53">
        <v>7.5</v>
      </c>
      <c r="G53">
        <v>8</v>
      </c>
      <c r="H53">
        <v>45</v>
      </c>
      <c r="I53" t="str" cm="1">
        <f t="array" ref="I5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3">
        <v>3</v>
      </c>
      <c r="K53" t="str" cm="1">
        <f t="array" ref="K53">_xlfn.IFS(sleeptable[[#This Row],[Stress Level]]&lt;=3,"Low Stress",sleeptable[[#This Row],[Stress Level]]&lt;=6,"Moderate Stress",sleeptable[[#This Row],[Stress Level]],"High Stress")</f>
        <v>Low Stress</v>
      </c>
      <c r="L53" t="s">
        <v>19</v>
      </c>
      <c r="M53" t="s">
        <v>27</v>
      </c>
      <c r="N53">
        <v>70</v>
      </c>
      <c r="O53">
        <v>8000</v>
      </c>
      <c r="P53" t="s">
        <v>17</v>
      </c>
    </row>
    <row r="54" spans="1:16" x14ac:dyDescent="0.35">
      <c r="A54">
        <v>53</v>
      </c>
      <c r="B54" t="s">
        <v>13</v>
      </c>
      <c r="C54">
        <v>32</v>
      </c>
      <c r="D54" t="str" cm="1">
        <f t="array" ref="D5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4" t="s">
        <v>18</v>
      </c>
      <c r="F54">
        <v>6</v>
      </c>
      <c r="G54">
        <v>6</v>
      </c>
      <c r="H54">
        <v>30</v>
      </c>
      <c r="I54" t="str" cm="1">
        <f t="array" ref="I5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4">
        <v>8</v>
      </c>
      <c r="K54" t="str" cm="1">
        <f t="array" ref="K54">_xlfn.IFS(sleeptable[[#This Row],[Stress Level]]&lt;=3,"Low Stress",sleeptable[[#This Row],[Stress Level]]&lt;=6,"Moderate Stress",sleeptable[[#This Row],[Stress Level]],"High Stress")</f>
        <v>High Stress</v>
      </c>
      <c r="L54" t="s">
        <v>19</v>
      </c>
      <c r="M54" t="s">
        <v>20</v>
      </c>
      <c r="N54">
        <v>72</v>
      </c>
      <c r="O54">
        <v>5000</v>
      </c>
      <c r="P54" t="s">
        <v>17</v>
      </c>
    </row>
    <row r="55" spans="1:16" x14ac:dyDescent="0.35">
      <c r="A55">
        <v>54</v>
      </c>
      <c r="B55" t="s">
        <v>13</v>
      </c>
      <c r="C55">
        <v>32</v>
      </c>
      <c r="D55" t="str" cm="1">
        <f t="array" ref="D5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5" t="s">
        <v>18</v>
      </c>
      <c r="F55">
        <v>7.6</v>
      </c>
      <c r="G55">
        <v>7</v>
      </c>
      <c r="H55">
        <v>75</v>
      </c>
      <c r="I55" t="str" cm="1">
        <f t="array" ref="I5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55">
        <v>6</v>
      </c>
      <c r="K55" t="str" cm="1">
        <f t="array" ref="K55">_xlfn.IFS(sleeptable[[#This Row],[Stress Level]]&lt;=3,"Low Stress",sleeptable[[#This Row],[Stress Level]]&lt;=6,"Moderate Stress",sleeptable[[#This Row],[Stress Level]],"High Stress")</f>
        <v>Moderate Stress</v>
      </c>
      <c r="L55" t="s">
        <v>19</v>
      </c>
      <c r="M55" t="s">
        <v>27</v>
      </c>
      <c r="N55">
        <v>70</v>
      </c>
      <c r="O55">
        <v>8000</v>
      </c>
      <c r="P55" t="s">
        <v>17</v>
      </c>
    </row>
    <row r="56" spans="1:16" x14ac:dyDescent="0.35">
      <c r="A56">
        <v>55</v>
      </c>
      <c r="B56" t="s">
        <v>13</v>
      </c>
      <c r="C56">
        <v>32</v>
      </c>
      <c r="D56" t="str" cm="1">
        <f t="array" ref="D5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6" t="s">
        <v>18</v>
      </c>
      <c r="F56">
        <v>6</v>
      </c>
      <c r="G56">
        <v>6</v>
      </c>
      <c r="H56">
        <v>30</v>
      </c>
      <c r="I56" t="str" cm="1">
        <f t="array" ref="I5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6">
        <v>8</v>
      </c>
      <c r="K56" t="str" cm="1">
        <f t="array" ref="K56">_xlfn.IFS(sleeptable[[#This Row],[Stress Level]]&lt;=3,"Low Stress",sleeptable[[#This Row],[Stress Level]]&lt;=6,"Moderate Stress",sleeptable[[#This Row],[Stress Level]],"High Stress")</f>
        <v>High Stress</v>
      </c>
      <c r="L56" t="s">
        <v>19</v>
      </c>
      <c r="M56" t="s">
        <v>20</v>
      </c>
      <c r="N56">
        <v>72</v>
      </c>
      <c r="O56">
        <v>5000</v>
      </c>
      <c r="P56" t="s">
        <v>17</v>
      </c>
    </row>
    <row r="57" spans="1:16" x14ac:dyDescent="0.35">
      <c r="A57">
        <v>56</v>
      </c>
      <c r="B57" t="s">
        <v>13</v>
      </c>
      <c r="C57">
        <v>32</v>
      </c>
      <c r="D57" t="str" cm="1">
        <f t="array" ref="D5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7" t="s">
        <v>18</v>
      </c>
      <c r="F57">
        <v>6</v>
      </c>
      <c r="G57">
        <v>6</v>
      </c>
      <c r="H57">
        <v>30</v>
      </c>
      <c r="I57" t="str" cm="1">
        <f t="array" ref="I5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7">
        <v>8</v>
      </c>
      <c r="K57" t="str" cm="1">
        <f t="array" ref="K57">_xlfn.IFS(sleeptable[[#This Row],[Stress Level]]&lt;=3,"Low Stress",sleeptable[[#This Row],[Stress Level]]&lt;=6,"Moderate Stress",sleeptable[[#This Row],[Stress Level]],"High Stress")</f>
        <v>High Stress</v>
      </c>
      <c r="L57" t="s">
        <v>19</v>
      </c>
      <c r="M57" t="s">
        <v>20</v>
      </c>
      <c r="N57">
        <v>72</v>
      </c>
      <c r="O57">
        <v>5000</v>
      </c>
      <c r="P57" t="s">
        <v>17</v>
      </c>
    </row>
    <row r="58" spans="1:16" x14ac:dyDescent="0.35">
      <c r="A58">
        <v>57</v>
      </c>
      <c r="B58" t="s">
        <v>13</v>
      </c>
      <c r="C58">
        <v>32</v>
      </c>
      <c r="D58" t="str" cm="1">
        <f t="array" ref="D5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8" t="s">
        <v>18</v>
      </c>
      <c r="F58">
        <v>7.7</v>
      </c>
      <c r="G58">
        <v>7</v>
      </c>
      <c r="H58">
        <v>75</v>
      </c>
      <c r="I58" t="str" cm="1">
        <f t="array" ref="I5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58">
        <v>6</v>
      </c>
      <c r="K58" t="str" cm="1">
        <f t="array" ref="K58">_xlfn.IFS(sleeptable[[#This Row],[Stress Level]]&lt;=3,"Low Stress",sleeptable[[#This Row],[Stress Level]]&lt;=6,"Moderate Stress",sleeptable[[#This Row],[Stress Level]],"High Stress")</f>
        <v>Moderate Stress</v>
      </c>
      <c r="L58" t="s">
        <v>19</v>
      </c>
      <c r="M58" t="s">
        <v>27</v>
      </c>
      <c r="N58">
        <v>70</v>
      </c>
      <c r="O58">
        <v>8000</v>
      </c>
      <c r="P58" t="s">
        <v>17</v>
      </c>
    </row>
    <row r="59" spans="1:16" x14ac:dyDescent="0.35">
      <c r="A59">
        <v>58</v>
      </c>
      <c r="B59" t="s">
        <v>13</v>
      </c>
      <c r="C59">
        <v>32</v>
      </c>
      <c r="D59" t="str" cm="1">
        <f t="array" ref="D5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59" t="s">
        <v>18</v>
      </c>
      <c r="F59">
        <v>6</v>
      </c>
      <c r="G59">
        <v>6</v>
      </c>
      <c r="H59">
        <v>30</v>
      </c>
      <c r="I59" t="str" cm="1">
        <f t="array" ref="I5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59">
        <v>8</v>
      </c>
      <c r="K59" t="str" cm="1">
        <f t="array" ref="K59">_xlfn.IFS(sleeptable[[#This Row],[Stress Level]]&lt;=3,"Low Stress",sleeptable[[#This Row],[Stress Level]]&lt;=6,"Moderate Stress",sleeptable[[#This Row],[Stress Level]],"High Stress")</f>
        <v>High Stress</v>
      </c>
      <c r="L59" t="s">
        <v>19</v>
      </c>
      <c r="M59" t="s">
        <v>20</v>
      </c>
      <c r="N59">
        <v>72</v>
      </c>
      <c r="O59">
        <v>5000</v>
      </c>
      <c r="P59" t="s">
        <v>17</v>
      </c>
    </row>
    <row r="60" spans="1:16" x14ac:dyDescent="0.35">
      <c r="A60">
        <v>59</v>
      </c>
      <c r="B60" t="s">
        <v>13</v>
      </c>
      <c r="C60">
        <v>32</v>
      </c>
      <c r="D60" t="str" cm="1">
        <f t="array" ref="D6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0" t="s">
        <v>18</v>
      </c>
      <c r="F60">
        <v>6</v>
      </c>
      <c r="G60">
        <v>6</v>
      </c>
      <c r="H60">
        <v>30</v>
      </c>
      <c r="I60" t="str" cm="1">
        <f t="array" ref="I6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0">
        <v>8</v>
      </c>
      <c r="K60" t="str" cm="1">
        <f t="array" ref="K60">_xlfn.IFS(sleeptable[[#This Row],[Stress Level]]&lt;=3,"Low Stress",sleeptable[[#This Row],[Stress Level]]&lt;=6,"Moderate Stress",sleeptable[[#This Row],[Stress Level]],"High Stress")</f>
        <v>High Stress</v>
      </c>
      <c r="L60" t="s">
        <v>19</v>
      </c>
      <c r="M60" t="s">
        <v>20</v>
      </c>
      <c r="N60">
        <v>72</v>
      </c>
      <c r="O60">
        <v>5000</v>
      </c>
      <c r="P60" t="s">
        <v>17</v>
      </c>
    </row>
    <row r="61" spans="1:16" x14ac:dyDescent="0.35">
      <c r="A61">
        <v>60</v>
      </c>
      <c r="B61" t="s">
        <v>13</v>
      </c>
      <c r="C61">
        <v>32</v>
      </c>
      <c r="D61" t="str" cm="1">
        <f t="array" ref="D6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1" t="s">
        <v>18</v>
      </c>
      <c r="F61">
        <v>7.7</v>
      </c>
      <c r="G61">
        <v>7</v>
      </c>
      <c r="H61">
        <v>75</v>
      </c>
      <c r="I61" t="str" cm="1">
        <f t="array" ref="I6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61">
        <v>6</v>
      </c>
      <c r="K61" t="str" cm="1">
        <f t="array" ref="K61">_xlfn.IFS(sleeptable[[#This Row],[Stress Level]]&lt;=3,"Low Stress",sleeptable[[#This Row],[Stress Level]]&lt;=6,"Moderate Stress",sleeptable[[#This Row],[Stress Level]],"High Stress")</f>
        <v>Moderate Stress</v>
      </c>
      <c r="L61" t="s">
        <v>19</v>
      </c>
      <c r="M61" t="s">
        <v>27</v>
      </c>
      <c r="N61">
        <v>70</v>
      </c>
      <c r="O61">
        <v>8000</v>
      </c>
      <c r="P61" t="s">
        <v>17</v>
      </c>
    </row>
    <row r="62" spans="1:16" x14ac:dyDescent="0.35">
      <c r="A62">
        <v>61</v>
      </c>
      <c r="B62" t="s">
        <v>13</v>
      </c>
      <c r="C62">
        <v>32</v>
      </c>
      <c r="D62" t="str" cm="1">
        <f t="array" ref="D6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2" t="s">
        <v>18</v>
      </c>
      <c r="F62">
        <v>6</v>
      </c>
      <c r="G62">
        <v>6</v>
      </c>
      <c r="H62">
        <v>30</v>
      </c>
      <c r="I62" t="str" cm="1">
        <f t="array" ref="I6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2">
        <v>8</v>
      </c>
      <c r="K62" t="str" cm="1">
        <f t="array" ref="K62">_xlfn.IFS(sleeptable[[#This Row],[Stress Level]]&lt;=3,"Low Stress",sleeptable[[#This Row],[Stress Level]]&lt;=6,"Moderate Stress",sleeptable[[#This Row],[Stress Level]],"High Stress")</f>
        <v>High Stress</v>
      </c>
      <c r="L62" t="s">
        <v>19</v>
      </c>
      <c r="M62" t="s">
        <v>20</v>
      </c>
      <c r="N62">
        <v>72</v>
      </c>
      <c r="O62">
        <v>5000</v>
      </c>
      <c r="P62" t="s">
        <v>17</v>
      </c>
    </row>
    <row r="63" spans="1:16" x14ac:dyDescent="0.35">
      <c r="A63">
        <v>62</v>
      </c>
      <c r="B63" t="s">
        <v>13</v>
      </c>
      <c r="C63">
        <v>32</v>
      </c>
      <c r="D63" t="str" cm="1">
        <f t="array" ref="D6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3" t="s">
        <v>18</v>
      </c>
      <c r="F63">
        <v>6</v>
      </c>
      <c r="G63">
        <v>6</v>
      </c>
      <c r="H63">
        <v>30</v>
      </c>
      <c r="I63" t="str" cm="1">
        <f t="array" ref="I6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3">
        <v>8</v>
      </c>
      <c r="K63" t="str" cm="1">
        <f t="array" ref="K63">_xlfn.IFS(sleeptable[[#This Row],[Stress Level]]&lt;=3,"Low Stress",sleeptable[[#This Row],[Stress Level]]&lt;=6,"Moderate Stress",sleeptable[[#This Row],[Stress Level]],"High Stress")</f>
        <v>High Stress</v>
      </c>
      <c r="L63" t="s">
        <v>19</v>
      </c>
      <c r="M63" t="s">
        <v>20</v>
      </c>
      <c r="N63">
        <v>72</v>
      </c>
      <c r="O63">
        <v>5000</v>
      </c>
      <c r="P63" t="s">
        <v>17</v>
      </c>
    </row>
    <row r="64" spans="1:16" x14ac:dyDescent="0.35">
      <c r="A64">
        <v>63</v>
      </c>
      <c r="B64" t="s">
        <v>13</v>
      </c>
      <c r="C64">
        <v>32</v>
      </c>
      <c r="D64" t="str" cm="1">
        <f t="array" ref="D6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4" t="s">
        <v>18</v>
      </c>
      <c r="F64">
        <v>6.2</v>
      </c>
      <c r="G64">
        <v>6</v>
      </c>
      <c r="H64">
        <v>30</v>
      </c>
      <c r="I64" t="str" cm="1">
        <f t="array" ref="I6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4">
        <v>8</v>
      </c>
      <c r="K64" t="str" cm="1">
        <f t="array" ref="K64">_xlfn.IFS(sleeptable[[#This Row],[Stress Level]]&lt;=3,"Low Stress",sleeptable[[#This Row],[Stress Level]]&lt;=6,"Moderate Stress",sleeptable[[#This Row],[Stress Level]],"High Stress")</f>
        <v>High Stress</v>
      </c>
      <c r="L64" t="s">
        <v>19</v>
      </c>
      <c r="M64" t="s">
        <v>20</v>
      </c>
      <c r="N64">
        <v>72</v>
      </c>
      <c r="O64">
        <v>5000</v>
      </c>
      <c r="P64" t="s">
        <v>17</v>
      </c>
    </row>
    <row r="65" spans="1:16" x14ac:dyDescent="0.35">
      <c r="A65">
        <v>64</v>
      </c>
      <c r="B65" t="s">
        <v>13</v>
      </c>
      <c r="C65">
        <v>32</v>
      </c>
      <c r="D65" t="str" cm="1">
        <f t="array" ref="D6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5" t="s">
        <v>18</v>
      </c>
      <c r="F65">
        <v>6.2</v>
      </c>
      <c r="G65">
        <v>6</v>
      </c>
      <c r="H65">
        <v>30</v>
      </c>
      <c r="I65" t="str" cm="1">
        <f t="array" ref="I6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5">
        <v>8</v>
      </c>
      <c r="K65" t="str" cm="1">
        <f t="array" ref="K65">_xlfn.IFS(sleeptable[[#This Row],[Stress Level]]&lt;=3,"Low Stress",sleeptable[[#This Row],[Stress Level]]&lt;=6,"Moderate Stress",sleeptable[[#This Row],[Stress Level]],"High Stress")</f>
        <v>High Stress</v>
      </c>
      <c r="L65" t="s">
        <v>19</v>
      </c>
      <c r="M65" t="s">
        <v>20</v>
      </c>
      <c r="N65">
        <v>72</v>
      </c>
      <c r="O65">
        <v>5000</v>
      </c>
      <c r="P65" t="s">
        <v>17</v>
      </c>
    </row>
    <row r="66" spans="1:16" x14ac:dyDescent="0.35">
      <c r="A66">
        <v>65</v>
      </c>
      <c r="B66" t="s">
        <v>13</v>
      </c>
      <c r="C66">
        <v>32</v>
      </c>
      <c r="D66" t="str" cm="1">
        <f t="array" ref="D6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6" t="s">
        <v>18</v>
      </c>
      <c r="F66">
        <v>6.2</v>
      </c>
      <c r="G66">
        <v>6</v>
      </c>
      <c r="H66">
        <v>30</v>
      </c>
      <c r="I66" t="str" cm="1">
        <f t="array" ref="I6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6">
        <v>8</v>
      </c>
      <c r="K66" t="str" cm="1">
        <f t="array" ref="K66">_xlfn.IFS(sleeptable[[#This Row],[Stress Level]]&lt;=3,"Low Stress",sleeptable[[#This Row],[Stress Level]]&lt;=6,"Moderate Stress",sleeptable[[#This Row],[Stress Level]],"High Stress")</f>
        <v>High Stress</v>
      </c>
      <c r="L66" t="s">
        <v>19</v>
      </c>
      <c r="M66" t="s">
        <v>20</v>
      </c>
      <c r="N66">
        <v>72</v>
      </c>
      <c r="O66">
        <v>5000</v>
      </c>
      <c r="P66" t="s">
        <v>17</v>
      </c>
    </row>
    <row r="67" spans="1:16" x14ac:dyDescent="0.35">
      <c r="A67">
        <v>66</v>
      </c>
      <c r="B67" t="s">
        <v>13</v>
      </c>
      <c r="C67">
        <v>32</v>
      </c>
      <c r="D67" t="str" cm="1">
        <f t="array" ref="D6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7" t="s">
        <v>18</v>
      </c>
      <c r="F67">
        <v>6.2</v>
      </c>
      <c r="G67">
        <v>6</v>
      </c>
      <c r="H67">
        <v>30</v>
      </c>
      <c r="I67" t="str" cm="1">
        <f t="array" ref="I6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7">
        <v>8</v>
      </c>
      <c r="K67" t="str" cm="1">
        <f t="array" ref="K67">_xlfn.IFS(sleeptable[[#This Row],[Stress Level]]&lt;=3,"Low Stress",sleeptable[[#This Row],[Stress Level]]&lt;=6,"Moderate Stress",sleeptable[[#This Row],[Stress Level]],"High Stress")</f>
        <v>High Stress</v>
      </c>
      <c r="L67" t="s">
        <v>19</v>
      </c>
      <c r="M67" t="s">
        <v>20</v>
      </c>
      <c r="N67">
        <v>72</v>
      </c>
      <c r="O67">
        <v>5000</v>
      </c>
      <c r="P67" t="s">
        <v>17</v>
      </c>
    </row>
    <row r="68" spans="1:16" x14ac:dyDescent="0.35">
      <c r="A68">
        <v>67</v>
      </c>
      <c r="B68" t="s">
        <v>13</v>
      </c>
      <c r="C68">
        <v>32</v>
      </c>
      <c r="D68" t="str" cm="1">
        <f t="array" ref="D6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8" t="s">
        <v>35</v>
      </c>
      <c r="F68">
        <v>7.2</v>
      </c>
      <c r="G68">
        <v>8</v>
      </c>
      <c r="H68">
        <v>50</v>
      </c>
      <c r="I68" t="str" cm="1">
        <f t="array" ref="I6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8">
        <v>6</v>
      </c>
      <c r="K68" t="str" cm="1">
        <f t="array" ref="K68">_xlfn.IFS(sleeptable[[#This Row],[Stress Level]]&lt;=3,"Low Stress",sleeptable[[#This Row],[Stress Level]]&lt;=6,"Moderate Stress",sleeptable[[#This Row],[Stress Level]],"High Stress")</f>
        <v>Moderate Stress</v>
      </c>
      <c r="L68" t="s">
        <v>30</v>
      </c>
      <c r="M68" t="s">
        <v>36</v>
      </c>
      <c r="N68">
        <v>68</v>
      </c>
      <c r="O68">
        <v>7000</v>
      </c>
      <c r="P68" t="s">
        <v>17</v>
      </c>
    </row>
    <row r="69" spans="1:16" x14ac:dyDescent="0.35">
      <c r="A69">
        <v>68</v>
      </c>
      <c r="B69" t="s">
        <v>13</v>
      </c>
      <c r="C69">
        <v>33</v>
      </c>
      <c r="D69" t="str" cm="1">
        <f t="array" ref="D6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69" t="s">
        <v>18</v>
      </c>
      <c r="F69">
        <v>6</v>
      </c>
      <c r="G69">
        <v>6</v>
      </c>
      <c r="H69">
        <v>30</v>
      </c>
      <c r="I69" t="str" cm="1">
        <f t="array" ref="I6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69">
        <v>8</v>
      </c>
      <c r="K69" t="str" cm="1">
        <f t="array" ref="K69">_xlfn.IFS(sleeptable[[#This Row],[Stress Level]]&lt;=3,"Low Stress",sleeptable[[#This Row],[Stress Level]]&lt;=6,"Moderate Stress",sleeptable[[#This Row],[Stress Level]],"High Stress")</f>
        <v>High Stress</v>
      </c>
      <c r="L69" t="s">
        <v>19</v>
      </c>
      <c r="M69" t="s">
        <v>20</v>
      </c>
      <c r="N69">
        <v>72</v>
      </c>
      <c r="O69">
        <v>5000</v>
      </c>
      <c r="P69" t="s">
        <v>25</v>
      </c>
    </row>
    <row r="70" spans="1:16" x14ac:dyDescent="0.35">
      <c r="A70">
        <v>69</v>
      </c>
      <c r="B70" t="s">
        <v>28</v>
      </c>
      <c r="C70">
        <v>33</v>
      </c>
      <c r="D70" t="str" cm="1">
        <f t="array" ref="D7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0" t="s">
        <v>37</v>
      </c>
      <c r="F70">
        <v>6.2</v>
      </c>
      <c r="G70">
        <v>6</v>
      </c>
      <c r="H70">
        <v>50</v>
      </c>
      <c r="I70" t="str" cm="1">
        <f t="array" ref="I7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0">
        <v>6</v>
      </c>
      <c r="K70" t="str" cm="1">
        <f t="array" ref="K70">_xlfn.IFS(sleeptable[[#This Row],[Stress Level]]&lt;=3,"Low Stress",sleeptable[[#This Row],[Stress Level]]&lt;=6,"Moderate Stress",sleeptable[[#This Row],[Stress Level]],"High Stress")</f>
        <v>Moderate Stress</v>
      </c>
      <c r="L70" t="s">
        <v>15</v>
      </c>
      <c r="M70" t="s">
        <v>38</v>
      </c>
      <c r="N70">
        <v>76</v>
      </c>
      <c r="O70">
        <v>5500</v>
      </c>
      <c r="P70" t="s">
        <v>17</v>
      </c>
    </row>
    <row r="71" spans="1:16" x14ac:dyDescent="0.35">
      <c r="A71">
        <v>70</v>
      </c>
      <c r="B71" t="s">
        <v>28</v>
      </c>
      <c r="C71">
        <v>33</v>
      </c>
      <c r="D71" t="str" cm="1">
        <f t="array" ref="D7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1" t="s">
        <v>37</v>
      </c>
      <c r="F71">
        <v>6.2</v>
      </c>
      <c r="G71">
        <v>6</v>
      </c>
      <c r="H71">
        <v>50</v>
      </c>
      <c r="I71" t="str" cm="1">
        <f t="array" ref="I7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1">
        <v>6</v>
      </c>
      <c r="K71" t="str" cm="1">
        <f t="array" ref="K71">_xlfn.IFS(sleeptable[[#This Row],[Stress Level]]&lt;=3,"Low Stress",sleeptable[[#This Row],[Stress Level]]&lt;=6,"Moderate Stress",sleeptable[[#This Row],[Stress Level]],"High Stress")</f>
        <v>Moderate Stress</v>
      </c>
      <c r="L71" t="s">
        <v>15</v>
      </c>
      <c r="M71" t="s">
        <v>38</v>
      </c>
      <c r="N71">
        <v>76</v>
      </c>
      <c r="O71">
        <v>5500</v>
      </c>
      <c r="P71" t="s">
        <v>17</v>
      </c>
    </row>
    <row r="72" spans="1:16" x14ac:dyDescent="0.35">
      <c r="A72">
        <v>71</v>
      </c>
      <c r="B72" t="s">
        <v>13</v>
      </c>
      <c r="C72">
        <v>33</v>
      </c>
      <c r="D72" t="str" cm="1">
        <f t="array" ref="D7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2" t="s">
        <v>18</v>
      </c>
      <c r="F72">
        <v>6.1</v>
      </c>
      <c r="G72">
        <v>6</v>
      </c>
      <c r="H72">
        <v>30</v>
      </c>
      <c r="I72" t="str" cm="1">
        <f t="array" ref="I7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2">
        <v>8</v>
      </c>
      <c r="K72" t="str" cm="1">
        <f t="array" ref="K72">_xlfn.IFS(sleeptable[[#This Row],[Stress Level]]&lt;=3,"Low Stress",sleeptable[[#This Row],[Stress Level]]&lt;=6,"Moderate Stress",sleeptable[[#This Row],[Stress Level]],"High Stress")</f>
        <v>High Stress</v>
      </c>
      <c r="L72" t="s">
        <v>19</v>
      </c>
      <c r="M72" t="s">
        <v>20</v>
      </c>
      <c r="N72">
        <v>72</v>
      </c>
      <c r="O72">
        <v>5000</v>
      </c>
      <c r="P72" t="s">
        <v>17</v>
      </c>
    </row>
    <row r="73" spans="1:16" x14ac:dyDescent="0.35">
      <c r="A73">
        <v>72</v>
      </c>
      <c r="B73" t="s">
        <v>13</v>
      </c>
      <c r="C73">
        <v>33</v>
      </c>
      <c r="D73" t="str" cm="1">
        <f t="array" ref="D7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3" t="s">
        <v>18</v>
      </c>
      <c r="F73">
        <v>6.1</v>
      </c>
      <c r="G73">
        <v>6</v>
      </c>
      <c r="H73">
        <v>30</v>
      </c>
      <c r="I73" t="str" cm="1">
        <f t="array" ref="I7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3">
        <v>8</v>
      </c>
      <c r="K73" t="str" cm="1">
        <f t="array" ref="K73">_xlfn.IFS(sleeptable[[#This Row],[Stress Level]]&lt;=3,"Low Stress",sleeptable[[#This Row],[Stress Level]]&lt;=6,"Moderate Stress",sleeptable[[#This Row],[Stress Level]],"High Stress")</f>
        <v>High Stress</v>
      </c>
      <c r="L73" t="s">
        <v>19</v>
      </c>
      <c r="M73" t="s">
        <v>20</v>
      </c>
      <c r="N73">
        <v>72</v>
      </c>
      <c r="O73">
        <v>5000</v>
      </c>
      <c r="P73" t="s">
        <v>17</v>
      </c>
    </row>
    <row r="74" spans="1:16" x14ac:dyDescent="0.35">
      <c r="A74">
        <v>73</v>
      </c>
      <c r="B74" t="s">
        <v>13</v>
      </c>
      <c r="C74">
        <v>33</v>
      </c>
      <c r="D74" t="str" cm="1">
        <f t="array" ref="D7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4" t="s">
        <v>18</v>
      </c>
      <c r="F74">
        <v>6.1</v>
      </c>
      <c r="G74">
        <v>6</v>
      </c>
      <c r="H74">
        <v>30</v>
      </c>
      <c r="I74" t="str" cm="1">
        <f t="array" ref="I7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4">
        <v>8</v>
      </c>
      <c r="K74" t="str" cm="1">
        <f t="array" ref="K74">_xlfn.IFS(sleeptable[[#This Row],[Stress Level]]&lt;=3,"Low Stress",sleeptable[[#This Row],[Stress Level]]&lt;=6,"Moderate Stress",sleeptable[[#This Row],[Stress Level]],"High Stress")</f>
        <v>High Stress</v>
      </c>
      <c r="L74" t="s">
        <v>19</v>
      </c>
      <c r="M74" t="s">
        <v>20</v>
      </c>
      <c r="N74">
        <v>72</v>
      </c>
      <c r="O74">
        <v>5000</v>
      </c>
      <c r="P74" t="s">
        <v>17</v>
      </c>
    </row>
    <row r="75" spans="1:16" x14ac:dyDescent="0.35">
      <c r="A75">
        <v>74</v>
      </c>
      <c r="B75" t="s">
        <v>13</v>
      </c>
      <c r="C75">
        <v>33</v>
      </c>
      <c r="D75" t="str" cm="1">
        <f t="array" ref="D7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5" t="s">
        <v>18</v>
      </c>
      <c r="F75">
        <v>6.1</v>
      </c>
      <c r="G75">
        <v>6</v>
      </c>
      <c r="H75">
        <v>30</v>
      </c>
      <c r="I75" t="str" cm="1">
        <f t="array" ref="I7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5">
        <v>8</v>
      </c>
      <c r="K75" t="str" cm="1">
        <f t="array" ref="K75">_xlfn.IFS(sleeptable[[#This Row],[Stress Level]]&lt;=3,"Low Stress",sleeptable[[#This Row],[Stress Level]]&lt;=6,"Moderate Stress",sleeptable[[#This Row],[Stress Level]],"High Stress")</f>
        <v>High Stress</v>
      </c>
      <c r="L75" t="s">
        <v>19</v>
      </c>
      <c r="M75" t="s">
        <v>20</v>
      </c>
      <c r="N75">
        <v>72</v>
      </c>
      <c r="O75">
        <v>5000</v>
      </c>
      <c r="P75" t="s">
        <v>17</v>
      </c>
    </row>
    <row r="76" spans="1:16" x14ac:dyDescent="0.35">
      <c r="A76">
        <v>75</v>
      </c>
      <c r="B76" t="s">
        <v>13</v>
      </c>
      <c r="C76">
        <v>33</v>
      </c>
      <c r="D76" t="str" cm="1">
        <f t="array" ref="D7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6" t="s">
        <v>18</v>
      </c>
      <c r="F76">
        <v>6</v>
      </c>
      <c r="G76">
        <v>6</v>
      </c>
      <c r="H76">
        <v>30</v>
      </c>
      <c r="I76" t="str" cm="1">
        <f t="array" ref="I7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6">
        <v>8</v>
      </c>
      <c r="K76" t="str" cm="1">
        <f t="array" ref="K76">_xlfn.IFS(sleeptable[[#This Row],[Stress Level]]&lt;=3,"Low Stress",sleeptable[[#This Row],[Stress Level]]&lt;=6,"Moderate Stress",sleeptable[[#This Row],[Stress Level]],"High Stress")</f>
        <v>High Stress</v>
      </c>
      <c r="L76" t="s">
        <v>19</v>
      </c>
      <c r="M76" t="s">
        <v>20</v>
      </c>
      <c r="N76">
        <v>72</v>
      </c>
      <c r="O76">
        <v>5000</v>
      </c>
      <c r="P76" t="s">
        <v>17</v>
      </c>
    </row>
    <row r="77" spans="1:16" x14ac:dyDescent="0.35">
      <c r="A77">
        <v>76</v>
      </c>
      <c r="B77" t="s">
        <v>13</v>
      </c>
      <c r="C77">
        <v>33</v>
      </c>
      <c r="D77" t="str" cm="1">
        <f t="array" ref="D7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7" t="s">
        <v>18</v>
      </c>
      <c r="F77">
        <v>6</v>
      </c>
      <c r="G77">
        <v>6</v>
      </c>
      <c r="H77">
        <v>30</v>
      </c>
      <c r="I77" t="str" cm="1">
        <f t="array" ref="I7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7">
        <v>8</v>
      </c>
      <c r="K77" t="str" cm="1">
        <f t="array" ref="K77">_xlfn.IFS(sleeptable[[#This Row],[Stress Level]]&lt;=3,"Low Stress",sleeptable[[#This Row],[Stress Level]]&lt;=6,"Moderate Stress",sleeptable[[#This Row],[Stress Level]],"High Stress")</f>
        <v>High Stress</v>
      </c>
      <c r="L77" t="s">
        <v>19</v>
      </c>
      <c r="M77" t="s">
        <v>20</v>
      </c>
      <c r="N77">
        <v>72</v>
      </c>
      <c r="O77">
        <v>5000</v>
      </c>
      <c r="P77" t="s">
        <v>17</v>
      </c>
    </row>
    <row r="78" spans="1:16" x14ac:dyDescent="0.35">
      <c r="A78">
        <v>77</v>
      </c>
      <c r="B78" t="s">
        <v>13</v>
      </c>
      <c r="C78">
        <v>33</v>
      </c>
      <c r="D78" t="str" cm="1">
        <f t="array" ref="D7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8" t="s">
        <v>18</v>
      </c>
      <c r="F78">
        <v>6</v>
      </c>
      <c r="G78">
        <v>6</v>
      </c>
      <c r="H78">
        <v>30</v>
      </c>
      <c r="I78" t="str" cm="1">
        <f t="array" ref="I7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8">
        <v>8</v>
      </c>
      <c r="K78" t="str" cm="1">
        <f t="array" ref="K78">_xlfn.IFS(sleeptable[[#This Row],[Stress Level]]&lt;=3,"Low Stress",sleeptable[[#This Row],[Stress Level]]&lt;=6,"Moderate Stress",sleeptable[[#This Row],[Stress Level]],"High Stress")</f>
        <v>High Stress</v>
      </c>
      <c r="L78" t="s">
        <v>19</v>
      </c>
      <c r="M78" t="s">
        <v>20</v>
      </c>
      <c r="N78">
        <v>72</v>
      </c>
      <c r="O78">
        <v>5000</v>
      </c>
      <c r="P78" t="s">
        <v>17</v>
      </c>
    </row>
    <row r="79" spans="1:16" x14ac:dyDescent="0.35">
      <c r="A79">
        <v>78</v>
      </c>
      <c r="B79" t="s">
        <v>13</v>
      </c>
      <c r="C79">
        <v>33</v>
      </c>
      <c r="D79" t="str" cm="1">
        <f t="array" ref="D7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79" t="s">
        <v>18</v>
      </c>
      <c r="F79">
        <v>6</v>
      </c>
      <c r="G79">
        <v>6</v>
      </c>
      <c r="H79">
        <v>30</v>
      </c>
      <c r="I79" t="str" cm="1">
        <f t="array" ref="I7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79">
        <v>8</v>
      </c>
      <c r="K79" t="str" cm="1">
        <f t="array" ref="K79">_xlfn.IFS(sleeptable[[#This Row],[Stress Level]]&lt;=3,"Low Stress",sleeptable[[#This Row],[Stress Level]]&lt;=6,"Moderate Stress",sleeptable[[#This Row],[Stress Level]],"High Stress")</f>
        <v>High Stress</v>
      </c>
      <c r="L79" t="s">
        <v>19</v>
      </c>
      <c r="M79" t="s">
        <v>20</v>
      </c>
      <c r="N79">
        <v>72</v>
      </c>
      <c r="O79">
        <v>5000</v>
      </c>
      <c r="P79" t="s">
        <v>17</v>
      </c>
    </row>
    <row r="80" spans="1:16" x14ac:dyDescent="0.35">
      <c r="A80">
        <v>79</v>
      </c>
      <c r="B80" t="s">
        <v>13</v>
      </c>
      <c r="C80">
        <v>33</v>
      </c>
      <c r="D80" t="str" cm="1">
        <f t="array" ref="D8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0" t="s">
        <v>18</v>
      </c>
      <c r="F80">
        <v>6</v>
      </c>
      <c r="G80">
        <v>6</v>
      </c>
      <c r="H80">
        <v>30</v>
      </c>
      <c r="I80" t="str" cm="1">
        <f t="array" ref="I8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0">
        <v>8</v>
      </c>
      <c r="K80" t="str" cm="1">
        <f t="array" ref="K80">_xlfn.IFS(sleeptable[[#This Row],[Stress Level]]&lt;=3,"Low Stress",sleeptable[[#This Row],[Stress Level]]&lt;=6,"Moderate Stress",sleeptable[[#This Row],[Stress Level]],"High Stress")</f>
        <v>High Stress</v>
      </c>
      <c r="L80" t="s">
        <v>19</v>
      </c>
      <c r="M80" t="s">
        <v>20</v>
      </c>
      <c r="N80">
        <v>72</v>
      </c>
      <c r="O80">
        <v>5000</v>
      </c>
      <c r="P80" t="s">
        <v>17</v>
      </c>
    </row>
    <row r="81" spans="1:16" x14ac:dyDescent="0.35">
      <c r="A81">
        <v>80</v>
      </c>
      <c r="B81" t="s">
        <v>13</v>
      </c>
      <c r="C81">
        <v>33</v>
      </c>
      <c r="D81" t="str" cm="1">
        <f t="array" ref="D8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1" t="s">
        <v>18</v>
      </c>
      <c r="F81">
        <v>6</v>
      </c>
      <c r="G81">
        <v>6</v>
      </c>
      <c r="H81">
        <v>30</v>
      </c>
      <c r="I81" t="str" cm="1">
        <f t="array" ref="I8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1">
        <v>8</v>
      </c>
      <c r="K81" t="str" cm="1">
        <f t="array" ref="K81">_xlfn.IFS(sleeptable[[#This Row],[Stress Level]]&lt;=3,"Low Stress",sleeptable[[#This Row],[Stress Level]]&lt;=6,"Moderate Stress",sleeptable[[#This Row],[Stress Level]],"High Stress")</f>
        <v>High Stress</v>
      </c>
      <c r="L81" t="s">
        <v>19</v>
      </c>
      <c r="M81" t="s">
        <v>20</v>
      </c>
      <c r="N81">
        <v>72</v>
      </c>
      <c r="O81">
        <v>5000</v>
      </c>
      <c r="P81" t="s">
        <v>17</v>
      </c>
    </row>
    <row r="82" spans="1:16" x14ac:dyDescent="0.35">
      <c r="A82">
        <v>81</v>
      </c>
      <c r="B82" t="s">
        <v>28</v>
      </c>
      <c r="C82">
        <v>34</v>
      </c>
      <c r="D82" t="str" cm="1">
        <f t="array" ref="D8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2" t="s">
        <v>37</v>
      </c>
      <c r="F82">
        <v>5.8</v>
      </c>
      <c r="G82">
        <v>4</v>
      </c>
      <c r="H82">
        <v>32</v>
      </c>
      <c r="I82" t="str" cm="1">
        <f t="array" ref="I8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2">
        <v>8</v>
      </c>
      <c r="K82" t="str" cm="1">
        <f t="array" ref="K82">_xlfn.IFS(sleeptable[[#This Row],[Stress Level]]&lt;=3,"Low Stress",sleeptable[[#This Row],[Stress Level]]&lt;=6,"Moderate Stress",sleeptable[[#This Row],[Stress Level]],"High Stress")</f>
        <v>High Stress</v>
      </c>
      <c r="L82" t="s">
        <v>15</v>
      </c>
      <c r="M82" t="s">
        <v>39</v>
      </c>
      <c r="N82">
        <v>81</v>
      </c>
      <c r="O82">
        <v>5200</v>
      </c>
      <c r="P82" t="s">
        <v>24</v>
      </c>
    </row>
    <row r="83" spans="1:16" x14ac:dyDescent="0.35">
      <c r="A83">
        <v>82</v>
      </c>
      <c r="B83" t="s">
        <v>28</v>
      </c>
      <c r="C83">
        <v>34</v>
      </c>
      <c r="D83" t="str" cm="1">
        <f t="array" ref="D8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3" t="s">
        <v>37</v>
      </c>
      <c r="F83">
        <v>5.8</v>
      </c>
      <c r="G83">
        <v>4</v>
      </c>
      <c r="H83">
        <v>32</v>
      </c>
      <c r="I83" t="str" cm="1">
        <f t="array" ref="I8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3">
        <v>8</v>
      </c>
      <c r="K83" t="str" cm="1">
        <f t="array" ref="K83">_xlfn.IFS(sleeptable[[#This Row],[Stress Level]]&lt;=3,"Low Stress",sleeptable[[#This Row],[Stress Level]]&lt;=6,"Moderate Stress",sleeptable[[#This Row],[Stress Level]],"High Stress")</f>
        <v>High Stress</v>
      </c>
      <c r="L83" t="s">
        <v>15</v>
      </c>
      <c r="M83" t="s">
        <v>39</v>
      </c>
      <c r="N83">
        <v>81</v>
      </c>
      <c r="O83">
        <v>5200</v>
      </c>
      <c r="P83" t="s">
        <v>24</v>
      </c>
    </row>
    <row r="84" spans="1:16" x14ac:dyDescent="0.35">
      <c r="A84">
        <v>83</v>
      </c>
      <c r="B84" t="s">
        <v>13</v>
      </c>
      <c r="C84">
        <v>35</v>
      </c>
      <c r="D84" t="str" cm="1">
        <f t="array" ref="D8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4" t="s">
        <v>26</v>
      </c>
      <c r="F84">
        <v>6.7</v>
      </c>
      <c r="G84">
        <v>7</v>
      </c>
      <c r="H84">
        <v>40</v>
      </c>
      <c r="I84" t="str" cm="1">
        <f t="array" ref="I8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4">
        <v>5</v>
      </c>
      <c r="K84" t="str" cm="1">
        <f t="array" ref="K84">_xlfn.IFS(sleeptable[[#This Row],[Stress Level]]&lt;=3,"Low Stress",sleeptable[[#This Row],[Stress Level]]&lt;=6,"Moderate Stress",sleeptable[[#This Row],[Stress Level]],"High Stress")</f>
        <v>Moderate Stress</v>
      </c>
      <c r="L84" t="s">
        <v>15</v>
      </c>
      <c r="M84" t="s">
        <v>40</v>
      </c>
      <c r="N84">
        <v>70</v>
      </c>
      <c r="O84">
        <v>5600</v>
      </c>
      <c r="P84" t="s">
        <v>17</v>
      </c>
    </row>
    <row r="85" spans="1:16" x14ac:dyDescent="0.35">
      <c r="A85">
        <v>84</v>
      </c>
      <c r="B85" t="s">
        <v>13</v>
      </c>
      <c r="C85">
        <v>35</v>
      </c>
      <c r="D85" t="str" cm="1">
        <f t="array" ref="D8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5" t="s">
        <v>26</v>
      </c>
      <c r="F85">
        <v>6.7</v>
      </c>
      <c r="G85">
        <v>7</v>
      </c>
      <c r="H85">
        <v>40</v>
      </c>
      <c r="I85" t="str" cm="1">
        <f t="array" ref="I8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85">
        <v>5</v>
      </c>
      <c r="K85" t="str" cm="1">
        <f t="array" ref="K85">_xlfn.IFS(sleeptable[[#This Row],[Stress Level]]&lt;=3,"Low Stress",sleeptable[[#This Row],[Stress Level]]&lt;=6,"Moderate Stress",sleeptable[[#This Row],[Stress Level]],"High Stress")</f>
        <v>Moderate Stress</v>
      </c>
      <c r="L85" t="s">
        <v>15</v>
      </c>
      <c r="M85" t="s">
        <v>40</v>
      </c>
      <c r="N85">
        <v>70</v>
      </c>
      <c r="O85">
        <v>5600</v>
      </c>
      <c r="P85" t="s">
        <v>17</v>
      </c>
    </row>
    <row r="86" spans="1:16" x14ac:dyDescent="0.35">
      <c r="A86">
        <v>85</v>
      </c>
      <c r="B86" t="s">
        <v>13</v>
      </c>
      <c r="C86">
        <v>35</v>
      </c>
      <c r="D86" t="str" cm="1">
        <f t="array" ref="D8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6" t="s">
        <v>14</v>
      </c>
      <c r="F86">
        <v>7.5</v>
      </c>
      <c r="G86">
        <v>8</v>
      </c>
      <c r="H86">
        <v>60</v>
      </c>
      <c r="I86" t="str" cm="1">
        <f t="array" ref="I8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86">
        <v>5</v>
      </c>
      <c r="K86" t="str" cm="1">
        <f t="array" ref="K86">_xlfn.IFS(sleeptable[[#This Row],[Stress Level]]&lt;=3,"Low Stress",sleeptable[[#This Row],[Stress Level]]&lt;=6,"Moderate Stress",sleeptable[[#This Row],[Stress Level]],"High Stress")</f>
        <v>Moderate Stress</v>
      </c>
      <c r="L86" t="s">
        <v>30</v>
      </c>
      <c r="M86" t="s">
        <v>27</v>
      </c>
      <c r="N86">
        <v>70</v>
      </c>
      <c r="O86">
        <v>8000</v>
      </c>
      <c r="P86" t="s">
        <v>17</v>
      </c>
    </row>
    <row r="87" spans="1:16" x14ac:dyDescent="0.35">
      <c r="A87">
        <v>86</v>
      </c>
      <c r="B87" t="s">
        <v>28</v>
      </c>
      <c r="C87">
        <v>35</v>
      </c>
      <c r="D87" t="str" cm="1">
        <f t="array" ref="D8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7" t="s">
        <v>35</v>
      </c>
      <c r="F87">
        <v>7.2</v>
      </c>
      <c r="G87">
        <v>8</v>
      </c>
      <c r="H87">
        <v>60</v>
      </c>
      <c r="I87" t="str" cm="1">
        <f t="array" ref="I8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87">
        <v>4</v>
      </c>
      <c r="K87" t="str" cm="1">
        <f t="array" ref="K87">_xlfn.IFS(sleeptable[[#This Row],[Stress Level]]&lt;=3,"Low Stress",sleeptable[[#This Row],[Stress Level]]&lt;=6,"Moderate Stress",sleeptable[[#This Row],[Stress Level]],"High Stress")</f>
        <v>Moderate Stress</v>
      </c>
      <c r="L87" t="s">
        <v>19</v>
      </c>
      <c r="M87" t="s">
        <v>41</v>
      </c>
      <c r="N87">
        <v>68</v>
      </c>
      <c r="O87">
        <v>7000</v>
      </c>
      <c r="P87" t="s">
        <v>17</v>
      </c>
    </row>
    <row r="88" spans="1:16" x14ac:dyDescent="0.35">
      <c r="A88">
        <v>87</v>
      </c>
      <c r="B88" t="s">
        <v>13</v>
      </c>
      <c r="C88">
        <v>35</v>
      </c>
      <c r="D88" t="str" cm="1">
        <f t="array" ref="D8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8" t="s">
        <v>34</v>
      </c>
      <c r="F88">
        <v>7.2</v>
      </c>
      <c r="G88">
        <v>8</v>
      </c>
      <c r="H88">
        <v>60</v>
      </c>
      <c r="I88" t="str" cm="1">
        <f t="array" ref="I8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88">
        <v>4</v>
      </c>
      <c r="K88" t="str" cm="1">
        <f t="array" ref="K88">_xlfn.IFS(sleeptable[[#This Row],[Stress Level]]&lt;=3,"Low Stress",sleeptable[[#This Row],[Stress Level]]&lt;=6,"Moderate Stress",sleeptable[[#This Row],[Stress Level]],"High Stress")</f>
        <v>Moderate Stress</v>
      </c>
      <c r="L88" t="s">
        <v>19</v>
      </c>
      <c r="M88" t="s">
        <v>20</v>
      </c>
      <c r="N88">
        <v>65</v>
      </c>
      <c r="O88">
        <v>5000</v>
      </c>
      <c r="P88" t="s">
        <v>17</v>
      </c>
    </row>
    <row r="89" spans="1:16" x14ac:dyDescent="0.35">
      <c r="A89">
        <v>88</v>
      </c>
      <c r="B89" t="s">
        <v>13</v>
      </c>
      <c r="C89">
        <v>35</v>
      </c>
      <c r="D89" t="str" cm="1">
        <f t="array" ref="D8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89" t="s">
        <v>34</v>
      </c>
      <c r="F89">
        <v>7.2</v>
      </c>
      <c r="G89">
        <v>8</v>
      </c>
      <c r="H89">
        <v>60</v>
      </c>
      <c r="I89" t="str" cm="1">
        <f t="array" ref="I8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89">
        <v>4</v>
      </c>
      <c r="K89" t="str" cm="1">
        <f t="array" ref="K89">_xlfn.IFS(sleeptable[[#This Row],[Stress Level]]&lt;=3,"Low Stress",sleeptable[[#This Row],[Stress Level]]&lt;=6,"Moderate Stress",sleeptable[[#This Row],[Stress Level]],"High Stress")</f>
        <v>Moderate Stress</v>
      </c>
      <c r="L89" t="s">
        <v>19</v>
      </c>
      <c r="M89" t="s">
        <v>20</v>
      </c>
      <c r="N89">
        <v>65</v>
      </c>
      <c r="O89">
        <v>5000</v>
      </c>
      <c r="P89" t="s">
        <v>17</v>
      </c>
    </row>
    <row r="90" spans="1:16" x14ac:dyDescent="0.35">
      <c r="A90">
        <v>89</v>
      </c>
      <c r="B90" t="s">
        <v>13</v>
      </c>
      <c r="C90">
        <v>35</v>
      </c>
      <c r="D90" t="str" cm="1">
        <f t="array" ref="D9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0" t="s">
        <v>34</v>
      </c>
      <c r="F90">
        <v>7.3</v>
      </c>
      <c r="G90">
        <v>8</v>
      </c>
      <c r="H90">
        <v>60</v>
      </c>
      <c r="I90" t="str" cm="1">
        <f t="array" ref="I9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0">
        <v>4</v>
      </c>
      <c r="K90" t="str" cm="1">
        <f t="array" ref="K90">_xlfn.IFS(sleeptable[[#This Row],[Stress Level]]&lt;=3,"Low Stress",sleeptable[[#This Row],[Stress Level]]&lt;=6,"Moderate Stress",sleeptable[[#This Row],[Stress Level]],"High Stress")</f>
        <v>Moderate Stress</v>
      </c>
      <c r="L90" t="s">
        <v>19</v>
      </c>
      <c r="M90" t="s">
        <v>20</v>
      </c>
      <c r="N90">
        <v>65</v>
      </c>
      <c r="O90">
        <v>5000</v>
      </c>
      <c r="P90" t="s">
        <v>17</v>
      </c>
    </row>
    <row r="91" spans="1:16" x14ac:dyDescent="0.35">
      <c r="A91">
        <v>90</v>
      </c>
      <c r="B91" t="s">
        <v>13</v>
      </c>
      <c r="C91">
        <v>35</v>
      </c>
      <c r="D91" t="str" cm="1">
        <f t="array" ref="D9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1" t="s">
        <v>34</v>
      </c>
      <c r="F91">
        <v>7.3</v>
      </c>
      <c r="G91">
        <v>8</v>
      </c>
      <c r="H91">
        <v>60</v>
      </c>
      <c r="I91" t="str" cm="1">
        <f t="array" ref="I9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1">
        <v>4</v>
      </c>
      <c r="K91" t="str" cm="1">
        <f t="array" ref="K91">_xlfn.IFS(sleeptable[[#This Row],[Stress Level]]&lt;=3,"Low Stress",sleeptable[[#This Row],[Stress Level]]&lt;=6,"Moderate Stress",sleeptable[[#This Row],[Stress Level]],"High Stress")</f>
        <v>Moderate Stress</v>
      </c>
      <c r="L91" t="s">
        <v>19</v>
      </c>
      <c r="M91" t="s">
        <v>20</v>
      </c>
      <c r="N91">
        <v>65</v>
      </c>
      <c r="O91">
        <v>5000</v>
      </c>
      <c r="P91" t="s">
        <v>17</v>
      </c>
    </row>
    <row r="92" spans="1:16" x14ac:dyDescent="0.35">
      <c r="A92">
        <v>91</v>
      </c>
      <c r="B92" t="s">
        <v>13</v>
      </c>
      <c r="C92">
        <v>35</v>
      </c>
      <c r="D92" t="str" cm="1">
        <f t="array" ref="D9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2" t="s">
        <v>34</v>
      </c>
      <c r="F92">
        <v>7.3</v>
      </c>
      <c r="G92">
        <v>8</v>
      </c>
      <c r="H92">
        <v>60</v>
      </c>
      <c r="I92" t="str" cm="1">
        <f t="array" ref="I9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2">
        <v>4</v>
      </c>
      <c r="K92" t="str" cm="1">
        <f t="array" ref="K92">_xlfn.IFS(sleeptable[[#This Row],[Stress Level]]&lt;=3,"Low Stress",sleeptable[[#This Row],[Stress Level]]&lt;=6,"Moderate Stress",sleeptable[[#This Row],[Stress Level]],"High Stress")</f>
        <v>Moderate Stress</v>
      </c>
      <c r="L92" t="s">
        <v>19</v>
      </c>
      <c r="M92" t="s">
        <v>20</v>
      </c>
      <c r="N92">
        <v>65</v>
      </c>
      <c r="O92">
        <v>5000</v>
      </c>
      <c r="P92" t="s">
        <v>17</v>
      </c>
    </row>
    <row r="93" spans="1:16" x14ac:dyDescent="0.35">
      <c r="A93">
        <v>92</v>
      </c>
      <c r="B93" t="s">
        <v>13</v>
      </c>
      <c r="C93">
        <v>35</v>
      </c>
      <c r="D93" t="str" cm="1">
        <f t="array" ref="D9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3" t="s">
        <v>34</v>
      </c>
      <c r="F93">
        <v>7.3</v>
      </c>
      <c r="G93">
        <v>8</v>
      </c>
      <c r="H93">
        <v>60</v>
      </c>
      <c r="I93" t="str" cm="1">
        <f t="array" ref="I9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3">
        <v>4</v>
      </c>
      <c r="K93" t="str" cm="1">
        <f t="array" ref="K93">_xlfn.IFS(sleeptable[[#This Row],[Stress Level]]&lt;=3,"Low Stress",sleeptable[[#This Row],[Stress Level]]&lt;=6,"Moderate Stress",sleeptable[[#This Row],[Stress Level]],"High Stress")</f>
        <v>Moderate Stress</v>
      </c>
      <c r="L93" t="s">
        <v>19</v>
      </c>
      <c r="M93" t="s">
        <v>20</v>
      </c>
      <c r="N93">
        <v>65</v>
      </c>
      <c r="O93">
        <v>5000</v>
      </c>
      <c r="P93" t="s">
        <v>17</v>
      </c>
    </row>
    <row r="94" spans="1:16" x14ac:dyDescent="0.35">
      <c r="A94">
        <v>93</v>
      </c>
      <c r="B94" t="s">
        <v>13</v>
      </c>
      <c r="C94">
        <v>35</v>
      </c>
      <c r="D94" t="str" cm="1">
        <f t="array" ref="D9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4" t="s">
        <v>14</v>
      </c>
      <c r="F94">
        <v>7.5</v>
      </c>
      <c r="G94">
        <v>8</v>
      </c>
      <c r="H94">
        <v>60</v>
      </c>
      <c r="I94" t="str" cm="1">
        <f t="array" ref="I9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4">
        <v>5</v>
      </c>
      <c r="K94" t="str" cm="1">
        <f t="array" ref="K94">_xlfn.IFS(sleeptable[[#This Row],[Stress Level]]&lt;=3,"Low Stress",sleeptable[[#This Row],[Stress Level]]&lt;=6,"Moderate Stress",sleeptable[[#This Row],[Stress Level]],"High Stress")</f>
        <v>Moderate Stress</v>
      </c>
      <c r="L94" t="s">
        <v>30</v>
      </c>
      <c r="M94" t="s">
        <v>27</v>
      </c>
      <c r="N94">
        <v>70</v>
      </c>
      <c r="O94">
        <v>8000</v>
      </c>
      <c r="P94" t="s">
        <v>17</v>
      </c>
    </row>
    <row r="95" spans="1:16" x14ac:dyDescent="0.35">
      <c r="A95">
        <v>94</v>
      </c>
      <c r="B95" t="s">
        <v>13</v>
      </c>
      <c r="C95">
        <v>35</v>
      </c>
      <c r="D95" t="str" cm="1">
        <f t="array" ref="D9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5" t="s">
        <v>42</v>
      </c>
      <c r="F95">
        <v>7.4</v>
      </c>
      <c r="G95">
        <v>7</v>
      </c>
      <c r="H95">
        <v>60</v>
      </c>
      <c r="I95" t="str" cm="1">
        <f t="array" ref="I9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5">
        <v>5</v>
      </c>
      <c r="K95" t="str" cm="1">
        <f t="array" ref="K95">_xlfn.IFS(sleeptable[[#This Row],[Stress Level]]&lt;=3,"Low Stress",sleeptable[[#This Row],[Stress Level]]&lt;=6,"Moderate Stress",sleeptable[[#This Row],[Stress Level]],"High Stress")</f>
        <v>Moderate Stress</v>
      </c>
      <c r="L95" t="s">
        <v>22</v>
      </c>
      <c r="M95" t="s">
        <v>43</v>
      </c>
      <c r="N95">
        <v>84</v>
      </c>
      <c r="O95">
        <v>3300</v>
      </c>
      <c r="P95" t="s">
        <v>24</v>
      </c>
    </row>
    <row r="96" spans="1:16" x14ac:dyDescent="0.35">
      <c r="A96">
        <v>95</v>
      </c>
      <c r="B96" t="s">
        <v>28</v>
      </c>
      <c r="C96">
        <v>36</v>
      </c>
      <c r="D96" t="str" cm="1">
        <f t="array" ref="D9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6" t="s">
        <v>35</v>
      </c>
      <c r="F96">
        <v>7.2</v>
      </c>
      <c r="G96">
        <v>8</v>
      </c>
      <c r="H96">
        <v>60</v>
      </c>
      <c r="I96" t="str" cm="1">
        <f t="array" ref="I9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6">
        <v>4</v>
      </c>
      <c r="K96" t="str" cm="1">
        <f t="array" ref="K96">_xlfn.IFS(sleeptable[[#This Row],[Stress Level]]&lt;=3,"Low Stress",sleeptable[[#This Row],[Stress Level]]&lt;=6,"Moderate Stress",sleeptable[[#This Row],[Stress Level]],"High Stress")</f>
        <v>Moderate Stress</v>
      </c>
      <c r="L96" t="s">
        <v>19</v>
      </c>
      <c r="M96" t="s">
        <v>41</v>
      </c>
      <c r="N96">
        <v>68</v>
      </c>
      <c r="O96">
        <v>7000</v>
      </c>
      <c r="P96" t="s">
        <v>25</v>
      </c>
    </row>
    <row r="97" spans="1:16" x14ac:dyDescent="0.35">
      <c r="A97">
        <v>96</v>
      </c>
      <c r="B97" t="s">
        <v>28</v>
      </c>
      <c r="C97">
        <v>36</v>
      </c>
      <c r="D97" t="str" cm="1">
        <f t="array" ref="D9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7" t="s">
        <v>35</v>
      </c>
      <c r="F97">
        <v>7.1</v>
      </c>
      <c r="G97">
        <v>8</v>
      </c>
      <c r="H97">
        <v>60</v>
      </c>
      <c r="I97" t="str" cm="1">
        <f t="array" ref="I9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7">
        <v>4</v>
      </c>
      <c r="K97" t="str" cm="1">
        <f t="array" ref="K97">_xlfn.IFS(sleeptable[[#This Row],[Stress Level]]&lt;=3,"Low Stress",sleeptable[[#This Row],[Stress Level]]&lt;=6,"Moderate Stress",sleeptable[[#This Row],[Stress Level]],"High Stress")</f>
        <v>Moderate Stress</v>
      </c>
      <c r="L97" t="s">
        <v>19</v>
      </c>
      <c r="M97" t="s">
        <v>41</v>
      </c>
      <c r="N97">
        <v>68</v>
      </c>
      <c r="O97">
        <v>7000</v>
      </c>
      <c r="P97" t="s">
        <v>17</v>
      </c>
    </row>
    <row r="98" spans="1:16" x14ac:dyDescent="0.35">
      <c r="A98">
        <v>97</v>
      </c>
      <c r="B98" t="s">
        <v>28</v>
      </c>
      <c r="C98">
        <v>36</v>
      </c>
      <c r="D98" t="str" cm="1">
        <f t="array" ref="D9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8" t="s">
        <v>35</v>
      </c>
      <c r="F98">
        <v>7.2</v>
      </c>
      <c r="G98">
        <v>8</v>
      </c>
      <c r="H98">
        <v>60</v>
      </c>
      <c r="I98" t="str" cm="1">
        <f t="array" ref="I9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8">
        <v>4</v>
      </c>
      <c r="K98" t="str" cm="1">
        <f t="array" ref="K98">_xlfn.IFS(sleeptable[[#This Row],[Stress Level]]&lt;=3,"Low Stress",sleeptable[[#This Row],[Stress Level]]&lt;=6,"Moderate Stress",sleeptable[[#This Row],[Stress Level]],"High Stress")</f>
        <v>Moderate Stress</v>
      </c>
      <c r="L98" t="s">
        <v>19</v>
      </c>
      <c r="M98" t="s">
        <v>41</v>
      </c>
      <c r="N98">
        <v>68</v>
      </c>
      <c r="O98">
        <v>7000</v>
      </c>
      <c r="P98" t="s">
        <v>17</v>
      </c>
    </row>
    <row r="99" spans="1:16" x14ac:dyDescent="0.35">
      <c r="A99">
        <v>98</v>
      </c>
      <c r="B99" t="s">
        <v>28</v>
      </c>
      <c r="C99">
        <v>36</v>
      </c>
      <c r="D99" t="str" cm="1">
        <f t="array" ref="D9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99" t="s">
        <v>35</v>
      </c>
      <c r="F99">
        <v>7.1</v>
      </c>
      <c r="G99">
        <v>8</v>
      </c>
      <c r="H99">
        <v>60</v>
      </c>
      <c r="I99" t="str" cm="1">
        <f t="array" ref="I9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99">
        <v>4</v>
      </c>
      <c r="K99" t="str" cm="1">
        <f t="array" ref="K99">_xlfn.IFS(sleeptable[[#This Row],[Stress Level]]&lt;=3,"Low Stress",sleeptable[[#This Row],[Stress Level]]&lt;=6,"Moderate Stress",sleeptable[[#This Row],[Stress Level]],"High Stress")</f>
        <v>Moderate Stress</v>
      </c>
      <c r="L99" t="s">
        <v>19</v>
      </c>
      <c r="M99" t="s">
        <v>41</v>
      </c>
      <c r="N99">
        <v>68</v>
      </c>
      <c r="O99">
        <v>7000</v>
      </c>
      <c r="P99" t="s">
        <v>17</v>
      </c>
    </row>
    <row r="100" spans="1:16" x14ac:dyDescent="0.35">
      <c r="A100">
        <v>99</v>
      </c>
      <c r="B100" t="s">
        <v>28</v>
      </c>
      <c r="C100">
        <v>36</v>
      </c>
      <c r="D100" t="str" cm="1">
        <f t="array" ref="D10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0" t="s">
        <v>26</v>
      </c>
      <c r="F100">
        <v>7.1</v>
      </c>
      <c r="G100">
        <v>8</v>
      </c>
      <c r="H100">
        <v>60</v>
      </c>
      <c r="I100" t="str" cm="1">
        <f t="array" ref="I10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0">
        <v>4</v>
      </c>
      <c r="K100" t="str" cm="1">
        <f t="array" ref="K100">_xlfn.IFS(sleeptable[[#This Row],[Stress Level]]&lt;=3,"Low Stress",sleeptable[[#This Row],[Stress Level]]&lt;=6,"Moderate Stress",sleeptable[[#This Row],[Stress Level]],"High Stress")</f>
        <v>Moderate Stress</v>
      </c>
      <c r="L100" t="s">
        <v>19</v>
      </c>
      <c r="M100" t="s">
        <v>41</v>
      </c>
      <c r="N100">
        <v>68</v>
      </c>
      <c r="O100">
        <v>7000</v>
      </c>
      <c r="P100" t="s">
        <v>17</v>
      </c>
    </row>
    <row r="101" spans="1:16" x14ac:dyDescent="0.35">
      <c r="A101">
        <v>100</v>
      </c>
      <c r="B101" t="s">
        <v>28</v>
      </c>
      <c r="C101">
        <v>36</v>
      </c>
      <c r="D101" t="str" cm="1">
        <f t="array" ref="D10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1" t="s">
        <v>26</v>
      </c>
      <c r="F101">
        <v>7.1</v>
      </c>
      <c r="G101">
        <v>8</v>
      </c>
      <c r="H101">
        <v>60</v>
      </c>
      <c r="I101" t="str" cm="1">
        <f t="array" ref="I10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1">
        <v>4</v>
      </c>
      <c r="K101" t="str" cm="1">
        <f t="array" ref="K101">_xlfn.IFS(sleeptable[[#This Row],[Stress Level]]&lt;=3,"Low Stress",sleeptable[[#This Row],[Stress Level]]&lt;=6,"Moderate Stress",sleeptable[[#This Row],[Stress Level]],"High Stress")</f>
        <v>Moderate Stress</v>
      </c>
      <c r="L101" t="s">
        <v>19</v>
      </c>
      <c r="M101" t="s">
        <v>41</v>
      </c>
      <c r="N101">
        <v>68</v>
      </c>
      <c r="O101">
        <v>7000</v>
      </c>
      <c r="P101" t="s">
        <v>17</v>
      </c>
    </row>
    <row r="102" spans="1:16" x14ac:dyDescent="0.35">
      <c r="A102">
        <v>101</v>
      </c>
      <c r="B102" t="s">
        <v>28</v>
      </c>
      <c r="C102">
        <v>36</v>
      </c>
      <c r="D102" t="str" cm="1">
        <f t="array" ref="D10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2" t="s">
        <v>26</v>
      </c>
      <c r="F102">
        <v>7.2</v>
      </c>
      <c r="G102">
        <v>8</v>
      </c>
      <c r="H102">
        <v>60</v>
      </c>
      <c r="I102" t="str" cm="1">
        <f t="array" ref="I10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2">
        <v>4</v>
      </c>
      <c r="K102" t="str" cm="1">
        <f t="array" ref="K102">_xlfn.IFS(sleeptable[[#This Row],[Stress Level]]&lt;=3,"Low Stress",sleeptable[[#This Row],[Stress Level]]&lt;=6,"Moderate Stress",sleeptable[[#This Row],[Stress Level]],"High Stress")</f>
        <v>Moderate Stress</v>
      </c>
      <c r="L102" t="s">
        <v>19</v>
      </c>
      <c r="M102" t="s">
        <v>41</v>
      </c>
      <c r="N102">
        <v>68</v>
      </c>
      <c r="O102">
        <v>7000</v>
      </c>
      <c r="P102" t="s">
        <v>17</v>
      </c>
    </row>
    <row r="103" spans="1:16" x14ac:dyDescent="0.35">
      <c r="A103">
        <v>102</v>
      </c>
      <c r="B103" t="s">
        <v>28</v>
      </c>
      <c r="C103">
        <v>36</v>
      </c>
      <c r="D103" t="str" cm="1">
        <f t="array" ref="D10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3" t="s">
        <v>26</v>
      </c>
      <c r="F103">
        <v>7.2</v>
      </c>
      <c r="G103">
        <v>8</v>
      </c>
      <c r="H103">
        <v>60</v>
      </c>
      <c r="I103" t="str" cm="1">
        <f t="array" ref="I10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3">
        <v>4</v>
      </c>
      <c r="K103" t="str" cm="1">
        <f t="array" ref="K103">_xlfn.IFS(sleeptable[[#This Row],[Stress Level]]&lt;=3,"Low Stress",sleeptable[[#This Row],[Stress Level]]&lt;=6,"Moderate Stress",sleeptable[[#This Row],[Stress Level]],"High Stress")</f>
        <v>Moderate Stress</v>
      </c>
      <c r="L103" t="s">
        <v>19</v>
      </c>
      <c r="M103" t="s">
        <v>41</v>
      </c>
      <c r="N103">
        <v>68</v>
      </c>
      <c r="O103">
        <v>7000</v>
      </c>
      <c r="P103" t="s">
        <v>17</v>
      </c>
    </row>
    <row r="104" spans="1:16" x14ac:dyDescent="0.35">
      <c r="A104">
        <v>103</v>
      </c>
      <c r="B104" t="s">
        <v>28</v>
      </c>
      <c r="C104">
        <v>36</v>
      </c>
      <c r="D104" t="str" cm="1">
        <f t="array" ref="D10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4" t="s">
        <v>26</v>
      </c>
      <c r="F104">
        <v>7.2</v>
      </c>
      <c r="G104">
        <v>8</v>
      </c>
      <c r="H104">
        <v>60</v>
      </c>
      <c r="I104" t="str" cm="1">
        <f t="array" ref="I10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4">
        <v>4</v>
      </c>
      <c r="K104" t="str" cm="1">
        <f t="array" ref="K104">_xlfn.IFS(sleeptable[[#This Row],[Stress Level]]&lt;=3,"Low Stress",sleeptable[[#This Row],[Stress Level]]&lt;=6,"Moderate Stress",sleeptable[[#This Row],[Stress Level]],"High Stress")</f>
        <v>Moderate Stress</v>
      </c>
      <c r="L104" t="s">
        <v>19</v>
      </c>
      <c r="M104" t="s">
        <v>41</v>
      </c>
      <c r="N104">
        <v>68</v>
      </c>
      <c r="O104">
        <v>7000</v>
      </c>
      <c r="P104" t="s">
        <v>17</v>
      </c>
    </row>
    <row r="105" spans="1:16" x14ac:dyDescent="0.35">
      <c r="A105">
        <v>104</v>
      </c>
      <c r="B105" t="s">
        <v>13</v>
      </c>
      <c r="C105">
        <v>36</v>
      </c>
      <c r="D105" t="str" cm="1">
        <f t="array" ref="D10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5" t="s">
        <v>26</v>
      </c>
      <c r="F105">
        <v>6.6</v>
      </c>
      <c r="G105">
        <v>5</v>
      </c>
      <c r="H105">
        <v>35</v>
      </c>
      <c r="I105" t="str" cm="1">
        <f t="array" ref="I10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05">
        <v>7</v>
      </c>
      <c r="K105" t="str" cm="1">
        <f t="array" ref="K105">_xlfn.IFS(sleeptable[[#This Row],[Stress Level]]&lt;=3,"Low Stress",sleeptable[[#This Row],[Stress Level]]&lt;=6,"Moderate Stress",sleeptable[[#This Row],[Stress Level]],"High Stress")</f>
        <v>High Stress</v>
      </c>
      <c r="L105" t="s">
        <v>15</v>
      </c>
      <c r="M105" t="s">
        <v>44</v>
      </c>
      <c r="N105">
        <v>74</v>
      </c>
      <c r="O105">
        <v>4800</v>
      </c>
      <c r="P105" t="s">
        <v>24</v>
      </c>
    </row>
    <row r="106" spans="1:16" x14ac:dyDescent="0.35">
      <c r="A106">
        <v>105</v>
      </c>
      <c r="B106" t="s">
        <v>28</v>
      </c>
      <c r="C106">
        <v>36</v>
      </c>
      <c r="D106" t="str" cm="1">
        <f t="array" ref="D10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6" t="s">
        <v>26</v>
      </c>
      <c r="F106">
        <v>7.2</v>
      </c>
      <c r="G106">
        <v>8</v>
      </c>
      <c r="H106">
        <v>60</v>
      </c>
      <c r="I106" t="str" cm="1">
        <f t="array" ref="I10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6">
        <v>4</v>
      </c>
      <c r="K106" t="str" cm="1">
        <f t="array" ref="K106">_xlfn.IFS(sleeptable[[#This Row],[Stress Level]]&lt;=3,"Low Stress",sleeptable[[#This Row],[Stress Level]]&lt;=6,"Moderate Stress",sleeptable[[#This Row],[Stress Level]],"High Stress")</f>
        <v>Moderate Stress</v>
      </c>
      <c r="L106" t="s">
        <v>19</v>
      </c>
      <c r="M106" t="s">
        <v>41</v>
      </c>
      <c r="N106">
        <v>68</v>
      </c>
      <c r="O106">
        <v>7000</v>
      </c>
      <c r="P106" t="s">
        <v>24</v>
      </c>
    </row>
    <row r="107" spans="1:16" x14ac:dyDescent="0.35">
      <c r="A107">
        <v>106</v>
      </c>
      <c r="B107" t="s">
        <v>13</v>
      </c>
      <c r="C107">
        <v>36</v>
      </c>
      <c r="D107" t="str" cm="1">
        <f t="array" ref="D10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7" t="s">
        <v>26</v>
      </c>
      <c r="F107">
        <v>6.6</v>
      </c>
      <c r="G107">
        <v>5</v>
      </c>
      <c r="H107">
        <v>35</v>
      </c>
      <c r="I107" t="str" cm="1">
        <f t="array" ref="I10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07">
        <v>7</v>
      </c>
      <c r="K107" t="str" cm="1">
        <f t="array" ref="K107">_xlfn.IFS(sleeptable[[#This Row],[Stress Level]]&lt;=3,"Low Stress",sleeptable[[#This Row],[Stress Level]]&lt;=6,"Moderate Stress",sleeptable[[#This Row],[Stress Level]],"High Stress")</f>
        <v>High Stress</v>
      </c>
      <c r="L107" t="s">
        <v>15</v>
      </c>
      <c r="M107" t="s">
        <v>44</v>
      </c>
      <c r="N107">
        <v>74</v>
      </c>
      <c r="O107">
        <v>4800</v>
      </c>
      <c r="P107" t="s">
        <v>25</v>
      </c>
    </row>
    <row r="108" spans="1:16" x14ac:dyDescent="0.35">
      <c r="A108">
        <v>107</v>
      </c>
      <c r="B108" t="s">
        <v>28</v>
      </c>
      <c r="C108">
        <v>37</v>
      </c>
      <c r="D108" t="str" cm="1">
        <f t="array" ref="D10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8" t="s">
        <v>29</v>
      </c>
      <c r="F108">
        <v>6.1</v>
      </c>
      <c r="G108">
        <v>6</v>
      </c>
      <c r="H108">
        <v>42</v>
      </c>
      <c r="I108" t="str" cm="1">
        <f t="array" ref="I10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08">
        <v>6</v>
      </c>
      <c r="K108" t="str" cm="1">
        <f t="array" ref="K108">_xlfn.IFS(sleeptable[[#This Row],[Stress Level]]&lt;=3,"Low Stress",sleeptable[[#This Row],[Stress Level]]&lt;=6,"Moderate Stress",sleeptable[[#This Row],[Stress Level]],"High Stress")</f>
        <v>Moderate Stress</v>
      </c>
      <c r="L108" t="s">
        <v>15</v>
      </c>
      <c r="M108" t="s">
        <v>16</v>
      </c>
      <c r="N108">
        <v>77</v>
      </c>
      <c r="O108">
        <v>4200</v>
      </c>
      <c r="P108" t="s">
        <v>17</v>
      </c>
    </row>
    <row r="109" spans="1:16" x14ac:dyDescent="0.35">
      <c r="A109">
        <v>108</v>
      </c>
      <c r="B109" t="s">
        <v>13</v>
      </c>
      <c r="C109">
        <v>37</v>
      </c>
      <c r="D109" t="str" cm="1">
        <f t="array" ref="D10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09" t="s">
        <v>34</v>
      </c>
      <c r="F109">
        <v>7.8</v>
      </c>
      <c r="G109">
        <v>8</v>
      </c>
      <c r="H109">
        <v>70</v>
      </c>
      <c r="I109" t="str" cm="1">
        <f t="array" ref="I10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09">
        <v>4</v>
      </c>
      <c r="K109" t="str" cm="1">
        <f t="array" ref="K109">_xlfn.IFS(sleeptable[[#This Row],[Stress Level]]&lt;=3,"Low Stress",sleeptable[[#This Row],[Stress Level]]&lt;=6,"Moderate Stress",sleeptable[[#This Row],[Stress Level]],"High Stress")</f>
        <v>Moderate Stress</v>
      </c>
      <c r="L109" t="s">
        <v>30</v>
      </c>
      <c r="M109" t="s">
        <v>27</v>
      </c>
      <c r="N109">
        <v>68</v>
      </c>
      <c r="O109">
        <v>7000</v>
      </c>
      <c r="P109" t="s">
        <v>17</v>
      </c>
    </row>
    <row r="110" spans="1:16" x14ac:dyDescent="0.35">
      <c r="A110">
        <v>109</v>
      </c>
      <c r="B110" t="s">
        <v>13</v>
      </c>
      <c r="C110">
        <v>37</v>
      </c>
      <c r="D110" t="str" cm="1">
        <f t="array" ref="D11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0" t="s">
        <v>34</v>
      </c>
      <c r="F110">
        <v>7.8</v>
      </c>
      <c r="G110">
        <v>8</v>
      </c>
      <c r="H110">
        <v>70</v>
      </c>
      <c r="I110" t="str" cm="1">
        <f t="array" ref="I11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0">
        <v>4</v>
      </c>
      <c r="K110" t="str" cm="1">
        <f t="array" ref="K110">_xlfn.IFS(sleeptable[[#This Row],[Stress Level]]&lt;=3,"Low Stress",sleeptable[[#This Row],[Stress Level]]&lt;=6,"Moderate Stress",sleeptable[[#This Row],[Stress Level]],"High Stress")</f>
        <v>Moderate Stress</v>
      </c>
      <c r="L110" t="s">
        <v>30</v>
      </c>
      <c r="M110" t="s">
        <v>27</v>
      </c>
      <c r="N110">
        <v>68</v>
      </c>
      <c r="O110">
        <v>7000</v>
      </c>
      <c r="P110" t="s">
        <v>17</v>
      </c>
    </row>
    <row r="111" spans="1:16" x14ac:dyDescent="0.35">
      <c r="A111">
        <v>110</v>
      </c>
      <c r="B111" t="s">
        <v>13</v>
      </c>
      <c r="C111">
        <v>37</v>
      </c>
      <c r="D111" t="str" cm="1">
        <f t="array" ref="D11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1" t="s">
        <v>42</v>
      </c>
      <c r="F111">
        <v>7.4</v>
      </c>
      <c r="G111">
        <v>8</v>
      </c>
      <c r="H111">
        <v>60</v>
      </c>
      <c r="I111" t="str" cm="1">
        <f t="array" ref="I11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1">
        <v>5</v>
      </c>
      <c r="K111" t="str" cm="1">
        <f t="array" ref="K111">_xlfn.IFS(sleeptable[[#This Row],[Stress Level]]&lt;=3,"Low Stress",sleeptable[[#This Row],[Stress Level]]&lt;=6,"Moderate Stress",sleeptable[[#This Row],[Stress Level]],"High Stress")</f>
        <v>Moderate Stress</v>
      </c>
      <c r="L111" t="s">
        <v>19</v>
      </c>
      <c r="M111" t="s">
        <v>45</v>
      </c>
      <c r="N111">
        <v>68</v>
      </c>
      <c r="O111">
        <v>8000</v>
      </c>
      <c r="P111" t="s">
        <v>17</v>
      </c>
    </row>
    <row r="112" spans="1:16" x14ac:dyDescent="0.35">
      <c r="A112">
        <v>111</v>
      </c>
      <c r="B112" t="s">
        <v>28</v>
      </c>
      <c r="C112">
        <v>37</v>
      </c>
      <c r="D112" t="str" cm="1">
        <f t="array" ref="D11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2" t="s">
        <v>35</v>
      </c>
      <c r="F112">
        <v>7.2</v>
      </c>
      <c r="G112">
        <v>8</v>
      </c>
      <c r="H112">
        <v>60</v>
      </c>
      <c r="I112" t="str" cm="1">
        <f t="array" ref="I11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2">
        <v>4</v>
      </c>
      <c r="K112" t="str" cm="1">
        <f t="array" ref="K112">_xlfn.IFS(sleeptable[[#This Row],[Stress Level]]&lt;=3,"Low Stress",sleeptable[[#This Row],[Stress Level]]&lt;=6,"Moderate Stress",sleeptable[[#This Row],[Stress Level]],"High Stress")</f>
        <v>Moderate Stress</v>
      </c>
      <c r="L112" t="s">
        <v>19</v>
      </c>
      <c r="M112" t="s">
        <v>41</v>
      </c>
      <c r="N112">
        <v>68</v>
      </c>
      <c r="O112">
        <v>7000</v>
      </c>
      <c r="P112" t="s">
        <v>17</v>
      </c>
    </row>
    <row r="113" spans="1:16" x14ac:dyDescent="0.35">
      <c r="A113">
        <v>112</v>
      </c>
      <c r="B113" t="s">
        <v>13</v>
      </c>
      <c r="C113">
        <v>37</v>
      </c>
      <c r="D113" t="str" cm="1">
        <f t="array" ref="D11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3" t="s">
        <v>42</v>
      </c>
      <c r="F113">
        <v>7.4</v>
      </c>
      <c r="G113">
        <v>8</v>
      </c>
      <c r="H113">
        <v>60</v>
      </c>
      <c r="I113" t="str" cm="1">
        <f t="array" ref="I11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3">
        <v>5</v>
      </c>
      <c r="K113" t="str" cm="1">
        <f t="array" ref="K113">_xlfn.IFS(sleeptable[[#This Row],[Stress Level]]&lt;=3,"Low Stress",sleeptable[[#This Row],[Stress Level]]&lt;=6,"Moderate Stress",sleeptable[[#This Row],[Stress Level]],"High Stress")</f>
        <v>Moderate Stress</v>
      </c>
      <c r="L113" t="s">
        <v>19</v>
      </c>
      <c r="M113" t="s">
        <v>45</v>
      </c>
      <c r="N113">
        <v>68</v>
      </c>
      <c r="O113">
        <v>8000</v>
      </c>
      <c r="P113" t="s">
        <v>17</v>
      </c>
    </row>
    <row r="114" spans="1:16" x14ac:dyDescent="0.35">
      <c r="A114">
        <v>113</v>
      </c>
      <c r="B114" t="s">
        <v>28</v>
      </c>
      <c r="C114">
        <v>37</v>
      </c>
      <c r="D114" t="str" cm="1">
        <f t="array" ref="D11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4" t="s">
        <v>35</v>
      </c>
      <c r="F114">
        <v>7.2</v>
      </c>
      <c r="G114">
        <v>8</v>
      </c>
      <c r="H114">
        <v>60</v>
      </c>
      <c r="I114" t="str" cm="1">
        <f t="array" ref="I11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4">
        <v>4</v>
      </c>
      <c r="K114" t="str" cm="1">
        <f t="array" ref="K114">_xlfn.IFS(sleeptable[[#This Row],[Stress Level]]&lt;=3,"Low Stress",sleeptable[[#This Row],[Stress Level]]&lt;=6,"Moderate Stress",sleeptable[[#This Row],[Stress Level]],"High Stress")</f>
        <v>Moderate Stress</v>
      </c>
      <c r="L114" t="s">
        <v>19</v>
      </c>
      <c r="M114" t="s">
        <v>41</v>
      </c>
      <c r="N114">
        <v>68</v>
      </c>
      <c r="O114">
        <v>7000</v>
      </c>
      <c r="P114" t="s">
        <v>17</v>
      </c>
    </row>
    <row r="115" spans="1:16" x14ac:dyDescent="0.35">
      <c r="A115">
        <v>114</v>
      </c>
      <c r="B115" t="s">
        <v>13</v>
      </c>
      <c r="C115">
        <v>37</v>
      </c>
      <c r="D115" t="str" cm="1">
        <f t="array" ref="D11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5" t="s">
        <v>42</v>
      </c>
      <c r="F115">
        <v>7.4</v>
      </c>
      <c r="G115">
        <v>8</v>
      </c>
      <c r="H115">
        <v>60</v>
      </c>
      <c r="I115" t="str" cm="1">
        <f t="array" ref="I11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5">
        <v>5</v>
      </c>
      <c r="K115" t="str" cm="1">
        <f t="array" ref="K115">_xlfn.IFS(sleeptable[[#This Row],[Stress Level]]&lt;=3,"Low Stress",sleeptable[[#This Row],[Stress Level]]&lt;=6,"Moderate Stress",sleeptable[[#This Row],[Stress Level]],"High Stress")</f>
        <v>Moderate Stress</v>
      </c>
      <c r="L115" t="s">
        <v>19</v>
      </c>
      <c r="M115" t="s">
        <v>45</v>
      </c>
      <c r="N115">
        <v>68</v>
      </c>
      <c r="O115">
        <v>8000</v>
      </c>
      <c r="P115" t="s">
        <v>17</v>
      </c>
    </row>
    <row r="116" spans="1:16" x14ac:dyDescent="0.35">
      <c r="A116">
        <v>115</v>
      </c>
      <c r="B116" t="s">
        <v>28</v>
      </c>
      <c r="C116">
        <v>37</v>
      </c>
      <c r="D116" t="str" cm="1">
        <f t="array" ref="D11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6" t="s">
        <v>35</v>
      </c>
      <c r="F116">
        <v>7.2</v>
      </c>
      <c r="G116">
        <v>8</v>
      </c>
      <c r="H116">
        <v>60</v>
      </c>
      <c r="I116" t="str" cm="1">
        <f t="array" ref="I11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6">
        <v>4</v>
      </c>
      <c r="K116" t="str" cm="1">
        <f t="array" ref="K116">_xlfn.IFS(sleeptable[[#This Row],[Stress Level]]&lt;=3,"Low Stress",sleeptable[[#This Row],[Stress Level]]&lt;=6,"Moderate Stress",sleeptable[[#This Row],[Stress Level]],"High Stress")</f>
        <v>Moderate Stress</v>
      </c>
      <c r="L116" t="s">
        <v>19</v>
      </c>
      <c r="M116" t="s">
        <v>41</v>
      </c>
      <c r="N116">
        <v>68</v>
      </c>
      <c r="O116">
        <v>7000</v>
      </c>
      <c r="P116" t="s">
        <v>17</v>
      </c>
    </row>
    <row r="117" spans="1:16" x14ac:dyDescent="0.35">
      <c r="A117">
        <v>116</v>
      </c>
      <c r="B117" t="s">
        <v>28</v>
      </c>
      <c r="C117">
        <v>37</v>
      </c>
      <c r="D117" t="str" cm="1">
        <f t="array" ref="D11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7" t="s">
        <v>35</v>
      </c>
      <c r="F117">
        <v>7.2</v>
      </c>
      <c r="G117">
        <v>8</v>
      </c>
      <c r="H117">
        <v>60</v>
      </c>
      <c r="I117" t="str" cm="1">
        <f t="array" ref="I11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7">
        <v>4</v>
      </c>
      <c r="K117" t="str" cm="1">
        <f t="array" ref="K117">_xlfn.IFS(sleeptable[[#This Row],[Stress Level]]&lt;=3,"Low Stress",sleeptable[[#This Row],[Stress Level]]&lt;=6,"Moderate Stress",sleeptable[[#This Row],[Stress Level]],"High Stress")</f>
        <v>Moderate Stress</v>
      </c>
      <c r="L117" t="s">
        <v>19</v>
      </c>
      <c r="M117" t="s">
        <v>41</v>
      </c>
      <c r="N117">
        <v>68</v>
      </c>
      <c r="O117">
        <v>7000</v>
      </c>
      <c r="P117" t="s">
        <v>17</v>
      </c>
    </row>
    <row r="118" spans="1:16" x14ac:dyDescent="0.35">
      <c r="A118">
        <v>117</v>
      </c>
      <c r="B118" t="s">
        <v>28</v>
      </c>
      <c r="C118">
        <v>37</v>
      </c>
      <c r="D118" t="str" cm="1">
        <f t="array" ref="D11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8" t="s">
        <v>35</v>
      </c>
      <c r="F118">
        <v>7.2</v>
      </c>
      <c r="G118">
        <v>8</v>
      </c>
      <c r="H118">
        <v>60</v>
      </c>
      <c r="I118" t="str" cm="1">
        <f t="array" ref="I11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8">
        <v>4</v>
      </c>
      <c r="K118" t="str" cm="1">
        <f t="array" ref="K118">_xlfn.IFS(sleeptable[[#This Row],[Stress Level]]&lt;=3,"Low Stress",sleeptable[[#This Row],[Stress Level]]&lt;=6,"Moderate Stress",sleeptable[[#This Row],[Stress Level]],"High Stress")</f>
        <v>Moderate Stress</v>
      </c>
      <c r="L118" t="s">
        <v>19</v>
      </c>
      <c r="M118" t="s">
        <v>41</v>
      </c>
      <c r="N118">
        <v>68</v>
      </c>
      <c r="O118">
        <v>7000</v>
      </c>
      <c r="P118" t="s">
        <v>17</v>
      </c>
    </row>
    <row r="119" spans="1:16" x14ac:dyDescent="0.35">
      <c r="A119">
        <v>118</v>
      </c>
      <c r="B119" t="s">
        <v>28</v>
      </c>
      <c r="C119">
        <v>37</v>
      </c>
      <c r="D119" t="str" cm="1">
        <f t="array" ref="D11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19" t="s">
        <v>35</v>
      </c>
      <c r="F119">
        <v>7.2</v>
      </c>
      <c r="G119">
        <v>8</v>
      </c>
      <c r="H119">
        <v>60</v>
      </c>
      <c r="I119" t="str" cm="1">
        <f t="array" ref="I11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19">
        <v>4</v>
      </c>
      <c r="K119" t="str" cm="1">
        <f t="array" ref="K119">_xlfn.IFS(sleeptable[[#This Row],[Stress Level]]&lt;=3,"Low Stress",sleeptable[[#This Row],[Stress Level]]&lt;=6,"Moderate Stress",sleeptable[[#This Row],[Stress Level]],"High Stress")</f>
        <v>Moderate Stress</v>
      </c>
      <c r="L119" t="s">
        <v>19</v>
      </c>
      <c r="M119" t="s">
        <v>41</v>
      </c>
      <c r="N119">
        <v>68</v>
      </c>
      <c r="O119">
        <v>7000</v>
      </c>
      <c r="P119" t="s">
        <v>17</v>
      </c>
    </row>
    <row r="120" spans="1:16" x14ac:dyDescent="0.35">
      <c r="A120">
        <v>119</v>
      </c>
      <c r="B120" t="s">
        <v>28</v>
      </c>
      <c r="C120">
        <v>37</v>
      </c>
      <c r="D120" t="str" cm="1">
        <f t="array" ref="D12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0" t="s">
        <v>35</v>
      </c>
      <c r="F120">
        <v>7.2</v>
      </c>
      <c r="G120">
        <v>8</v>
      </c>
      <c r="H120">
        <v>60</v>
      </c>
      <c r="I120" t="str" cm="1">
        <f t="array" ref="I12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0">
        <v>4</v>
      </c>
      <c r="K120" t="str" cm="1">
        <f t="array" ref="K120">_xlfn.IFS(sleeptable[[#This Row],[Stress Level]]&lt;=3,"Low Stress",sleeptable[[#This Row],[Stress Level]]&lt;=6,"Moderate Stress",sleeptable[[#This Row],[Stress Level]],"High Stress")</f>
        <v>Moderate Stress</v>
      </c>
      <c r="L120" t="s">
        <v>19</v>
      </c>
      <c r="M120" t="s">
        <v>41</v>
      </c>
      <c r="N120">
        <v>68</v>
      </c>
      <c r="O120">
        <v>7000</v>
      </c>
      <c r="P120" t="s">
        <v>17</v>
      </c>
    </row>
    <row r="121" spans="1:16" x14ac:dyDescent="0.35">
      <c r="A121">
        <v>120</v>
      </c>
      <c r="B121" t="s">
        <v>28</v>
      </c>
      <c r="C121">
        <v>37</v>
      </c>
      <c r="D121" t="str" cm="1">
        <f t="array" ref="D12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1" t="s">
        <v>35</v>
      </c>
      <c r="F121">
        <v>7.2</v>
      </c>
      <c r="G121">
        <v>8</v>
      </c>
      <c r="H121">
        <v>60</v>
      </c>
      <c r="I121" t="str" cm="1">
        <f t="array" ref="I12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1">
        <v>4</v>
      </c>
      <c r="K121" t="str" cm="1">
        <f t="array" ref="K121">_xlfn.IFS(sleeptable[[#This Row],[Stress Level]]&lt;=3,"Low Stress",sleeptable[[#This Row],[Stress Level]]&lt;=6,"Moderate Stress",sleeptable[[#This Row],[Stress Level]],"High Stress")</f>
        <v>Moderate Stress</v>
      </c>
      <c r="L121" t="s">
        <v>19</v>
      </c>
      <c r="M121" t="s">
        <v>41</v>
      </c>
      <c r="N121">
        <v>68</v>
      </c>
      <c r="O121">
        <v>7000</v>
      </c>
      <c r="P121" t="s">
        <v>17</v>
      </c>
    </row>
    <row r="122" spans="1:16" x14ac:dyDescent="0.35">
      <c r="A122">
        <v>121</v>
      </c>
      <c r="B122" t="s">
        <v>28</v>
      </c>
      <c r="C122">
        <v>37</v>
      </c>
      <c r="D122" t="str" cm="1">
        <f t="array" ref="D12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2" t="s">
        <v>35</v>
      </c>
      <c r="F122">
        <v>7.2</v>
      </c>
      <c r="G122">
        <v>8</v>
      </c>
      <c r="H122">
        <v>60</v>
      </c>
      <c r="I122" t="str" cm="1">
        <f t="array" ref="I12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2">
        <v>4</v>
      </c>
      <c r="K122" t="str" cm="1">
        <f t="array" ref="K122">_xlfn.IFS(sleeptable[[#This Row],[Stress Level]]&lt;=3,"Low Stress",sleeptable[[#This Row],[Stress Level]]&lt;=6,"Moderate Stress",sleeptable[[#This Row],[Stress Level]],"High Stress")</f>
        <v>Moderate Stress</v>
      </c>
      <c r="L122" t="s">
        <v>19</v>
      </c>
      <c r="M122" t="s">
        <v>41</v>
      </c>
      <c r="N122">
        <v>68</v>
      </c>
      <c r="O122">
        <v>7000</v>
      </c>
      <c r="P122" t="s">
        <v>17</v>
      </c>
    </row>
    <row r="123" spans="1:16" x14ac:dyDescent="0.35">
      <c r="A123">
        <v>122</v>
      </c>
      <c r="B123" t="s">
        <v>28</v>
      </c>
      <c r="C123">
        <v>37</v>
      </c>
      <c r="D123" t="str" cm="1">
        <f t="array" ref="D12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3" t="s">
        <v>35</v>
      </c>
      <c r="F123">
        <v>7.2</v>
      </c>
      <c r="G123">
        <v>8</v>
      </c>
      <c r="H123">
        <v>60</v>
      </c>
      <c r="I123" t="str" cm="1">
        <f t="array" ref="I12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3">
        <v>4</v>
      </c>
      <c r="K123" t="str" cm="1">
        <f t="array" ref="K123">_xlfn.IFS(sleeptable[[#This Row],[Stress Level]]&lt;=3,"Low Stress",sleeptable[[#This Row],[Stress Level]]&lt;=6,"Moderate Stress",sleeptable[[#This Row],[Stress Level]],"High Stress")</f>
        <v>Moderate Stress</v>
      </c>
      <c r="L123" t="s">
        <v>19</v>
      </c>
      <c r="M123" t="s">
        <v>41</v>
      </c>
      <c r="N123">
        <v>68</v>
      </c>
      <c r="O123">
        <v>7000</v>
      </c>
      <c r="P123" t="s">
        <v>17</v>
      </c>
    </row>
    <row r="124" spans="1:16" x14ac:dyDescent="0.35">
      <c r="A124">
        <v>123</v>
      </c>
      <c r="B124" t="s">
        <v>28</v>
      </c>
      <c r="C124">
        <v>37</v>
      </c>
      <c r="D124" t="str" cm="1">
        <f t="array" ref="D12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4" t="s">
        <v>35</v>
      </c>
      <c r="F124">
        <v>7.2</v>
      </c>
      <c r="G124">
        <v>8</v>
      </c>
      <c r="H124">
        <v>60</v>
      </c>
      <c r="I124" t="str" cm="1">
        <f t="array" ref="I12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4">
        <v>4</v>
      </c>
      <c r="K124" t="str" cm="1">
        <f t="array" ref="K124">_xlfn.IFS(sleeptable[[#This Row],[Stress Level]]&lt;=3,"Low Stress",sleeptable[[#This Row],[Stress Level]]&lt;=6,"Moderate Stress",sleeptable[[#This Row],[Stress Level]],"High Stress")</f>
        <v>Moderate Stress</v>
      </c>
      <c r="L124" t="s">
        <v>19</v>
      </c>
      <c r="M124" t="s">
        <v>41</v>
      </c>
      <c r="N124">
        <v>68</v>
      </c>
      <c r="O124">
        <v>7000</v>
      </c>
      <c r="P124" t="s">
        <v>17</v>
      </c>
    </row>
    <row r="125" spans="1:16" x14ac:dyDescent="0.35">
      <c r="A125">
        <v>124</v>
      </c>
      <c r="B125" t="s">
        <v>28</v>
      </c>
      <c r="C125">
        <v>37</v>
      </c>
      <c r="D125" t="str" cm="1">
        <f t="array" ref="D12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5" t="s">
        <v>35</v>
      </c>
      <c r="F125">
        <v>7.2</v>
      </c>
      <c r="G125">
        <v>8</v>
      </c>
      <c r="H125">
        <v>60</v>
      </c>
      <c r="I125" t="str" cm="1">
        <f t="array" ref="I12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5">
        <v>4</v>
      </c>
      <c r="K125" t="str" cm="1">
        <f t="array" ref="K125">_xlfn.IFS(sleeptable[[#This Row],[Stress Level]]&lt;=3,"Low Stress",sleeptable[[#This Row],[Stress Level]]&lt;=6,"Moderate Stress",sleeptable[[#This Row],[Stress Level]],"High Stress")</f>
        <v>Moderate Stress</v>
      </c>
      <c r="L125" t="s">
        <v>19</v>
      </c>
      <c r="M125" t="s">
        <v>41</v>
      </c>
      <c r="N125">
        <v>68</v>
      </c>
      <c r="O125">
        <v>7000</v>
      </c>
      <c r="P125" t="s">
        <v>17</v>
      </c>
    </row>
    <row r="126" spans="1:16" x14ac:dyDescent="0.35">
      <c r="A126">
        <v>125</v>
      </c>
      <c r="B126" t="s">
        <v>28</v>
      </c>
      <c r="C126">
        <v>37</v>
      </c>
      <c r="D126" t="str" cm="1">
        <f t="array" ref="D12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6" t="s">
        <v>35</v>
      </c>
      <c r="F126">
        <v>7.2</v>
      </c>
      <c r="G126">
        <v>8</v>
      </c>
      <c r="H126">
        <v>60</v>
      </c>
      <c r="I126" t="str" cm="1">
        <f t="array" ref="I12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6">
        <v>4</v>
      </c>
      <c r="K126" t="str" cm="1">
        <f t="array" ref="K126">_xlfn.IFS(sleeptable[[#This Row],[Stress Level]]&lt;=3,"Low Stress",sleeptable[[#This Row],[Stress Level]]&lt;=6,"Moderate Stress",sleeptable[[#This Row],[Stress Level]],"High Stress")</f>
        <v>Moderate Stress</v>
      </c>
      <c r="L126" t="s">
        <v>19</v>
      </c>
      <c r="M126" t="s">
        <v>41</v>
      </c>
      <c r="N126">
        <v>68</v>
      </c>
      <c r="O126">
        <v>7000</v>
      </c>
      <c r="P126" t="s">
        <v>17</v>
      </c>
    </row>
    <row r="127" spans="1:16" x14ac:dyDescent="0.35">
      <c r="A127">
        <v>126</v>
      </c>
      <c r="B127" t="s">
        <v>28</v>
      </c>
      <c r="C127">
        <v>37</v>
      </c>
      <c r="D127" t="str" cm="1">
        <f t="array" ref="D12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7" t="s">
        <v>29</v>
      </c>
      <c r="F127">
        <v>7.5</v>
      </c>
      <c r="G127">
        <v>8</v>
      </c>
      <c r="H127">
        <v>60</v>
      </c>
      <c r="I127" t="str" cm="1">
        <f t="array" ref="I12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7">
        <v>4</v>
      </c>
      <c r="K127" t="str" cm="1">
        <f t="array" ref="K127">_xlfn.IFS(sleeptable[[#This Row],[Stress Level]]&lt;=3,"Low Stress",sleeptable[[#This Row],[Stress Level]]&lt;=6,"Moderate Stress",sleeptable[[#This Row],[Stress Level]],"High Stress")</f>
        <v>Moderate Stress</v>
      </c>
      <c r="L127" t="s">
        <v>30</v>
      </c>
      <c r="M127" t="s">
        <v>27</v>
      </c>
      <c r="N127">
        <v>70</v>
      </c>
      <c r="O127">
        <v>8000</v>
      </c>
      <c r="P127" t="s">
        <v>17</v>
      </c>
    </row>
    <row r="128" spans="1:16" x14ac:dyDescent="0.35">
      <c r="A128">
        <v>127</v>
      </c>
      <c r="B128" t="s">
        <v>13</v>
      </c>
      <c r="C128">
        <v>38</v>
      </c>
      <c r="D128" t="str" cm="1">
        <f t="array" ref="D12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8" t="s">
        <v>42</v>
      </c>
      <c r="F128">
        <v>7.3</v>
      </c>
      <c r="G128">
        <v>8</v>
      </c>
      <c r="H128">
        <v>60</v>
      </c>
      <c r="I128" t="str" cm="1">
        <f t="array" ref="I12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8">
        <v>5</v>
      </c>
      <c r="K128" t="str" cm="1">
        <f t="array" ref="K128">_xlfn.IFS(sleeptable[[#This Row],[Stress Level]]&lt;=3,"Low Stress",sleeptable[[#This Row],[Stress Level]]&lt;=6,"Moderate Stress",sleeptable[[#This Row],[Stress Level]],"High Stress")</f>
        <v>Moderate Stress</v>
      </c>
      <c r="L128" t="s">
        <v>19</v>
      </c>
      <c r="M128" t="s">
        <v>45</v>
      </c>
      <c r="N128">
        <v>68</v>
      </c>
      <c r="O128">
        <v>8000</v>
      </c>
      <c r="P128" t="s">
        <v>17</v>
      </c>
    </row>
    <row r="129" spans="1:16" x14ac:dyDescent="0.35">
      <c r="A129">
        <v>128</v>
      </c>
      <c r="B129" t="s">
        <v>28</v>
      </c>
      <c r="C129">
        <v>38</v>
      </c>
      <c r="D129" t="str" cm="1">
        <f t="array" ref="D12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29" t="s">
        <v>35</v>
      </c>
      <c r="F129">
        <v>7.1</v>
      </c>
      <c r="G129">
        <v>8</v>
      </c>
      <c r="H129">
        <v>60</v>
      </c>
      <c r="I129" t="str" cm="1">
        <f t="array" ref="I12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29">
        <v>4</v>
      </c>
      <c r="K129" t="str" cm="1">
        <f t="array" ref="K129">_xlfn.IFS(sleeptable[[#This Row],[Stress Level]]&lt;=3,"Low Stress",sleeptable[[#This Row],[Stress Level]]&lt;=6,"Moderate Stress",sleeptable[[#This Row],[Stress Level]],"High Stress")</f>
        <v>Moderate Stress</v>
      </c>
      <c r="L129" t="s">
        <v>19</v>
      </c>
      <c r="M129" t="s">
        <v>41</v>
      </c>
      <c r="N129">
        <v>68</v>
      </c>
      <c r="O129">
        <v>7000</v>
      </c>
      <c r="P129" t="s">
        <v>17</v>
      </c>
    </row>
    <row r="130" spans="1:16" x14ac:dyDescent="0.35">
      <c r="A130">
        <v>129</v>
      </c>
      <c r="B130" t="s">
        <v>13</v>
      </c>
      <c r="C130">
        <v>38</v>
      </c>
      <c r="D130" t="str" cm="1">
        <f t="array" ref="D13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0" t="s">
        <v>42</v>
      </c>
      <c r="F130">
        <v>7.3</v>
      </c>
      <c r="G130">
        <v>8</v>
      </c>
      <c r="H130">
        <v>60</v>
      </c>
      <c r="I130" t="str" cm="1">
        <f t="array" ref="I13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0">
        <v>5</v>
      </c>
      <c r="K130" t="str" cm="1">
        <f t="array" ref="K130">_xlfn.IFS(sleeptable[[#This Row],[Stress Level]]&lt;=3,"Low Stress",sleeptable[[#This Row],[Stress Level]]&lt;=6,"Moderate Stress",sleeptable[[#This Row],[Stress Level]],"High Stress")</f>
        <v>Moderate Stress</v>
      </c>
      <c r="L130" t="s">
        <v>19</v>
      </c>
      <c r="M130" t="s">
        <v>45</v>
      </c>
      <c r="N130">
        <v>68</v>
      </c>
      <c r="O130">
        <v>8000</v>
      </c>
      <c r="P130" t="s">
        <v>17</v>
      </c>
    </row>
    <row r="131" spans="1:16" x14ac:dyDescent="0.35">
      <c r="A131">
        <v>130</v>
      </c>
      <c r="B131" t="s">
        <v>13</v>
      </c>
      <c r="C131">
        <v>38</v>
      </c>
      <c r="D131" t="str" cm="1">
        <f t="array" ref="D13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1" t="s">
        <v>42</v>
      </c>
      <c r="F131">
        <v>7.3</v>
      </c>
      <c r="G131">
        <v>8</v>
      </c>
      <c r="H131">
        <v>60</v>
      </c>
      <c r="I131" t="str" cm="1">
        <f t="array" ref="I13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1">
        <v>5</v>
      </c>
      <c r="K131" t="str" cm="1">
        <f t="array" ref="K131">_xlfn.IFS(sleeptable[[#This Row],[Stress Level]]&lt;=3,"Low Stress",sleeptable[[#This Row],[Stress Level]]&lt;=6,"Moderate Stress",sleeptable[[#This Row],[Stress Level]],"High Stress")</f>
        <v>Moderate Stress</v>
      </c>
      <c r="L131" t="s">
        <v>19</v>
      </c>
      <c r="M131" t="s">
        <v>45</v>
      </c>
      <c r="N131">
        <v>68</v>
      </c>
      <c r="O131">
        <v>8000</v>
      </c>
      <c r="P131" t="s">
        <v>17</v>
      </c>
    </row>
    <row r="132" spans="1:16" x14ac:dyDescent="0.35">
      <c r="A132">
        <v>131</v>
      </c>
      <c r="B132" t="s">
        <v>28</v>
      </c>
      <c r="C132">
        <v>38</v>
      </c>
      <c r="D132" t="str" cm="1">
        <f t="array" ref="D13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2" t="s">
        <v>35</v>
      </c>
      <c r="F132">
        <v>7.1</v>
      </c>
      <c r="G132">
        <v>8</v>
      </c>
      <c r="H132">
        <v>60</v>
      </c>
      <c r="I132" t="str" cm="1">
        <f t="array" ref="I13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2">
        <v>4</v>
      </c>
      <c r="K132" t="str" cm="1">
        <f t="array" ref="K132">_xlfn.IFS(sleeptable[[#This Row],[Stress Level]]&lt;=3,"Low Stress",sleeptable[[#This Row],[Stress Level]]&lt;=6,"Moderate Stress",sleeptable[[#This Row],[Stress Level]],"High Stress")</f>
        <v>Moderate Stress</v>
      </c>
      <c r="L132" t="s">
        <v>19</v>
      </c>
      <c r="M132" t="s">
        <v>41</v>
      </c>
      <c r="N132">
        <v>68</v>
      </c>
      <c r="O132">
        <v>7000</v>
      </c>
      <c r="P132" t="s">
        <v>17</v>
      </c>
    </row>
    <row r="133" spans="1:16" x14ac:dyDescent="0.35">
      <c r="A133">
        <v>132</v>
      </c>
      <c r="B133" t="s">
        <v>13</v>
      </c>
      <c r="C133">
        <v>38</v>
      </c>
      <c r="D133" t="str" cm="1">
        <f t="array" ref="D13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3" t="s">
        <v>42</v>
      </c>
      <c r="F133">
        <v>7.3</v>
      </c>
      <c r="G133">
        <v>8</v>
      </c>
      <c r="H133">
        <v>60</v>
      </c>
      <c r="I133" t="str" cm="1">
        <f t="array" ref="I13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3">
        <v>5</v>
      </c>
      <c r="K133" t="str" cm="1">
        <f t="array" ref="K133">_xlfn.IFS(sleeptable[[#This Row],[Stress Level]]&lt;=3,"Low Stress",sleeptable[[#This Row],[Stress Level]]&lt;=6,"Moderate Stress",sleeptable[[#This Row],[Stress Level]],"High Stress")</f>
        <v>Moderate Stress</v>
      </c>
      <c r="L133" t="s">
        <v>19</v>
      </c>
      <c r="M133" t="s">
        <v>45</v>
      </c>
      <c r="N133">
        <v>68</v>
      </c>
      <c r="O133">
        <v>8000</v>
      </c>
      <c r="P133" t="s">
        <v>17</v>
      </c>
    </row>
    <row r="134" spans="1:16" x14ac:dyDescent="0.35">
      <c r="A134">
        <v>133</v>
      </c>
      <c r="B134" t="s">
        <v>13</v>
      </c>
      <c r="C134">
        <v>38</v>
      </c>
      <c r="D134" t="str" cm="1">
        <f t="array" ref="D13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4" t="s">
        <v>42</v>
      </c>
      <c r="F134">
        <v>7.3</v>
      </c>
      <c r="G134">
        <v>8</v>
      </c>
      <c r="H134">
        <v>60</v>
      </c>
      <c r="I134" t="str" cm="1">
        <f t="array" ref="I13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4">
        <v>5</v>
      </c>
      <c r="K134" t="str" cm="1">
        <f t="array" ref="K134">_xlfn.IFS(sleeptable[[#This Row],[Stress Level]]&lt;=3,"Low Stress",sleeptable[[#This Row],[Stress Level]]&lt;=6,"Moderate Stress",sleeptable[[#This Row],[Stress Level]],"High Stress")</f>
        <v>Moderate Stress</v>
      </c>
      <c r="L134" t="s">
        <v>19</v>
      </c>
      <c r="M134" t="s">
        <v>45</v>
      </c>
      <c r="N134">
        <v>68</v>
      </c>
      <c r="O134">
        <v>8000</v>
      </c>
      <c r="P134" t="s">
        <v>17</v>
      </c>
    </row>
    <row r="135" spans="1:16" x14ac:dyDescent="0.35">
      <c r="A135">
        <v>134</v>
      </c>
      <c r="B135" t="s">
        <v>28</v>
      </c>
      <c r="C135">
        <v>38</v>
      </c>
      <c r="D135" t="str" cm="1">
        <f t="array" ref="D13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5" t="s">
        <v>35</v>
      </c>
      <c r="F135">
        <v>7.1</v>
      </c>
      <c r="G135">
        <v>8</v>
      </c>
      <c r="H135">
        <v>60</v>
      </c>
      <c r="I135" t="str" cm="1">
        <f t="array" ref="I13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5">
        <v>4</v>
      </c>
      <c r="K135" t="str" cm="1">
        <f t="array" ref="K135">_xlfn.IFS(sleeptable[[#This Row],[Stress Level]]&lt;=3,"Low Stress",sleeptable[[#This Row],[Stress Level]]&lt;=6,"Moderate Stress",sleeptable[[#This Row],[Stress Level]],"High Stress")</f>
        <v>Moderate Stress</v>
      </c>
      <c r="L135" t="s">
        <v>19</v>
      </c>
      <c r="M135" t="s">
        <v>41</v>
      </c>
      <c r="N135">
        <v>68</v>
      </c>
      <c r="O135">
        <v>7000</v>
      </c>
      <c r="P135" t="s">
        <v>17</v>
      </c>
    </row>
    <row r="136" spans="1:16" x14ac:dyDescent="0.35">
      <c r="A136">
        <v>135</v>
      </c>
      <c r="B136" t="s">
        <v>13</v>
      </c>
      <c r="C136">
        <v>38</v>
      </c>
      <c r="D136" t="str" cm="1">
        <f t="array" ref="D13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6" t="s">
        <v>42</v>
      </c>
      <c r="F136">
        <v>7.3</v>
      </c>
      <c r="G136">
        <v>8</v>
      </c>
      <c r="H136">
        <v>60</v>
      </c>
      <c r="I136" t="str" cm="1">
        <f t="array" ref="I13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6">
        <v>5</v>
      </c>
      <c r="K136" t="str" cm="1">
        <f t="array" ref="K136">_xlfn.IFS(sleeptable[[#This Row],[Stress Level]]&lt;=3,"Low Stress",sleeptable[[#This Row],[Stress Level]]&lt;=6,"Moderate Stress",sleeptable[[#This Row],[Stress Level]],"High Stress")</f>
        <v>Moderate Stress</v>
      </c>
      <c r="L136" t="s">
        <v>19</v>
      </c>
      <c r="M136" t="s">
        <v>45</v>
      </c>
      <c r="N136">
        <v>68</v>
      </c>
      <c r="O136">
        <v>8000</v>
      </c>
      <c r="P136" t="s">
        <v>17</v>
      </c>
    </row>
    <row r="137" spans="1:16" x14ac:dyDescent="0.35">
      <c r="A137">
        <v>136</v>
      </c>
      <c r="B137" t="s">
        <v>13</v>
      </c>
      <c r="C137">
        <v>38</v>
      </c>
      <c r="D137" t="str" cm="1">
        <f t="array" ref="D13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7" t="s">
        <v>42</v>
      </c>
      <c r="F137">
        <v>7.3</v>
      </c>
      <c r="G137">
        <v>8</v>
      </c>
      <c r="H137">
        <v>60</v>
      </c>
      <c r="I137" t="str" cm="1">
        <f t="array" ref="I13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7">
        <v>5</v>
      </c>
      <c r="K137" t="str" cm="1">
        <f t="array" ref="K137">_xlfn.IFS(sleeptable[[#This Row],[Stress Level]]&lt;=3,"Low Stress",sleeptable[[#This Row],[Stress Level]]&lt;=6,"Moderate Stress",sleeptable[[#This Row],[Stress Level]],"High Stress")</f>
        <v>Moderate Stress</v>
      </c>
      <c r="L137" t="s">
        <v>19</v>
      </c>
      <c r="M137" t="s">
        <v>45</v>
      </c>
      <c r="N137">
        <v>68</v>
      </c>
      <c r="O137">
        <v>8000</v>
      </c>
      <c r="P137" t="s">
        <v>17</v>
      </c>
    </row>
    <row r="138" spans="1:16" x14ac:dyDescent="0.35">
      <c r="A138">
        <v>137</v>
      </c>
      <c r="B138" t="s">
        <v>28</v>
      </c>
      <c r="C138">
        <v>38</v>
      </c>
      <c r="D138" t="str" cm="1">
        <f t="array" ref="D13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8" t="s">
        <v>35</v>
      </c>
      <c r="F138">
        <v>7.1</v>
      </c>
      <c r="G138">
        <v>8</v>
      </c>
      <c r="H138">
        <v>60</v>
      </c>
      <c r="I138" t="str" cm="1">
        <f t="array" ref="I13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8">
        <v>4</v>
      </c>
      <c r="K138" t="str" cm="1">
        <f t="array" ref="K138">_xlfn.IFS(sleeptable[[#This Row],[Stress Level]]&lt;=3,"Low Stress",sleeptable[[#This Row],[Stress Level]]&lt;=6,"Moderate Stress",sleeptable[[#This Row],[Stress Level]],"High Stress")</f>
        <v>Moderate Stress</v>
      </c>
      <c r="L138" t="s">
        <v>19</v>
      </c>
      <c r="M138" t="s">
        <v>41</v>
      </c>
      <c r="N138">
        <v>68</v>
      </c>
      <c r="O138">
        <v>7000</v>
      </c>
      <c r="P138" t="s">
        <v>17</v>
      </c>
    </row>
    <row r="139" spans="1:16" x14ac:dyDescent="0.35">
      <c r="A139">
        <v>138</v>
      </c>
      <c r="B139" t="s">
        <v>13</v>
      </c>
      <c r="C139">
        <v>38</v>
      </c>
      <c r="D139" t="str" cm="1">
        <f t="array" ref="D13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39" t="s">
        <v>42</v>
      </c>
      <c r="F139">
        <v>7.1</v>
      </c>
      <c r="G139">
        <v>8</v>
      </c>
      <c r="H139">
        <v>60</v>
      </c>
      <c r="I139" t="str" cm="1">
        <f t="array" ref="I13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39">
        <v>5</v>
      </c>
      <c r="K139" t="str" cm="1">
        <f t="array" ref="K139">_xlfn.IFS(sleeptable[[#This Row],[Stress Level]]&lt;=3,"Low Stress",sleeptable[[#This Row],[Stress Level]]&lt;=6,"Moderate Stress",sleeptable[[#This Row],[Stress Level]],"High Stress")</f>
        <v>Moderate Stress</v>
      </c>
      <c r="L139" t="s">
        <v>19</v>
      </c>
      <c r="M139" t="s">
        <v>45</v>
      </c>
      <c r="N139">
        <v>68</v>
      </c>
      <c r="O139">
        <v>8000</v>
      </c>
      <c r="P139" t="s">
        <v>17</v>
      </c>
    </row>
    <row r="140" spans="1:16" x14ac:dyDescent="0.35">
      <c r="A140">
        <v>139</v>
      </c>
      <c r="B140" t="s">
        <v>28</v>
      </c>
      <c r="C140">
        <v>38</v>
      </c>
      <c r="D140" t="str" cm="1">
        <f t="array" ref="D14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0" t="s">
        <v>35</v>
      </c>
      <c r="F140">
        <v>7.1</v>
      </c>
      <c r="G140">
        <v>8</v>
      </c>
      <c r="H140">
        <v>60</v>
      </c>
      <c r="I140" t="str" cm="1">
        <f t="array" ref="I14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0">
        <v>4</v>
      </c>
      <c r="K140" t="str" cm="1">
        <f t="array" ref="K140">_xlfn.IFS(sleeptable[[#This Row],[Stress Level]]&lt;=3,"Low Stress",sleeptable[[#This Row],[Stress Level]]&lt;=6,"Moderate Stress",sleeptable[[#This Row],[Stress Level]],"High Stress")</f>
        <v>Moderate Stress</v>
      </c>
      <c r="L140" t="s">
        <v>19</v>
      </c>
      <c r="M140" t="s">
        <v>41</v>
      </c>
      <c r="N140">
        <v>68</v>
      </c>
      <c r="O140">
        <v>7000</v>
      </c>
      <c r="P140" t="s">
        <v>17</v>
      </c>
    </row>
    <row r="141" spans="1:16" x14ac:dyDescent="0.35">
      <c r="A141">
        <v>140</v>
      </c>
      <c r="B141" t="s">
        <v>13</v>
      </c>
      <c r="C141">
        <v>38</v>
      </c>
      <c r="D141" t="str" cm="1">
        <f t="array" ref="D14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1" t="s">
        <v>42</v>
      </c>
      <c r="F141">
        <v>7.1</v>
      </c>
      <c r="G141">
        <v>8</v>
      </c>
      <c r="H141">
        <v>60</v>
      </c>
      <c r="I141" t="str" cm="1">
        <f t="array" ref="I14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1">
        <v>5</v>
      </c>
      <c r="K141" t="str" cm="1">
        <f t="array" ref="K141">_xlfn.IFS(sleeptable[[#This Row],[Stress Level]]&lt;=3,"Low Stress",sleeptable[[#This Row],[Stress Level]]&lt;=6,"Moderate Stress",sleeptable[[#This Row],[Stress Level]],"High Stress")</f>
        <v>Moderate Stress</v>
      </c>
      <c r="L141" t="s">
        <v>19</v>
      </c>
      <c r="M141" t="s">
        <v>45</v>
      </c>
      <c r="N141">
        <v>68</v>
      </c>
      <c r="O141">
        <v>8000</v>
      </c>
      <c r="P141" t="s">
        <v>17</v>
      </c>
    </row>
    <row r="142" spans="1:16" x14ac:dyDescent="0.35">
      <c r="A142">
        <v>141</v>
      </c>
      <c r="B142" t="s">
        <v>28</v>
      </c>
      <c r="C142">
        <v>38</v>
      </c>
      <c r="D142" t="str" cm="1">
        <f t="array" ref="D14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2" t="s">
        <v>35</v>
      </c>
      <c r="F142">
        <v>7.1</v>
      </c>
      <c r="G142">
        <v>8</v>
      </c>
      <c r="H142">
        <v>60</v>
      </c>
      <c r="I142" t="str" cm="1">
        <f t="array" ref="I14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2">
        <v>4</v>
      </c>
      <c r="K142" t="str" cm="1">
        <f t="array" ref="K142">_xlfn.IFS(sleeptable[[#This Row],[Stress Level]]&lt;=3,"Low Stress",sleeptable[[#This Row],[Stress Level]]&lt;=6,"Moderate Stress",sleeptable[[#This Row],[Stress Level]],"High Stress")</f>
        <v>Moderate Stress</v>
      </c>
      <c r="L142" t="s">
        <v>19</v>
      </c>
      <c r="M142" t="s">
        <v>41</v>
      </c>
      <c r="N142">
        <v>68</v>
      </c>
      <c r="O142">
        <v>7000</v>
      </c>
      <c r="P142" t="s">
        <v>17</v>
      </c>
    </row>
    <row r="143" spans="1:16" x14ac:dyDescent="0.35">
      <c r="A143">
        <v>142</v>
      </c>
      <c r="B143" t="s">
        <v>13</v>
      </c>
      <c r="C143">
        <v>38</v>
      </c>
      <c r="D143" t="str" cm="1">
        <f t="array" ref="D14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3" t="s">
        <v>42</v>
      </c>
      <c r="F143">
        <v>7.1</v>
      </c>
      <c r="G143">
        <v>8</v>
      </c>
      <c r="H143">
        <v>60</v>
      </c>
      <c r="I143" t="str" cm="1">
        <f t="array" ref="I14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3">
        <v>5</v>
      </c>
      <c r="K143" t="str" cm="1">
        <f t="array" ref="K143">_xlfn.IFS(sleeptable[[#This Row],[Stress Level]]&lt;=3,"Low Stress",sleeptable[[#This Row],[Stress Level]]&lt;=6,"Moderate Stress",sleeptable[[#This Row],[Stress Level]],"High Stress")</f>
        <v>Moderate Stress</v>
      </c>
      <c r="L143" t="s">
        <v>19</v>
      </c>
      <c r="M143" t="s">
        <v>45</v>
      </c>
      <c r="N143">
        <v>68</v>
      </c>
      <c r="O143">
        <v>8000</v>
      </c>
      <c r="P143" t="s">
        <v>17</v>
      </c>
    </row>
    <row r="144" spans="1:16" x14ac:dyDescent="0.35">
      <c r="A144">
        <v>143</v>
      </c>
      <c r="B144" t="s">
        <v>28</v>
      </c>
      <c r="C144">
        <v>38</v>
      </c>
      <c r="D144" t="str" cm="1">
        <f t="array" ref="D14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4" t="s">
        <v>35</v>
      </c>
      <c r="F144">
        <v>7.1</v>
      </c>
      <c r="G144">
        <v>8</v>
      </c>
      <c r="H144">
        <v>60</v>
      </c>
      <c r="I144" t="str" cm="1">
        <f t="array" ref="I14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4">
        <v>4</v>
      </c>
      <c r="K144" t="str" cm="1">
        <f t="array" ref="K144">_xlfn.IFS(sleeptable[[#This Row],[Stress Level]]&lt;=3,"Low Stress",sleeptable[[#This Row],[Stress Level]]&lt;=6,"Moderate Stress",sleeptable[[#This Row],[Stress Level]],"High Stress")</f>
        <v>Moderate Stress</v>
      </c>
      <c r="L144" t="s">
        <v>19</v>
      </c>
      <c r="M144" t="s">
        <v>41</v>
      </c>
      <c r="N144">
        <v>68</v>
      </c>
      <c r="O144">
        <v>7000</v>
      </c>
      <c r="P144" t="s">
        <v>17</v>
      </c>
    </row>
    <row r="145" spans="1:16" x14ac:dyDescent="0.35">
      <c r="A145">
        <v>144</v>
      </c>
      <c r="B145" t="s">
        <v>28</v>
      </c>
      <c r="C145">
        <v>38</v>
      </c>
      <c r="D145" t="str" cm="1">
        <f t="array" ref="D14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5" t="s">
        <v>35</v>
      </c>
      <c r="F145">
        <v>7.1</v>
      </c>
      <c r="G145">
        <v>8</v>
      </c>
      <c r="H145">
        <v>60</v>
      </c>
      <c r="I145" t="str" cm="1">
        <f t="array" ref="I14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5">
        <v>4</v>
      </c>
      <c r="K145" t="str" cm="1">
        <f t="array" ref="K145">_xlfn.IFS(sleeptable[[#This Row],[Stress Level]]&lt;=3,"Low Stress",sleeptable[[#This Row],[Stress Level]]&lt;=6,"Moderate Stress",sleeptable[[#This Row],[Stress Level]],"High Stress")</f>
        <v>Moderate Stress</v>
      </c>
      <c r="L145" t="s">
        <v>19</v>
      </c>
      <c r="M145" t="s">
        <v>41</v>
      </c>
      <c r="N145">
        <v>68</v>
      </c>
      <c r="O145">
        <v>7000</v>
      </c>
      <c r="P145" t="s">
        <v>17</v>
      </c>
    </row>
    <row r="146" spans="1:16" x14ac:dyDescent="0.35">
      <c r="A146">
        <v>145</v>
      </c>
      <c r="B146" t="s">
        <v>13</v>
      </c>
      <c r="C146">
        <v>38</v>
      </c>
      <c r="D146" t="str" cm="1">
        <f t="array" ref="D14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6" t="s">
        <v>42</v>
      </c>
      <c r="F146">
        <v>7.1</v>
      </c>
      <c r="G146">
        <v>8</v>
      </c>
      <c r="H146">
        <v>60</v>
      </c>
      <c r="I146" t="str" cm="1">
        <f t="array" ref="I14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6">
        <v>5</v>
      </c>
      <c r="K146" t="str" cm="1">
        <f t="array" ref="K146">_xlfn.IFS(sleeptable[[#This Row],[Stress Level]]&lt;=3,"Low Stress",sleeptable[[#This Row],[Stress Level]]&lt;=6,"Moderate Stress",sleeptable[[#This Row],[Stress Level]],"High Stress")</f>
        <v>Moderate Stress</v>
      </c>
      <c r="L146" t="s">
        <v>19</v>
      </c>
      <c r="M146" t="s">
        <v>45</v>
      </c>
      <c r="N146">
        <v>68</v>
      </c>
      <c r="O146">
        <v>8000</v>
      </c>
      <c r="P146" t="s">
        <v>24</v>
      </c>
    </row>
    <row r="147" spans="1:16" x14ac:dyDescent="0.35">
      <c r="A147">
        <v>146</v>
      </c>
      <c r="B147" t="s">
        <v>28</v>
      </c>
      <c r="C147">
        <v>38</v>
      </c>
      <c r="D147" t="str" cm="1">
        <f t="array" ref="D14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7" t="s">
        <v>42</v>
      </c>
      <c r="F147">
        <v>7.4</v>
      </c>
      <c r="G147">
        <v>7</v>
      </c>
      <c r="H147">
        <v>60</v>
      </c>
      <c r="I147" t="str" cm="1">
        <f t="array" ref="I14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7">
        <v>5</v>
      </c>
      <c r="K147" t="str" cm="1">
        <f t="array" ref="K147">_xlfn.IFS(sleeptable[[#This Row],[Stress Level]]&lt;=3,"Low Stress",sleeptable[[#This Row],[Stress Level]]&lt;=6,"Moderate Stress",sleeptable[[#This Row],[Stress Level]],"High Stress")</f>
        <v>Moderate Stress</v>
      </c>
      <c r="L147" t="s">
        <v>22</v>
      </c>
      <c r="M147" t="s">
        <v>43</v>
      </c>
      <c r="N147">
        <v>84</v>
      </c>
      <c r="O147">
        <v>3300</v>
      </c>
      <c r="P147" t="s">
        <v>24</v>
      </c>
    </row>
    <row r="148" spans="1:16" x14ac:dyDescent="0.35">
      <c r="A148">
        <v>147</v>
      </c>
      <c r="B148" t="s">
        <v>13</v>
      </c>
      <c r="C148">
        <v>39</v>
      </c>
      <c r="D148" t="str" cm="1">
        <f t="array" ref="D14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8" t="s">
        <v>42</v>
      </c>
      <c r="F148">
        <v>7.2</v>
      </c>
      <c r="G148">
        <v>8</v>
      </c>
      <c r="H148">
        <v>60</v>
      </c>
      <c r="I148" t="str" cm="1">
        <f t="array" ref="I14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48">
        <v>5</v>
      </c>
      <c r="K148" t="str" cm="1">
        <f t="array" ref="K148">_xlfn.IFS(sleeptable[[#This Row],[Stress Level]]&lt;=3,"Low Stress",sleeptable[[#This Row],[Stress Level]]&lt;=6,"Moderate Stress",sleeptable[[#This Row],[Stress Level]],"High Stress")</f>
        <v>Moderate Stress</v>
      </c>
      <c r="L148" t="s">
        <v>19</v>
      </c>
      <c r="M148" t="s">
        <v>45</v>
      </c>
      <c r="N148">
        <v>68</v>
      </c>
      <c r="O148">
        <v>8000</v>
      </c>
      <c r="P148" t="s">
        <v>25</v>
      </c>
    </row>
    <row r="149" spans="1:16" x14ac:dyDescent="0.35">
      <c r="A149">
        <v>148</v>
      </c>
      <c r="B149" t="s">
        <v>13</v>
      </c>
      <c r="C149">
        <v>39</v>
      </c>
      <c r="D149" t="str" cm="1">
        <f t="array" ref="D14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49" t="s">
        <v>34</v>
      </c>
      <c r="F149">
        <v>6.5</v>
      </c>
      <c r="G149">
        <v>5</v>
      </c>
      <c r="H149">
        <v>40</v>
      </c>
      <c r="I149" t="str" cm="1">
        <f t="array" ref="I14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49">
        <v>7</v>
      </c>
      <c r="K149" t="str" cm="1">
        <f t="array" ref="K149">_xlfn.IFS(sleeptable[[#This Row],[Stress Level]]&lt;=3,"Low Stress",sleeptable[[#This Row],[Stress Level]]&lt;=6,"Moderate Stress",sleeptable[[#This Row],[Stress Level]],"High Stress")</f>
        <v>High Stress</v>
      </c>
      <c r="L149" t="s">
        <v>15</v>
      </c>
      <c r="M149" t="s">
        <v>31</v>
      </c>
      <c r="N149">
        <v>80</v>
      </c>
      <c r="O149">
        <v>4000</v>
      </c>
      <c r="P149" t="s">
        <v>25</v>
      </c>
    </row>
    <row r="150" spans="1:16" x14ac:dyDescent="0.35">
      <c r="A150">
        <v>149</v>
      </c>
      <c r="B150" t="s">
        <v>28</v>
      </c>
      <c r="C150">
        <v>39</v>
      </c>
      <c r="D150" t="str" cm="1">
        <f t="array" ref="D15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0" t="s">
        <v>42</v>
      </c>
      <c r="F150">
        <v>6.9</v>
      </c>
      <c r="G150">
        <v>7</v>
      </c>
      <c r="H150">
        <v>50</v>
      </c>
      <c r="I150" t="str" cm="1">
        <f t="array" ref="I15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50">
        <v>6</v>
      </c>
      <c r="K150" t="str" cm="1">
        <f t="array" ref="K150">_xlfn.IFS(sleeptable[[#This Row],[Stress Level]]&lt;=3,"Low Stress",sleeptable[[#This Row],[Stress Level]]&lt;=6,"Moderate Stress",sleeptable[[#This Row],[Stress Level]],"High Stress")</f>
        <v>Moderate Stress</v>
      </c>
      <c r="L150" t="s">
        <v>30</v>
      </c>
      <c r="M150" t="s">
        <v>38</v>
      </c>
      <c r="N150">
        <v>75</v>
      </c>
      <c r="O150">
        <v>5500</v>
      </c>
      <c r="P150" t="s">
        <v>17</v>
      </c>
    </row>
    <row r="151" spans="1:16" x14ac:dyDescent="0.35">
      <c r="A151">
        <v>150</v>
      </c>
      <c r="B151" t="s">
        <v>28</v>
      </c>
      <c r="C151">
        <v>39</v>
      </c>
      <c r="D151" t="str" cm="1">
        <f t="array" ref="D15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1" t="s">
        <v>35</v>
      </c>
      <c r="F151">
        <v>8</v>
      </c>
      <c r="G151">
        <v>9</v>
      </c>
      <c r="H151">
        <v>80</v>
      </c>
      <c r="I151" t="str" cm="1">
        <f t="array" ref="I15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1">
        <v>3</v>
      </c>
      <c r="K151" t="str" cm="1">
        <f t="array" ref="K151">_xlfn.IFS(sleeptable[[#This Row],[Stress Level]]&lt;=3,"Low Stress",sleeptable[[#This Row],[Stress Level]]&lt;=6,"Moderate Stress",sleeptable[[#This Row],[Stress Level]],"High Stress")</f>
        <v>Low Stress</v>
      </c>
      <c r="L151" t="s">
        <v>30</v>
      </c>
      <c r="M151" t="s">
        <v>46</v>
      </c>
      <c r="N151">
        <v>67</v>
      </c>
      <c r="O151">
        <v>7500</v>
      </c>
      <c r="P151" t="s">
        <v>17</v>
      </c>
    </row>
    <row r="152" spans="1:16" x14ac:dyDescent="0.35">
      <c r="A152">
        <v>151</v>
      </c>
      <c r="B152" t="s">
        <v>28</v>
      </c>
      <c r="C152">
        <v>39</v>
      </c>
      <c r="D152" t="str" cm="1">
        <f t="array" ref="D15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2" t="s">
        <v>35</v>
      </c>
      <c r="F152">
        <v>8</v>
      </c>
      <c r="G152">
        <v>9</v>
      </c>
      <c r="H152">
        <v>80</v>
      </c>
      <c r="I152" t="str" cm="1">
        <f t="array" ref="I15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2">
        <v>3</v>
      </c>
      <c r="K152" t="str" cm="1">
        <f t="array" ref="K152">_xlfn.IFS(sleeptable[[#This Row],[Stress Level]]&lt;=3,"Low Stress",sleeptable[[#This Row],[Stress Level]]&lt;=6,"Moderate Stress",sleeptable[[#This Row],[Stress Level]],"High Stress")</f>
        <v>Low Stress</v>
      </c>
      <c r="L152" t="s">
        <v>30</v>
      </c>
      <c r="M152" t="s">
        <v>46</v>
      </c>
      <c r="N152">
        <v>67</v>
      </c>
      <c r="O152">
        <v>7500</v>
      </c>
      <c r="P152" t="s">
        <v>17</v>
      </c>
    </row>
    <row r="153" spans="1:16" x14ac:dyDescent="0.35">
      <c r="A153">
        <v>152</v>
      </c>
      <c r="B153" t="s">
        <v>13</v>
      </c>
      <c r="C153">
        <v>39</v>
      </c>
      <c r="D153" t="str" cm="1">
        <f t="array" ref="D153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3" t="s">
        <v>42</v>
      </c>
      <c r="F153">
        <v>7.2</v>
      </c>
      <c r="G153">
        <v>8</v>
      </c>
      <c r="H153">
        <v>60</v>
      </c>
      <c r="I153" t="str" cm="1">
        <f t="array" ref="I15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3">
        <v>5</v>
      </c>
      <c r="K153" t="str" cm="1">
        <f t="array" ref="K153">_xlfn.IFS(sleeptable[[#This Row],[Stress Level]]&lt;=3,"Low Stress",sleeptable[[#This Row],[Stress Level]]&lt;=6,"Moderate Stress",sleeptable[[#This Row],[Stress Level]],"High Stress")</f>
        <v>Moderate Stress</v>
      </c>
      <c r="L153" t="s">
        <v>19</v>
      </c>
      <c r="M153" t="s">
        <v>45</v>
      </c>
      <c r="N153">
        <v>68</v>
      </c>
      <c r="O153">
        <v>8000</v>
      </c>
      <c r="P153" t="s">
        <v>17</v>
      </c>
    </row>
    <row r="154" spans="1:16" x14ac:dyDescent="0.35">
      <c r="A154">
        <v>153</v>
      </c>
      <c r="B154" t="s">
        <v>13</v>
      </c>
      <c r="C154">
        <v>39</v>
      </c>
      <c r="D154" t="str" cm="1">
        <f t="array" ref="D154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4" t="s">
        <v>42</v>
      </c>
      <c r="F154">
        <v>7.2</v>
      </c>
      <c r="G154">
        <v>8</v>
      </c>
      <c r="H154">
        <v>60</v>
      </c>
      <c r="I154" t="str" cm="1">
        <f t="array" ref="I15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4">
        <v>5</v>
      </c>
      <c r="K154" t="str" cm="1">
        <f t="array" ref="K154">_xlfn.IFS(sleeptable[[#This Row],[Stress Level]]&lt;=3,"Low Stress",sleeptable[[#This Row],[Stress Level]]&lt;=6,"Moderate Stress",sleeptable[[#This Row],[Stress Level]],"High Stress")</f>
        <v>Moderate Stress</v>
      </c>
      <c r="L154" t="s">
        <v>19</v>
      </c>
      <c r="M154" t="s">
        <v>45</v>
      </c>
      <c r="N154">
        <v>68</v>
      </c>
      <c r="O154">
        <v>8000</v>
      </c>
      <c r="P154" t="s">
        <v>17</v>
      </c>
    </row>
    <row r="155" spans="1:16" x14ac:dyDescent="0.35">
      <c r="A155">
        <v>154</v>
      </c>
      <c r="B155" t="s">
        <v>13</v>
      </c>
      <c r="C155">
        <v>39</v>
      </c>
      <c r="D155" t="str" cm="1">
        <f t="array" ref="D155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5" t="s">
        <v>42</v>
      </c>
      <c r="F155">
        <v>7.2</v>
      </c>
      <c r="G155">
        <v>8</v>
      </c>
      <c r="H155">
        <v>60</v>
      </c>
      <c r="I155" t="str" cm="1">
        <f t="array" ref="I15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5">
        <v>5</v>
      </c>
      <c r="K155" t="str" cm="1">
        <f t="array" ref="K155">_xlfn.IFS(sleeptable[[#This Row],[Stress Level]]&lt;=3,"Low Stress",sleeptable[[#This Row],[Stress Level]]&lt;=6,"Moderate Stress",sleeptable[[#This Row],[Stress Level]],"High Stress")</f>
        <v>Moderate Stress</v>
      </c>
      <c r="L155" t="s">
        <v>19</v>
      </c>
      <c r="M155" t="s">
        <v>45</v>
      </c>
      <c r="N155">
        <v>68</v>
      </c>
      <c r="O155">
        <v>8000</v>
      </c>
      <c r="P155" t="s">
        <v>17</v>
      </c>
    </row>
    <row r="156" spans="1:16" x14ac:dyDescent="0.35">
      <c r="A156">
        <v>155</v>
      </c>
      <c r="B156" t="s">
        <v>13</v>
      </c>
      <c r="C156">
        <v>39</v>
      </c>
      <c r="D156" t="str" cm="1">
        <f t="array" ref="D156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6" t="s">
        <v>42</v>
      </c>
      <c r="F156">
        <v>7.2</v>
      </c>
      <c r="G156">
        <v>8</v>
      </c>
      <c r="H156">
        <v>60</v>
      </c>
      <c r="I156" t="str" cm="1">
        <f t="array" ref="I15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6">
        <v>5</v>
      </c>
      <c r="K156" t="str" cm="1">
        <f t="array" ref="K156">_xlfn.IFS(sleeptable[[#This Row],[Stress Level]]&lt;=3,"Low Stress",sleeptable[[#This Row],[Stress Level]]&lt;=6,"Moderate Stress",sleeptable[[#This Row],[Stress Level]],"High Stress")</f>
        <v>Moderate Stress</v>
      </c>
      <c r="L156" t="s">
        <v>19</v>
      </c>
      <c r="M156" t="s">
        <v>45</v>
      </c>
      <c r="N156">
        <v>68</v>
      </c>
      <c r="O156">
        <v>8000</v>
      </c>
      <c r="P156" t="s">
        <v>17</v>
      </c>
    </row>
    <row r="157" spans="1:16" x14ac:dyDescent="0.35">
      <c r="A157">
        <v>156</v>
      </c>
      <c r="B157" t="s">
        <v>13</v>
      </c>
      <c r="C157">
        <v>39</v>
      </c>
      <c r="D157" t="str" cm="1">
        <f t="array" ref="D157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7" t="s">
        <v>42</v>
      </c>
      <c r="F157">
        <v>7.2</v>
      </c>
      <c r="G157">
        <v>8</v>
      </c>
      <c r="H157">
        <v>60</v>
      </c>
      <c r="I157" t="str" cm="1">
        <f t="array" ref="I15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7">
        <v>5</v>
      </c>
      <c r="K157" t="str" cm="1">
        <f t="array" ref="K157">_xlfn.IFS(sleeptable[[#This Row],[Stress Level]]&lt;=3,"Low Stress",sleeptable[[#This Row],[Stress Level]]&lt;=6,"Moderate Stress",sleeptable[[#This Row],[Stress Level]],"High Stress")</f>
        <v>Moderate Stress</v>
      </c>
      <c r="L157" t="s">
        <v>19</v>
      </c>
      <c r="M157" t="s">
        <v>45</v>
      </c>
      <c r="N157">
        <v>68</v>
      </c>
      <c r="O157">
        <v>8000</v>
      </c>
      <c r="P157" t="s">
        <v>17</v>
      </c>
    </row>
    <row r="158" spans="1:16" x14ac:dyDescent="0.35">
      <c r="A158">
        <v>157</v>
      </c>
      <c r="B158" t="s">
        <v>13</v>
      </c>
      <c r="C158">
        <v>39</v>
      </c>
      <c r="D158" t="str" cm="1">
        <f t="array" ref="D158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8" t="s">
        <v>42</v>
      </c>
      <c r="F158">
        <v>7.2</v>
      </c>
      <c r="G158">
        <v>8</v>
      </c>
      <c r="H158">
        <v>60</v>
      </c>
      <c r="I158" t="str" cm="1">
        <f t="array" ref="I15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8">
        <v>5</v>
      </c>
      <c r="K158" t="str" cm="1">
        <f t="array" ref="K158">_xlfn.IFS(sleeptable[[#This Row],[Stress Level]]&lt;=3,"Low Stress",sleeptable[[#This Row],[Stress Level]]&lt;=6,"Moderate Stress",sleeptable[[#This Row],[Stress Level]],"High Stress")</f>
        <v>Moderate Stress</v>
      </c>
      <c r="L158" t="s">
        <v>19</v>
      </c>
      <c r="M158" t="s">
        <v>45</v>
      </c>
      <c r="N158">
        <v>68</v>
      </c>
      <c r="O158">
        <v>8000</v>
      </c>
      <c r="P158" t="s">
        <v>17</v>
      </c>
    </row>
    <row r="159" spans="1:16" x14ac:dyDescent="0.35">
      <c r="A159">
        <v>158</v>
      </c>
      <c r="B159" t="s">
        <v>13</v>
      </c>
      <c r="C159">
        <v>39</v>
      </c>
      <c r="D159" t="str" cm="1">
        <f t="array" ref="D159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59" t="s">
        <v>42</v>
      </c>
      <c r="F159">
        <v>7.2</v>
      </c>
      <c r="G159">
        <v>8</v>
      </c>
      <c r="H159">
        <v>60</v>
      </c>
      <c r="I159" t="str" cm="1">
        <f t="array" ref="I15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59">
        <v>5</v>
      </c>
      <c r="K159" t="str" cm="1">
        <f t="array" ref="K159">_xlfn.IFS(sleeptable[[#This Row],[Stress Level]]&lt;=3,"Low Stress",sleeptable[[#This Row],[Stress Level]]&lt;=6,"Moderate Stress",sleeptable[[#This Row],[Stress Level]],"High Stress")</f>
        <v>Moderate Stress</v>
      </c>
      <c r="L159" t="s">
        <v>19</v>
      </c>
      <c r="M159" t="s">
        <v>45</v>
      </c>
      <c r="N159">
        <v>68</v>
      </c>
      <c r="O159">
        <v>8000</v>
      </c>
      <c r="P159" t="s">
        <v>17</v>
      </c>
    </row>
    <row r="160" spans="1:16" x14ac:dyDescent="0.35">
      <c r="A160">
        <v>159</v>
      </c>
      <c r="B160" t="s">
        <v>13</v>
      </c>
      <c r="C160">
        <v>39</v>
      </c>
      <c r="D160" t="str" cm="1">
        <f t="array" ref="D160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60" t="s">
        <v>42</v>
      </c>
      <c r="F160">
        <v>7.2</v>
      </c>
      <c r="G160">
        <v>8</v>
      </c>
      <c r="H160">
        <v>60</v>
      </c>
      <c r="I160" t="str" cm="1">
        <f t="array" ref="I16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0">
        <v>5</v>
      </c>
      <c r="K160" t="str" cm="1">
        <f t="array" ref="K160">_xlfn.IFS(sleeptable[[#This Row],[Stress Level]]&lt;=3,"Low Stress",sleeptable[[#This Row],[Stress Level]]&lt;=6,"Moderate Stress",sleeptable[[#This Row],[Stress Level]],"High Stress")</f>
        <v>Moderate Stress</v>
      </c>
      <c r="L160" t="s">
        <v>19</v>
      </c>
      <c r="M160" t="s">
        <v>45</v>
      </c>
      <c r="N160">
        <v>68</v>
      </c>
      <c r="O160">
        <v>8000</v>
      </c>
      <c r="P160" t="s">
        <v>17</v>
      </c>
    </row>
    <row r="161" spans="1:16" x14ac:dyDescent="0.35">
      <c r="A161">
        <v>160</v>
      </c>
      <c r="B161" t="s">
        <v>13</v>
      </c>
      <c r="C161">
        <v>39</v>
      </c>
      <c r="D161" t="str" cm="1">
        <f t="array" ref="D161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61" t="s">
        <v>42</v>
      </c>
      <c r="F161">
        <v>7.2</v>
      </c>
      <c r="G161">
        <v>8</v>
      </c>
      <c r="H161">
        <v>60</v>
      </c>
      <c r="I161" t="str" cm="1">
        <f t="array" ref="I16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1">
        <v>5</v>
      </c>
      <c r="K161" t="str" cm="1">
        <f t="array" ref="K161">_xlfn.IFS(sleeptable[[#This Row],[Stress Level]]&lt;=3,"Low Stress",sleeptable[[#This Row],[Stress Level]]&lt;=6,"Moderate Stress",sleeptable[[#This Row],[Stress Level]],"High Stress")</f>
        <v>Moderate Stress</v>
      </c>
      <c r="L161" t="s">
        <v>19</v>
      </c>
      <c r="M161" t="s">
        <v>45</v>
      </c>
      <c r="N161">
        <v>68</v>
      </c>
      <c r="O161">
        <v>8000</v>
      </c>
      <c r="P161" t="s">
        <v>17</v>
      </c>
    </row>
    <row r="162" spans="1:16" x14ac:dyDescent="0.35">
      <c r="A162">
        <v>161</v>
      </c>
      <c r="B162" t="s">
        <v>13</v>
      </c>
      <c r="C162">
        <v>39</v>
      </c>
      <c r="D162" t="str" cm="1">
        <f t="array" ref="D162">_xlfn.IFS(sleeptable[[#This Row],[Age]]&lt;30,"Young Adults",sleeptable[[#This Row],[Age]]&lt;40,"Early Midlife",sleeptable[[#This Row],[Age]]&lt;50,"Midlife Adult",sleeptable[[#This Row],[Age]]&lt;60,"Late Midlife",sleeptable[[#This Row],[Age]],"Seniors")</f>
        <v>Early Midlife</v>
      </c>
      <c r="E162" t="s">
        <v>42</v>
      </c>
      <c r="F162">
        <v>7.2</v>
      </c>
      <c r="G162">
        <v>8</v>
      </c>
      <c r="H162">
        <v>60</v>
      </c>
      <c r="I162" t="str" cm="1">
        <f t="array" ref="I16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2">
        <v>5</v>
      </c>
      <c r="K162" t="str" cm="1">
        <f t="array" ref="K162">_xlfn.IFS(sleeptable[[#This Row],[Stress Level]]&lt;=3,"Low Stress",sleeptable[[#This Row],[Stress Level]]&lt;=6,"Moderate Stress",sleeptable[[#This Row],[Stress Level]],"High Stress")</f>
        <v>Moderate Stress</v>
      </c>
      <c r="L162" t="s">
        <v>19</v>
      </c>
      <c r="M162" t="s">
        <v>45</v>
      </c>
      <c r="N162">
        <v>68</v>
      </c>
      <c r="O162">
        <v>8000</v>
      </c>
      <c r="P162" t="s">
        <v>17</v>
      </c>
    </row>
    <row r="163" spans="1:16" x14ac:dyDescent="0.35">
      <c r="A163">
        <v>162</v>
      </c>
      <c r="B163" t="s">
        <v>28</v>
      </c>
      <c r="C163">
        <v>40</v>
      </c>
      <c r="D163" t="str" cm="1">
        <f t="array" ref="D16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3" t="s">
        <v>35</v>
      </c>
      <c r="F163">
        <v>7.2</v>
      </c>
      <c r="G163">
        <v>8</v>
      </c>
      <c r="H163">
        <v>55</v>
      </c>
      <c r="I163" t="str" cm="1">
        <f t="array" ref="I16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63">
        <v>6</v>
      </c>
      <c r="K163" t="str" cm="1">
        <f t="array" ref="K163">_xlfn.IFS(sleeptable[[#This Row],[Stress Level]]&lt;=3,"Low Stress",sleeptable[[#This Row],[Stress Level]]&lt;=6,"Moderate Stress",sleeptable[[#This Row],[Stress Level]],"High Stress")</f>
        <v>Moderate Stress</v>
      </c>
      <c r="L163" t="s">
        <v>30</v>
      </c>
      <c r="M163" t="s">
        <v>47</v>
      </c>
      <c r="N163">
        <v>73</v>
      </c>
      <c r="O163">
        <v>7300</v>
      </c>
      <c r="P163" t="s">
        <v>17</v>
      </c>
    </row>
    <row r="164" spans="1:16" x14ac:dyDescent="0.35">
      <c r="A164">
        <v>163</v>
      </c>
      <c r="B164" t="s">
        <v>28</v>
      </c>
      <c r="C164">
        <v>40</v>
      </c>
      <c r="D164" t="str" cm="1">
        <f t="array" ref="D16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4" t="s">
        <v>35</v>
      </c>
      <c r="F164">
        <v>7.2</v>
      </c>
      <c r="G164">
        <v>8</v>
      </c>
      <c r="H164">
        <v>55</v>
      </c>
      <c r="I164" t="str" cm="1">
        <f t="array" ref="I16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64">
        <v>6</v>
      </c>
      <c r="K164" t="str" cm="1">
        <f t="array" ref="K164">_xlfn.IFS(sleeptable[[#This Row],[Stress Level]]&lt;=3,"Low Stress",sleeptable[[#This Row],[Stress Level]]&lt;=6,"Moderate Stress",sleeptable[[#This Row],[Stress Level]],"High Stress")</f>
        <v>Moderate Stress</v>
      </c>
      <c r="L164" t="s">
        <v>30</v>
      </c>
      <c r="M164" t="s">
        <v>47</v>
      </c>
      <c r="N164">
        <v>73</v>
      </c>
      <c r="O164">
        <v>7300</v>
      </c>
      <c r="P164" t="s">
        <v>17</v>
      </c>
    </row>
    <row r="165" spans="1:16" x14ac:dyDescent="0.35">
      <c r="A165">
        <v>164</v>
      </c>
      <c r="B165" t="s">
        <v>13</v>
      </c>
      <c r="C165">
        <v>40</v>
      </c>
      <c r="D165" t="str" cm="1">
        <f t="array" ref="D16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5" t="s">
        <v>42</v>
      </c>
      <c r="F165">
        <v>7.9</v>
      </c>
      <c r="G165">
        <v>8</v>
      </c>
      <c r="H165">
        <v>90</v>
      </c>
      <c r="I165" t="str" cm="1">
        <f t="array" ref="I16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5">
        <v>5</v>
      </c>
      <c r="K165" t="str" cm="1">
        <f t="array" ref="K165">_xlfn.IFS(sleeptable[[#This Row],[Stress Level]]&lt;=3,"Low Stress",sleeptable[[#This Row],[Stress Level]]&lt;=6,"Moderate Stress",sleeptable[[#This Row],[Stress Level]],"High Stress")</f>
        <v>Moderate Stress</v>
      </c>
      <c r="L165" t="s">
        <v>19</v>
      </c>
      <c r="M165" t="s">
        <v>45</v>
      </c>
      <c r="N165">
        <v>68</v>
      </c>
      <c r="O165">
        <v>8000</v>
      </c>
      <c r="P165" t="s">
        <v>17</v>
      </c>
    </row>
    <row r="166" spans="1:16" x14ac:dyDescent="0.35">
      <c r="A166">
        <v>165</v>
      </c>
      <c r="B166" t="s">
        <v>13</v>
      </c>
      <c r="C166">
        <v>40</v>
      </c>
      <c r="D166" t="str" cm="1">
        <f t="array" ref="D16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6" t="s">
        <v>42</v>
      </c>
      <c r="F166">
        <v>7.9</v>
      </c>
      <c r="G166">
        <v>8</v>
      </c>
      <c r="H166">
        <v>90</v>
      </c>
      <c r="I166" t="str" cm="1">
        <f t="array" ref="I16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6">
        <v>5</v>
      </c>
      <c r="K166" t="str" cm="1">
        <f t="array" ref="K166">_xlfn.IFS(sleeptable[[#This Row],[Stress Level]]&lt;=3,"Low Stress",sleeptable[[#This Row],[Stress Level]]&lt;=6,"Moderate Stress",sleeptable[[#This Row],[Stress Level]],"High Stress")</f>
        <v>Moderate Stress</v>
      </c>
      <c r="L166" t="s">
        <v>19</v>
      </c>
      <c r="M166" t="s">
        <v>45</v>
      </c>
      <c r="N166">
        <v>68</v>
      </c>
      <c r="O166">
        <v>8000</v>
      </c>
      <c r="P166" t="s">
        <v>17</v>
      </c>
    </row>
    <row r="167" spans="1:16" x14ac:dyDescent="0.35">
      <c r="A167">
        <v>166</v>
      </c>
      <c r="B167" t="s">
        <v>13</v>
      </c>
      <c r="C167">
        <v>41</v>
      </c>
      <c r="D167" t="str" cm="1">
        <f t="array" ref="D16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7" t="s">
        <v>42</v>
      </c>
      <c r="F167">
        <v>7.6</v>
      </c>
      <c r="G167">
        <v>8</v>
      </c>
      <c r="H167">
        <v>90</v>
      </c>
      <c r="I167" t="str" cm="1">
        <f t="array" ref="I16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7">
        <v>5</v>
      </c>
      <c r="K167" t="str" cm="1">
        <f t="array" ref="K167">_xlfn.IFS(sleeptable[[#This Row],[Stress Level]]&lt;=3,"Low Stress",sleeptable[[#This Row],[Stress Level]]&lt;=6,"Moderate Stress",sleeptable[[#This Row],[Stress Level]],"High Stress")</f>
        <v>Moderate Stress</v>
      </c>
      <c r="L167" t="s">
        <v>19</v>
      </c>
      <c r="M167" t="s">
        <v>45</v>
      </c>
      <c r="N167">
        <v>70</v>
      </c>
      <c r="O167">
        <v>8000</v>
      </c>
      <c r="P167" t="s">
        <v>25</v>
      </c>
    </row>
    <row r="168" spans="1:16" x14ac:dyDescent="0.35">
      <c r="A168">
        <v>167</v>
      </c>
      <c r="B168" t="s">
        <v>13</v>
      </c>
      <c r="C168">
        <v>41</v>
      </c>
      <c r="D168" t="str" cm="1">
        <f t="array" ref="D16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8" t="s">
        <v>34</v>
      </c>
      <c r="F168">
        <v>7.3</v>
      </c>
      <c r="G168">
        <v>8</v>
      </c>
      <c r="H168">
        <v>70</v>
      </c>
      <c r="I168" t="str" cm="1">
        <f t="array" ref="I16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68">
        <v>6</v>
      </c>
      <c r="K168" t="str" cm="1">
        <f t="array" ref="K168">_xlfn.IFS(sleeptable[[#This Row],[Stress Level]]&lt;=3,"Low Stress",sleeptable[[#This Row],[Stress Level]]&lt;=6,"Moderate Stress",sleeptable[[#This Row],[Stress Level]],"High Stress")</f>
        <v>Moderate Stress</v>
      </c>
      <c r="L168" t="s">
        <v>30</v>
      </c>
      <c r="M168" t="s">
        <v>48</v>
      </c>
      <c r="N168">
        <v>72</v>
      </c>
      <c r="O168">
        <v>6200</v>
      </c>
      <c r="P168" t="s">
        <v>17</v>
      </c>
    </row>
    <row r="169" spans="1:16" x14ac:dyDescent="0.35">
      <c r="A169">
        <v>168</v>
      </c>
      <c r="B169" t="s">
        <v>13</v>
      </c>
      <c r="C169">
        <v>41</v>
      </c>
      <c r="D169" t="str" cm="1">
        <f t="array" ref="D16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69" t="s">
        <v>42</v>
      </c>
      <c r="F169">
        <v>7.1</v>
      </c>
      <c r="G169">
        <v>7</v>
      </c>
      <c r="H169">
        <v>55</v>
      </c>
      <c r="I169" t="str" cm="1">
        <f t="array" ref="I16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69">
        <v>6</v>
      </c>
      <c r="K169" t="str" cm="1">
        <f t="array" ref="K169">_xlfn.IFS(sleeptable[[#This Row],[Stress Level]]&lt;=3,"Low Stress",sleeptable[[#This Row],[Stress Level]]&lt;=6,"Moderate Stress",sleeptable[[#This Row],[Stress Level]],"High Stress")</f>
        <v>Moderate Stress</v>
      </c>
      <c r="L169" t="s">
        <v>15</v>
      </c>
      <c r="M169" t="s">
        <v>49</v>
      </c>
      <c r="N169">
        <v>72</v>
      </c>
      <c r="O169">
        <v>6000</v>
      </c>
      <c r="P169" t="s">
        <v>17</v>
      </c>
    </row>
    <row r="170" spans="1:16" x14ac:dyDescent="0.35">
      <c r="A170">
        <v>169</v>
      </c>
      <c r="B170" t="s">
        <v>13</v>
      </c>
      <c r="C170">
        <v>41</v>
      </c>
      <c r="D170" t="str" cm="1">
        <f t="array" ref="D17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0" t="s">
        <v>42</v>
      </c>
      <c r="F170">
        <v>7.1</v>
      </c>
      <c r="G170">
        <v>7</v>
      </c>
      <c r="H170">
        <v>55</v>
      </c>
      <c r="I170" t="str" cm="1">
        <f t="array" ref="I17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70">
        <v>6</v>
      </c>
      <c r="K170" t="str" cm="1">
        <f t="array" ref="K170">_xlfn.IFS(sleeptable[[#This Row],[Stress Level]]&lt;=3,"Low Stress",sleeptable[[#This Row],[Stress Level]]&lt;=6,"Moderate Stress",sleeptable[[#This Row],[Stress Level]],"High Stress")</f>
        <v>Moderate Stress</v>
      </c>
      <c r="L170" t="s">
        <v>15</v>
      </c>
      <c r="M170" t="s">
        <v>49</v>
      </c>
      <c r="N170">
        <v>72</v>
      </c>
      <c r="O170">
        <v>6000</v>
      </c>
      <c r="P170" t="s">
        <v>17</v>
      </c>
    </row>
    <row r="171" spans="1:16" x14ac:dyDescent="0.35">
      <c r="A171">
        <v>170</v>
      </c>
      <c r="B171" t="s">
        <v>13</v>
      </c>
      <c r="C171">
        <v>41</v>
      </c>
      <c r="D171" t="str" cm="1">
        <f t="array" ref="D17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1" t="s">
        <v>42</v>
      </c>
      <c r="F171">
        <v>7.7</v>
      </c>
      <c r="G171">
        <v>8</v>
      </c>
      <c r="H171">
        <v>90</v>
      </c>
      <c r="I171" t="str" cm="1">
        <f t="array" ref="I17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1">
        <v>5</v>
      </c>
      <c r="K171" t="str" cm="1">
        <f t="array" ref="K171">_xlfn.IFS(sleeptable[[#This Row],[Stress Level]]&lt;=3,"Low Stress",sleeptable[[#This Row],[Stress Level]]&lt;=6,"Moderate Stress",sleeptable[[#This Row],[Stress Level]],"High Stress")</f>
        <v>Moderate Stress</v>
      </c>
      <c r="L171" t="s">
        <v>19</v>
      </c>
      <c r="M171" t="s">
        <v>45</v>
      </c>
      <c r="N171">
        <v>70</v>
      </c>
      <c r="O171">
        <v>8000</v>
      </c>
      <c r="P171" t="s">
        <v>17</v>
      </c>
    </row>
    <row r="172" spans="1:16" x14ac:dyDescent="0.35">
      <c r="A172">
        <v>171</v>
      </c>
      <c r="B172" t="s">
        <v>13</v>
      </c>
      <c r="C172">
        <v>41</v>
      </c>
      <c r="D172" t="str" cm="1">
        <f t="array" ref="D17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2" t="s">
        <v>42</v>
      </c>
      <c r="F172">
        <v>7.7</v>
      </c>
      <c r="G172">
        <v>8</v>
      </c>
      <c r="H172">
        <v>90</v>
      </c>
      <c r="I172" t="str" cm="1">
        <f t="array" ref="I17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2">
        <v>5</v>
      </c>
      <c r="K172" t="str" cm="1">
        <f t="array" ref="K172">_xlfn.IFS(sleeptable[[#This Row],[Stress Level]]&lt;=3,"Low Stress",sleeptable[[#This Row],[Stress Level]]&lt;=6,"Moderate Stress",sleeptable[[#This Row],[Stress Level]],"High Stress")</f>
        <v>Moderate Stress</v>
      </c>
      <c r="L172" t="s">
        <v>19</v>
      </c>
      <c r="M172" t="s">
        <v>45</v>
      </c>
      <c r="N172">
        <v>70</v>
      </c>
      <c r="O172">
        <v>8000</v>
      </c>
      <c r="P172" t="s">
        <v>17</v>
      </c>
    </row>
    <row r="173" spans="1:16" x14ac:dyDescent="0.35">
      <c r="A173">
        <v>172</v>
      </c>
      <c r="B173" t="s">
        <v>13</v>
      </c>
      <c r="C173">
        <v>41</v>
      </c>
      <c r="D173" t="str" cm="1">
        <f t="array" ref="D17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3" t="s">
        <v>42</v>
      </c>
      <c r="F173">
        <v>7.7</v>
      </c>
      <c r="G173">
        <v>8</v>
      </c>
      <c r="H173">
        <v>90</v>
      </c>
      <c r="I173" t="str" cm="1">
        <f t="array" ref="I17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3">
        <v>5</v>
      </c>
      <c r="K173" t="str" cm="1">
        <f t="array" ref="K173">_xlfn.IFS(sleeptable[[#This Row],[Stress Level]]&lt;=3,"Low Stress",sleeptable[[#This Row],[Stress Level]]&lt;=6,"Moderate Stress",sleeptable[[#This Row],[Stress Level]],"High Stress")</f>
        <v>Moderate Stress</v>
      </c>
      <c r="L173" t="s">
        <v>19</v>
      </c>
      <c r="M173" t="s">
        <v>45</v>
      </c>
      <c r="N173">
        <v>70</v>
      </c>
      <c r="O173">
        <v>8000</v>
      </c>
      <c r="P173" t="s">
        <v>17</v>
      </c>
    </row>
    <row r="174" spans="1:16" x14ac:dyDescent="0.35">
      <c r="A174">
        <v>173</v>
      </c>
      <c r="B174" t="s">
        <v>13</v>
      </c>
      <c r="C174">
        <v>41</v>
      </c>
      <c r="D174" t="str" cm="1">
        <f t="array" ref="D17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4" t="s">
        <v>42</v>
      </c>
      <c r="F174">
        <v>7.7</v>
      </c>
      <c r="G174">
        <v>8</v>
      </c>
      <c r="H174">
        <v>90</v>
      </c>
      <c r="I174" t="str" cm="1">
        <f t="array" ref="I17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4">
        <v>5</v>
      </c>
      <c r="K174" t="str" cm="1">
        <f t="array" ref="K174">_xlfn.IFS(sleeptable[[#This Row],[Stress Level]]&lt;=3,"Low Stress",sleeptable[[#This Row],[Stress Level]]&lt;=6,"Moderate Stress",sleeptable[[#This Row],[Stress Level]],"High Stress")</f>
        <v>Moderate Stress</v>
      </c>
      <c r="L174" t="s">
        <v>19</v>
      </c>
      <c r="M174" t="s">
        <v>45</v>
      </c>
      <c r="N174">
        <v>70</v>
      </c>
      <c r="O174">
        <v>8000</v>
      </c>
      <c r="P174" t="s">
        <v>17</v>
      </c>
    </row>
    <row r="175" spans="1:16" x14ac:dyDescent="0.35">
      <c r="A175">
        <v>174</v>
      </c>
      <c r="B175" t="s">
        <v>13</v>
      </c>
      <c r="C175">
        <v>41</v>
      </c>
      <c r="D175" t="str" cm="1">
        <f t="array" ref="D17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5" t="s">
        <v>42</v>
      </c>
      <c r="F175">
        <v>7.7</v>
      </c>
      <c r="G175">
        <v>8</v>
      </c>
      <c r="H175">
        <v>90</v>
      </c>
      <c r="I175" t="str" cm="1">
        <f t="array" ref="I17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5">
        <v>5</v>
      </c>
      <c r="K175" t="str" cm="1">
        <f t="array" ref="K175">_xlfn.IFS(sleeptable[[#This Row],[Stress Level]]&lt;=3,"Low Stress",sleeptable[[#This Row],[Stress Level]]&lt;=6,"Moderate Stress",sleeptable[[#This Row],[Stress Level]],"High Stress")</f>
        <v>Moderate Stress</v>
      </c>
      <c r="L175" t="s">
        <v>19</v>
      </c>
      <c r="M175" t="s">
        <v>45</v>
      </c>
      <c r="N175">
        <v>70</v>
      </c>
      <c r="O175">
        <v>8000</v>
      </c>
      <c r="P175" t="s">
        <v>17</v>
      </c>
    </row>
    <row r="176" spans="1:16" x14ac:dyDescent="0.35">
      <c r="A176">
        <v>175</v>
      </c>
      <c r="B176" t="s">
        <v>13</v>
      </c>
      <c r="C176">
        <v>41</v>
      </c>
      <c r="D176" t="str" cm="1">
        <f t="array" ref="D17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6" t="s">
        <v>42</v>
      </c>
      <c r="F176">
        <v>7.6</v>
      </c>
      <c r="G176">
        <v>8</v>
      </c>
      <c r="H176">
        <v>90</v>
      </c>
      <c r="I176" t="str" cm="1">
        <f t="array" ref="I17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6">
        <v>5</v>
      </c>
      <c r="K176" t="str" cm="1">
        <f t="array" ref="K176">_xlfn.IFS(sleeptable[[#This Row],[Stress Level]]&lt;=3,"Low Stress",sleeptable[[#This Row],[Stress Level]]&lt;=6,"Moderate Stress",sleeptable[[#This Row],[Stress Level]],"High Stress")</f>
        <v>Moderate Stress</v>
      </c>
      <c r="L176" t="s">
        <v>19</v>
      </c>
      <c r="M176" t="s">
        <v>45</v>
      </c>
      <c r="N176">
        <v>70</v>
      </c>
      <c r="O176">
        <v>8000</v>
      </c>
      <c r="P176" t="s">
        <v>17</v>
      </c>
    </row>
    <row r="177" spans="1:16" x14ac:dyDescent="0.35">
      <c r="A177">
        <v>176</v>
      </c>
      <c r="B177" t="s">
        <v>13</v>
      </c>
      <c r="C177">
        <v>41</v>
      </c>
      <c r="D177" t="str" cm="1">
        <f t="array" ref="D17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7" t="s">
        <v>42</v>
      </c>
      <c r="F177">
        <v>7.6</v>
      </c>
      <c r="G177">
        <v>8</v>
      </c>
      <c r="H177">
        <v>90</v>
      </c>
      <c r="I177" t="str" cm="1">
        <f t="array" ref="I17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7">
        <v>5</v>
      </c>
      <c r="K177" t="str" cm="1">
        <f t="array" ref="K177">_xlfn.IFS(sleeptable[[#This Row],[Stress Level]]&lt;=3,"Low Stress",sleeptable[[#This Row],[Stress Level]]&lt;=6,"Moderate Stress",sleeptable[[#This Row],[Stress Level]],"High Stress")</f>
        <v>Moderate Stress</v>
      </c>
      <c r="L177" t="s">
        <v>19</v>
      </c>
      <c r="M177" t="s">
        <v>45</v>
      </c>
      <c r="N177">
        <v>70</v>
      </c>
      <c r="O177">
        <v>8000</v>
      </c>
      <c r="P177" t="s">
        <v>17</v>
      </c>
    </row>
    <row r="178" spans="1:16" x14ac:dyDescent="0.35">
      <c r="A178">
        <v>177</v>
      </c>
      <c r="B178" t="s">
        <v>13</v>
      </c>
      <c r="C178">
        <v>41</v>
      </c>
      <c r="D178" t="str" cm="1">
        <f t="array" ref="D17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8" t="s">
        <v>42</v>
      </c>
      <c r="F178">
        <v>7.6</v>
      </c>
      <c r="G178">
        <v>8</v>
      </c>
      <c r="H178">
        <v>90</v>
      </c>
      <c r="I178" t="str" cm="1">
        <f t="array" ref="I17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78">
        <v>5</v>
      </c>
      <c r="K178" t="str" cm="1">
        <f t="array" ref="K178">_xlfn.IFS(sleeptable[[#This Row],[Stress Level]]&lt;=3,"Low Stress",sleeptable[[#This Row],[Stress Level]]&lt;=6,"Moderate Stress",sleeptable[[#This Row],[Stress Level]],"High Stress")</f>
        <v>Moderate Stress</v>
      </c>
      <c r="L178" t="s">
        <v>19</v>
      </c>
      <c r="M178" t="s">
        <v>45</v>
      </c>
      <c r="N178">
        <v>70</v>
      </c>
      <c r="O178">
        <v>8000</v>
      </c>
      <c r="P178" t="s">
        <v>17</v>
      </c>
    </row>
    <row r="179" spans="1:16" x14ac:dyDescent="0.35">
      <c r="A179">
        <v>178</v>
      </c>
      <c r="B179" t="s">
        <v>13</v>
      </c>
      <c r="C179">
        <v>42</v>
      </c>
      <c r="D179" t="str" cm="1">
        <f t="array" ref="D17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79" t="s">
        <v>50</v>
      </c>
      <c r="F179">
        <v>6.5</v>
      </c>
      <c r="G179">
        <v>6</v>
      </c>
      <c r="H179">
        <v>45</v>
      </c>
      <c r="I179" t="str" cm="1">
        <f t="array" ref="I17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79">
        <v>7</v>
      </c>
      <c r="K179" t="str" cm="1">
        <f t="array" ref="K179">_xlfn.IFS(sleeptable[[#This Row],[Stress Level]]&lt;=3,"Low Stress",sleeptable[[#This Row],[Stress Level]]&lt;=6,"Moderate Stress",sleeptable[[#This Row],[Stress Level]],"High Stress")</f>
        <v>High Stress</v>
      </c>
      <c r="L179" t="s">
        <v>15</v>
      </c>
      <c r="M179" t="s">
        <v>45</v>
      </c>
      <c r="N179">
        <v>72</v>
      </c>
      <c r="O179">
        <v>6000</v>
      </c>
      <c r="P179" t="s">
        <v>25</v>
      </c>
    </row>
    <row r="180" spans="1:16" x14ac:dyDescent="0.35">
      <c r="A180">
        <v>179</v>
      </c>
      <c r="B180" t="s">
        <v>13</v>
      </c>
      <c r="C180">
        <v>42</v>
      </c>
      <c r="D180" t="str" cm="1">
        <f t="array" ref="D18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0" t="s">
        <v>42</v>
      </c>
      <c r="F180">
        <v>7.8</v>
      </c>
      <c r="G180">
        <v>8</v>
      </c>
      <c r="H180">
        <v>90</v>
      </c>
      <c r="I180" t="str" cm="1">
        <f t="array" ref="I18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0">
        <v>5</v>
      </c>
      <c r="K180" t="str" cm="1">
        <f t="array" ref="K180">_xlfn.IFS(sleeptable[[#This Row],[Stress Level]]&lt;=3,"Low Stress",sleeptable[[#This Row],[Stress Level]]&lt;=6,"Moderate Stress",sleeptable[[#This Row],[Stress Level]],"High Stress")</f>
        <v>Moderate Stress</v>
      </c>
      <c r="L180" t="s">
        <v>19</v>
      </c>
      <c r="M180" t="s">
        <v>45</v>
      </c>
      <c r="N180">
        <v>70</v>
      </c>
      <c r="O180">
        <v>8000</v>
      </c>
      <c r="P180" t="s">
        <v>17</v>
      </c>
    </row>
    <row r="181" spans="1:16" x14ac:dyDescent="0.35">
      <c r="A181">
        <v>180</v>
      </c>
      <c r="B181" t="s">
        <v>13</v>
      </c>
      <c r="C181">
        <v>42</v>
      </c>
      <c r="D181" t="str" cm="1">
        <f t="array" ref="D18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1" t="s">
        <v>42</v>
      </c>
      <c r="F181">
        <v>7.8</v>
      </c>
      <c r="G181">
        <v>8</v>
      </c>
      <c r="H181">
        <v>90</v>
      </c>
      <c r="I181" t="str" cm="1">
        <f t="array" ref="I18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1">
        <v>5</v>
      </c>
      <c r="K181" t="str" cm="1">
        <f t="array" ref="K181">_xlfn.IFS(sleeptable[[#This Row],[Stress Level]]&lt;=3,"Low Stress",sleeptable[[#This Row],[Stress Level]]&lt;=6,"Moderate Stress",sleeptable[[#This Row],[Stress Level]],"High Stress")</f>
        <v>Moderate Stress</v>
      </c>
      <c r="L181" t="s">
        <v>19</v>
      </c>
      <c r="M181" t="s">
        <v>45</v>
      </c>
      <c r="N181">
        <v>70</v>
      </c>
      <c r="O181">
        <v>8000</v>
      </c>
      <c r="P181" t="s">
        <v>17</v>
      </c>
    </row>
    <row r="182" spans="1:16" x14ac:dyDescent="0.35">
      <c r="A182">
        <v>181</v>
      </c>
      <c r="B182" t="s">
        <v>13</v>
      </c>
      <c r="C182">
        <v>42</v>
      </c>
      <c r="D182" t="str" cm="1">
        <f t="array" ref="D18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2" t="s">
        <v>42</v>
      </c>
      <c r="F182">
        <v>7.8</v>
      </c>
      <c r="G182">
        <v>8</v>
      </c>
      <c r="H182">
        <v>90</v>
      </c>
      <c r="I182" t="str" cm="1">
        <f t="array" ref="I18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2">
        <v>5</v>
      </c>
      <c r="K182" t="str" cm="1">
        <f t="array" ref="K182">_xlfn.IFS(sleeptable[[#This Row],[Stress Level]]&lt;=3,"Low Stress",sleeptable[[#This Row],[Stress Level]]&lt;=6,"Moderate Stress",sleeptable[[#This Row],[Stress Level]],"High Stress")</f>
        <v>Moderate Stress</v>
      </c>
      <c r="L182" t="s">
        <v>19</v>
      </c>
      <c r="M182" t="s">
        <v>45</v>
      </c>
      <c r="N182">
        <v>70</v>
      </c>
      <c r="O182">
        <v>8000</v>
      </c>
      <c r="P182" t="s">
        <v>17</v>
      </c>
    </row>
    <row r="183" spans="1:16" x14ac:dyDescent="0.35">
      <c r="A183">
        <v>182</v>
      </c>
      <c r="B183" t="s">
        <v>13</v>
      </c>
      <c r="C183">
        <v>42</v>
      </c>
      <c r="D183" t="str" cm="1">
        <f t="array" ref="D18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3" t="s">
        <v>42</v>
      </c>
      <c r="F183">
        <v>7.8</v>
      </c>
      <c r="G183">
        <v>8</v>
      </c>
      <c r="H183">
        <v>90</v>
      </c>
      <c r="I183" t="str" cm="1">
        <f t="array" ref="I18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3">
        <v>5</v>
      </c>
      <c r="K183" t="str" cm="1">
        <f t="array" ref="K183">_xlfn.IFS(sleeptable[[#This Row],[Stress Level]]&lt;=3,"Low Stress",sleeptable[[#This Row],[Stress Level]]&lt;=6,"Moderate Stress",sleeptable[[#This Row],[Stress Level]],"High Stress")</f>
        <v>Moderate Stress</v>
      </c>
      <c r="L183" t="s">
        <v>19</v>
      </c>
      <c r="M183" t="s">
        <v>45</v>
      </c>
      <c r="N183">
        <v>70</v>
      </c>
      <c r="O183">
        <v>8000</v>
      </c>
      <c r="P183" t="s">
        <v>17</v>
      </c>
    </row>
    <row r="184" spans="1:16" x14ac:dyDescent="0.35">
      <c r="A184">
        <v>183</v>
      </c>
      <c r="B184" t="s">
        <v>13</v>
      </c>
      <c r="C184">
        <v>42</v>
      </c>
      <c r="D184" t="str" cm="1">
        <f t="array" ref="D18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4" t="s">
        <v>42</v>
      </c>
      <c r="F184">
        <v>7.8</v>
      </c>
      <c r="G184">
        <v>8</v>
      </c>
      <c r="H184">
        <v>90</v>
      </c>
      <c r="I184" t="str" cm="1">
        <f t="array" ref="I18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4">
        <v>5</v>
      </c>
      <c r="K184" t="str" cm="1">
        <f t="array" ref="K184">_xlfn.IFS(sleeptable[[#This Row],[Stress Level]]&lt;=3,"Low Stress",sleeptable[[#This Row],[Stress Level]]&lt;=6,"Moderate Stress",sleeptable[[#This Row],[Stress Level]],"High Stress")</f>
        <v>Moderate Stress</v>
      </c>
      <c r="L184" t="s">
        <v>19</v>
      </c>
      <c r="M184" t="s">
        <v>45</v>
      </c>
      <c r="N184">
        <v>70</v>
      </c>
      <c r="O184">
        <v>8000</v>
      </c>
      <c r="P184" t="s">
        <v>17</v>
      </c>
    </row>
    <row r="185" spans="1:16" x14ac:dyDescent="0.35">
      <c r="A185">
        <v>184</v>
      </c>
      <c r="B185" t="s">
        <v>13</v>
      </c>
      <c r="C185">
        <v>42</v>
      </c>
      <c r="D185" t="str" cm="1">
        <f t="array" ref="D18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5" t="s">
        <v>42</v>
      </c>
      <c r="F185">
        <v>7.8</v>
      </c>
      <c r="G185">
        <v>8</v>
      </c>
      <c r="H185">
        <v>90</v>
      </c>
      <c r="I185" t="str" cm="1">
        <f t="array" ref="I18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185">
        <v>5</v>
      </c>
      <c r="K185" t="str" cm="1">
        <f t="array" ref="K185">_xlfn.IFS(sleeptable[[#This Row],[Stress Level]]&lt;=3,"Low Stress",sleeptable[[#This Row],[Stress Level]]&lt;=6,"Moderate Stress",sleeptable[[#This Row],[Stress Level]],"High Stress")</f>
        <v>Moderate Stress</v>
      </c>
      <c r="L185" t="s">
        <v>19</v>
      </c>
      <c r="M185" t="s">
        <v>45</v>
      </c>
      <c r="N185">
        <v>70</v>
      </c>
      <c r="O185">
        <v>8000</v>
      </c>
      <c r="P185" t="s">
        <v>17</v>
      </c>
    </row>
    <row r="186" spans="1:16" x14ac:dyDescent="0.35">
      <c r="A186">
        <v>185</v>
      </c>
      <c r="B186" t="s">
        <v>28</v>
      </c>
      <c r="C186">
        <v>42</v>
      </c>
      <c r="D186" t="str" cm="1">
        <f t="array" ref="D18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6" t="s">
        <v>26</v>
      </c>
      <c r="F186">
        <v>6.8</v>
      </c>
      <c r="G186">
        <v>6</v>
      </c>
      <c r="H186">
        <v>45</v>
      </c>
      <c r="I186" t="str" cm="1">
        <f t="array" ref="I18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86">
        <v>7</v>
      </c>
      <c r="K186" t="str" cm="1">
        <f t="array" ref="K186">_xlfn.IFS(sleeptable[[#This Row],[Stress Level]]&lt;=3,"Low Stress",sleeptable[[#This Row],[Stress Level]]&lt;=6,"Moderate Stress",sleeptable[[#This Row],[Stress Level]],"High Stress")</f>
        <v>High Stress</v>
      </c>
      <c r="L186" t="s">
        <v>15</v>
      </c>
      <c r="M186" t="s">
        <v>45</v>
      </c>
      <c r="N186">
        <v>78</v>
      </c>
      <c r="O186">
        <v>5000</v>
      </c>
      <c r="P186" t="s">
        <v>24</v>
      </c>
    </row>
    <row r="187" spans="1:16" x14ac:dyDescent="0.35">
      <c r="A187">
        <v>186</v>
      </c>
      <c r="B187" t="s">
        <v>28</v>
      </c>
      <c r="C187">
        <v>42</v>
      </c>
      <c r="D187" t="str" cm="1">
        <f t="array" ref="D18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7" t="s">
        <v>26</v>
      </c>
      <c r="F187">
        <v>6.8</v>
      </c>
      <c r="G187">
        <v>6</v>
      </c>
      <c r="H187">
        <v>45</v>
      </c>
      <c r="I187" t="str" cm="1">
        <f t="array" ref="I18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87">
        <v>7</v>
      </c>
      <c r="K187" t="str" cm="1">
        <f t="array" ref="K187">_xlfn.IFS(sleeptable[[#This Row],[Stress Level]]&lt;=3,"Low Stress",sleeptable[[#This Row],[Stress Level]]&lt;=6,"Moderate Stress",sleeptable[[#This Row],[Stress Level]],"High Stress")</f>
        <v>High Stress</v>
      </c>
      <c r="L187" t="s">
        <v>15</v>
      </c>
      <c r="M187" t="s">
        <v>45</v>
      </c>
      <c r="N187">
        <v>78</v>
      </c>
      <c r="O187">
        <v>5000</v>
      </c>
      <c r="P187" t="s">
        <v>24</v>
      </c>
    </row>
    <row r="188" spans="1:16" x14ac:dyDescent="0.35">
      <c r="A188">
        <v>187</v>
      </c>
      <c r="B188" t="s">
        <v>28</v>
      </c>
      <c r="C188">
        <v>43</v>
      </c>
      <c r="D188" t="str" cm="1">
        <f t="array" ref="D18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8" t="s">
        <v>26</v>
      </c>
      <c r="F188">
        <v>6.7</v>
      </c>
      <c r="G188">
        <v>7</v>
      </c>
      <c r="H188">
        <v>45</v>
      </c>
      <c r="I188" t="str" cm="1">
        <f t="array" ref="I18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88">
        <v>4</v>
      </c>
      <c r="K188" t="str" cm="1">
        <f t="array" ref="K188">_xlfn.IFS(sleeptable[[#This Row],[Stress Level]]&lt;=3,"Low Stress",sleeptable[[#This Row],[Stress Level]]&lt;=6,"Moderate Stress",sleeptable[[#This Row],[Stress Level]],"High Stress")</f>
        <v>Moderate Stress</v>
      </c>
      <c r="L188" t="s">
        <v>15</v>
      </c>
      <c r="M188" t="s">
        <v>51</v>
      </c>
      <c r="N188">
        <v>65</v>
      </c>
      <c r="O188">
        <v>6000</v>
      </c>
      <c r="P188" t="s">
        <v>25</v>
      </c>
    </row>
    <row r="189" spans="1:16" x14ac:dyDescent="0.35">
      <c r="A189">
        <v>188</v>
      </c>
      <c r="B189" t="s">
        <v>13</v>
      </c>
      <c r="C189">
        <v>43</v>
      </c>
      <c r="D189" t="str" cm="1">
        <f t="array" ref="D18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89" t="s">
        <v>50</v>
      </c>
      <c r="F189">
        <v>6.3</v>
      </c>
      <c r="G189">
        <v>6</v>
      </c>
      <c r="H189">
        <v>45</v>
      </c>
      <c r="I189" t="str" cm="1">
        <f t="array" ref="I18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89">
        <v>7</v>
      </c>
      <c r="K189" t="str" cm="1">
        <f t="array" ref="K189">_xlfn.IFS(sleeptable[[#This Row],[Stress Level]]&lt;=3,"Low Stress",sleeptable[[#This Row],[Stress Level]]&lt;=6,"Moderate Stress",sleeptable[[#This Row],[Stress Level]],"High Stress")</f>
        <v>High Stress</v>
      </c>
      <c r="L189" t="s">
        <v>15</v>
      </c>
      <c r="M189" t="s">
        <v>45</v>
      </c>
      <c r="N189">
        <v>72</v>
      </c>
      <c r="O189">
        <v>6000</v>
      </c>
      <c r="P189" t="s">
        <v>25</v>
      </c>
    </row>
    <row r="190" spans="1:16" x14ac:dyDescent="0.35">
      <c r="A190">
        <v>189</v>
      </c>
      <c r="B190" t="s">
        <v>28</v>
      </c>
      <c r="C190">
        <v>43</v>
      </c>
      <c r="D190" t="str" cm="1">
        <f t="array" ref="D19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0" t="s">
        <v>26</v>
      </c>
      <c r="F190">
        <v>6.7</v>
      </c>
      <c r="G190">
        <v>7</v>
      </c>
      <c r="H190">
        <v>45</v>
      </c>
      <c r="I190" t="str" cm="1">
        <f t="array" ref="I19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0">
        <v>4</v>
      </c>
      <c r="K190" t="str" cm="1">
        <f t="array" ref="K190">_xlfn.IFS(sleeptable[[#This Row],[Stress Level]]&lt;=3,"Low Stress",sleeptable[[#This Row],[Stress Level]]&lt;=6,"Moderate Stress",sleeptable[[#This Row],[Stress Level]],"High Stress")</f>
        <v>Moderate Stress</v>
      </c>
      <c r="L190" t="s">
        <v>15</v>
      </c>
      <c r="M190" t="s">
        <v>51</v>
      </c>
      <c r="N190">
        <v>65</v>
      </c>
      <c r="O190">
        <v>6000</v>
      </c>
      <c r="P190" t="s">
        <v>25</v>
      </c>
    </row>
    <row r="191" spans="1:16" x14ac:dyDescent="0.35">
      <c r="A191">
        <v>190</v>
      </c>
      <c r="B191" t="s">
        <v>13</v>
      </c>
      <c r="C191">
        <v>43</v>
      </c>
      <c r="D191" t="str" cm="1">
        <f t="array" ref="D19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1" t="s">
        <v>50</v>
      </c>
      <c r="F191">
        <v>6.5</v>
      </c>
      <c r="G191">
        <v>6</v>
      </c>
      <c r="H191">
        <v>45</v>
      </c>
      <c r="I191" t="str" cm="1">
        <f t="array" ref="I19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1">
        <v>7</v>
      </c>
      <c r="K191" t="str" cm="1">
        <f t="array" ref="K191">_xlfn.IFS(sleeptable[[#This Row],[Stress Level]]&lt;=3,"Low Stress",sleeptable[[#This Row],[Stress Level]]&lt;=6,"Moderate Stress",sleeptable[[#This Row],[Stress Level]],"High Stress")</f>
        <v>High Stress</v>
      </c>
      <c r="L191" t="s">
        <v>15</v>
      </c>
      <c r="M191" t="s">
        <v>45</v>
      </c>
      <c r="N191">
        <v>72</v>
      </c>
      <c r="O191">
        <v>6000</v>
      </c>
      <c r="P191" t="s">
        <v>25</v>
      </c>
    </row>
    <row r="192" spans="1:16" x14ac:dyDescent="0.35">
      <c r="A192">
        <v>191</v>
      </c>
      <c r="B192" t="s">
        <v>28</v>
      </c>
      <c r="C192">
        <v>43</v>
      </c>
      <c r="D192" t="str" cm="1">
        <f t="array" ref="D19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2" t="s">
        <v>26</v>
      </c>
      <c r="F192">
        <v>6.7</v>
      </c>
      <c r="G192">
        <v>7</v>
      </c>
      <c r="H192">
        <v>45</v>
      </c>
      <c r="I192" t="str" cm="1">
        <f t="array" ref="I19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2">
        <v>4</v>
      </c>
      <c r="K192" t="str" cm="1">
        <f t="array" ref="K192">_xlfn.IFS(sleeptable[[#This Row],[Stress Level]]&lt;=3,"Low Stress",sleeptable[[#This Row],[Stress Level]]&lt;=6,"Moderate Stress",sleeptable[[#This Row],[Stress Level]],"High Stress")</f>
        <v>Moderate Stress</v>
      </c>
      <c r="L192" t="s">
        <v>15</v>
      </c>
      <c r="M192" t="s">
        <v>51</v>
      </c>
      <c r="N192">
        <v>65</v>
      </c>
      <c r="O192">
        <v>6000</v>
      </c>
      <c r="P192" t="s">
        <v>25</v>
      </c>
    </row>
    <row r="193" spans="1:16" x14ac:dyDescent="0.35">
      <c r="A193">
        <v>192</v>
      </c>
      <c r="B193" t="s">
        <v>13</v>
      </c>
      <c r="C193">
        <v>43</v>
      </c>
      <c r="D193" t="str" cm="1">
        <f t="array" ref="D19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3" t="s">
        <v>50</v>
      </c>
      <c r="F193">
        <v>6.4</v>
      </c>
      <c r="G193">
        <v>6</v>
      </c>
      <c r="H193">
        <v>45</v>
      </c>
      <c r="I193" t="str" cm="1">
        <f t="array" ref="I19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3">
        <v>7</v>
      </c>
      <c r="K193" t="str" cm="1">
        <f t="array" ref="K193">_xlfn.IFS(sleeptable[[#This Row],[Stress Level]]&lt;=3,"Low Stress",sleeptable[[#This Row],[Stress Level]]&lt;=6,"Moderate Stress",sleeptable[[#This Row],[Stress Level]],"High Stress")</f>
        <v>High Stress</v>
      </c>
      <c r="L193" t="s">
        <v>15</v>
      </c>
      <c r="M193" t="s">
        <v>45</v>
      </c>
      <c r="N193">
        <v>72</v>
      </c>
      <c r="O193">
        <v>6000</v>
      </c>
      <c r="P193" t="s">
        <v>25</v>
      </c>
    </row>
    <row r="194" spans="1:16" x14ac:dyDescent="0.35">
      <c r="A194">
        <v>193</v>
      </c>
      <c r="B194" t="s">
        <v>13</v>
      </c>
      <c r="C194">
        <v>43</v>
      </c>
      <c r="D194" t="str" cm="1">
        <f t="array" ref="D19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4" t="s">
        <v>50</v>
      </c>
      <c r="F194">
        <v>6.5</v>
      </c>
      <c r="G194">
        <v>6</v>
      </c>
      <c r="H194">
        <v>45</v>
      </c>
      <c r="I194" t="str" cm="1">
        <f t="array" ref="I19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4">
        <v>7</v>
      </c>
      <c r="K194" t="str" cm="1">
        <f t="array" ref="K194">_xlfn.IFS(sleeptable[[#This Row],[Stress Level]]&lt;=3,"Low Stress",sleeptable[[#This Row],[Stress Level]]&lt;=6,"Moderate Stress",sleeptable[[#This Row],[Stress Level]],"High Stress")</f>
        <v>High Stress</v>
      </c>
      <c r="L194" t="s">
        <v>15</v>
      </c>
      <c r="M194" t="s">
        <v>45</v>
      </c>
      <c r="N194">
        <v>72</v>
      </c>
      <c r="O194">
        <v>6000</v>
      </c>
      <c r="P194" t="s">
        <v>25</v>
      </c>
    </row>
    <row r="195" spans="1:16" x14ac:dyDescent="0.35">
      <c r="A195">
        <v>194</v>
      </c>
      <c r="B195" t="s">
        <v>13</v>
      </c>
      <c r="C195">
        <v>43</v>
      </c>
      <c r="D195" t="str" cm="1">
        <f t="array" ref="D19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5" t="s">
        <v>50</v>
      </c>
      <c r="F195">
        <v>6.5</v>
      </c>
      <c r="G195">
        <v>6</v>
      </c>
      <c r="H195">
        <v>45</v>
      </c>
      <c r="I195" t="str" cm="1">
        <f t="array" ref="I19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5">
        <v>7</v>
      </c>
      <c r="K195" t="str" cm="1">
        <f t="array" ref="K195">_xlfn.IFS(sleeptable[[#This Row],[Stress Level]]&lt;=3,"Low Stress",sleeptable[[#This Row],[Stress Level]]&lt;=6,"Moderate Stress",sleeptable[[#This Row],[Stress Level]],"High Stress")</f>
        <v>High Stress</v>
      </c>
      <c r="L195" t="s">
        <v>15</v>
      </c>
      <c r="M195" t="s">
        <v>45</v>
      </c>
      <c r="N195">
        <v>72</v>
      </c>
      <c r="O195">
        <v>6000</v>
      </c>
      <c r="P195" t="s">
        <v>25</v>
      </c>
    </row>
    <row r="196" spans="1:16" x14ac:dyDescent="0.35">
      <c r="A196">
        <v>195</v>
      </c>
      <c r="B196" t="s">
        <v>13</v>
      </c>
      <c r="C196">
        <v>43</v>
      </c>
      <c r="D196" t="str" cm="1">
        <f t="array" ref="D19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6" t="s">
        <v>50</v>
      </c>
      <c r="F196">
        <v>6.5</v>
      </c>
      <c r="G196">
        <v>6</v>
      </c>
      <c r="H196">
        <v>45</v>
      </c>
      <c r="I196" t="str" cm="1">
        <f t="array" ref="I19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6">
        <v>7</v>
      </c>
      <c r="K196" t="str" cm="1">
        <f t="array" ref="K196">_xlfn.IFS(sleeptable[[#This Row],[Stress Level]]&lt;=3,"Low Stress",sleeptable[[#This Row],[Stress Level]]&lt;=6,"Moderate Stress",sleeptable[[#This Row],[Stress Level]],"High Stress")</f>
        <v>High Stress</v>
      </c>
      <c r="L196" t="s">
        <v>15</v>
      </c>
      <c r="M196" t="s">
        <v>45</v>
      </c>
      <c r="N196">
        <v>72</v>
      </c>
      <c r="O196">
        <v>6000</v>
      </c>
      <c r="P196" t="s">
        <v>25</v>
      </c>
    </row>
    <row r="197" spans="1:16" x14ac:dyDescent="0.35">
      <c r="A197">
        <v>196</v>
      </c>
      <c r="B197" t="s">
        <v>13</v>
      </c>
      <c r="C197">
        <v>43</v>
      </c>
      <c r="D197" t="str" cm="1">
        <f t="array" ref="D19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7" t="s">
        <v>50</v>
      </c>
      <c r="F197">
        <v>6.5</v>
      </c>
      <c r="G197">
        <v>6</v>
      </c>
      <c r="H197">
        <v>45</v>
      </c>
      <c r="I197" t="str" cm="1">
        <f t="array" ref="I19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7">
        <v>7</v>
      </c>
      <c r="K197" t="str" cm="1">
        <f t="array" ref="K197">_xlfn.IFS(sleeptable[[#This Row],[Stress Level]]&lt;=3,"Low Stress",sleeptable[[#This Row],[Stress Level]]&lt;=6,"Moderate Stress",sleeptable[[#This Row],[Stress Level]],"High Stress")</f>
        <v>High Stress</v>
      </c>
      <c r="L197" t="s">
        <v>15</v>
      </c>
      <c r="M197" t="s">
        <v>45</v>
      </c>
      <c r="N197">
        <v>72</v>
      </c>
      <c r="O197">
        <v>6000</v>
      </c>
      <c r="P197" t="s">
        <v>25</v>
      </c>
    </row>
    <row r="198" spans="1:16" x14ac:dyDescent="0.35">
      <c r="A198">
        <v>197</v>
      </c>
      <c r="B198" t="s">
        <v>13</v>
      </c>
      <c r="C198">
        <v>43</v>
      </c>
      <c r="D198" t="str" cm="1">
        <f t="array" ref="D19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8" t="s">
        <v>50</v>
      </c>
      <c r="F198">
        <v>6.5</v>
      </c>
      <c r="G198">
        <v>6</v>
      </c>
      <c r="H198">
        <v>45</v>
      </c>
      <c r="I198" t="str" cm="1">
        <f t="array" ref="I19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8">
        <v>7</v>
      </c>
      <c r="K198" t="str" cm="1">
        <f t="array" ref="K198">_xlfn.IFS(sleeptable[[#This Row],[Stress Level]]&lt;=3,"Low Stress",sleeptable[[#This Row],[Stress Level]]&lt;=6,"Moderate Stress",sleeptable[[#This Row],[Stress Level]],"High Stress")</f>
        <v>High Stress</v>
      </c>
      <c r="L198" t="s">
        <v>15</v>
      </c>
      <c r="M198" t="s">
        <v>45</v>
      </c>
      <c r="N198">
        <v>72</v>
      </c>
      <c r="O198">
        <v>6000</v>
      </c>
      <c r="P198" t="s">
        <v>25</v>
      </c>
    </row>
    <row r="199" spans="1:16" x14ac:dyDescent="0.35">
      <c r="A199">
        <v>198</v>
      </c>
      <c r="B199" t="s">
        <v>13</v>
      </c>
      <c r="C199">
        <v>43</v>
      </c>
      <c r="D199" t="str" cm="1">
        <f t="array" ref="D19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199" t="s">
        <v>50</v>
      </c>
      <c r="F199">
        <v>6.5</v>
      </c>
      <c r="G199">
        <v>6</v>
      </c>
      <c r="H199">
        <v>45</v>
      </c>
      <c r="I199" t="str" cm="1">
        <f t="array" ref="I19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199">
        <v>7</v>
      </c>
      <c r="K199" t="str" cm="1">
        <f t="array" ref="K199">_xlfn.IFS(sleeptable[[#This Row],[Stress Level]]&lt;=3,"Low Stress",sleeptable[[#This Row],[Stress Level]]&lt;=6,"Moderate Stress",sleeptable[[#This Row],[Stress Level]],"High Stress")</f>
        <v>High Stress</v>
      </c>
      <c r="L199" t="s">
        <v>15</v>
      </c>
      <c r="M199" t="s">
        <v>45</v>
      </c>
      <c r="N199">
        <v>72</v>
      </c>
      <c r="O199">
        <v>6000</v>
      </c>
      <c r="P199" t="s">
        <v>25</v>
      </c>
    </row>
    <row r="200" spans="1:16" x14ac:dyDescent="0.35">
      <c r="A200">
        <v>199</v>
      </c>
      <c r="B200" t="s">
        <v>13</v>
      </c>
      <c r="C200">
        <v>43</v>
      </c>
      <c r="D200" t="str" cm="1">
        <f t="array" ref="D20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0" t="s">
        <v>50</v>
      </c>
      <c r="F200">
        <v>6.5</v>
      </c>
      <c r="G200">
        <v>6</v>
      </c>
      <c r="H200">
        <v>45</v>
      </c>
      <c r="I200" t="str" cm="1">
        <f t="array" ref="I20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00">
        <v>7</v>
      </c>
      <c r="K200" t="str" cm="1">
        <f t="array" ref="K200">_xlfn.IFS(sleeptable[[#This Row],[Stress Level]]&lt;=3,"Low Stress",sleeptable[[#This Row],[Stress Level]]&lt;=6,"Moderate Stress",sleeptable[[#This Row],[Stress Level]],"High Stress")</f>
        <v>High Stress</v>
      </c>
      <c r="L200" t="s">
        <v>15</v>
      </c>
      <c r="M200" t="s">
        <v>45</v>
      </c>
      <c r="N200">
        <v>72</v>
      </c>
      <c r="O200">
        <v>6000</v>
      </c>
      <c r="P200" t="s">
        <v>25</v>
      </c>
    </row>
    <row r="201" spans="1:16" x14ac:dyDescent="0.35">
      <c r="A201">
        <v>200</v>
      </c>
      <c r="B201" t="s">
        <v>13</v>
      </c>
      <c r="C201">
        <v>43</v>
      </c>
      <c r="D201" t="str" cm="1">
        <f t="array" ref="D20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1" t="s">
        <v>50</v>
      </c>
      <c r="F201">
        <v>6.5</v>
      </c>
      <c r="G201">
        <v>6</v>
      </c>
      <c r="H201">
        <v>45</v>
      </c>
      <c r="I201" t="str" cm="1">
        <f t="array" ref="I20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01">
        <v>7</v>
      </c>
      <c r="K201" t="str" cm="1">
        <f t="array" ref="K201">_xlfn.IFS(sleeptable[[#This Row],[Stress Level]]&lt;=3,"Low Stress",sleeptable[[#This Row],[Stress Level]]&lt;=6,"Moderate Stress",sleeptable[[#This Row],[Stress Level]],"High Stress")</f>
        <v>High Stress</v>
      </c>
      <c r="L201" t="s">
        <v>15</v>
      </c>
      <c r="M201" t="s">
        <v>45</v>
      </c>
      <c r="N201">
        <v>72</v>
      </c>
      <c r="O201">
        <v>6000</v>
      </c>
      <c r="P201" t="s">
        <v>25</v>
      </c>
    </row>
    <row r="202" spans="1:16" x14ac:dyDescent="0.35">
      <c r="A202">
        <v>201</v>
      </c>
      <c r="B202" t="s">
        <v>13</v>
      </c>
      <c r="C202">
        <v>43</v>
      </c>
      <c r="D202" t="str" cm="1">
        <f t="array" ref="D20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2" t="s">
        <v>50</v>
      </c>
      <c r="F202">
        <v>6.5</v>
      </c>
      <c r="G202">
        <v>6</v>
      </c>
      <c r="H202">
        <v>45</v>
      </c>
      <c r="I202" t="str" cm="1">
        <f t="array" ref="I20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02">
        <v>7</v>
      </c>
      <c r="K202" t="str" cm="1">
        <f t="array" ref="K202">_xlfn.IFS(sleeptable[[#This Row],[Stress Level]]&lt;=3,"Low Stress",sleeptable[[#This Row],[Stress Level]]&lt;=6,"Moderate Stress",sleeptable[[#This Row],[Stress Level]],"High Stress")</f>
        <v>High Stress</v>
      </c>
      <c r="L202" t="s">
        <v>15</v>
      </c>
      <c r="M202" t="s">
        <v>45</v>
      </c>
      <c r="N202">
        <v>72</v>
      </c>
      <c r="O202">
        <v>6000</v>
      </c>
      <c r="P202" t="s">
        <v>25</v>
      </c>
    </row>
    <row r="203" spans="1:16" x14ac:dyDescent="0.35">
      <c r="A203">
        <v>202</v>
      </c>
      <c r="B203" t="s">
        <v>13</v>
      </c>
      <c r="C203">
        <v>43</v>
      </c>
      <c r="D203" t="str" cm="1">
        <f t="array" ref="D20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3" t="s">
        <v>34</v>
      </c>
      <c r="F203">
        <v>7.8</v>
      </c>
      <c r="G203">
        <v>8</v>
      </c>
      <c r="H203">
        <v>90</v>
      </c>
      <c r="I203" t="str" cm="1">
        <f t="array" ref="I20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3">
        <v>5</v>
      </c>
      <c r="K203" t="str" cm="1">
        <f t="array" ref="K203">_xlfn.IFS(sleeptable[[#This Row],[Stress Level]]&lt;=3,"Low Stress",sleeptable[[#This Row],[Stress Level]]&lt;=6,"Moderate Stress",sleeptable[[#This Row],[Stress Level]],"High Stress")</f>
        <v>Moderate Stress</v>
      </c>
      <c r="L203" t="s">
        <v>19</v>
      </c>
      <c r="M203" t="s">
        <v>45</v>
      </c>
      <c r="N203">
        <v>70</v>
      </c>
      <c r="O203">
        <v>8000</v>
      </c>
      <c r="P203" t="s">
        <v>25</v>
      </c>
    </row>
    <row r="204" spans="1:16" x14ac:dyDescent="0.35">
      <c r="A204">
        <v>203</v>
      </c>
      <c r="B204" t="s">
        <v>13</v>
      </c>
      <c r="C204">
        <v>43</v>
      </c>
      <c r="D204" t="str" cm="1">
        <f t="array" ref="D20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4" t="s">
        <v>34</v>
      </c>
      <c r="F204">
        <v>7.8</v>
      </c>
      <c r="G204">
        <v>8</v>
      </c>
      <c r="H204">
        <v>90</v>
      </c>
      <c r="I204" t="str" cm="1">
        <f t="array" ref="I20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4">
        <v>5</v>
      </c>
      <c r="K204" t="str" cm="1">
        <f t="array" ref="K204">_xlfn.IFS(sleeptable[[#This Row],[Stress Level]]&lt;=3,"Low Stress",sleeptable[[#This Row],[Stress Level]]&lt;=6,"Moderate Stress",sleeptable[[#This Row],[Stress Level]],"High Stress")</f>
        <v>Moderate Stress</v>
      </c>
      <c r="L204" t="s">
        <v>19</v>
      </c>
      <c r="M204" t="s">
        <v>45</v>
      </c>
      <c r="N204">
        <v>70</v>
      </c>
      <c r="O204">
        <v>8000</v>
      </c>
      <c r="P204" t="s">
        <v>25</v>
      </c>
    </row>
    <row r="205" spans="1:16" x14ac:dyDescent="0.35">
      <c r="A205">
        <v>204</v>
      </c>
      <c r="B205" t="s">
        <v>13</v>
      </c>
      <c r="C205">
        <v>43</v>
      </c>
      <c r="D205" t="str" cm="1">
        <f t="array" ref="D20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5" t="s">
        <v>34</v>
      </c>
      <c r="F205">
        <v>6.9</v>
      </c>
      <c r="G205">
        <v>6</v>
      </c>
      <c r="H205">
        <v>47</v>
      </c>
      <c r="I205" t="str" cm="1">
        <f t="array" ref="I20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05">
        <v>7</v>
      </c>
      <c r="K205" t="str" cm="1">
        <f t="array" ref="K205">_xlfn.IFS(sleeptable[[#This Row],[Stress Level]]&lt;=3,"Low Stress",sleeptable[[#This Row],[Stress Level]]&lt;=6,"Moderate Stress",sleeptable[[#This Row],[Stress Level]],"High Stress")</f>
        <v>High Stress</v>
      </c>
      <c r="L205" t="s">
        <v>30</v>
      </c>
      <c r="M205" t="s">
        <v>33</v>
      </c>
      <c r="N205">
        <v>69</v>
      </c>
      <c r="O205">
        <v>6800</v>
      </c>
      <c r="P205" t="s">
        <v>17</v>
      </c>
    </row>
    <row r="206" spans="1:16" x14ac:dyDescent="0.35">
      <c r="A206">
        <v>205</v>
      </c>
      <c r="B206" t="s">
        <v>13</v>
      </c>
      <c r="C206">
        <v>43</v>
      </c>
      <c r="D206" t="str" cm="1">
        <f t="array" ref="D20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6" t="s">
        <v>34</v>
      </c>
      <c r="F206">
        <v>7.6</v>
      </c>
      <c r="G206">
        <v>8</v>
      </c>
      <c r="H206">
        <v>75</v>
      </c>
      <c r="I206" t="str" cm="1">
        <f t="array" ref="I20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6">
        <v>4</v>
      </c>
      <c r="K206" t="str" cm="1">
        <f t="array" ref="K206">_xlfn.IFS(sleeptable[[#This Row],[Stress Level]]&lt;=3,"Low Stress",sleeptable[[#This Row],[Stress Level]]&lt;=6,"Moderate Stress",sleeptable[[#This Row],[Stress Level]],"High Stress")</f>
        <v>Moderate Stress</v>
      </c>
      <c r="L206" t="s">
        <v>15</v>
      </c>
      <c r="M206" t="s">
        <v>52</v>
      </c>
      <c r="N206">
        <v>68</v>
      </c>
      <c r="O206">
        <v>6800</v>
      </c>
      <c r="P206" t="s">
        <v>17</v>
      </c>
    </row>
    <row r="207" spans="1:16" x14ac:dyDescent="0.35">
      <c r="A207">
        <v>206</v>
      </c>
      <c r="B207" t="s">
        <v>13</v>
      </c>
      <c r="C207">
        <v>43</v>
      </c>
      <c r="D207" t="str" cm="1">
        <f t="array" ref="D20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7" t="s">
        <v>34</v>
      </c>
      <c r="F207">
        <v>7.7</v>
      </c>
      <c r="G207">
        <v>8</v>
      </c>
      <c r="H207">
        <v>90</v>
      </c>
      <c r="I207" t="str" cm="1">
        <f t="array" ref="I20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7">
        <v>5</v>
      </c>
      <c r="K207" t="str" cm="1">
        <f t="array" ref="K207">_xlfn.IFS(sleeptable[[#This Row],[Stress Level]]&lt;=3,"Low Stress",sleeptable[[#This Row],[Stress Level]]&lt;=6,"Moderate Stress",sleeptable[[#This Row],[Stress Level]],"High Stress")</f>
        <v>Moderate Stress</v>
      </c>
      <c r="L207" t="s">
        <v>19</v>
      </c>
      <c r="M207" t="s">
        <v>45</v>
      </c>
      <c r="N207">
        <v>70</v>
      </c>
      <c r="O207">
        <v>8000</v>
      </c>
      <c r="P207" t="s">
        <v>17</v>
      </c>
    </row>
    <row r="208" spans="1:16" x14ac:dyDescent="0.35">
      <c r="A208">
        <v>207</v>
      </c>
      <c r="B208" t="s">
        <v>13</v>
      </c>
      <c r="C208">
        <v>43</v>
      </c>
      <c r="D208" t="str" cm="1">
        <f t="array" ref="D20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8" t="s">
        <v>34</v>
      </c>
      <c r="F208">
        <v>7.7</v>
      </c>
      <c r="G208">
        <v>8</v>
      </c>
      <c r="H208">
        <v>90</v>
      </c>
      <c r="I208" t="str" cm="1">
        <f t="array" ref="I20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8">
        <v>5</v>
      </c>
      <c r="K208" t="str" cm="1">
        <f t="array" ref="K208">_xlfn.IFS(sleeptable[[#This Row],[Stress Level]]&lt;=3,"Low Stress",sleeptable[[#This Row],[Stress Level]]&lt;=6,"Moderate Stress",sleeptable[[#This Row],[Stress Level]],"High Stress")</f>
        <v>Moderate Stress</v>
      </c>
      <c r="L208" t="s">
        <v>19</v>
      </c>
      <c r="M208" t="s">
        <v>45</v>
      </c>
      <c r="N208">
        <v>70</v>
      </c>
      <c r="O208">
        <v>8000</v>
      </c>
      <c r="P208" t="s">
        <v>17</v>
      </c>
    </row>
    <row r="209" spans="1:16" x14ac:dyDescent="0.35">
      <c r="A209">
        <v>208</v>
      </c>
      <c r="B209" t="s">
        <v>13</v>
      </c>
      <c r="C209">
        <v>43</v>
      </c>
      <c r="D209" t="str" cm="1">
        <f t="array" ref="D20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09" t="s">
        <v>34</v>
      </c>
      <c r="F209">
        <v>7.7</v>
      </c>
      <c r="G209">
        <v>8</v>
      </c>
      <c r="H209">
        <v>90</v>
      </c>
      <c r="I209" t="str" cm="1">
        <f t="array" ref="I20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09">
        <v>5</v>
      </c>
      <c r="K209" t="str" cm="1">
        <f t="array" ref="K209">_xlfn.IFS(sleeptable[[#This Row],[Stress Level]]&lt;=3,"Low Stress",sleeptable[[#This Row],[Stress Level]]&lt;=6,"Moderate Stress",sleeptable[[#This Row],[Stress Level]],"High Stress")</f>
        <v>Moderate Stress</v>
      </c>
      <c r="L209" t="s">
        <v>19</v>
      </c>
      <c r="M209" t="s">
        <v>45</v>
      </c>
      <c r="N209">
        <v>70</v>
      </c>
      <c r="O209">
        <v>8000</v>
      </c>
      <c r="P209" t="s">
        <v>17</v>
      </c>
    </row>
    <row r="210" spans="1:16" x14ac:dyDescent="0.35">
      <c r="A210">
        <v>209</v>
      </c>
      <c r="B210" t="s">
        <v>13</v>
      </c>
      <c r="C210">
        <v>43</v>
      </c>
      <c r="D210" t="str" cm="1">
        <f t="array" ref="D21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0" t="s">
        <v>34</v>
      </c>
      <c r="F210">
        <v>7.7</v>
      </c>
      <c r="G210">
        <v>8</v>
      </c>
      <c r="H210">
        <v>90</v>
      </c>
      <c r="I210" t="str" cm="1">
        <f t="array" ref="I21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0">
        <v>5</v>
      </c>
      <c r="K210" t="str" cm="1">
        <f t="array" ref="K210">_xlfn.IFS(sleeptable[[#This Row],[Stress Level]]&lt;=3,"Low Stress",sleeptable[[#This Row],[Stress Level]]&lt;=6,"Moderate Stress",sleeptable[[#This Row],[Stress Level]],"High Stress")</f>
        <v>Moderate Stress</v>
      </c>
      <c r="L210" t="s">
        <v>19</v>
      </c>
      <c r="M210" t="s">
        <v>45</v>
      </c>
      <c r="N210">
        <v>70</v>
      </c>
      <c r="O210">
        <v>8000</v>
      </c>
      <c r="P210" t="s">
        <v>17</v>
      </c>
    </row>
    <row r="211" spans="1:16" x14ac:dyDescent="0.35">
      <c r="A211">
        <v>210</v>
      </c>
      <c r="B211" t="s">
        <v>13</v>
      </c>
      <c r="C211">
        <v>43</v>
      </c>
      <c r="D211" t="str" cm="1">
        <f t="array" ref="D21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1" t="s">
        <v>34</v>
      </c>
      <c r="F211">
        <v>7.8</v>
      </c>
      <c r="G211">
        <v>8</v>
      </c>
      <c r="H211">
        <v>90</v>
      </c>
      <c r="I211" t="str" cm="1">
        <f t="array" ref="I21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1">
        <v>5</v>
      </c>
      <c r="K211" t="str" cm="1">
        <f t="array" ref="K211">_xlfn.IFS(sleeptable[[#This Row],[Stress Level]]&lt;=3,"Low Stress",sleeptable[[#This Row],[Stress Level]]&lt;=6,"Moderate Stress",sleeptable[[#This Row],[Stress Level]],"High Stress")</f>
        <v>Moderate Stress</v>
      </c>
      <c r="L211" t="s">
        <v>19</v>
      </c>
      <c r="M211" t="s">
        <v>45</v>
      </c>
      <c r="N211">
        <v>70</v>
      </c>
      <c r="O211">
        <v>8000</v>
      </c>
      <c r="P211" t="s">
        <v>17</v>
      </c>
    </row>
    <row r="212" spans="1:16" x14ac:dyDescent="0.35">
      <c r="A212">
        <v>211</v>
      </c>
      <c r="B212" t="s">
        <v>13</v>
      </c>
      <c r="C212">
        <v>43</v>
      </c>
      <c r="D212" t="str" cm="1">
        <f t="array" ref="D21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2" t="s">
        <v>34</v>
      </c>
      <c r="F212">
        <v>7.7</v>
      </c>
      <c r="G212">
        <v>8</v>
      </c>
      <c r="H212">
        <v>90</v>
      </c>
      <c r="I212" t="str" cm="1">
        <f t="array" ref="I21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2">
        <v>5</v>
      </c>
      <c r="K212" t="str" cm="1">
        <f t="array" ref="K212">_xlfn.IFS(sleeptable[[#This Row],[Stress Level]]&lt;=3,"Low Stress",sleeptable[[#This Row],[Stress Level]]&lt;=6,"Moderate Stress",sleeptable[[#This Row],[Stress Level]],"High Stress")</f>
        <v>Moderate Stress</v>
      </c>
      <c r="L212" t="s">
        <v>19</v>
      </c>
      <c r="M212" t="s">
        <v>45</v>
      </c>
      <c r="N212">
        <v>70</v>
      </c>
      <c r="O212">
        <v>8000</v>
      </c>
      <c r="P212" t="s">
        <v>17</v>
      </c>
    </row>
    <row r="213" spans="1:16" x14ac:dyDescent="0.35">
      <c r="A213">
        <v>212</v>
      </c>
      <c r="B213" t="s">
        <v>13</v>
      </c>
      <c r="C213">
        <v>43</v>
      </c>
      <c r="D213" t="str" cm="1">
        <f t="array" ref="D21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3" t="s">
        <v>34</v>
      </c>
      <c r="F213">
        <v>7.8</v>
      </c>
      <c r="G213">
        <v>8</v>
      </c>
      <c r="H213">
        <v>90</v>
      </c>
      <c r="I213" t="str" cm="1">
        <f t="array" ref="I21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3">
        <v>5</v>
      </c>
      <c r="K213" t="str" cm="1">
        <f t="array" ref="K213">_xlfn.IFS(sleeptable[[#This Row],[Stress Level]]&lt;=3,"Low Stress",sleeptable[[#This Row],[Stress Level]]&lt;=6,"Moderate Stress",sleeptable[[#This Row],[Stress Level]],"High Stress")</f>
        <v>Moderate Stress</v>
      </c>
      <c r="L213" t="s">
        <v>19</v>
      </c>
      <c r="M213" t="s">
        <v>45</v>
      </c>
      <c r="N213">
        <v>70</v>
      </c>
      <c r="O213">
        <v>8000</v>
      </c>
      <c r="P213" t="s">
        <v>17</v>
      </c>
    </row>
    <row r="214" spans="1:16" x14ac:dyDescent="0.35">
      <c r="A214">
        <v>213</v>
      </c>
      <c r="B214" t="s">
        <v>13</v>
      </c>
      <c r="C214">
        <v>43</v>
      </c>
      <c r="D214" t="str" cm="1">
        <f t="array" ref="D21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4" t="s">
        <v>34</v>
      </c>
      <c r="F214">
        <v>7.8</v>
      </c>
      <c r="G214">
        <v>8</v>
      </c>
      <c r="H214">
        <v>90</v>
      </c>
      <c r="I214" t="str" cm="1">
        <f t="array" ref="I21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4">
        <v>5</v>
      </c>
      <c r="K214" t="str" cm="1">
        <f t="array" ref="K214">_xlfn.IFS(sleeptable[[#This Row],[Stress Level]]&lt;=3,"Low Stress",sleeptable[[#This Row],[Stress Level]]&lt;=6,"Moderate Stress",sleeptable[[#This Row],[Stress Level]],"High Stress")</f>
        <v>Moderate Stress</v>
      </c>
      <c r="L214" t="s">
        <v>19</v>
      </c>
      <c r="M214" t="s">
        <v>45</v>
      </c>
      <c r="N214">
        <v>70</v>
      </c>
      <c r="O214">
        <v>8000</v>
      </c>
      <c r="P214" t="s">
        <v>17</v>
      </c>
    </row>
    <row r="215" spans="1:16" x14ac:dyDescent="0.35">
      <c r="A215">
        <v>214</v>
      </c>
      <c r="B215" t="s">
        <v>13</v>
      </c>
      <c r="C215">
        <v>43</v>
      </c>
      <c r="D215" t="str" cm="1">
        <f t="array" ref="D21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5" t="s">
        <v>34</v>
      </c>
      <c r="F215">
        <v>7.8</v>
      </c>
      <c r="G215">
        <v>8</v>
      </c>
      <c r="H215">
        <v>90</v>
      </c>
      <c r="I215" t="str" cm="1">
        <f t="array" ref="I21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5">
        <v>5</v>
      </c>
      <c r="K215" t="str" cm="1">
        <f t="array" ref="K215">_xlfn.IFS(sleeptable[[#This Row],[Stress Level]]&lt;=3,"Low Stress",sleeptable[[#This Row],[Stress Level]]&lt;=6,"Moderate Stress",sleeptable[[#This Row],[Stress Level]],"High Stress")</f>
        <v>Moderate Stress</v>
      </c>
      <c r="L215" t="s">
        <v>19</v>
      </c>
      <c r="M215" t="s">
        <v>45</v>
      </c>
      <c r="N215">
        <v>70</v>
      </c>
      <c r="O215">
        <v>8000</v>
      </c>
      <c r="P215" t="s">
        <v>17</v>
      </c>
    </row>
    <row r="216" spans="1:16" x14ac:dyDescent="0.35">
      <c r="A216">
        <v>215</v>
      </c>
      <c r="B216" t="s">
        <v>13</v>
      </c>
      <c r="C216">
        <v>43</v>
      </c>
      <c r="D216" t="str" cm="1">
        <f t="array" ref="D21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6" t="s">
        <v>34</v>
      </c>
      <c r="F216">
        <v>7.8</v>
      </c>
      <c r="G216">
        <v>8</v>
      </c>
      <c r="H216">
        <v>90</v>
      </c>
      <c r="I216" t="str" cm="1">
        <f t="array" ref="I21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6">
        <v>5</v>
      </c>
      <c r="K216" t="str" cm="1">
        <f t="array" ref="K216">_xlfn.IFS(sleeptable[[#This Row],[Stress Level]]&lt;=3,"Low Stress",sleeptable[[#This Row],[Stress Level]]&lt;=6,"Moderate Stress",sleeptable[[#This Row],[Stress Level]],"High Stress")</f>
        <v>Moderate Stress</v>
      </c>
      <c r="L216" t="s">
        <v>19</v>
      </c>
      <c r="M216" t="s">
        <v>45</v>
      </c>
      <c r="N216">
        <v>70</v>
      </c>
      <c r="O216">
        <v>8000</v>
      </c>
      <c r="P216" t="s">
        <v>17</v>
      </c>
    </row>
    <row r="217" spans="1:16" x14ac:dyDescent="0.35">
      <c r="A217">
        <v>216</v>
      </c>
      <c r="B217" t="s">
        <v>13</v>
      </c>
      <c r="C217">
        <v>43</v>
      </c>
      <c r="D217" t="str" cm="1">
        <f t="array" ref="D21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7" t="s">
        <v>34</v>
      </c>
      <c r="F217">
        <v>7.8</v>
      </c>
      <c r="G217">
        <v>8</v>
      </c>
      <c r="H217">
        <v>90</v>
      </c>
      <c r="I217" t="str" cm="1">
        <f t="array" ref="I21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7">
        <v>5</v>
      </c>
      <c r="K217" t="str" cm="1">
        <f t="array" ref="K217">_xlfn.IFS(sleeptable[[#This Row],[Stress Level]]&lt;=3,"Low Stress",sleeptable[[#This Row],[Stress Level]]&lt;=6,"Moderate Stress",sleeptable[[#This Row],[Stress Level]],"High Stress")</f>
        <v>Moderate Stress</v>
      </c>
      <c r="L217" t="s">
        <v>19</v>
      </c>
      <c r="M217" t="s">
        <v>45</v>
      </c>
      <c r="N217">
        <v>70</v>
      </c>
      <c r="O217">
        <v>8000</v>
      </c>
      <c r="P217" t="s">
        <v>17</v>
      </c>
    </row>
    <row r="218" spans="1:16" x14ac:dyDescent="0.35">
      <c r="A218">
        <v>217</v>
      </c>
      <c r="B218" t="s">
        <v>13</v>
      </c>
      <c r="C218">
        <v>43</v>
      </c>
      <c r="D218" t="str" cm="1">
        <f t="array" ref="D21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8" t="s">
        <v>34</v>
      </c>
      <c r="F218">
        <v>7.8</v>
      </c>
      <c r="G218">
        <v>8</v>
      </c>
      <c r="H218">
        <v>90</v>
      </c>
      <c r="I218" t="str" cm="1">
        <f t="array" ref="I21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8">
        <v>5</v>
      </c>
      <c r="K218" t="str" cm="1">
        <f t="array" ref="K218">_xlfn.IFS(sleeptable[[#This Row],[Stress Level]]&lt;=3,"Low Stress",sleeptable[[#This Row],[Stress Level]]&lt;=6,"Moderate Stress",sleeptable[[#This Row],[Stress Level]],"High Stress")</f>
        <v>Moderate Stress</v>
      </c>
      <c r="L218" t="s">
        <v>19</v>
      </c>
      <c r="M218" t="s">
        <v>45</v>
      </c>
      <c r="N218">
        <v>70</v>
      </c>
      <c r="O218">
        <v>8000</v>
      </c>
      <c r="P218" t="s">
        <v>17</v>
      </c>
    </row>
    <row r="219" spans="1:16" x14ac:dyDescent="0.35">
      <c r="A219">
        <v>218</v>
      </c>
      <c r="B219" t="s">
        <v>13</v>
      </c>
      <c r="C219">
        <v>43</v>
      </c>
      <c r="D219" t="str" cm="1">
        <f t="array" ref="D21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19" t="s">
        <v>34</v>
      </c>
      <c r="F219">
        <v>7.8</v>
      </c>
      <c r="G219">
        <v>8</v>
      </c>
      <c r="H219">
        <v>90</v>
      </c>
      <c r="I219" t="str" cm="1">
        <f t="array" ref="I21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19">
        <v>5</v>
      </c>
      <c r="K219" t="str" cm="1">
        <f t="array" ref="K219">_xlfn.IFS(sleeptable[[#This Row],[Stress Level]]&lt;=3,"Low Stress",sleeptable[[#This Row],[Stress Level]]&lt;=6,"Moderate Stress",sleeptable[[#This Row],[Stress Level]],"High Stress")</f>
        <v>Moderate Stress</v>
      </c>
      <c r="L219" t="s">
        <v>19</v>
      </c>
      <c r="M219" t="s">
        <v>45</v>
      </c>
      <c r="N219">
        <v>70</v>
      </c>
      <c r="O219">
        <v>8000</v>
      </c>
      <c r="P219" t="s">
        <v>17</v>
      </c>
    </row>
    <row r="220" spans="1:16" x14ac:dyDescent="0.35">
      <c r="A220">
        <v>219</v>
      </c>
      <c r="B220" t="s">
        <v>13</v>
      </c>
      <c r="C220">
        <v>43</v>
      </c>
      <c r="D220" t="str" cm="1">
        <f t="array" ref="D22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0" t="s">
        <v>34</v>
      </c>
      <c r="F220">
        <v>7.8</v>
      </c>
      <c r="G220">
        <v>8</v>
      </c>
      <c r="H220">
        <v>90</v>
      </c>
      <c r="I220" t="str" cm="1">
        <f t="array" ref="I22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20">
        <v>5</v>
      </c>
      <c r="K220" t="str" cm="1">
        <f t="array" ref="K220">_xlfn.IFS(sleeptable[[#This Row],[Stress Level]]&lt;=3,"Low Stress",sleeptable[[#This Row],[Stress Level]]&lt;=6,"Moderate Stress",sleeptable[[#This Row],[Stress Level]],"High Stress")</f>
        <v>Moderate Stress</v>
      </c>
      <c r="L220" t="s">
        <v>19</v>
      </c>
      <c r="M220" t="s">
        <v>45</v>
      </c>
      <c r="N220">
        <v>70</v>
      </c>
      <c r="O220">
        <v>8000</v>
      </c>
      <c r="P220" t="s">
        <v>24</v>
      </c>
    </row>
    <row r="221" spans="1:16" x14ac:dyDescent="0.35">
      <c r="A221">
        <v>220</v>
      </c>
      <c r="B221" t="s">
        <v>13</v>
      </c>
      <c r="C221">
        <v>43</v>
      </c>
      <c r="D221" t="str" cm="1">
        <f t="array" ref="D22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1" t="s">
        <v>50</v>
      </c>
      <c r="F221">
        <v>6.5</v>
      </c>
      <c r="G221">
        <v>6</v>
      </c>
      <c r="H221">
        <v>45</v>
      </c>
      <c r="I221" t="str" cm="1">
        <f t="array" ref="I22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1">
        <v>7</v>
      </c>
      <c r="K221" t="str" cm="1">
        <f t="array" ref="K221">_xlfn.IFS(sleeptable[[#This Row],[Stress Level]]&lt;=3,"Low Stress",sleeptable[[#This Row],[Stress Level]]&lt;=6,"Moderate Stress",sleeptable[[#This Row],[Stress Level]],"High Stress")</f>
        <v>High Stress</v>
      </c>
      <c r="L221" t="s">
        <v>15</v>
      </c>
      <c r="M221" t="s">
        <v>45</v>
      </c>
      <c r="N221">
        <v>72</v>
      </c>
      <c r="O221">
        <v>6000</v>
      </c>
      <c r="P221" t="s">
        <v>24</v>
      </c>
    </row>
    <row r="222" spans="1:16" x14ac:dyDescent="0.35">
      <c r="A222">
        <v>221</v>
      </c>
      <c r="B222" t="s">
        <v>28</v>
      </c>
      <c r="C222">
        <v>44</v>
      </c>
      <c r="D222" t="str" cm="1">
        <f t="array" ref="D22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2" t="s">
        <v>26</v>
      </c>
      <c r="F222">
        <v>6.6</v>
      </c>
      <c r="G222">
        <v>7</v>
      </c>
      <c r="H222">
        <v>45</v>
      </c>
      <c r="I222" t="str" cm="1">
        <f t="array" ref="I22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2">
        <v>4</v>
      </c>
      <c r="K222" t="str" cm="1">
        <f t="array" ref="K222">_xlfn.IFS(sleeptable[[#This Row],[Stress Level]]&lt;=3,"Low Stress",sleeptable[[#This Row],[Stress Level]]&lt;=6,"Moderate Stress",sleeptable[[#This Row],[Stress Level]],"High Stress")</f>
        <v>Moderate Stress</v>
      </c>
      <c r="L222" t="s">
        <v>15</v>
      </c>
      <c r="M222" t="s">
        <v>51</v>
      </c>
      <c r="N222">
        <v>65</v>
      </c>
      <c r="O222">
        <v>6000</v>
      </c>
      <c r="P222" t="s">
        <v>25</v>
      </c>
    </row>
    <row r="223" spans="1:16" x14ac:dyDescent="0.35">
      <c r="A223">
        <v>222</v>
      </c>
      <c r="B223" t="s">
        <v>13</v>
      </c>
      <c r="C223">
        <v>44</v>
      </c>
      <c r="D223" t="str" cm="1">
        <f t="array" ref="D22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3" t="s">
        <v>50</v>
      </c>
      <c r="F223">
        <v>6.4</v>
      </c>
      <c r="G223">
        <v>6</v>
      </c>
      <c r="H223">
        <v>45</v>
      </c>
      <c r="I223" t="str" cm="1">
        <f t="array" ref="I22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3">
        <v>7</v>
      </c>
      <c r="K223" t="str" cm="1">
        <f t="array" ref="K223">_xlfn.IFS(sleeptable[[#This Row],[Stress Level]]&lt;=3,"Low Stress",sleeptable[[#This Row],[Stress Level]]&lt;=6,"Moderate Stress",sleeptable[[#This Row],[Stress Level]],"High Stress")</f>
        <v>High Stress</v>
      </c>
      <c r="L223" t="s">
        <v>15</v>
      </c>
      <c r="M223" t="s">
        <v>45</v>
      </c>
      <c r="N223">
        <v>72</v>
      </c>
      <c r="O223">
        <v>6000</v>
      </c>
      <c r="P223" t="s">
        <v>25</v>
      </c>
    </row>
    <row r="224" spans="1:16" x14ac:dyDescent="0.35">
      <c r="A224">
        <v>223</v>
      </c>
      <c r="B224" t="s">
        <v>13</v>
      </c>
      <c r="C224">
        <v>44</v>
      </c>
      <c r="D224" t="str" cm="1">
        <f t="array" ref="D22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4" t="s">
        <v>50</v>
      </c>
      <c r="F224">
        <v>6.3</v>
      </c>
      <c r="G224">
        <v>6</v>
      </c>
      <c r="H224">
        <v>45</v>
      </c>
      <c r="I224" t="str" cm="1">
        <f t="array" ref="I22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4">
        <v>7</v>
      </c>
      <c r="K224" t="str" cm="1">
        <f t="array" ref="K224">_xlfn.IFS(sleeptable[[#This Row],[Stress Level]]&lt;=3,"Low Stress",sleeptable[[#This Row],[Stress Level]]&lt;=6,"Moderate Stress",sleeptable[[#This Row],[Stress Level]],"High Stress")</f>
        <v>High Stress</v>
      </c>
      <c r="L224" t="s">
        <v>15</v>
      </c>
      <c r="M224" t="s">
        <v>45</v>
      </c>
      <c r="N224">
        <v>72</v>
      </c>
      <c r="O224">
        <v>6000</v>
      </c>
      <c r="P224" t="s">
        <v>25</v>
      </c>
    </row>
    <row r="225" spans="1:16" x14ac:dyDescent="0.35">
      <c r="A225">
        <v>224</v>
      </c>
      <c r="B225" t="s">
        <v>13</v>
      </c>
      <c r="C225">
        <v>44</v>
      </c>
      <c r="D225" t="str" cm="1">
        <f t="array" ref="D22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5" t="s">
        <v>50</v>
      </c>
      <c r="F225">
        <v>6.4</v>
      </c>
      <c r="G225">
        <v>6</v>
      </c>
      <c r="H225">
        <v>45</v>
      </c>
      <c r="I225" t="str" cm="1">
        <f t="array" ref="I22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5">
        <v>7</v>
      </c>
      <c r="K225" t="str" cm="1">
        <f t="array" ref="K225">_xlfn.IFS(sleeptable[[#This Row],[Stress Level]]&lt;=3,"Low Stress",sleeptable[[#This Row],[Stress Level]]&lt;=6,"Moderate Stress",sleeptable[[#This Row],[Stress Level]],"High Stress")</f>
        <v>High Stress</v>
      </c>
      <c r="L225" t="s">
        <v>15</v>
      </c>
      <c r="M225" t="s">
        <v>45</v>
      </c>
      <c r="N225">
        <v>72</v>
      </c>
      <c r="O225">
        <v>6000</v>
      </c>
      <c r="P225" t="s">
        <v>25</v>
      </c>
    </row>
    <row r="226" spans="1:16" x14ac:dyDescent="0.35">
      <c r="A226">
        <v>225</v>
      </c>
      <c r="B226" t="s">
        <v>28</v>
      </c>
      <c r="C226">
        <v>44</v>
      </c>
      <c r="D226" t="str" cm="1">
        <f t="array" ref="D22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6" t="s">
        <v>26</v>
      </c>
      <c r="F226">
        <v>6.6</v>
      </c>
      <c r="G226">
        <v>7</v>
      </c>
      <c r="H226">
        <v>45</v>
      </c>
      <c r="I226" t="str" cm="1">
        <f t="array" ref="I22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6">
        <v>4</v>
      </c>
      <c r="K226" t="str" cm="1">
        <f t="array" ref="K226">_xlfn.IFS(sleeptable[[#This Row],[Stress Level]]&lt;=3,"Low Stress",sleeptable[[#This Row],[Stress Level]]&lt;=6,"Moderate Stress",sleeptable[[#This Row],[Stress Level]],"High Stress")</f>
        <v>Moderate Stress</v>
      </c>
      <c r="L226" t="s">
        <v>15</v>
      </c>
      <c r="M226" t="s">
        <v>51</v>
      </c>
      <c r="N226">
        <v>65</v>
      </c>
      <c r="O226">
        <v>6000</v>
      </c>
      <c r="P226" t="s">
        <v>25</v>
      </c>
    </row>
    <row r="227" spans="1:16" x14ac:dyDescent="0.35">
      <c r="A227">
        <v>226</v>
      </c>
      <c r="B227" t="s">
        <v>13</v>
      </c>
      <c r="C227">
        <v>44</v>
      </c>
      <c r="D227" t="str" cm="1">
        <f t="array" ref="D22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7" t="s">
        <v>50</v>
      </c>
      <c r="F227">
        <v>6.3</v>
      </c>
      <c r="G227">
        <v>6</v>
      </c>
      <c r="H227">
        <v>45</v>
      </c>
      <c r="I227" t="str" cm="1">
        <f t="array" ref="I22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7">
        <v>7</v>
      </c>
      <c r="K227" t="str" cm="1">
        <f t="array" ref="K227">_xlfn.IFS(sleeptable[[#This Row],[Stress Level]]&lt;=3,"Low Stress",sleeptable[[#This Row],[Stress Level]]&lt;=6,"Moderate Stress",sleeptable[[#This Row],[Stress Level]],"High Stress")</f>
        <v>High Stress</v>
      </c>
      <c r="L227" t="s">
        <v>15</v>
      </c>
      <c r="M227" t="s">
        <v>45</v>
      </c>
      <c r="N227">
        <v>72</v>
      </c>
      <c r="O227">
        <v>6000</v>
      </c>
      <c r="P227" t="s">
        <v>25</v>
      </c>
    </row>
    <row r="228" spans="1:16" x14ac:dyDescent="0.35">
      <c r="A228">
        <v>227</v>
      </c>
      <c r="B228" t="s">
        <v>28</v>
      </c>
      <c r="C228">
        <v>44</v>
      </c>
      <c r="D228" t="str" cm="1">
        <f t="array" ref="D22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8" t="s">
        <v>26</v>
      </c>
      <c r="F228">
        <v>6.6</v>
      </c>
      <c r="G228">
        <v>7</v>
      </c>
      <c r="H228">
        <v>45</v>
      </c>
      <c r="I228" t="str" cm="1">
        <f t="array" ref="I22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8">
        <v>4</v>
      </c>
      <c r="K228" t="str" cm="1">
        <f t="array" ref="K228">_xlfn.IFS(sleeptable[[#This Row],[Stress Level]]&lt;=3,"Low Stress",sleeptable[[#This Row],[Stress Level]]&lt;=6,"Moderate Stress",sleeptable[[#This Row],[Stress Level]],"High Stress")</f>
        <v>Moderate Stress</v>
      </c>
      <c r="L228" t="s">
        <v>15</v>
      </c>
      <c r="M228" t="s">
        <v>51</v>
      </c>
      <c r="N228">
        <v>65</v>
      </c>
      <c r="O228">
        <v>6000</v>
      </c>
      <c r="P228" t="s">
        <v>25</v>
      </c>
    </row>
    <row r="229" spans="1:16" x14ac:dyDescent="0.35">
      <c r="A229">
        <v>228</v>
      </c>
      <c r="B229" t="s">
        <v>13</v>
      </c>
      <c r="C229">
        <v>44</v>
      </c>
      <c r="D229" t="str" cm="1">
        <f t="array" ref="D22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29" t="s">
        <v>50</v>
      </c>
      <c r="F229">
        <v>6.3</v>
      </c>
      <c r="G229">
        <v>6</v>
      </c>
      <c r="H229">
        <v>45</v>
      </c>
      <c r="I229" t="str" cm="1">
        <f t="array" ref="I22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29">
        <v>7</v>
      </c>
      <c r="K229" t="str" cm="1">
        <f t="array" ref="K229">_xlfn.IFS(sleeptable[[#This Row],[Stress Level]]&lt;=3,"Low Stress",sleeptable[[#This Row],[Stress Level]]&lt;=6,"Moderate Stress",sleeptable[[#This Row],[Stress Level]],"High Stress")</f>
        <v>High Stress</v>
      </c>
      <c r="L229" t="s">
        <v>15</v>
      </c>
      <c r="M229" t="s">
        <v>45</v>
      </c>
      <c r="N229">
        <v>72</v>
      </c>
      <c r="O229">
        <v>6000</v>
      </c>
      <c r="P229" t="s">
        <v>25</v>
      </c>
    </row>
    <row r="230" spans="1:16" x14ac:dyDescent="0.35">
      <c r="A230">
        <v>229</v>
      </c>
      <c r="B230" t="s">
        <v>28</v>
      </c>
      <c r="C230">
        <v>44</v>
      </c>
      <c r="D230" t="str" cm="1">
        <f t="array" ref="D23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0" t="s">
        <v>26</v>
      </c>
      <c r="F230">
        <v>6.6</v>
      </c>
      <c r="G230">
        <v>7</v>
      </c>
      <c r="H230">
        <v>45</v>
      </c>
      <c r="I230" t="str" cm="1">
        <f t="array" ref="I23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0">
        <v>4</v>
      </c>
      <c r="K230" t="str" cm="1">
        <f t="array" ref="K230">_xlfn.IFS(sleeptable[[#This Row],[Stress Level]]&lt;=3,"Low Stress",sleeptable[[#This Row],[Stress Level]]&lt;=6,"Moderate Stress",sleeptable[[#This Row],[Stress Level]],"High Stress")</f>
        <v>Moderate Stress</v>
      </c>
      <c r="L230" t="s">
        <v>15</v>
      </c>
      <c r="M230" t="s">
        <v>51</v>
      </c>
      <c r="N230">
        <v>65</v>
      </c>
      <c r="O230">
        <v>6000</v>
      </c>
      <c r="P230" t="s">
        <v>25</v>
      </c>
    </row>
    <row r="231" spans="1:16" x14ac:dyDescent="0.35">
      <c r="A231">
        <v>230</v>
      </c>
      <c r="B231" t="s">
        <v>13</v>
      </c>
      <c r="C231">
        <v>44</v>
      </c>
      <c r="D231" t="str" cm="1">
        <f t="array" ref="D23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1" t="s">
        <v>50</v>
      </c>
      <c r="F231">
        <v>6.3</v>
      </c>
      <c r="G231">
        <v>6</v>
      </c>
      <c r="H231">
        <v>45</v>
      </c>
      <c r="I231" t="str" cm="1">
        <f t="array" ref="I23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1">
        <v>7</v>
      </c>
      <c r="K231" t="str" cm="1">
        <f t="array" ref="K231">_xlfn.IFS(sleeptable[[#This Row],[Stress Level]]&lt;=3,"Low Stress",sleeptable[[#This Row],[Stress Level]]&lt;=6,"Moderate Stress",sleeptable[[#This Row],[Stress Level]],"High Stress")</f>
        <v>High Stress</v>
      </c>
      <c r="L231" t="s">
        <v>15</v>
      </c>
      <c r="M231" t="s">
        <v>45</v>
      </c>
      <c r="N231">
        <v>72</v>
      </c>
      <c r="O231">
        <v>6000</v>
      </c>
      <c r="P231" t="s">
        <v>25</v>
      </c>
    </row>
    <row r="232" spans="1:16" x14ac:dyDescent="0.35">
      <c r="A232">
        <v>231</v>
      </c>
      <c r="B232" t="s">
        <v>28</v>
      </c>
      <c r="C232">
        <v>44</v>
      </c>
      <c r="D232" t="str" cm="1">
        <f t="array" ref="D23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2" t="s">
        <v>26</v>
      </c>
      <c r="F232">
        <v>6.6</v>
      </c>
      <c r="G232">
        <v>7</v>
      </c>
      <c r="H232">
        <v>45</v>
      </c>
      <c r="I232" t="str" cm="1">
        <f t="array" ref="I23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2">
        <v>4</v>
      </c>
      <c r="K232" t="str" cm="1">
        <f t="array" ref="K232">_xlfn.IFS(sleeptable[[#This Row],[Stress Level]]&lt;=3,"Low Stress",sleeptable[[#This Row],[Stress Level]]&lt;=6,"Moderate Stress",sleeptable[[#This Row],[Stress Level]],"High Stress")</f>
        <v>Moderate Stress</v>
      </c>
      <c r="L232" t="s">
        <v>15</v>
      </c>
      <c r="M232" t="s">
        <v>51</v>
      </c>
      <c r="N232">
        <v>65</v>
      </c>
      <c r="O232">
        <v>6000</v>
      </c>
      <c r="P232" t="s">
        <v>25</v>
      </c>
    </row>
    <row r="233" spans="1:16" x14ac:dyDescent="0.35">
      <c r="A233">
        <v>232</v>
      </c>
      <c r="B233" t="s">
        <v>13</v>
      </c>
      <c r="C233">
        <v>44</v>
      </c>
      <c r="D233" t="str" cm="1">
        <f t="array" ref="D23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3" t="s">
        <v>50</v>
      </c>
      <c r="F233">
        <v>6.3</v>
      </c>
      <c r="G233">
        <v>6</v>
      </c>
      <c r="H233">
        <v>45</v>
      </c>
      <c r="I233" t="str" cm="1">
        <f t="array" ref="I23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3">
        <v>7</v>
      </c>
      <c r="K233" t="str" cm="1">
        <f t="array" ref="K233">_xlfn.IFS(sleeptable[[#This Row],[Stress Level]]&lt;=3,"Low Stress",sleeptable[[#This Row],[Stress Level]]&lt;=6,"Moderate Stress",sleeptable[[#This Row],[Stress Level]],"High Stress")</f>
        <v>High Stress</v>
      </c>
      <c r="L233" t="s">
        <v>15</v>
      </c>
      <c r="M233" t="s">
        <v>45</v>
      </c>
      <c r="N233">
        <v>72</v>
      </c>
      <c r="O233">
        <v>6000</v>
      </c>
      <c r="P233" t="s">
        <v>25</v>
      </c>
    </row>
    <row r="234" spans="1:16" x14ac:dyDescent="0.35">
      <c r="A234">
        <v>233</v>
      </c>
      <c r="B234" t="s">
        <v>28</v>
      </c>
      <c r="C234">
        <v>44</v>
      </c>
      <c r="D234" t="str" cm="1">
        <f t="array" ref="D23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4" t="s">
        <v>26</v>
      </c>
      <c r="F234">
        <v>6.6</v>
      </c>
      <c r="G234">
        <v>7</v>
      </c>
      <c r="H234">
        <v>45</v>
      </c>
      <c r="I234" t="str" cm="1">
        <f t="array" ref="I23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4">
        <v>4</v>
      </c>
      <c r="K234" t="str" cm="1">
        <f t="array" ref="K234">_xlfn.IFS(sleeptable[[#This Row],[Stress Level]]&lt;=3,"Low Stress",sleeptable[[#This Row],[Stress Level]]&lt;=6,"Moderate Stress",sleeptable[[#This Row],[Stress Level]],"High Stress")</f>
        <v>Moderate Stress</v>
      </c>
      <c r="L234" t="s">
        <v>15</v>
      </c>
      <c r="M234" t="s">
        <v>51</v>
      </c>
      <c r="N234">
        <v>65</v>
      </c>
      <c r="O234">
        <v>6000</v>
      </c>
      <c r="P234" t="s">
        <v>25</v>
      </c>
    </row>
    <row r="235" spans="1:16" x14ac:dyDescent="0.35">
      <c r="A235">
        <v>234</v>
      </c>
      <c r="B235" t="s">
        <v>13</v>
      </c>
      <c r="C235">
        <v>44</v>
      </c>
      <c r="D235" t="str" cm="1">
        <f t="array" ref="D23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5" t="s">
        <v>50</v>
      </c>
      <c r="F235">
        <v>6.3</v>
      </c>
      <c r="G235">
        <v>6</v>
      </c>
      <c r="H235">
        <v>45</v>
      </c>
      <c r="I235" t="str" cm="1">
        <f t="array" ref="I23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5">
        <v>7</v>
      </c>
      <c r="K235" t="str" cm="1">
        <f t="array" ref="K235">_xlfn.IFS(sleeptable[[#This Row],[Stress Level]]&lt;=3,"Low Stress",sleeptable[[#This Row],[Stress Level]]&lt;=6,"Moderate Stress",sleeptable[[#This Row],[Stress Level]],"High Stress")</f>
        <v>High Stress</v>
      </c>
      <c r="L235" t="s">
        <v>15</v>
      </c>
      <c r="M235" t="s">
        <v>45</v>
      </c>
      <c r="N235">
        <v>72</v>
      </c>
      <c r="O235">
        <v>6000</v>
      </c>
      <c r="P235" t="s">
        <v>25</v>
      </c>
    </row>
    <row r="236" spans="1:16" x14ac:dyDescent="0.35">
      <c r="A236">
        <v>235</v>
      </c>
      <c r="B236" t="s">
        <v>28</v>
      </c>
      <c r="C236">
        <v>44</v>
      </c>
      <c r="D236" t="str" cm="1">
        <f t="array" ref="D23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6" t="s">
        <v>26</v>
      </c>
      <c r="F236">
        <v>6.6</v>
      </c>
      <c r="G236">
        <v>7</v>
      </c>
      <c r="H236">
        <v>45</v>
      </c>
      <c r="I236" t="str" cm="1">
        <f t="array" ref="I23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6">
        <v>4</v>
      </c>
      <c r="K236" t="str" cm="1">
        <f t="array" ref="K236">_xlfn.IFS(sleeptable[[#This Row],[Stress Level]]&lt;=3,"Low Stress",sleeptable[[#This Row],[Stress Level]]&lt;=6,"Moderate Stress",sleeptable[[#This Row],[Stress Level]],"High Stress")</f>
        <v>Moderate Stress</v>
      </c>
      <c r="L236" t="s">
        <v>15</v>
      </c>
      <c r="M236" t="s">
        <v>51</v>
      </c>
      <c r="N236">
        <v>65</v>
      </c>
      <c r="O236">
        <v>6000</v>
      </c>
      <c r="P236" t="s">
        <v>25</v>
      </c>
    </row>
    <row r="237" spans="1:16" x14ac:dyDescent="0.35">
      <c r="A237">
        <v>236</v>
      </c>
      <c r="B237" t="s">
        <v>13</v>
      </c>
      <c r="C237">
        <v>44</v>
      </c>
      <c r="D237" t="str" cm="1">
        <f t="array" ref="D23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7" t="s">
        <v>50</v>
      </c>
      <c r="F237">
        <v>6.3</v>
      </c>
      <c r="G237">
        <v>6</v>
      </c>
      <c r="H237">
        <v>45</v>
      </c>
      <c r="I237" t="str" cm="1">
        <f t="array" ref="I23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7">
        <v>7</v>
      </c>
      <c r="K237" t="str" cm="1">
        <f t="array" ref="K237">_xlfn.IFS(sleeptable[[#This Row],[Stress Level]]&lt;=3,"Low Stress",sleeptable[[#This Row],[Stress Level]]&lt;=6,"Moderate Stress",sleeptable[[#This Row],[Stress Level]],"High Stress")</f>
        <v>High Stress</v>
      </c>
      <c r="L237" t="s">
        <v>15</v>
      </c>
      <c r="M237" t="s">
        <v>45</v>
      </c>
      <c r="N237">
        <v>72</v>
      </c>
      <c r="O237">
        <v>6000</v>
      </c>
      <c r="P237" t="s">
        <v>25</v>
      </c>
    </row>
    <row r="238" spans="1:16" x14ac:dyDescent="0.35">
      <c r="A238">
        <v>237</v>
      </c>
      <c r="B238" t="s">
        <v>13</v>
      </c>
      <c r="C238">
        <v>44</v>
      </c>
      <c r="D238" t="str" cm="1">
        <f t="array" ref="D23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8" t="s">
        <v>50</v>
      </c>
      <c r="F238">
        <v>6.4</v>
      </c>
      <c r="G238">
        <v>6</v>
      </c>
      <c r="H238">
        <v>45</v>
      </c>
      <c r="I238" t="str" cm="1">
        <f t="array" ref="I23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8">
        <v>7</v>
      </c>
      <c r="K238" t="str" cm="1">
        <f t="array" ref="K238">_xlfn.IFS(sleeptable[[#This Row],[Stress Level]]&lt;=3,"Low Stress",sleeptable[[#This Row],[Stress Level]]&lt;=6,"Moderate Stress",sleeptable[[#This Row],[Stress Level]],"High Stress")</f>
        <v>High Stress</v>
      </c>
      <c r="L238" t="s">
        <v>15</v>
      </c>
      <c r="M238" t="s">
        <v>45</v>
      </c>
      <c r="N238">
        <v>72</v>
      </c>
      <c r="O238">
        <v>6000</v>
      </c>
      <c r="P238" t="s">
        <v>25</v>
      </c>
    </row>
    <row r="239" spans="1:16" x14ac:dyDescent="0.35">
      <c r="A239">
        <v>238</v>
      </c>
      <c r="B239" t="s">
        <v>28</v>
      </c>
      <c r="C239">
        <v>44</v>
      </c>
      <c r="D239" t="str" cm="1">
        <f t="array" ref="D23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39" t="s">
        <v>26</v>
      </c>
      <c r="F239">
        <v>6.5</v>
      </c>
      <c r="G239">
        <v>7</v>
      </c>
      <c r="H239">
        <v>45</v>
      </c>
      <c r="I239" t="str" cm="1">
        <f t="array" ref="I23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39">
        <v>4</v>
      </c>
      <c r="K239" t="str" cm="1">
        <f t="array" ref="K239">_xlfn.IFS(sleeptable[[#This Row],[Stress Level]]&lt;=3,"Low Stress",sleeptable[[#This Row],[Stress Level]]&lt;=6,"Moderate Stress",sleeptable[[#This Row],[Stress Level]],"High Stress")</f>
        <v>Moderate Stress</v>
      </c>
      <c r="L239" t="s">
        <v>15</v>
      </c>
      <c r="M239" t="s">
        <v>51</v>
      </c>
      <c r="N239">
        <v>65</v>
      </c>
      <c r="O239">
        <v>6000</v>
      </c>
      <c r="P239" t="s">
        <v>25</v>
      </c>
    </row>
    <row r="240" spans="1:16" x14ac:dyDescent="0.35">
      <c r="A240">
        <v>239</v>
      </c>
      <c r="B240" t="s">
        <v>13</v>
      </c>
      <c r="C240">
        <v>44</v>
      </c>
      <c r="D240" t="str" cm="1">
        <f t="array" ref="D24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0" t="s">
        <v>50</v>
      </c>
      <c r="F240">
        <v>6.3</v>
      </c>
      <c r="G240">
        <v>6</v>
      </c>
      <c r="H240">
        <v>45</v>
      </c>
      <c r="I240" t="str" cm="1">
        <f t="array" ref="I24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0">
        <v>7</v>
      </c>
      <c r="K240" t="str" cm="1">
        <f t="array" ref="K240">_xlfn.IFS(sleeptable[[#This Row],[Stress Level]]&lt;=3,"Low Stress",sleeptable[[#This Row],[Stress Level]]&lt;=6,"Moderate Stress",sleeptable[[#This Row],[Stress Level]],"High Stress")</f>
        <v>High Stress</v>
      </c>
      <c r="L240" t="s">
        <v>15</v>
      </c>
      <c r="M240" t="s">
        <v>45</v>
      </c>
      <c r="N240">
        <v>72</v>
      </c>
      <c r="O240">
        <v>6000</v>
      </c>
      <c r="P240" t="s">
        <v>25</v>
      </c>
    </row>
    <row r="241" spans="1:16" x14ac:dyDescent="0.35">
      <c r="A241">
        <v>240</v>
      </c>
      <c r="B241" t="s">
        <v>13</v>
      </c>
      <c r="C241">
        <v>44</v>
      </c>
      <c r="D241" t="str" cm="1">
        <f t="array" ref="D24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1" t="s">
        <v>50</v>
      </c>
      <c r="F241">
        <v>6.4</v>
      </c>
      <c r="G241">
        <v>6</v>
      </c>
      <c r="H241">
        <v>45</v>
      </c>
      <c r="I241" t="str" cm="1">
        <f t="array" ref="I24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1">
        <v>7</v>
      </c>
      <c r="K241" t="str" cm="1">
        <f t="array" ref="K241">_xlfn.IFS(sleeptable[[#This Row],[Stress Level]]&lt;=3,"Low Stress",sleeptable[[#This Row],[Stress Level]]&lt;=6,"Moderate Stress",sleeptable[[#This Row],[Stress Level]],"High Stress")</f>
        <v>High Stress</v>
      </c>
      <c r="L241" t="s">
        <v>15</v>
      </c>
      <c r="M241" t="s">
        <v>45</v>
      </c>
      <c r="N241">
        <v>72</v>
      </c>
      <c r="O241">
        <v>6000</v>
      </c>
      <c r="P241" t="s">
        <v>25</v>
      </c>
    </row>
    <row r="242" spans="1:16" x14ac:dyDescent="0.35">
      <c r="A242">
        <v>241</v>
      </c>
      <c r="B242" t="s">
        <v>28</v>
      </c>
      <c r="C242">
        <v>44</v>
      </c>
      <c r="D242" t="str" cm="1">
        <f t="array" ref="D24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2" t="s">
        <v>26</v>
      </c>
      <c r="F242">
        <v>6.5</v>
      </c>
      <c r="G242">
        <v>7</v>
      </c>
      <c r="H242">
        <v>45</v>
      </c>
      <c r="I242" t="str" cm="1">
        <f t="array" ref="I24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2">
        <v>4</v>
      </c>
      <c r="K242" t="str" cm="1">
        <f t="array" ref="K242">_xlfn.IFS(sleeptable[[#This Row],[Stress Level]]&lt;=3,"Low Stress",sleeptable[[#This Row],[Stress Level]]&lt;=6,"Moderate Stress",sleeptable[[#This Row],[Stress Level]],"High Stress")</f>
        <v>Moderate Stress</v>
      </c>
      <c r="L242" t="s">
        <v>15</v>
      </c>
      <c r="M242" t="s">
        <v>51</v>
      </c>
      <c r="N242">
        <v>65</v>
      </c>
      <c r="O242">
        <v>6000</v>
      </c>
      <c r="P242" t="s">
        <v>25</v>
      </c>
    </row>
    <row r="243" spans="1:16" x14ac:dyDescent="0.35">
      <c r="A243">
        <v>242</v>
      </c>
      <c r="B243" t="s">
        <v>13</v>
      </c>
      <c r="C243">
        <v>44</v>
      </c>
      <c r="D243" t="str" cm="1">
        <f t="array" ref="D24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3" t="s">
        <v>50</v>
      </c>
      <c r="F243">
        <v>6.3</v>
      </c>
      <c r="G243">
        <v>6</v>
      </c>
      <c r="H243">
        <v>45</v>
      </c>
      <c r="I243" t="str" cm="1">
        <f t="array" ref="I24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3">
        <v>7</v>
      </c>
      <c r="K243" t="str" cm="1">
        <f t="array" ref="K243">_xlfn.IFS(sleeptable[[#This Row],[Stress Level]]&lt;=3,"Low Stress",sleeptable[[#This Row],[Stress Level]]&lt;=6,"Moderate Stress",sleeptable[[#This Row],[Stress Level]],"High Stress")</f>
        <v>High Stress</v>
      </c>
      <c r="L243" t="s">
        <v>15</v>
      </c>
      <c r="M243" t="s">
        <v>45</v>
      </c>
      <c r="N243">
        <v>72</v>
      </c>
      <c r="O243">
        <v>6000</v>
      </c>
      <c r="P243" t="s">
        <v>25</v>
      </c>
    </row>
    <row r="244" spans="1:16" x14ac:dyDescent="0.35">
      <c r="A244">
        <v>243</v>
      </c>
      <c r="B244" t="s">
        <v>13</v>
      </c>
      <c r="C244">
        <v>44</v>
      </c>
      <c r="D244" t="str" cm="1">
        <f t="array" ref="D24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4" t="s">
        <v>50</v>
      </c>
      <c r="F244">
        <v>6.4</v>
      </c>
      <c r="G244">
        <v>6</v>
      </c>
      <c r="H244">
        <v>45</v>
      </c>
      <c r="I244" t="str" cm="1">
        <f t="array" ref="I24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4">
        <v>7</v>
      </c>
      <c r="K244" t="str" cm="1">
        <f t="array" ref="K244">_xlfn.IFS(sleeptable[[#This Row],[Stress Level]]&lt;=3,"Low Stress",sleeptable[[#This Row],[Stress Level]]&lt;=6,"Moderate Stress",sleeptable[[#This Row],[Stress Level]],"High Stress")</f>
        <v>High Stress</v>
      </c>
      <c r="L244" t="s">
        <v>15</v>
      </c>
      <c r="M244" t="s">
        <v>45</v>
      </c>
      <c r="N244">
        <v>72</v>
      </c>
      <c r="O244">
        <v>6000</v>
      </c>
      <c r="P244" t="s">
        <v>25</v>
      </c>
    </row>
    <row r="245" spans="1:16" x14ac:dyDescent="0.35">
      <c r="A245">
        <v>244</v>
      </c>
      <c r="B245" t="s">
        <v>28</v>
      </c>
      <c r="C245">
        <v>44</v>
      </c>
      <c r="D245" t="str" cm="1">
        <f t="array" ref="D24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5" t="s">
        <v>26</v>
      </c>
      <c r="F245">
        <v>6.5</v>
      </c>
      <c r="G245">
        <v>7</v>
      </c>
      <c r="H245">
        <v>45</v>
      </c>
      <c r="I245" t="str" cm="1">
        <f t="array" ref="I24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5">
        <v>4</v>
      </c>
      <c r="K245" t="str" cm="1">
        <f t="array" ref="K245">_xlfn.IFS(sleeptable[[#This Row],[Stress Level]]&lt;=3,"Low Stress",sleeptable[[#This Row],[Stress Level]]&lt;=6,"Moderate Stress",sleeptable[[#This Row],[Stress Level]],"High Stress")</f>
        <v>Moderate Stress</v>
      </c>
      <c r="L245" t="s">
        <v>15</v>
      </c>
      <c r="M245" t="s">
        <v>51</v>
      </c>
      <c r="N245">
        <v>65</v>
      </c>
      <c r="O245">
        <v>6000</v>
      </c>
      <c r="P245" t="s">
        <v>25</v>
      </c>
    </row>
    <row r="246" spans="1:16" x14ac:dyDescent="0.35">
      <c r="A246">
        <v>245</v>
      </c>
      <c r="B246" t="s">
        <v>13</v>
      </c>
      <c r="C246">
        <v>44</v>
      </c>
      <c r="D246" t="str" cm="1">
        <f t="array" ref="D24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6" t="s">
        <v>50</v>
      </c>
      <c r="F246">
        <v>6.3</v>
      </c>
      <c r="G246">
        <v>6</v>
      </c>
      <c r="H246">
        <v>45</v>
      </c>
      <c r="I246" t="str" cm="1">
        <f t="array" ref="I24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6">
        <v>7</v>
      </c>
      <c r="K246" t="str" cm="1">
        <f t="array" ref="K246">_xlfn.IFS(sleeptable[[#This Row],[Stress Level]]&lt;=3,"Low Stress",sleeptable[[#This Row],[Stress Level]]&lt;=6,"Moderate Stress",sleeptable[[#This Row],[Stress Level]],"High Stress")</f>
        <v>High Stress</v>
      </c>
      <c r="L246" t="s">
        <v>15</v>
      </c>
      <c r="M246" t="s">
        <v>45</v>
      </c>
      <c r="N246">
        <v>72</v>
      </c>
      <c r="O246">
        <v>6000</v>
      </c>
      <c r="P246" t="s">
        <v>25</v>
      </c>
    </row>
    <row r="247" spans="1:16" x14ac:dyDescent="0.35">
      <c r="A247">
        <v>246</v>
      </c>
      <c r="B247" t="s">
        <v>28</v>
      </c>
      <c r="C247">
        <v>44</v>
      </c>
      <c r="D247" t="str" cm="1">
        <f t="array" ref="D24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7" t="s">
        <v>26</v>
      </c>
      <c r="F247">
        <v>6.5</v>
      </c>
      <c r="G247">
        <v>7</v>
      </c>
      <c r="H247">
        <v>45</v>
      </c>
      <c r="I247" t="str" cm="1">
        <f t="array" ref="I24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7">
        <v>4</v>
      </c>
      <c r="K247" t="str" cm="1">
        <f t="array" ref="K247">_xlfn.IFS(sleeptable[[#This Row],[Stress Level]]&lt;=3,"Low Stress",sleeptable[[#This Row],[Stress Level]]&lt;=6,"Moderate Stress",sleeptable[[#This Row],[Stress Level]],"High Stress")</f>
        <v>Moderate Stress</v>
      </c>
      <c r="L247" t="s">
        <v>15</v>
      </c>
      <c r="M247" t="s">
        <v>51</v>
      </c>
      <c r="N247">
        <v>65</v>
      </c>
      <c r="O247">
        <v>6000</v>
      </c>
      <c r="P247" t="s">
        <v>25</v>
      </c>
    </row>
    <row r="248" spans="1:16" x14ac:dyDescent="0.35">
      <c r="A248">
        <v>247</v>
      </c>
      <c r="B248" t="s">
        <v>13</v>
      </c>
      <c r="C248">
        <v>44</v>
      </c>
      <c r="D248" t="str" cm="1">
        <f t="array" ref="D24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8" t="s">
        <v>50</v>
      </c>
      <c r="F248">
        <v>6.3</v>
      </c>
      <c r="G248">
        <v>6</v>
      </c>
      <c r="H248">
        <v>45</v>
      </c>
      <c r="I248" t="str" cm="1">
        <f t="array" ref="I24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8">
        <v>7</v>
      </c>
      <c r="K248" t="str" cm="1">
        <f t="array" ref="K248">_xlfn.IFS(sleeptable[[#This Row],[Stress Level]]&lt;=3,"Low Stress",sleeptable[[#This Row],[Stress Level]]&lt;=6,"Moderate Stress",sleeptable[[#This Row],[Stress Level]],"High Stress")</f>
        <v>High Stress</v>
      </c>
      <c r="L248" t="s">
        <v>15</v>
      </c>
      <c r="M248" t="s">
        <v>45</v>
      </c>
      <c r="N248">
        <v>72</v>
      </c>
      <c r="O248">
        <v>6000</v>
      </c>
      <c r="P248" t="s">
        <v>25</v>
      </c>
    </row>
    <row r="249" spans="1:16" x14ac:dyDescent="0.35">
      <c r="A249">
        <v>248</v>
      </c>
      <c r="B249" t="s">
        <v>13</v>
      </c>
      <c r="C249">
        <v>44</v>
      </c>
      <c r="D249" t="str" cm="1">
        <f t="array" ref="D24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49" t="s">
        <v>34</v>
      </c>
      <c r="F249">
        <v>6.8</v>
      </c>
      <c r="G249">
        <v>7</v>
      </c>
      <c r="H249">
        <v>45</v>
      </c>
      <c r="I249" t="str" cm="1">
        <f t="array" ref="I24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49">
        <v>7</v>
      </c>
      <c r="K249" t="str" cm="1">
        <f t="array" ref="K249">_xlfn.IFS(sleeptable[[#This Row],[Stress Level]]&lt;=3,"Low Stress",sleeptable[[#This Row],[Stress Level]]&lt;=6,"Moderate Stress",sleeptable[[#This Row],[Stress Level]],"High Stress")</f>
        <v>High Stress</v>
      </c>
      <c r="L249" t="s">
        <v>15</v>
      </c>
      <c r="M249" t="s">
        <v>45</v>
      </c>
      <c r="N249">
        <v>78</v>
      </c>
      <c r="O249">
        <v>5000</v>
      </c>
      <c r="P249" t="s">
        <v>25</v>
      </c>
    </row>
    <row r="250" spans="1:16" x14ac:dyDescent="0.35">
      <c r="A250">
        <v>249</v>
      </c>
      <c r="B250" t="s">
        <v>13</v>
      </c>
      <c r="C250">
        <v>44</v>
      </c>
      <c r="D250" t="str" cm="1">
        <f t="array" ref="D25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0" t="s">
        <v>50</v>
      </c>
      <c r="F250">
        <v>6.4</v>
      </c>
      <c r="G250">
        <v>6</v>
      </c>
      <c r="H250">
        <v>45</v>
      </c>
      <c r="I250" t="str" cm="1">
        <f t="array" ref="I25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0">
        <v>7</v>
      </c>
      <c r="K250" t="str" cm="1">
        <f t="array" ref="K250">_xlfn.IFS(sleeptable[[#This Row],[Stress Level]]&lt;=3,"Low Stress",sleeptable[[#This Row],[Stress Level]]&lt;=6,"Moderate Stress",sleeptable[[#This Row],[Stress Level]],"High Stress")</f>
        <v>High Stress</v>
      </c>
      <c r="L250" t="s">
        <v>15</v>
      </c>
      <c r="M250" t="s">
        <v>45</v>
      </c>
      <c r="N250">
        <v>72</v>
      </c>
      <c r="O250">
        <v>6000</v>
      </c>
      <c r="P250" t="s">
        <v>17</v>
      </c>
    </row>
    <row r="251" spans="1:16" x14ac:dyDescent="0.35">
      <c r="A251">
        <v>250</v>
      </c>
      <c r="B251" t="s">
        <v>13</v>
      </c>
      <c r="C251">
        <v>44</v>
      </c>
      <c r="D251" t="str" cm="1">
        <f t="array" ref="D25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1" t="s">
        <v>50</v>
      </c>
      <c r="F251">
        <v>6.5</v>
      </c>
      <c r="G251">
        <v>6</v>
      </c>
      <c r="H251">
        <v>45</v>
      </c>
      <c r="I251" t="str" cm="1">
        <f t="array" ref="I25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1">
        <v>7</v>
      </c>
      <c r="K251" t="str" cm="1">
        <f t="array" ref="K251">_xlfn.IFS(sleeptable[[#This Row],[Stress Level]]&lt;=3,"Low Stress",sleeptable[[#This Row],[Stress Level]]&lt;=6,"Moderate Stress",sleeptable[[#This Row],[Stress Level]],"High Stress")</f>
        <v>High Stress</v>
      </c>
      <c r="L251" t="s">
        <v>15</v>
      </c>
      <c r="M251" t="s">
        <v>45</v>
      </c>
      <c r="N251">
        <v>72</v>
      </c>
      <c r="O251">
        <v>6000</v>
      </c>
      <c r="P251" t="s">
        <v>17</v>
      </c>
    </row>
    <row r="252" spans="1:16" x14ac:dyDescent="0.35">
      <c r="A252">
        <v>251</v>
      </c>
      <c r="B252" t="s">
        <v>28</v>
      </c>
      <c r="C252">
        <v>45</v>
      </c>
      <c r="D252" t="str" cm="1">
        <f t="array" ref="D25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2" t="s">
        <v>26</v>
      </c>
      <c r="F252">
        <v>6.8</v>
      </c>
      <c r="G252">
        <v>7</v>
      </c>
      <c r="H252">
        <v>30</v>
      </c>
      <c r="I252" t="str" cm="1">
        <f t="array" ref="I25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2">
        <v>6</v>
      </c>
      <c r="K252" t="str" cm="1">
        <f t="array" ref="K252">_xlfn.IFS(sleeptable[[#This Row],[Stress Level]]&lt;=3,"Low Stress",sleeptable[[#This Row],[Stress Level]]&lt;=6,"Moderate Stress",sleeptable[[#This Row],[Stress Level]],"High Stress")</f>
        <v>Moderate Stress</v>
      </c>
      <c r="L252" t="s">
        <v>15</v>
      </c>
      <c r="M252" t="s">
        <v>51</v>
      </c>
      <c r="N252">
        <v>65</v>
      </c>
      <c r="O252">
        <v>6000</v>
      </c>
      <c r="P252" t="s">
        <v>25</v>
      </c>
    </row>
    <row r="253" spans="1:16" x14ac:dyDescent="0.35">
      <c r="A253">
        <v>252</v>
      </c>
      <c r="B253" t="s">
        <v>28</v>
      </c>
      <c r="C253">
        <v>45</v>
      </c>
      <c r="D253" t="str" cm="1">
        <f t="array" ref="D25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3" t="s">
        <v>26</v>
      </c>
      <c r="F253">
        <v>6.8</v>
      </c>
      <c r="G253">
        <v>7</v>
      </c>
      <c r="H253">
        <v>30</v>
      </c>
      <c r="I253" t="str" cm="1">
        <f t="array" ref="I25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3">
        <v>6</v>
      </c>
      <c r="K253" t="str" cm="1">
        <f t="array" ref="K253">_xlfn.IFS(sleeptable[[#This Row],[Stress Level]]&lt;=3,"Low Stress",sleeptable[[#This Row],[Stress Level]]&lt;=6,"Moderate Stress",sleeptable[[#This Row],[Stress Level]],"High Stress")</f>
        <v>Moderate Stress</v>
      </c>
      <c r="L253" t="s">
        <v>15</v>
      </c>
      <c r="M253" t="s">
        <v>51</v>
      </c>
      <c r="N253">
        <v>65</v>
      </c>
      <c r="O253">
        <v>6000</v>
      </c>
      <c r="P253" t="s">
        <v>25</v>
      </c>
    </row>
    <row r="254" spans="1:16" x14ac:dyDescent="0.35">
      <c r="A254">
        <v>253</v>
      </c>
      <c r="B254" t="s">
        <v>28</v>
      </c>
      <c r="C254">
        <v>45</v>
      </c>
      <c r="D254" t="str" cm="1">
        <f t="array" ref="D25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4" t="s">
        <v>26</v>
      </c>
      <c r="F254">
        <v>6.5</v>
      </c>
      <c r="G254">
        <v>7</v>
      </c>
      <c r="H254">
        <v>45</v>
      </c>
      <c r="I254" t="str" cm="1">
        <f t="array" ref="I25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4">
        <v>4</v>
      </c>
      <c r="K254" t="str" cm="1">
        <f t="array" ref="K254">_xlfn.IFS(sleeptable[[#This Row],[Stress Level]]&lt;=3,"Low Stress",sleeptable[[#This Row],[Stress Level]]&lt;=6,"Moderate Stress",sleeptable[[#This Row],[Stress Level]],"High Stress")</f>
        <v>Moderate Stress</v>
      </c>
      <c r="L254" t="s">
        <v>15</v>
      </c>
      <c r="M254" t="s">
        <v>51</v>
      </c>
      <c r="N254">
        <v>65</v>
      </c>
      <c r="O254">
        <v>6000</v>
      </c>
      <c r="P254" t="s">
        <v>25</v>
      </c>
    </row>
    <row r="255" spans="1:16" x14ac:dyDescent="0.35">
      <c r="A255">
        <v>254</v>
      </c>
      <c r="B255" t="s">
        <v>28</v>
      </c>
      <c r="C255">
        <v>45</v>
      </c>
      <c r="D255" t="str" cm="1">
        <f t="array" ref="D25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5" t="s">
        <v>26</v>
      </c>
      <c r="F255">
        <v>6.5</v>
      </c>
      <c r="G255">
        <v>7</v>
      </c>
      <c r="H255">
        <v>45</v>
      </c>
      <c r="I255" t="str" cm="1">
        <f t="array" ref="I25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5">
        <v>4</v>
      </c>
      <c r="K255" t="str" cm="1">
        <f t="array" ref="K255">_xlfn.IFS(sleeptable[[#This Row],[Stress Level]]&lt;=3,"Low Stress",sleeptable[[#This Row],[Stress Level]]&lt;=6,"Moderate Stress",sleeptable[[#This Row],[Stress Level]],"High Stress")</f>
        <v>Moderate Stress</v>
      </c>
      <c r="L255" t="s">
        <v>15</v>
      </c>
      <c r="M255" t="s">
        <v>51</v>
      </c>
      <c r="N255">
        <v>65</v>
      </c>
      <c r="O255">
        <v>6000</v>
      </c>
      <c r="P255" t="s">
        <v>25</v>
      </c>
    </row>
    <row r="256" spans="1:16" x14ac:dyDescent="0.35">
      <c r="A256">
        <v>255</v>
      </c>
      <c r="B256" t="s">
        <v>28</v>
      </c>
      <c r="C256">
        <v>45</v>
      </c>
      <c r="D256" t="str" cm="1">
        <f t="array" ref="D25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6" t="s">
        <v>26</v>
      </c>
      <c r="F256">
        <v>6.5</v>
      </c>
      <c r="G256">
        <v>7</v>
      </c>
      <c r="H256">
        <v>45</v>
      </c>
      <c r="I256" t="str" cm="1">
        <f t="array" ref="I25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6">
        <v>4</v>
      </c>
      <c r="K256" t="str" cm="1">
        <f t="array" ref="K256">_xlfn.IFS(sleeptable[[#This Row],[Stress Level]]&lt;=3,"Low Stress",sleeptable[[#This Row],[Stress Level]]&lt;=6,"Moderate Stress",sleeptable[[#This Row],[Stress Level]],"High Stress")</f>
        <v>Moderate Stress</v>
      </c>
      <c r="L256" t="s">
        <v>15</v>
      </c>
      <c r="M256" t="s">
        <v>51</v>
      </c>
      <c r="N256">
        <v>65</v>
      </c>
      <c r="O256">
        <v>6000</v>
      </c>
      <c r="P256" t="s">
        <v>25</v>
      </c>
    </row>
    <row r="257" spans="1:16" x14ac:dyDescent="0.35">
      <c r="A257">
        <v>256</v>
      </c>
      <c r="B257" t="s">
        <v>28</v>
      </c>
      <c r="C257">
        <v>45</v>
      </c>
      <c r="D257" t="str" cm="1">
        <f t="array" ref="D25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7" t="s">
        <v>26</v>
      </c>
      <c r="F257">
        <v>6.5</v>
      </c>
      <c r="G257">
        <v>7</v>
      </c>
      <c r="H257">
        <v>45</v>
      </c>
      <c r="I257" t="str" cm="1">
        <f t="array" ref="I25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7">
        <v>4</v>
      </c>
      <c r="K257" t="str" cm="1">
        <f t="array" ref="K257">_xlfn.IFS(sleeptable[[#This Row],[Stress Level]]&lt;=3,"Low Stress",sleeptable[[#This Row],[Stress Level]]&lt;=6,"Moderate Stress",sleeptable[[#This Row],[Stress Level]],"High Stress")</f>
        <v>Moderate Stress</v>
      </c>
      <c r="L257" t="s">
        <v>15</v>
      </c>
      <c r="M257" t="s">
        <v>51</v>
      </c>
      <c r="N257">
        <v>65</v>
      </c>
      <c r="O257">
        <v>6000</v>
      </c>
      <c r="P257" t="s">
        <v>25</v>
      </c>
    </row>
    <row r="258" spans="1:16" x14ac:dyDescent="0.35">
      <c r="A258">
        <v>257</v>
      </c>
      <c r="B258" t="s">
        <v>28</v>
      </c>
      <c r="C258">
        <v>45</v>
      </c>
      <c r="D258" t="str" cm="1">
        <f t="array" ref="D25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8" t="s">
        <v>26</v>
      </c>
      <c r="F258">
        <v>6.6</v>
      </c>
      <c r="G258">
        <v>7</v>
      </c>
      <c r="H258">
        <v>45</v>
      </c>
      <c r="I258" t="str" cm="1">
        <f t="array" ref="I25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8">
        <v>4</v>
      </c>
      <c r="K258" t="str" cm="1">
        <f t="array" ref="K258">_xlfn.IFS(sleeptable[[#This Row],[Stress Level]]&lt;=3,"Low Stress",sleeptable[[#This Row],[Stress Level]]&lt;=6,"Moderate Stress",sleeptable[[#This Row],[Stress Level]],"High Stress")</f>
        <v>Moderate Stress</v>
      </c>
      <c r="L258" t="s">
        <v>15</v>
      </c>
      <c r="M258" t="s">
        <v>51</v>
      </c>
      <c r="N258">
        <v>65</v>
      </c>
      <c r="O258">
        <v>6000</v>
      </c>
      <c r="P258" t="s">
        <v>25</v>
      </c>
    </row>
    <row r="259" spans="1:16" x14ac:dyDescent="0.35">
      <c r="A259">
        <v>258</v>
      </c>
      <c r="B259" t="s">
        <v>28</v>
      </c>
      <c r="C259">
        <v>45</v>
      </c>
      <c r="D259" t="str" cm="1">
        <f t="array" ref="D25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59" t="s">
        <v>26</v>
      </c>
      <c r="F259">
        <v>6.6</v>
      </c>
      <c r="G259">
        <v>7</v>
      </c>
      <c r="H259">
        <v>45</v>
      </c>
      <c r="I259" t="str" cm="1">
        <f t="array" ref="I25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59">
        <v>4</v>
      </c>
      <c r="K259" t="str" cm="1">
        <f t="array" ref="K259">_xlfn.IFS(sleeptable[[#This Row],[Stress Level]]&lt;=3,"Low Stress",sleeptable[[#This Row],[Stress Level]]&lt;=6,"Moderate Stress",sleeptable[[#This Row],[Stress Level]],"High Stress")</f>
        <v>Moderate Stress</v>
      </c>
      <c r="L259" t="s">
        <v>15</v>
      </c>
      <c r="M259" t="s">
        <v>51</v>
      </c>
      <c r="N259">
        <v>65</v>
      </c>
      <c r="O259">
        <v>6000</v>
      </c>
      <c r="P259" t="s">
        <v>25</v>
      </c>
    </row>
    <row r="260" spans="1:16" x14ac:dyDescent="0.35">
      <c r="A260">
        <v>259</v>
      </c>
      <c r="B260" t="s">
        <v>28</v>
      </c>
      <c r="C260">
        <v>45</v>
      </c>
      <c r="D260" t="str" cm="1">
        <f t="array" ref="D26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0" t="s">
        <v>26</v>
      </c>
      <c r="F260">
        <v>6.6</v>
      </c>
      <c r="G260">
        <v>7</v>
      </c>
      <c r="H260">
        <v>45</v>
      </c>
      <c r="I260" t="str" cm="1">
        <f t="array" ref="I26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0">
        <v>4</v>
      </c>
      <c r="K260" t="str" cm="1">
        <f t="array" ref="K260">_xlfn.IFS(sleeptable[[#This Row],[Stress Level]]&lt;=3,"Low Stress",sleeptable[[#This Row],[Stress Level]]&lt;=6,"Moderate Stress",sleeptable[[#This Row],[Stress Level]],"High Stress")</f>
        <v>Moderate Stress</v>
      </c>
      <c r="L260" t="s">
        <v>15</v>
      </c>
      <c r="M260" t="s">
        <v>51</v>
      </c>
      <c r="N260">
        <v>65</v>
      </c>
      <c r="O260">
        <v>6000</v>
      </c>
      <c r="P260" t="s">
        <v>25</v>
      </c>
    </row>
    <row r="261" spans="1:16" x14ac:dyDescent="0.35">
      <c r="A261">
        <v>260</v>
      </c>
      <c r="B261" t="s">
        <v>28</v>
      </c>
      <c r="C261">
        <v>45</v>
      </c>
      <c r="D261" t="str" cm="1">
        <f t="array" ref="D26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1" t="s">
        <v>26</v>
      </c>
      <c r="F261">
        <v>6.6</v>
      </c>
      <c r="G261">
        <v>7</v>
      </c>
      <c r="H261">
        <v>45</v>
      </c>
      <c r="I261" t="str" cm="1">
        <f t="array" ref="I26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1">
        <v>4</v>
      </c>
      <c r="K261" t="str" cm="1">
        <f t="array" ref="K261">_xlfn.IFS(sleeptable[[#This Row],[Stress Level]]&lt;=3,"Low Stress",sleeptable[[#This Row],[Stress Level]]&lt;=6,"Moderate Stress",sleeptable[[#This Row],[Stress Level]],"High Stress")</f>
        <v>Moderate Stress</v>
      </c>
      <c r="L261" t="s">
        <v>15</v>
      </c>
      <c r="M261" t="s">
        <v>51</v>
      </c>
      <c r="N261">
        <v>65</v>
      </c>
      <c r="O261">
        <v>6000</v>
      </c>
      <c r="P261" t="s">
        <v>25</v>
      </c>
    </row>
    <row r="262" spans="1:16" x14ac:dyDescent="0.35">
      <c r="A262">
        <v>261</v>
      </c>
      <c r="B262" t="s">
        <v>28</v>
      </c>
      <c r="C262">
        <v>45</v>
      </c>
      <c r="D262" t="str" cm="1">
        <f t="array" ref="D26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2" t="s">
        <v>26</v>
      </c>
      <c r="F262">
        <v>6.6</v>
      </c>
      <c r="G262">
        <v>7</v>
      </c>
      <c r="H262">
        <v>45</v>
      </c>
      <c r="I262" t="str" cm="1">
        <f t="array" ref="I26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2">
        <v>4</v>
      </c>
      <c r="K262" t="str" cm="1">
        <f t="array" ref="K262">_xlfn.IFS(sleeptable[[#This Row],[Stress Level]]&lt;=3,"Low Stress",sleeptable[[#This Row],[Stress Level]]&lt;=6,"Moderate Stress",sleeptable[[#This Row],[Stress Level]],"High Stress")</f>
        <v>Moderate Stress</v>
      </c>
      <c r="L262" t="s">
        <v>15</v>
      </c>
      <c r="M262" t="s">
        <v>51</v>
      </c>
      <c r="N262">
        <v>65</v>
      </c>
      <c r="O262">
        <v>6000</v>
      </c>
      <c r="P262" t="s">
        <v>25</v>
      </c>
    </row>
    <row r="263" spans="1:16" x14ac:dyDescent="0.35">
      <c r="A263">
        <v>262</v>
      </c>
      <c r="B263" t="s">
        <v>28</v>
      </c>
      <c r="C263">
        <v>45</v>
      </c>
      <c r="D263" t="str" cm="1">
        <f t="array" ref="D26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3" t="s">
        <v>26</v>
      </c>
      <c r="F263">
        <v>6.6</v>
      </c>
      <c r="G263">
        <v>7</v>
      </c>
      <c r="H263">
        <v>45</v>
      </c>
      <c r="I263" t="str" cm="1">
        <f t="array" ref="I26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3">
        <v>4</v>
      </c>
      <c r="K263" t="str" cm="1">
        <f t="array" ref="K263">_xlfn.IFS(sleeptable[[#This Row],[Stress Level]]&lt;=3,"Low Stress",sleeptable[[#This Row],[Stress Level]]&lt;=6,"Moderate Stress",sleeptable[[#This Row],[Stress Level]],"High Stress")</f>
        <v>Moderate Stress</v>
      </c>
      <c r="L263" t="s">
        <v>15</v>
      </c>
      <c r="M263" t="s">
        <v>51</v>
      </c>
      <c r="N263">
        <v>65</v>
      </c>
      <c r="O263">
        <v>6000</v>
      </c>
      <c r="P263" t="s">
        <v>17</v>
      </c>
    </row>
    <row r="264" spans="1:16" x14ac:dyDescent="0.35">
      <c r="A264">
        <v>263</v>
      </c>
      <c r="B264" t="s">
        <v>28</v>
      </c>
      <c r="C264">
        <v>45</v>
      </c>
      <c r="D264" t="str" cm="1">
        <f t="array" ref="D26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4" t="s">
        <v>26</v>
      </c>
      <c r="F264">
        <v>6.6</v>
      </c>
      <c r="G264">
        <v>7</v>
      </c>
      <c r="H264">
        <v>45</v>
      </c>
      <c r="I264" t="str" cm="1">
        <f t="array" ref="I26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4">
        <v>4</v>
      </c>
      <c r="K264" t="str" cm="1">
        <f t="array" ref="K264">_xlfn.IFS(sleeptable[[#This Row],[Stress Level]]&lt;=3,"Low Stress",sleeptable[[#This Row],[Stress Level]]&lt;=6,"Moderate Stress",sleeptable[[#This Row],[Stress Level]],"High Stress")</f>
        <v>Moderate Stress</v>
      </c>
      <c r="L264" t="s">
        <v>15</v>
      </c>
      <c r="M264" t="s">
        <v>51</v>
      </c>
      <c r="N264">
        <v>65</v>
      </c>
      <c r="O264">
        <v>6000</v>
      </c>
      <c r="P264" t="s">
        <v>17</v>
      </c>
    </row>
    <row r="265" spans="1:16" x14ac:dyDescent="0.35">
      <c r="A265">
        <v>264</v>
      </c>
      <c r="B265" t="s">
        <v>28</v>
      </c>
      <c r="C265">
        <v>45</v>
      </c>
      <c r="D265" t="str" cm="1">
        <f t="array" ref="D26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5" t="s">
        <v>53</v>
      </c>
      <c r="F265">
        <v>6.9</v>
      </c>
      <c r="G265">
        <v>7</v>
      </c>
      <c r="H265">
        <v>55</v>
      </c>
      <c r="I265" t="str" cm="1">
        <f t="array" ref="I26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65">
        <v>5</v>
      </c>
      <c r="K265" t="str" cm="1">
        <f t="array" ref="K265">_xlfn.IFS(sleeptable[[#This Row],[Stress Level]]&lt;=3,"Low Stress",sleeptable[[#This Row],[Stress Level]]&lt;=6,"Moderate Stress",sleeptable[[#This Row],[Stress Level]],"High Stress")</f>
        <v>Moderate Stress</v>
      </c>
      <c r="L265" t="s">
        <v>15</v>
      </c>
      <c r="M265" t="s">
        <v>49</v>
      </c>
      <c r="N265">
        <v>75</v>
      </c>
      <c r="O265">
        <v>5500</v>
      </c>
      <c r="P265" t="s">
        <v>17</v>
      </c>
    </row>
    <row r="266" spans="1:16" x14ac:dyDescent="0.35">
      <c r="A266">
        <v>265</v>
      </c>
      <c r="B266" t="s">
        <v>13</v>
      </c>
      <c r="C266">
        <v>48</v>
      </c>
      <c r="D266" t="str" cm="1">
        <f t="array" ref="D26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6" t="s">
        <v>18</v>
      </c>
      <c r="F266">
        <v>7.3</v>
      </c>
      <c r="G266">
        <v>7</v>
      </c>
      <c r="H266">
        <v>65</v>
      </c>
      <c r="I266" t="str" cm="1">
        <f t="array" ref="I26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66">
        <v>5</v>
      </c>
      <c r="K266" t="str" cm="1">
        <f t="array" ref="K266">_xlfn.IFS(sleeptable[[#This Row],[Stress Level]]&lt;=3,"Low Stress",sleeptable[[#This Row],[Stress Level]]&lt;=6,"Moderate Stress",sleeptable[[#This Row],[Stress Level]],"High Stress")</f>
        <v>Moderate Stress</v>
      </c>
      <c r="L266" t="s">
        <v>22</v>
      </c>
      <c r="M266" t="s">
        <v>54</v>
      </c>
      <c r="N266">
        <v>83</v>
      </c>
      <c r="O266">
        <v>3500</v>
      </c>
      <c r="P266" t="s">
        <v>25</v>
      </c>
    </row>
    <row r="267" spans="1:16" x14ac:dyDescent="0.35">
      <c r="A267">
        <v>266</v>
      </c>
      <c r="B267" t="s">
        <v>28</v>
      </c>
      <c r="C267">
        <v>48</v>
      </c>
      <c r="D267" t="str" cm="1">
        <f t="array" ref="D26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7" t="s">
        <v>29</v>
      </c>
      <c r="F267">
        <v>5.9</v>
      </c>
      <c r="G267">
        <v>6</v>
      </c>
      <c r="H267">
        <v>90</v>
      </c>
      <c r="I267" t="str" cm="1">
        <f t="array" ref="I26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67">
        <v>8</v>
      </c>
      <c r="K267" t="str" cm="1">
        <f t="array" ref="K267">_xlfn.IFS(sleeptable[[#This Row],[Stress Level]]&lt;=3,"Low Stress",sleeptable[[#This Row],[Stress Level]]&lt;=6,"Moderate Stress",sleeptable[[#This Row],[Stress Level]],"High Stress")</f>
        <v>High Stress</v>
      </c>
      <c r="L267" t="s">
        <v>15</v>
      </c>
      <c r="M267" t="s">
        <v>55</v>
      </c>
      <c r="N267">
        <v>75</v>
      </c>
      <c r="O267">
        <v>10000</v>
      </c>
      <c r="P267" t="s">
        <v>24</v>
      </c>
    </row>
    <row r="268" spans="1:16" x14ac:dyDescent="0.35">
      <c r="A268">
        <v>267</v>
      </c>
      <c r="B268" t="s">
        <v>13</v>
      </c>
      <c r="C268">
        <v>48</v>
      </c>
      <c r="D268" t="str" cm="1">
        <f t="array" ref="D26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8" t="s">
        <v>18</v>
      </c>
      <c r="F268">
        <v>7.3</v>
      </c>
      <c r="G268">
        <v>7</v>
      </c>
      <c r="H268">
        <v>65</v>
      </c>
      <c r="I268" t="str" cm="1">
        <f t="array" ref="I26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68">
        <v>5</v>
      </c>
      <c r="K268" t="str" cm="1">
        <f t="array" ref="K268">_xlfn.IFS(sleeptable[[#This Row],[Stress Level]]&lt;=3,"Low Stress",sleeptable[[#This Row],[Stress Level]]&lt;=6,"Moderate Stress",sleeptable[[#This Row],[Stress Level]],"High Stress")</f>
        <v>Moderate Stress</v>
      </c>
      <c r="L268" t="s">
        <v>22</v>
      </c>
      <c r="M268" t="s">
        <v>54</v>
      </c>
      <c r="N268">
        <v>83</v>
      </c>
      <c r="O268">
        <v>3500</v>
      </c>
      <c r="P268" t="s">
        <v>25</v>
      </c>
    </row>
    <row r="269" spans="1:16" x14ac:dyDescent="0.35">
      <c r="A269">
        <v>268</v>
      </c>
      <c r="B269" t="s">
        <v>28</v>
      </c>
      <c r="C269">
        <v>49</v>
      </c>
      <c r="D269" t="str" cm="1">
        <f t="array" ref="D26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69" t="s">
        <v>29</v>
      </c>
      <c r="F269">
        <v>6.2</v>
      </c>
      <c r="G269">
        <v>6</v>
      </c>
      <c r="H269">
        <v>90</v>
      </c>
      <c r="I269" t="str" cm="1">
        <f t="array" ref="I26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69">
        <v>8</v>
      </c>
      <c r="K269" t="str" cm="1">
        <f t="array" ref="K269">_xlfn.IFS(sleeptable[[#This Row],[Stress Level]]&lt;=3,"Low Stress",sleeptable[[#This Row],[Stress Level]]&lt;=6,"Moderate Stress",sleeptable[[#This Row],[Stress Level]],"High Stress")</f>
        <v>High Stress</v>
      </c>
      <c r="L269" t="s">
        <v>15</v>
      </c>
      <c r="M269" t="s">
        <v>55</v>
      </c>
      <c r="N269">
        <v>75</v>
      </c>
      <c r="O269">
        <v>10000</v>
      </c>
      <c r="P269" t="s">
        <v>17</v>
      </c>
    </row>
    <row r="270" spans="1:16" x14ac:dyDescent="0.35">
      <c r="A270">
        <v>269</v>
      </c>
      <c r="B270" t="s">
        <v>28</v>
      </c>
      <c r="C270">
        <v>49</v>
      </c>
      <c r="D270" t="str" cm="1">
        <f t="array" ref="D270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0" t="s">
        <v>29</v>
      </c>
      <c r="F270">
        <v>6</v>
      </c>
      <c r="G270">
        <v>6</v>
      </c>
      <c r="H270">
        <v>90</v>
      </c>
      <c r="I270" t="str" cm="1">
        <f t="array" ref="I27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0">
        <v>8</v>
      </c>
      <c r="K270" t="str" cm="1">
        <f t="array" ref="K270">_xlfn.IFS(sleeptable[[#This Row],[Stress Level]]&lt;=3,"Low Stress",sleeptable[[#This Row],[Stress Level]]&lt;=6,"Moderate Stress",sleeptable[[#This Row],[Stress Level]],"High Stress")</f>
        <v>High Stress</v>
      </c>
      <c r="L270" t="s">
        <v>15</v>
      </c>
      <c r="M270" t="s">
        <v>55</v>
      </c>
      <c r="N270">
        <v>75</v>
      </c>
      <c r="O270">
        <v>10000</v>
      </c>
      <c r="P270" t="s">
        <v>24</v>
      </c>
    </row>
    <row r="271" spans="1:16" x14ac:dyDescent="0.35">
      <c r="A271">
        <v>270</v>
      </c>
      <c r="B271" t="s">
        <v>28</v>
      </c>
      <c r="C271">
        <v>49</v>
      </c>
      <c r="D271" t="str" cm="1">
        <f t="array" ref="D271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1" t="s">
        <v>29</v>
      </c>
      <c r="F271">
        <v>6.1</v>
      </c>
      <c r="G271">
        <v>6</v>
      </c>
      <c r="H271">
        <v>90</v>
      </c>
      <c r="I271" t="str" cm="1">
        <f t="array" ref="I27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1">
        <v>8</v>
      </c>
      <c r="K271" t="str" cm="1">
        <f t="array" ref="K271">_xlfn.IFS(sleeptable[[#This Row],[Stress Level]]&lt;=3,"Low Stress",sleeptable[[#This Row],[Stress Level]]&lt;=6,"Moderate Stress",sleeptable[[#This Row],[Stress Level]],"High Stress")</f>
        <v>High Stress</v>
      </c>
      <c r="L271" t="s">
        <v>15</v>
      </c>
      <c r="M271" t="s">
        <v>55</v>
      </c>
      <c r="N271">
        <v>75</v>
      </c>
      <c r="O271">
        <v>10000</v>
      </c>
      <c r="P271" t="s">
        <v>24</v>
      </c>
    </row>
    <row r="272" spans="1:16" x14ac:dyDescent="0.35">
      <c r="A272">
        <v>271</v>
      </c>
      <c r="B272" t="s">
        <v>28</v>
      </c>
      <c r="C272">
        <v>49</v>
      </c>
      <c r="D272" t="str" cm="1">
        <f t="array" ref="D272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2" t="s">
        <v>29</v>
      </c>
      <c r="F272">
        <v>6.1</v>
      </c>
      <c r="G272">
        <v>6</v>
      </c>
      <c r="H272">
        <v>90</v>
      </c>
      <c r="I272" t="str" cm="1">
        <f t="array" ref="I27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2">
        <v>8</v>
      </c>
      <c r="K272" t="str" cm="1">
        <f t="array" ref="K272">_xlfn.IFS(sleeptable[[#This Row],[Stress Level]]&lt;=3,"Low Stress",sleeptable[[#This Row],[Stress Level]]&lt;=6,"Moderate Stress",sleeptable[[#This Row],[Stress Level]],"High Stress")</f>
        <v>High Stress</v>
      </c>
      <c r="L272" t="s">
        <v>15</v>
      </c>
      <c r="M272" t="s">
        <v>55</v>
      </c>
      <c r="N272">
        <v>75</v>
      </c>
      <c r="O272">
        <v>10000</v>
      </c>
      <c r="P272" t="s">
        <v>24</v>
      </c>
    </row>
    <row r="273" spans="1:16" x14ac:dyDescent="0.35">
      <c r="A273">
        <v>272</v>
      </c>
      <c r="B273" t="s">
        <v>28</v>
      </c>
      <c r="C273">
        <v>49</v>
      </c>
      <c r="D273" t="str" cm="1">
        <f t="array" ref="D273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3" t="s">
        <v>29</v>
      </c>
      <c r="F273">
        <v>6.1</v>
      </c>
      <c r="G273">
        <v>6</v>
      </c>
      <c r="H273">
        <v>90</v>
      </c>
      <c r="I273" t="str" cm="1">
        <f t="array" ref="I27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3">
        <v>8</v>
      </c>
      <c r="K273" t="str" cm="1">
        <f t="array" ref="K273">_xlfn.IFS(sleeptable[[#This Row],[Stress Level]]&lt;=3,"Low Stress",sleeptable[[#This Row],[Stress Level]]&lt;=6,"Moderate Stress",sleeptable[[#This Row],[Stress Level]],"High Stress")</f>
        <v>High Stress</v>
      </c>
      <c r="L273" t="s">
        <v>15</v>
      </c>
      <c r="M273" t="s">
        <v>55</v>
      </c>
      <c r="N273">
        <v>75</v>
      </c>
      <c r="O273">
        <v>10000</v>
      </c>
      <c r="P273" t="s">
        <v>24</v>
      </c>
    </row>
    <row r="274" spans="1:16" x14ac:dyDescent="0.35">
      <c r="A274">
        <v>273</v>
      </c>
      <c r="B274" t="s">
        <v>28</v>
      </c>
      <c r="C274">
        <v>49</v>
      </c>
      <c r="D274" t="str" cm="1">
        <f t="array" ref="D274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4" t="s">
        <v>29</v>
      </c>
      <c r="F274">
        <v>6.1</v>
      </c>
      <c r="G274">
        <v>6</v>
      </c>
      <c r="H274">
        <v>90</v>
      </c>
      <c r="I274" t="str" cm="1">
        <f t="array" ref="I27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4">
        <v>8</v>
      </c>
      <c r="K274" t="str" cm="1">
        <f t="array" ref="K274">_xlfn.IFS(sleeptable[[#This Row],[Stress Level]]&lt;=3,"Low Stress",sleeptable[[#This Row],[Stress Level]]&lt;=6,"Moderate Stress",sleeptable[[#This Row],[Stress Level]],"High Stress")</f>
        <v>High Stress</v>
      </c>
      <c r="L274" t="s">
        <v>15</v>
      </c>
      <c r="M274" t="s">
        <v>55</v>
      </c>
      <c r="N274">
        <v>75</v>
      </c>
      <c r="O274">
        <v>10000</v>
      </c>
      <c r="P274" t="s">
        <v>24</v>
      </c>
    </row>
    <row r="275" spans="1:16" x14ac:dyDescent="0.35">
      <c r="A275">
        <v>274</v>
      </c>
      <c r="B275" t="s">
        <v>28</v>
      </c>
      <c r="C275">
        <v>49</v>
      </c>
      <c r="D275" t="str" cm="1">
        <f t="array" ref="D275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5" t="s">
        <v>29</v>
      </c>
      <c r="F275">
        <v>6.2</v>
      </c>
      <c r="G275">
        <v>6</v>
      </c>
      <c r="H275">
        <v>90</v>
      </c>
      <c r="I275" t="str" cm="1">
        <f t="array" ref="I27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5">
        <v>8</v>
      </c>
      <c r="K275" t="str" cm="1">
        <f t="array" ref="K275">_xlfn.IFS(sleeptable[[#This Row],[Stress Level]]&lt;=3,"Low Stress",sleeptable[[#This Row],[Stress Level]]&lt;=6,"Moderate Stress",sleeptable[[#This Row],[Stress Level]],"High Stress")</f>
        <v>High Stress</v>
      </c>
      <c r="L275" t="s">
        <v>15</v>
      </c>
      <c r="M275" t="s">
        <v>55</v>
      </c>
      <c r="N275">
        <v>75</v>
      </c>
      <c r="O275">
        <v>10000</v>
      </c>
      <c r="P275" t="s">
        <v>24</v>
      </c>
    </row>
    <row r="276" spans="1:16" x14ac:dyDescent="0.35">
      <c r="A276">
        <v>275</v>
      </c>
      <c r="B276" t="s">
        <v>28</v>
      </c>
      <c r="C276">
        <v>49</v>
      </c>
      <c r="D276" t="str" cm="1">
        <f t="array" ref="D276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6" t="s">
        <v>29</v>
      </c>
      <c r="F276">
        <v>6.2</v>
      </c>
      <c r="G276">
        <v>6</v>
      </c>
      <c r="H276">
        <v>90</v>
      </c>
      <c r="I276" t="str" cm="1">
        <f t="array" ref="I27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6">
        <v>8</v>
      </c>
      <c r="K276" t="str" cm="1">
        <f t="array" ref="K276">_xlfn.IFS(sleeptable[[#This Row],[Stress Level]]&lt;=3,"Low Stress",sleeptable[[#This Row],[Stress Level]]&lt;=6,"Moderate Stress",sleeptable[[#This Row],[Stress Level]],"High Stress")</f>
        <v>High Stress</v>
      </c>
      <c r="L276" t="s">
        <v>15</v>
      </c>
      <c r="M276" t="s">
        <v>55</v>
      </c>
      <c r="N276">
        <v>75</v>
      </c>
      <c r="O276">
        <v>10000</v>
      </c>
      <c r="P276" t="s">
        <v>24</v>
      </c>
    </row>
    <row r="277" spans="1:16" x14ac:dyDescent="0.35">
      <c r="A277">
        <v>276</v>
      </c>
      <c r="B277" t="s">
        <v>28</v>
      </c>
      <c r="C277">
        <v>49</v>
      </c>
      <c r="D277" t="str" cm="1">
        <f t="array" ref="D277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7" t="s">
        <v>29</v>
      </c>
      <c r="F277">
        <v>6.2</v>
      </c>
      <c r="G277">
        <v>6</v>
      </c>
      <c r="H277">
        <v>90</v>
      </c>
      <c r="I277" t="str" cm="1">
        <f t="array" ref="I27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7">
        <v>8</v>
      </c>
      <c r="K277" t="str" cm="1">
        <f t="array" ref="K277">_xlfn.IFS(sleeptable[[#This Row],[Stress Level]]&lt;=3,"Low Stress",sleeptable[[#This Row],[Stress Level]]&lt;=6,"Moderate Stress",sleeptable[[#This Row],[Stress Level]],"High Stress")</f>
        <v>High Stress</v>
      </c>
      <c r="L277" t="s">
        <v>15</v>
      </c>
      <c r="M277" t="s">
        <v>55</v>
      </c>
      <c r="N277">
        <v>75</v>
      </c>
      <c r="O277">
        <v>10000</v>
      </c>
      <c r="P277" t="s">
        <v>24</v>
      </c>
    </row>
    <row r="278" spans="1:16" x14ac:dyDescent="0.35">
      <c r="A278">
        <v>277</v>
      </c>
      <c r="B278" t="s">
        <v>13</v>
      </c>
      <c r="C278">
        <v>49</v>
      </c>
      <c r="D278" t="str" cm="1">
        <f t="array" ref="D278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8" t="s">
        <v>18</v>
      </c>
      <c r="F278">
        <v>8.1</v>
      </c>
      <c r="G278">
        <v>9</v>
      </c>
      <c r="H278">
        <v>85</v>
      </c>
      <c r="I278" t="str" cm="1">
        <f t="array" ref="I27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8">
        <v>3</v>
      </c>
      <c r="K278" t="str" cm="1">
        <f t="array" ref="K278">_xlfn.IFS(sleeptable[[#This Row],[Stress Level]]&lt;=3,"Low Stress",sleeptable[[#This Row],[Stress Level]]&lt;=6,"Moderate Stress",sleeptable[[#This Row],[Stress Level]],"High Stress")</f>
        <v>Low Stress</v>
      </c>
      <c r="L278" t="s">
        <v>22</v>
      </c>
      <c r="M278" t="s">
        <v>56</v>
      </c>
      <c r="N278">
        <v>86</v>
      </c>
      <c r="O278">
        <v>3700</v>
      </c>
      <c r="P278" t="s">
        <v>24</v>
      </c>
    </row>
    <row r="279" spans="1:16" x14ac:dyDescent="0.35">
      <c r="A279">
        <v>278</v>
      </c>
      <c r="B279" t="s">
        <v>13</v>
      </c>
      <c r="C279">
        <v>49</v>
      </c>
      <c r="D279" t="str" cm="1">
        <f t="array" ref="D279">_xlfn.IFS(sleeptable[[#This Row],[Age]]&lt;30,"Young Adults",sleeptable[[#This Row],[Age]]&lt;40,"Early Midlife",sleeptable[[#This Row],[Age]]&lt;50,"Midlife Adult",sleeptable[[#This Row],[Age]]&lt;60,"Late Midlife",sleeptable[[#This Row],[Age]],"Seniors")</f>
        <v>Midlife Adult</v>
      </c>
      <c r="E279" t="s">
        <v>18</v>
      </c>
      <c r="F279">
        <v>8.1</v>
      </c>
      <c r="G279">
        <v>9</v>
      </c>
      <c r="H279">
        <v>85</v>
      </c>
      <c r="I279" t="str" cm="1">
        <f t="array" ref="I27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79">
        <v>3</v>
      </c>
      <c r="K279" t="str" cm="1">
        <f t="array" ref="K279">_xlfn.IFS(sleeptable[[#This Row],[Stress Level]]&lt;=3,"Low Stress",sleeptable[[#This Row],[Stress Level]]&lt;=6,"Moderate Stress",sleeptable[[#This Row],[Stress Level]],"High Stress")</f>
        <v>Low Stress</v>
      </c>
      <c r="L279" t="s">
        <v>22</v>
      </c>
      <c r="M279" t="s">
        <v>56</v>
      </c>
      <c r="N279">
        <v>86</v>
      </c>
      <c r="O279">
        <v>3700</v>
      </c>
      <c r="P279" t="s">
        <v>24</v>
      </c>
    </row>
    <row r="280" spans="1:16" x14ac:dyDescent="0.35">
      <c r="A280">
        <v>279</v>
      </c>
      <c r="B280" t="s">
        <v>28</v>
      </c>
      <c r="C280">
        <v>50</v>
      </c>
      <c r="D280" t="str" cm="1">
        <f t="array" ref="D28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0" t="s">
        <v>29</v>
      </c>
      <c r="F280">
        <v>6.1</v>
      </c>
      <c r="G280">
        <v>6</v>
      </c>
      <c r="H280">
        <v>90</v>
      </c>
      <c r="I280" t="str" cm="1">
        <f t="array" ref="I28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0">
        <v>8</v>
      </c>
      <c r="K280" t="str" cm="1">
        <f t="array" ref="K280">_xlfn.IFS(sleeptable[[#This Row],[Stress Level]]&lt;=3,"Low Stress",sleeptable[[#This Row],[Stress Level]]&lt;=6,"Moderate Stress",sleeptable[[#This Row],[Stress Level]],"High Stress")</f>
        <v>High Stress</v>
      </c>
      <c r="L280" t="s">
        <v>15</v>
      </c>
      <c r="M280" t="s">
        <v>55</v>
      </c>
      <c r="N280">
        <v>75</v>
      </c>
      <c r="O280">
        <v>10000</v>
      </c>
      <c r="P280" t="s">
        <v>25</v>
      </c>
    </row>
    <row r="281" spans="1:16" x14ac:dyDescent="0.35">
      <c r="A281">
        <v>280</v>
      </c>
      <c r="B281" t="s">
        <v>28</v>
      </c>
      <c r="C281">
        <v>50</v>
      </c>
      <c r="D281" t="str" cm="1">
        <f t="array" ref="D28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1" t="s">
        <v>34</v>
      </c>
      <c r="F281">
        <v>8.3000000000000007</v>
      </c>
      <c r="G281">
        <v>9</v>
      </c>
      <c r="H281">
        <v>30</v>
      </c>
      <c r="I281" t="str" cm="1">
        <f t="array" ref="I28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281">
        <v>3</v>
      </c>
      <c r="K281" t="str" cm="1">
        <f t="array" ref="K281">_xlfn.IFS(sleeptable[[#This Row],[Stress Level]]&lt;=3,"Low Stress",sleeptable[[#This Row],[Stress Level]]&lt;=6,"Moderate Stress",sleeptable[[#This Row],[Stress Level]],"High Stress")</f>
        <v>Low Stress</v>
      </c>
      <c r="L281" t="s">
        <v>19</v>
      </c>
      <c r="M281" t="s">
        <v>20</v>
      </c>
      <c r="N281">
        <v>65</v>
      </c>
      <c r="O281">
        <v>5000</v>
      </c>
      <c r="P281" t="s">
        <v>17</v>
      </c>
    </row>
    <row r="282" spans="1:16" x14ac:dyDescent="0.35">
      <c r="A282">
        <v>281</v>
      </c>
      <c r="B282" t="s">
        <v>28</v>
      </c>
      <c r="C282">
        <v>50</v>
      </c>
      <c r="D282" t="str" cm="1">
        <f t="array" ref="D28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2" t="s">
        <v>29</v>
      </c>
      <c r="F282">
        <v>6</v>
      </c>
      <c r="G282">
        <v>6</v>
      </c>
      <c r="H282">
        <v>90</v>
      </c>
      <c r="I282" t="str" cm="1">
        <f t="array" ref="I28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2">
        <v>8</v>
      </c>
      <c r="K282" t="str" cm="1">
        <f t="array" ref="K282">_xlfn.IFS(sleeptable[[#This Row],[Stress Level]]&lt;=3,"Low Stress",sleeptable[[#This Row],[Stress Level]]&lt;=6,"Moderate Stress",sleeptable[[#This Row],[Stress Level]],"High Stress")</f>
        <v>High Stress</v>
      </c>
      <c r="L282" t="s">
        <v>15</v>
      </c>
      <c r="M282" t="s">
        <v>55</v>
      </c>
      <c r="N282">
        <v>75</v>
      </c>
      <c r="O282">
        <v>10000</v>
      </c>
      <c r="P282" t="s">
        <v>17</v>
      </c>
    </row>
    <row r="283" spans="1:16" x14ac:dyDescent="0.35">
      <c r="A283">
        <v>282</v>
      </c>
      <c r="B283" t="s">
        <v>28</v>
      </c>
      <c r="C283">
        <v>50</v>
      </c>
      <c r="D283" t="str" cm="1">
        <f t="array" ref="D28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3" t="s">
        <v>29</v>
      </c>
      <c r="F283">
        <v>6.1</v>
      </c>
      <c r="G283">
        <v>6</v>
      </c>
      <c r="H283">
        <v>90</v>
      </c>
      <c r="I283" t="str" cm="1">
        <f t="array" ref="I28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3">
        <v>8</v>
      </c>
      <c r="K283" t="str" cm="1">
        <f t="array" ref="K283">_xlfn.IFS(sleeptable[[#This Row],[Stress Level]]&lt;=3,"Low Stress",sleeptable[[#This Row],[Stress Level]]&lt;=6,"Moderate Stress",sleeptable[[#This Row],[Stress Level]],"High Stress")</f>
        <v>High Stress</v>
      </c>
      <c r="L283" t="s">
        <v>15</v>
      </c>
      <c r="M283" t="s">
        <v>55</v>
      </c>
      <c r="N283">
        <v>75</v>
      </c>
      <c r="O283">
        <v>10000</v>
      </c>
      <c r="P283" t="s">
        <v>24</v>
      </c>
    </row>
    <row r="284" spans="1:16" x14ac:dyDescent="0.35">
      <c r="A284">
        <v>283</v>
      </c>
      <c r="B284" t="s">
        <v>28</v>
      </c>
      <c r="C284">
        <v>50</v>
      </c>
      <c r="D284" t="str" cm="1">
        <f t="array" ref="D28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4" t="s">
        <v>29</v>
      </c>
      <c r="F284">
        <v>6</v>
      </c>
      <c r="G284">
        <v>6</v>
      </c>
      <c r="H284">
        <v>90</v>
      </c>
      <c r="I284" t="str" cm="1">
        <f t="array" ref="I28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4">
        <v>8</v>
      </c>
      <c r="K284" t="str" cm="1">
        <f t="array" ref="K284">_xlfn.IFS(sleeptable[[#This Row],[Stress Level]]&lt;=3,"Low Stress",sleeptable[[#This Row],[Stress Level]]&lt;=6,"Moderate Stress",sleeptable[[#This Row],[Stress Level]],"High Stress")</f>
        <v>High Stress</v>
      </c>
      <c r="L284" t="s">
        <v>15</v>
      </c>
      <c r="M284" t="s">
        <v>55</v>
      </c>
      <c r="N284">
        <v>75</v>
      </c>
      <c r="O284">
        <v>10000</v>
      </c>
      <c r="P284" t="s">
        <v>24</v>
      </c>
    </row>
    <row r="285" spans="1:16" x14ac:dyDescent="0.35">
      <c r="A285">
        <v>284</v>
      </c>
      <c r="B285" t="s">
        <v>28</v>
      </c>
      <c r="C285">
        <v>50</v>
      </c>
      <c r="D285" t="str" cm="1">
        <f t="array" ref="D28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5" t="s">
        <v>29</v>
      </c>
      <c r="F285">
        <v>6</v>
      </c>
      <c r="G285">
        <v>6</v>
      </c>
      <c r="H285">
        <v>90</v>
      </c>
      <c r="I285" t="str" cm="1">
        <f t="array" ref="I28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5">
        <v>8</v>
      </c>
      <c r="K285" t="str" cm="1">
        <f t="array" ref="K285">_xlfn.IFS(sleeptable[[#This Row],[Stress Level]]&lt;=3,"Low Stress",sleeptable[[#This Row],[Stress Level]]&lt;=6,"Moderate Stress",sleeptable[[#This Row],[Stress Level]],"High Stress")</f>
        <v>High Stress</v>
      </c>
      <c r="L285" t="s">
        <v>15</v>
      </c>
      <c r="M285" t="s">
        <v>55</v>
      </c>
      <c r="N285">
        <v>75</v>
      </c>
      <c r="O285">
        <v>10000</v>
      </c>
      <c r="P285" t="s">
        <v>24</v>
      </c>
    </row>
    <row r="286" spans="1:16" x14ac:dyDescent="0.35">
      <c r="A286">
        <v>285</v>
      </c>
      <c r="B286" t="s">
        <v>28</v>
      </c>
      <c r="C286">
        <v>50</v>
      </c>
      <c r="D286" t="str" cm="1">
        <f t="array" ref="D28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6" t="s">
        <v>29</v>
      </c>
      <c r="F286">
        <v>6</v>
      </c>
      <c r="G286">
        <v>6</v>
      </c>
      <c r="H286">
        <v>90</v>
      </c>
      <c r="I286" t="str" cm="1">
        <f t="array" ref="I28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6">
        <v>8</v>
      </c>
      <c r="K286" t="str" cm="1">
        <f t="array" ref="K286">_xlfn.IFS(sleeptable[[#This Row],[Stress Level]]&lt;=3,"Low Stress",sleeptable[[#This Row],[Stress Level]]&lt;=6,"Moderate Stress",sleeptable[[#This Row],[Stress Level]],"High Stress")</f>
        <v>High Stress</v>
      </c>
      <c r="L286" t="s">
        <v>15</v>
      </c>
      <c r="M286" t="s">
        <v>55</v>
      </c>
      <c r="N286">
        <v>75</v>
      </c>
      <c r="O286">
        <v>10000</v>
      </c>
      <c r="P286" t="s">
        <v>24</v>
      </c>
    </row>
    <row r="287" spans="1:16" x14ac:dyDescent="0.35">
      <c r="A287">
        <v>286</v>
      </c>
      <c r="B287" t="s">
        <v>28</v>
      </c>
      <c r="C287">
        <v>50</v>
      </c>
      <c r="D287" t="str" cm="1">
        <f t="array" ref="D28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7" t="s">
        <v>29</v>
      </c>
      <c r="F287">
        <v>6</v>
      </c>
      <c r="G287">
        <v>6</v>
      </c>
      <c r="H287">
        <v>90</v>
      </c>
      <c r="I287" t="str" cm="1">
        <f t="array" ref="I28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7">
        <v>8</v>
      </c>
      <c r="K287" t="str" cm="1">
        <f t="array" ref="K287">_xlfn.IFS(sleeptable[[#This Row],[Stress Level]]&lt;=3,"Low Stress",sleeptable[[#This Row],[Stress Level]]&lt;=6,"Moderate Stress",sleeptable[[#This Row],[Stress Level]],"High Stress")</f>
        <v>High Stress</v>
      </c>
      <c r="L287" t="s">
        <v>15</v>
      </c>
      <c r="M287" t="s">
        <v>55</v>
      </c>
      <c r="N287">
        <v>75</v>
      </c>
      <c r="O287">
        <v>10000</v>
      </c>
      <c r="P287" t="s">
        <v>24</v>
      </c>
    </row>
    <row r="288" spans="1:16" x14ac:dyDescent="0.35">
      <c r="A288">
        <v>287</v>
      </c>
      <c r="B288" t="s">
        <v>28</v>
      </c>
      <c r="C288">
        <v>50</v>
      </c>
      <c r="D288" t="str" cm="1">
        <f t="array" ref="D28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8" t="s">
        <v>29</v>
      </c>
      <c r="F288">
        <v>6</v>
      </c>
      <c r="G288">
        <v>6</v>
      </c>
      <c r="H288">
        <v>90</v>
      </c>
      <c r="I288" t="str" cm="1">
        <f t="array" ref="I28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8">
        <v>8</v>
      </c>
      <c r="K288" t="str" cm="1">
        <f t="array" ref="K288">_xlfn.IFS(sleeptable[[#This Row],[Stress Level]]&lt;=3,"Low Stress",sleeptable[[#This Row],[Stress Level]]&lt;=6,"Moderate Stress",sleeptable[[#This Row],[Stress Level]],"High Stress")</f>
        <v>High Stress</v>
      </c>
      <c r="L288" t="s">
        <v>15</v>
      </c>
      <c r="M288" t="s">
        <v>55</v>
      </c>
      <c r="N288">
        <v>75</v>
      </c>
      <c r="O288">
        <v>10000</v>
      </c>
      <c r="P288" t="s">
        <v>24</v>
      </c>
    </row>
    <row r="289" spans="1:16" x14ac:dyDescent="0.35">
      <c r="A289">
        <v>288</v>
      </c>
      <c r="B289" t="s">
        <v>28</v>
      </c>
      <c r="C289">
        <v>50</v>
      </c>
      <c r="D289" t="str" cm="1">
        <f t="array" ref="D28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89" t="s">
        <v>29</v>
      </c>
      <c r="F289">
        <v>6</v>
      </c>
      <c r="G289">
        <v>6</v>
      </c>
      <c r="H289">
        <v>90</v>
      </c>
      <c r="I289" t="str" cm="1">
        <f t="array" ref="I28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89">
        <v>8</v>
      </c>
      <c r="K289" t="str" cm="1">
        <f t="array" ref="K289">_xlfn.IFS(sleeptable[[#This Row],[Stress Level]]&lt;=3,"Low Stress",sleeptable[[#This Row],[Stress Level]]&lt;=6,"Moderate Stress",sleeptable[[#This Row],[Stress Level]],"High Stress")</f>
        <v>High Stress</v>
      </c>
      <c r="L289" t="s">
        <v>15</v>
      </c>
      <c r="M289" t="s">
        <v>55</v>
      </c>
      <c r="N289">
        <v>75</v>
      </c>
      <c r="O289">
        <v>10000</v>
      </c>
      <c r="P289" t="s">
        <v>24</v>
      </c>
    </row>
    <row r="290" spans="1:16" x14ac:dyDescent="0.35">
      <c r="A290">
        <v>289</v>
      </c>
      <c r="B290" t="s">
        <v>28</v>
      </c>
      <c r="C290">
        <v>50</v>
      </c>
      <c r="D290" t="str" cm="1">
        <f t="array" ref="D29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0" t="s">
        <v>29</v>
      </c>
      <c r="F290">
        <v>6</v>
      </c>
      <c r="G290">
        <v>6</v>
      </c>
      <c r="H290">
        <v>90</v>
      </c>
      <c r="I290" t="str" cm="1">
        <f t="array" ref="I29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0">
        <v>8</v>
      </c>
      <c r="K290" t="str" cm="1">
        <f t="array" ref="K290">_xlfn.IFS(sleeptable[[#This Row],[Stress Level]]&lt;=3,"Low Stress",sleeptable[[#This Row],[Stress Level]]&lt;=6,"Moderate Stress",sleeptable[[#This Row],[Stress Level]],"High Stress")</f>
        <v>High Stress</v>
      </c>
      <c r="L290" t="s">
        <v>15</v>
      </c>
      <c r="M290" t="s">
        <v>55</v>
      </c>
      <c r="N290">
        <v>75</v>
      </c>
      <c r="O290">
        <v>10000</v>
      </c>
      <c r="P290" t="s">
        <v>24</v>
      </c>
    </row>
    <row r="291" spans="1:16" x14ac:dyDescent="0.35">
      <c r="A291">
        <v>290</v>
      </c>
      <c r="B291" t="s">
        <v>28</v>
      </c>
      <c r="C291">
        <v>50</v>
      </c>
      <c r="D291" t="str" cm="1">
        <f t="array" ref="D29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1" t="s">
        <v>29</v>
      </c>
      <c r="F291">
        <v>6.1</v>
      </c>
      <c r="G291">
        <v>6</v>
      </c>
      <c r="H291">
        <v>90</v>
      </c>
      <c r="I291" t="str" cm="1">
        <f t="array" ref="I29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1">
        <v>8</v>
      </c>
      <c r="K291" t="str" cm="1">
        <f t="array" ref="K291">_xlfn.IFS(sleeptable[[#This Row],[Stress Level]]&lt;=3,"Low Stress",sleeptable[[#This Row],[Stress Level]]&lt;=6,"Moderate Stress",sleeptable[[#This Row],[Stress Level]],"High Stress")</f>
        <v>High Stress</v>
      </c>
      <c r="L291" t="s">
        <v>15</v>
      </c>
      <c r="M291" t="s">
        <v>55</v>
      </c>
      <c r="N291">
        <v>75</v>
      </c>
      <c r="O291">
        <v>10000</v>
      </c>
      <c r="P291" t="s">
        <v>24</v>
      </c>
    </row>
    <row r="292" spans="1:16" x14ac:dyDescent="0.35">
      <c r="A292">
        <v>291</v>
      </c>
      <c r="B292" t="s">
        <v>28</v>
      </c>
      <c r="C292">
        <v>50</v>
      </c>
      <c r="D292" t="str" cm="1">
        <f t="array" ref="D29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2" t="s">
        <v>29</v>
      </c>
      <c r="F292">
        <v>6</v>
      </c>
      <c r="G292">
        <v>6</v>
      </c>
      <c r="H292">
        <v>90</v>
      </c>
      <c r="I292" t="str" cm="1">
        <f t="array" ref="I29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2">
        <v>8</v>
      </c>
      <c r="K292" t="str" cm="1">
        <f t="array" ref="K292">_xlfn.IFS(sleeptable[[#This Row],[Stress Level]]&lt;=3,"Low Stress",sleeptable[[#This Row],[Stress Level]]&lt;=6,"Moderate Stress",sleeptable[[#This Row],[Stress Level]],"High Stress")</f>
        <v>High Stress</v>
      </c>
      <c r="L292" t="s">
        <v>15</v>
      </c>
      <c r="M292" t="s">
        <v>55</v>
      </c>
      <c r="N292">
        <v>75</v>
      </c>
      <c r="O292">
        <v>10000</v>
      </c>
      <c r="P292" t="s">
        <v>24</v>
      </c>
    </row>
    <row r="293" spans="1:16" x14ac:dyDescent="0.35">
      <c r="A293">
        <v>292</v>
      </c>
      <c r="B293" t="s">
        <v>28</v>
      </c>
      <c r="C293">
        <v>50</v>
      </c>
      <c r="D293" t="str" cm="1">
        <f t="array" ref="D29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3" t="s">
        <v>29</v>
      </c>
      <c r="F293">
        <v>6.1</v>
      </c>
      <c r="G293">
        <v>6</v>
      </c>
      <c r="H293">
        <v>90</v>
      </c>
      <c r="I293" t="str" cm="1">
        <f t="array" ref="I29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3">
        <v>8</v>
      </c>
      <c r="K293" t="str" cm="1">
        <f t="array" ref="K293">_xlfn.IFS(sleeptable[[#This Row],[Stress Level]]&lt;=3,"Low Stress",sleeptable[[#This Row],[Stress Level]]&lt;=6,"Moderate Stress",sleeptable[[#This Row],[Stress Level]],"High Stress")</f>
        <v>High Stress</v>
      </c>
      <c r="L293" t="s">
        <v>15</v>
      </c>
      <c r="M293" t="s">
        <v>55</v>
      </c>
      <c r="N293">
        <v>75</v>
      </c>
      <c r="O293">
        <v>10000</v>
      </c>
      <c r="P293" t="s">
        <v>24</v>
      </c>
    </row>
    <row r="294" spans="1:16" x14ac:dyDescent="0.35">
      <c r="A294">
        <v>293</v>
      </c>
      <c r="B294" t="s">
        <v>28</v>
      </c>
      <c r="C294">
        <v>50</v>
      </c>
      <c r="D294" t="str" cm="1">
        <f t="array" ref="D29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4" t="s">
        <v>29</v>
      </c>
      <c r="F294">
        <v>6.1</v>
      </c>
      <c r="G294">
        <v>6</v>
      </c>
      <c r="H294">
        <v>90</v>
      </c>
      <c r="I294" t="str" cm="1">
        <f t="array" ref="I29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4">
        <v>8</v>
      </c>
      <c r="K294" t="str" cm="1">
        <f t="array" ref="K294">_xlfn.IFS(sleeptable[[#This Row],[Stress Level]]&lt;=3,"Low Stress",sleeptable[[#This Row],[Stress Level]]&lt;=6,"Moderate Stress",sleeptable[[#This Row],[Stress Level]],"High Stress")</f>
        <v>High Stress</v>
      </c>
      <c r="L294" t="s">
        <v>15</v>
      </c>
      <c r="M294" t="s">
        <v>55</v>
      </c>
      <c r="N294">
        <v>75</v>
      </c>
      <c r="O294">
        <v>10000</v>
      </c>
      <c r="P294" t="s">
        <v>24</v>
      </c>
    </row>
    <row r="295" spans="1:16" x14ac:dyDescent="0.35">
      <c r="A295">
        <v>294</v>
      </c>
      <c r="B295" t="s">
        <v>28</v>
      </c>
      <c r="C295">
        <v>50</v>
      </c>
      <c r="D295" t="str" cm="1">
        <f t="array" ref="D29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5" t="s">
        <v>29</v>
      </c>
      <c r="F295">
        <v>6</v>
      </c>
      <c r="G295">
        <v>6</v>
      </c>
      <c r="H295">
        <v>90</v>
      </c>
      <c r="I295" t="str" cm="1">
        <f t="array" ref="I29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5">
        <v>8</v>
      </c>
      <c r="K295" t="str" cm="1">
        <f t="array" ref="K295">_xlfn.IFS(sleeptable[[#This Row],[Stress Level]]&lt;=3,"Low Stress",sleeptable[[#This Row],[Stress Level]]&lt;=6,"Moderate Stress",sleeptable[[#This Row],[Stress Level]],"High Stress")</f>
        <v>High Stress</v>
      </c>
      <c r="L295" t="s">
        <v>15</v>
      </c>
      <c r="M295" t="s">
        <v>55</v>
      </c>
      <c r="N295">
        <v>75</v>
      </c>
      <c r="O295">
        <v>10000</v>
      </c>
      <c r="P295" t="s">
        <v>24</v>
      </c>
    </row>
    <row r="296" spans="1:16" x14ac:dyDescent="0.35">
      <c r="A296">
        <v>295</v>
      </c>
      <c r="B296" t="s">
        <v>28</v>
      </c>
      <c r="C296">
        <v>50</v>
      </c>
      <c r="D296" t="str" cm="1">
        <f t="array" ref="D29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6" t="s">
        <v>29</v>
      </c>
      <c r="F296">
        <v>6.1</v>
      </c>
      <c r="G296">
        <v>6</v>
      </c>
      <c r="H296">
        <v>90</v>
      </c>
      <c r="I296" t="str" cm="1">
        <f t="array" ref="I29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6">
        <v>8</v>
      </c>
      <c r="K296" t="str" cm="1">
        <f t="array" ref="K296">_xlfn.IFS(sleeptable[[#This Row],[Stress Level]]&lt;=3,"Low Stress",sleeptable[[#This Row],[Stress Level]]&lt;=6,"Moderate Stress",sleeptable[[#This Row],[Stress Level]],"High Stress")</f>
        <v>High Stress</v>
      </c>
      <c r="L296" t="s">
        <v>15</v>
      </c>
      <c r="M296" t="s">
        <v>55</v>
      </c>
      <c r="N296">
        <v>75</v>
      </c>
      <c r="O296">
        <v>10000</v>
      </c>
      <c r="P296" t="s">
        <v>24</v>
      </c>
    </row>
    <row r="297" spans="1:16" x14ac:dyDescent="0.35">
      <c r="A297">
        <v>296</v>
      </c>
      <c r="B297" t="s">
        <v>28</v>
      </c>
      <c r="C297">
        <v>50</v>
      </c>
      <c r="D297" t="str" cm="1">
        <f t="array" ref="D29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7" t="s">
        <v>29</v>
      </c>
      <c r="F297">
        <v>6</v>
      </c>
      <c r="G297">
        <v>6</v>
      </c>
      <c r="H297">
        <v>90</v>
      </c>
      <c r="I297" t="str" cm="1">
        <f t="array" ref="I29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7">
        <v>8</v>
      </c>
      <c r="K297" t="str" cm="1">
        <f t="array" ref="K297">_xlfn.IFS(sleeptable[[#This Row],[Stress Level]]&lt;=3,"Low Stress",sleeptable[[#This Row],[Stress Level]]&lt;=6,"Moderate Stress",sleeptable[[#This Row],[Stress Level]],"High Stress")</f>
        <v>High Stress</v>
      </c>
      <c r="L297" t="s">
        <v>15</v>
      </c>
      <c r="M297" t="s">
        <v>55</v>
      </c>
      <c r="N297">
        <v>75</v>
      </c>
      <c r="O297">
        <v>10000</v>
      </c>
      <c r="P297" t="s">
        <v>24</v>
      </c>
    </row>
    <row r="298" spans="1:16" x14ac:dyDescent="0.35">
      <c r="A298">
        <v>297</v>
      </c>
      <c r="B298" t="s">
        <v>28</v>
      </c>
      <c r="C298">
        <v>50</v>
      </c>
      <c r="D298" t="str" cm="1">
        <f t="array" ref="D29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8" t="s">
        <v>29</v>
      </c>
      <c r="F298">
        <v>6.1</v>
      </c>
      <c r="G298">
        <v>6</v>
      </c>
      <c r="H298">
        <v>90</v>
      </c>
      <c r="I298" t="str" cm="1">
        <f t="array" ref="I29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8">
        <v>8</v>
      </c>
      <c r="K298" t="str" cm="1">
        <f t="array" ref="K298">_xlfn.IFS(sleeptable[[#This Row],[Stress Level]]&lt;=3,"Low Stress",sleeptable[[#This Row],[Stress Level]]&lt;=6,"Moderate Stress",sleeptable[[#This Row],[Stress Level]],"High Stress")</f>
        <v>High Stress</v>
      </c>
      <c r="L298" t="s">
        <v>15</v>
      </c>
      <c r="M298" t="s">
        <v>55</v>
      </c>
      <c r="N298">
        <v>75</v>
      </c>
      <c r="O298">
        <v>10000</v>
      </c>
      <c r="P298" t="s">
        <v>24</v>
      </c>
    </row>
    <row r="299" spans="1:16" x14ac:dyDescent="0.35">
      <c r="A299">
        <v>298</v>
      </c>
      <c r="B299" t="s">
        <v>28</v>
      </c>
      <c r="C299">
        <v>50</v>
      </c>
      <c r="D299" t="str" cm="1">
        <f t="array" ref="D29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299" t="s">
        <v>29</v>
      </c>
      <c r="F299">
        <v>6.1</v>
      </c>
      <c r="G299">
        <v>6</v>
      </c>
      <c r="H299">
        <v>90</v>
      </c>
      <c r="I299" t="str" cm="1">
        <f t="array" ref="I29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299">
        <v>8</v>
      </c>
      <c r="K299" t="str" cm="1">
        <f t="array" ref="K299">_xlfn.IFS(sleeptable[[#This Row],[Stress Level]]&lt;=3,"Low Stress",sleeptable[[#This Row],[Stress Level]]&lt;=6,"Moderate Stress",sleeptable[[#This Row],[Stress Level]],"High Stress")</f>
        <v>High Stress</v>
      </c>
      <c r="L299" t="s">
        <v>15</v>
      </c>
      <c r="M299" t="s">
        <v>55</v>
      </c>
      <c r="N299">
        <v>75</v>
      </c>
      <c r="O299">
        <v>10000</v>
      </c>
      <c r="P299" t="s">
        <v>24</v>
      </c>
    </row>
    <row r="300" spans="1:16" x14ac:dyDescent="0.35">
      <c r="A300">
        <v>299</v>
      </c>
      <c r="B300" t="s">
        <v>28</v>
      </c>
      <c r="C300">
        <v>51</v>
      </c>
      <c r="D300" t="str" cm="1">
        <f t="array" ref="D30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0" t="s">
        <v>34</v>
      </c>
      <c r="F300">
        <v>8.5</v>
      </c>
      <c r="G300">
        <v>9</v>
      </c>
      <c r="H300">
        <v>30</v>
      </c>
      <c r="I300" t="str" cm="1">
        <f t="array" ref="I30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0">
        <v>3</v>
      </c>
      <c r="K300" t="str" cm="1">
        <f t="array" ref="K300">_xlfn.IFS(sleeptable[[#This Row],[Stress Level]]&lt;=3,"Low Stress",sleeptable[[#This Row],[Stress Level]]&lt;=6,"Moderate Stress",sleeptable[[#This Row],[Stress Level]],"High Stress")</f>
        <v>Low Stress</v>
      </c>
      <c r="L300" t="s">
        <v>19</v>
      </c>
      <c r="M300" t="s">
        <v>20</v>
      </c>
      <c r="N300">
        <v>65</v>
      </c>
      <c r="O300">
        <v>5000</v>
      </c>
      <c r="P300" t="s">
        <v>17</v>
      </c>
    </row>
    <row r="301" spans="1:16" x14ac:dyDescent="0.35">
      <c r="A301">
        <v>300</v>
      </c>
      <c r="B301" t="s">
        <v>28</v>
      </c>
      <c r="C301">
        <v>51</v>
      </c>
      <c r="D301" t="str" cm="1">
        <f t="array" ref="D30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1" t="s">
        <v>34</v>
      </c>
      <c r="F301">
        <v>8.5</v>
      </c>
      <c r="G301">
        <v>9</v>
      </c>
      <c r="H301">
        <v>30</v>
      </c>
      <c r="I301" t="str" cm="1">
        <f t="array" ref="I30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1">
        <v>3</v>
      </c>
      <c r="K301" t="str" cm="1">
        <f t="array" ref="K301">_xlfn.IFS(sleeptable[[#This Row],[Stress Level]]&lt;=3,"Low Stress",sleeptable[[#This Row],[Stress Level]]&lt;=6,"Moderate Stress",sleeptable[[#This Row],[Stress Level]],"High Stress")</f>
        <v>Low Stress</v>
      </c>
      <c r="L301" t="s">
        <v>19</v>
      </c>
      <c r="M301" t="s">
        <v>20</v>
      </c>
      <c r="N301">
        <v>65</v>
      </c>
      <c r="O301">
        <v>5000</v>
      </c>
      <c r="P301" t="s">
        <v>17</v>
      </c>
    </row>
    <row r="302" spans="1:16" x14ac:dyDescent="0.35">
      <c r="A302">
        <v>301</v>
      </c>
      <c r="B302" t="s">
        <v>28</v>
      </c>
      <c r="C302">
        <v>51</v>
      </c>
      <c r="D302" t="str" cm="1">
        <f t="array" ref="D30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2" t="s">
        <v>34</v>
      </c>
      <c r="F302">
        <v>8.5</v>
      </c>
      <c r="G302">
        <v>9</v>
      </c>
      <c r="H302">
        <v>30</v>
      </c>
      <c r="I302" t="str" cm="1">
        <f t="array" ref="I30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2">
        <v>3</v>
      </c>
      <c r="K302" t="str" cm="1">
        <f t="array" ref="K302">_xlfn.IFS(sleeptable[[#This Row],[Stress Level]]&lt;=3,"Low Stress",sleeptable[[#This Row],[Stress Level]]&lt;=6,"Moderate Stress",sleeptable[[#This Row],[Stress Level]],"High Stress")</f>
        <v>Low Stress</v>
      </c>
      <c r="L302" t="s">
        <v>19</v>
      </c>
      <c r="M302" t="s">
        <v>20</v>
      </c>
      <c r="N302">
        <v>65</v>
      </c>
      <c r="O302">
        <v>5000</v>
      </c>
      <c r="P302" t="s">
        <v>17</v>
      </c>
    </row>
    <row r="303" spans="1:16" x14ac:dyDescent="0.35">
      <c r="A303">
        <v>302</v>
      </c>
      <c r="B303" t="s">
        <v>28</v>
      </c>
      <c r="C303">
        <v>51</v>
      </c>
      <c r="D303" t="str" cm="1">
        <f t="array" ref="D30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3" t="s">
        <v>34</v>
      </c>
      <c r="F303">
        <v>8.5</v>
      </c>
      <c r="G303">
        <v>9</v>
      </c>
      <c r="H303">
        <v>30</v>
      </c>
      <c r="I303" t="str" cm="1">
        <f t="array" ref="I30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3">
        <v>3</v>
      </c>
      <c r="K303" t="str" cm="1">
        <f t="array" ref="K303">_xlfn.IFS(sleeptable[[#This Row],[Stress Level]]&lt;=3,"Low Stress",sleeptable[[#This Row],[Stress Level]]&lt;=6,"Moderate Stress",sleeptable[[#This Row],[Stress Level]],"High Stress")</f>
        <v>Low Stress</v>
      </c>
      <c r="L303" t="s">
        <v>19</v>
      </c>
      <c r="M303" t="s">
        <v>20</v>
      </c>
      <c r="N303">
        <v>65</v>
      </c>
      <c r="O303">
        <v>5000</v>
      </c>
      <c r="P303" t="s">
        <v>17</v>
      </c>
    </row>
    <row r="304" spans="1:16" x14ac:dyDescent="0.35">
      <c r="A304">
        <v>303</v>
      </c>
      <c r="B304" t="s">
        <v>28</v>
      </c>
      <c r="C304">
        <v>51</v>
      </c>
      <c r="D304" t="str" cm="1">
        <f t="array" ref="D30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4" t="s">
        <v>29</v>
      </c>
      <c r="F304">
        <v>7.1</v>
      </c>
      <c r="G304">
        <v>7</v>
      </c>
      <c r="H304">
        <v>55</v>
      </c>
      <c r="I304" t="str" cm="1">
        <f t="array" ref="I30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4">
        <v>6</v>
      </c>
      <c r="K304" t="str" cm="1">
        <f t="array" ref="K304">_xlfn.IFS(sleeptable[[#This Row],[Stress Level]]&lt;=3,"Low Stress",sleeptable[[#This Row],[Stress Level]]&lt;=6,"Moderate Stress",sleeptable[[#This Row],[Stress Level]],"High Stress")</f>
        <v>Moderate Stress</v>
      </c>
      <c r="L304" t="s">
        <v>30</v>
      </c>
      <c r="M304" t="s">
        <v>49</v>
      </c>
      <c r="N304">
        <v>72</v>
      </c>
      <c r="O304">
        <v>6000</v>
      </c>
      <c r="P304" t="s">
        <v>17</v>
      </c>
    </row>
    <row r="305" spans="1:16" x14ac:dyDescent="0.35">
      <c r="A305">
        <v>304</v>
      </c>
      <c r="B305" t="s">
        <v>28</v>
      </c>
      <c r="C305">
        <v>51</v>
      </c>
      <c r="D305" t="str" cm="1">
        <f t="array" ref="D30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5" t="s">
        <v>29</v>
      </c>
      <c r="F305">
        <v>6</v>
      </c>
      <c r="G305">
        <v>6</v>
      </c>
      <c r="H305">
        <v>90</v>
      </c>
      <c r="I305" t="str" cm="1">
        <f t="array" ref="I30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05">
        <v>8</v>
      </c>
      <c r="K305" t="str" cm="1">
        <f t="array" ref="K305">_xlfn.IFS(sleeptable[[#This Row],[Stress Level]]&lt;=3,"Low Stress",sleeptable[[#This Row],[Stress Level]]&lt;=6,"Moderate Stress",sleeptable[[#This Row],[Stress Level]],"High Stress")</f>
        <v>High Stress</v>
      </c>
      <c r="L305" t="s">
        <v>15</v>
      </c>
      <c r="M305" t="s">
        <v>55</v>
      </c>
      <c r="N305">
        <v>75</v>
      </c>
      <c r="O305">
        <v>10000</v>
      </c>
      <c r="P305" t="s">
        <v>24</v>
      </c>
    </row>
    <row r="306" spans="1:16" x14ac:dyDescent="0.35">
      <c r="A306">
        <v>305</v>
      </c>
      <c r="B306" t="s">
        <v>28</v>
      </c>
      <c r="C306">
        <v>51</v>
      </c>
      <c r="D306" t="str" cm="1">
        <f t="array" ref="D30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6" t="s">
        <v>29</v>
      </c>
      <c r="F306">
        <v>6.1</v>
      </c>
      <c r="G306">
        <v>6</v>
      </c>
      <c r="H306">
        <v>90</v>
      </c>
      <c r="I306" t="str" cm="1">
        <f t="array" ref="I30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06">
        <v>8</v>
      </c>
      <c r="K306" t="str" cm="1">
        <f t="array" ref="K306">_xlfn.IFS(sleeptable[[#This Row],[Stress Level]]&lt;=3,"Low Stress",sleeptable[[#This Row],[Stress Level]]&lt;=6,"Moderate Stress",sleeptable[[#This Row],[Stress Level]],"High Stress")</f>
        <v>High Stress</v>
      </c>
      <c r="L306" t="s">
        <v>15</v>
      </c>
      <c r="M306" t="s">
        <v>55</v>
      </c>
      <c r="N306">
        <v>75</v>
      </c>
      <c r="O306">
        <v>10000</v>
      </c>
      <c r="P306" t="s">
        <v>24</v>
      </c>
    </row>
    <row r="307" spans="1:16" x14ac:dyDescent="0.35">
      <c r="A307">
        <v>306</v>
      </c>
      <c r="B307" t="s">
        <v>28</v>
      </c>
      <c r="C307">
        <v>51</v>
      </c>
      <c r="D307" t="str" cm="1">
        <f t="array" ref="D30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7" t="s">
        <v>29</v>
      </c>
      <c r="F307">
        <v>6.1</v>
      </c>
      <c r="G307">
        <v>6</v>
      </c>
      <c r="H307">
        <v>90</v>
      </c>
      <c r="I307" t="str" cm="1">
        <f t="array" ref="I30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07">
        <v>8</v>
      </c>
      <c r="K307" t="str" cm="1">
        <f t="array" ref="K307">_xlfn.IFS(sleeptable[[#This Row],[Stress Level]]&lt;=3,"Low Stress",sleeptable[[#This Row],[Stress Level]]&lt;=6,"Moderate Stress",sleeptable[[#This Row],[Stress Level]],"High Stress")</f>
        <v>High Stress</v>
      </c>
      <c r="L307" t="s">
        <v>15</v>
      </c>
      <c r="M307" t="s">
        <v>55</v>
      </c>
      <c r="N307">
        <v>75</v>
      </c>
      <c r="O307">
        <v>10000</v>
      </c>
      <c r="P307" t="s">
        <v>24</v>
      </c>
    </row>
    <row r="308" spans="1:16" x14ac:dyDescent="0.35">
      <c r="A308">
        <v>307</v>
      </c>
      <c r="B308" t="s">
        <v>28</v>
      </c>
      <c r="C308">
        <v>52</v>
      </c>
      <c r="D308" t="str" cm="1">
        <f t="array" ref="D30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8" t="s">
        <v>35</v>
      </c>
      <c r="F308">
        <v>6.5</v>
      </c>
      <c r="G308">
        <v>7</v>
      </c>
      <c r="H308">
        <v>45</v>
      </c>
      <c r="I308" t="str" cm="1">
        <f t="array" ref="I30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8">
        <v>7</v>
      </c>
      <c r="K308" t="str" cm="1">
        <f t="array" ref="K308">_xlfn.IFS(sleeptable[[#This Row],[Stress Level]]&lt;=3,"Low Stress",sleeptable[[#This Row],[Stress Level]]&lt;=6,"Moderate Stress",sleeptable[[#This Row],[Stress Level]],"High Stress")</f>
        <v>High Stress</v>
      </c>
      <c r="L308" t="s">
        <v>15</v>
      </c>
      <c r="M308" t="s">
        <v>45</v>
      </c>
      <c r="N308">
        <v>72</v>
      </c>
      <c r="O308">
        <v>6000</v>
      </c>
      <c r="P308" t="s">
        <v>25</v>
      </c>
    </row>
    <row r="309" spans="1:16" x14ac:dyDescent="0.35">
      <c r="A309">
        <v>308</v>
      </c>
      <c r="B309" t="s">
        <v>28</v>
      </c>
      <c r="C309">
        <v>52</v>
      </c>
      <c r="D309" t="str" cm="1">
        <f t="array" ref="D30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09" t="s">
        <v>35</v>
      </c>
      <c r="F309">
        <v>6.5</v>
      </c>
      <c r="G309">
        <v>7</v>
      </c>
      <c r="H309">
        <v>45</v>
      </c>
      <c r="I309" t="str" cm="1">
        <f t="array" ref="I30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09">
        <v>7</v>
      </c>
      <c r="K309" t="str" cm="1">
        <f t="array" ref="K309">_xlfn.IFS(sleeptable[[#This Row],[Stress Level]]&lt;=3,"Low Stress",sleeptable[[#This Row],[Stress Level]]&lt;=6,"Moderate Stress",sleeptable[[#This Row],[Stress Level]],"High Stress")</f>
        <v>High Stress</v>
      </c>
      <c r="L309" t="s">
        <v>15</v>
      </c>
      <c r="M309" t="s">
        <v>45</v>
      </c>
      <c r="N309">
        <v>72</v>
      </c>
      <c r="O309">
        <v>6000</v>
      </c>
      <c r="P309" t="s">
        <v>25</v>
      </c>
    </row>
    <row r="310" spans="1:16" x14ac:dyDescent="0.35">
      <c r="A310">
        <v>309</v>
      </c>
      <c r="B310" t="s">
        <v>28</v>
      </c>
      <c r="C310">
        <v>52</v>
      </c>
      <c r="D310" t="str" cm="1">
        <f t="array" ref="D31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0" t="s">
        <v>35</v>
      </c>
      <c r="F310">
        <v>6.6</v>
      </c>
      <c r="G310">
        <v>7</v>
      </c>
      <c r="H310">
        <v>45</v>
      </c>
      <c r="I310" t="str" cm="1">
        <f t="array" ref="I31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0">
        <v>7</v>
      </c>
      <c r="K310" t="str" cm="1">
        <f t="array" ref="K310">_xlfn.IFS(sleeptable[[#This Row],[Stress Level]]&lt;=3,"Low Stress",sleeptable[[#This Row],[Stress Level]]&lt;=6,"Moderate Stress",sleeptable[[#This Row],[Stress Level]],"High Stress")</f>
        <v>High Stress</v>
      </c>
      <c r="L310" t="s">
        <v>15</v>
      </c>
      <c r="M310" t="s">
        <v>45</v>
      </c>
      <c r="N310">
        <v>72</v>
      </c>
      <c r="O310">
        <v>6000</v>
      </c>
      <c r="P310" t="s">
        <v>25</v>
      </c>
    </row>
    <row r="311" spans="1:16" x14ac:dyDescent="0.35">
      <c r="A311">
        <v>310</v>
      </c>
      <c r="B311" t="s">
        <v>28</v>
      </c>
      <c r="C311">
        <v>52</v>
      </c>
      <c r="D311" t="str" cm="1">
        <f t="array" ref="D31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1" t="s">
        <v>35</v>
      </c>
      <c r="F311">
        <v>6.6</v>
      </c>
      <c r="G311">
        <v>7</v>
      </c>
      <c r="H311">
        <v>45</v>
      </c>
      <c r="I311" t="str" cm="1">
        <f t="array" ref="I31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1">
        <v>7</v>
      </c>
      <c r="K311" t="str" cm="1">
        <f t="array" ref="K311">_xlfn.IFS(sleeptable[[#This Row],[Stress Level]]&lt;=3,"Low Stress",sleeptable[[#This Row],[Stress Level]]&lt;=6,"Moderate Stress",sleeptable[[#This Row],[Stress Level]],"High Stress")</f>
        <v>High Stress</v>
      </c>
      <c r="L311" t="s">
        <v>15</v>
      </c>
      <c r="M311" t="s">
        <v>45</v>
      </c>
      <c r="N311">
        <v>72</v>
      </c>
      <c r="O311">
        <v>6000</v>
      </c>
      <c r="P311" t="s">
        <v>25</v>
      </c>
    </row>
    <row r="312" spans="1:16" x14ac:dyDescent="0.35">
      <c r="A312">
        <v>311</v>
      </c>
      <c r="B312" t="s">
        <v>28</v>
      </c>
      <c r="C312">
        <v>52</v>
      </c>
      <c r="D312" t="str" cm="1">
        <f t="array" ref="D31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2" t="s">
        <v>35</v>
      </c>
      <c r="F312">
        <v>6.6</v>
      </c>
      <c r="G312">
        <v>7</v>
      </c>
      <c r="H312">
        <v>45</v>
      </c>
      <c r="I312" t="str" cm="1">
        <f t="array" ref="I31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2">
        <v>7</v>
      </c>
      <c r="K312" t="str" cm="1">
        <f t="array" ref="K312">_xlfn.IFS(sleeptable[[#This Row],[Stress Level]]&lt;=3,"Low Stress",sleeptable[[#This Row],[Stress Level]]&lt;=6,"Moderate Stress",sleeptable[[#This Row],[Stress Level]],"High Stress")</f>
        <v>High Stress</v>
      </c>
      <c r="L312" t="s">
        <v>15</v>
      </c>
      <c r="M312" t="s">
        <v>45</v>
      </c>
      <c r="N312">
        <v>72</v>
      </c>
      <c r="O312">
        <v>6000</v>
      </c>
      <c r="P312" t="s">
        <v>25</v>
      </c>
    </row>
    <row r="313" spans="1:16" x14ac:dyDescent="0.35">
      <c r="A313">
        <v>312</v>
      </c>
      <c r="B313" t="s">
        <v>28</v>
      </c>
      <c r="C313">
        <v>52</v>
      </c>
      <c r="D313" t="str" cm="1">
        <f t="array" ref="D31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3" t="s">
        <v>35</v>
      </c>
      <c r="F313">
        <v>6.6</v>
      </c>
      <c r="G313">
        <v>7</v>
      </c>
      <c r="H313">
        <v>45</v>
      </c>
      <c r="I313" t="str" cm="1">
        <f t="array" ref="I31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3">
        <v>7</v>
      </c>
      <c r="K313" t="str" cm="1">
        <f t="array" ref="K313">_xlfn.IFS(sleeptable[[#This Row],[Stress Level]]&lt;=3,"Low Stress",sleeptable[[#This Row],[Stress Level]]&lt;=6,"Moderate Stress",sleeptable[[#This Row],[Stress Level]],"High Stress")</f>
        <v>High Stress</v>
      </c>
      <c r="L313" t="s">
        <v>15</v>
      </c>
      <c r="M313" t="s">
        <v>45</v>
      </c>
      <c r="N313">
        <v>72</v>
      </c>
      <c r="O313">
        <v>6000</v>
      </c>
      <c r="P313" t="s">
        <v>25</v>
      </c>
    </row>
    <row r="314" spans="1:16" x14ac:dyDescent="0.35">
      <c r="A314">
        <v>313</v>
      </c>
      <c r="B314" t="s">
        <v>28</v>
      </c>
      <c r="C314">
        <v>52</v>
      </c>
      <c r="D314" t="str" cm="1">
        <f t="array" ref="D31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4" t="s">
        <v>34</v>
      </c>
      <c r="F314">
        <v>8.4</v>
      </c>
      <c r="G314">
        <v>9</v>
      </c>
      <c r="H314">
        <v>30</v>
      </c>
      <c r="I314" t="str" cm="1">
        <f t="array" ref="I31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4">
        <v>3</v>
      </c>
      <c r="K314" t="str" cm="1">
        <f t="array" ref="K314">_xlfn.IFS(sleeptable[[#This Row],[Stress Level]]&lt;=3,"Low Stress",sleeptable[[#This Row],[Stress Level]]&lt;=6,"Moderate Stress",sleeptable[[#This Row],[Stress Level]],"High Stress")</f>
        <v>Low Stress</v>
      </c>
      <c r="L314" t="s">
        <v>19</v>
      </c>
      <c r="M314" t="s">
        <v>20</v>
      </c>
      <c r="N314">
        <v>65</v>
      </c>
      <c r="O314">
        <v>5000</v>
      </c>
      <c r="P314" t="s">
        <v>17</v>
      </c>
    </row>
    <row r="315" spans="1:16" x14ac:dyDescent="0.35">
      <c r="A315">
        <v>314</v>
      </c>
      <c r="B315" t="s">
        <v>28</v>
      </c>
      <c r="C315">
        <v>52</v>
      </c>
      <c r="D315" t="str" cm="1">
        <f t="array" ref="D31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5" t="s">
        <v>34</v>
      </c>
      <c r="F315">
        <v>8.4</v>
      </c>
      <c r="G315">
        <v>9</v>
      </c>
      <c r="H315">
        <v>30</v>
      </c>
      <c r="I315" t="str" cm="1">
        <f t="array" ref="I31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5">
        <v>3</v>
      </c>
      <c r="K315" t="str" cm="1">
        <f t="array" ref="K315">_xlfn.IFS(sleeptable[[#This Row],[Stress Level]]&lt;=3,"Low Stress",sleeptable[[#This Row],[Stress Level]]&lt;=6,"Moderate Stress",sleeptable[[#This Row],[Stress Level]],"High Stress")</f>
        <v>Low Stress</v>
      </c>
      <c r="L315" t="s">
        <v>19</v>
      </c>
      <c r="M315" t="s">
        <v>20</v>
      </c>
      <c r="N315">
        <v>65</v>
      </c>
      <c r="O315">
        <v>5000</v>
      </c>
      <c r="P315" t="s">
        <v>17</v>
      </c>
    </row>
    <row r="316" spans="1:16" x14ac:dyDescent="0.35">
      <c r="A316">
        <v>315</v>
      </c>
      <c r="B316" t="s">
        <v>28</v>
      </c>
      <c r="C316">
        <v>52</v>
      </c>
      <c r="D316" t="str" cm="1">
        <f t="array" ref="D31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6" t="s">
        <v>34</v>
      </c>
      <c r="F316">
        <v>8.4</v>
      </c>
      <c r="G316">
        <v>9</v>
      </c>
      <c r="H316">
        <v>30</v>
      </c>
      <c r="I316" t="str" cm="1">
        <f t="array" ref="I31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6">
        <v>3</v>
      </c>
      <c r="K316" t="str" cm="1">
        <f t="array" ref="K316">_xlfn.IFS(sleeptable[[#This Row],[Stress Level]]&lt;=3,"Low Stress",sleeptable[[#This Row],[Stress Level]]&lt;=6,"Moderate Stress",sleeptable[[#This Row],[Stress Level]],"High Stress")</f>
        <v>Low Stress</v>
      </c>
      <c r="L316" t="s">
        <v>19</v>
      </c>
      <c r="M316" t="s">
        <v>20</v>
      </c>
      <c r="N316">
        <v>65</v>
      </c>
      <c r="O316">
        <v>5000</v>
      </c>
      <c r="P316" t="s">
        <v>17</v>
      </c>
    </row>
    <row r="317" spans="1:16" x14ac:dyDescent="0.35">
      <c r="A317">
        <v>316</v>
      </c>
      <c r="B317" t="s">
        <v>28</v>
      </c>
      <c r="C317">
        <v>53</v>
      </c>
      <c r="D317" t="str" cm="1">
        <f t="array" ref="D31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7" t="s">
        <v>34</v>
      </c>
      <c r="F317">
        <v>8.3000000000000007</v>
      </c>
      <c r="G317">
        <v>9</v>
      </c>
      <c r="H317">
        <v>30</v>
      </c>
      <c r="I317" t="str" cm="1">
        <f t="array" ref="I31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7">
        <v>3</v>
      </c>
      <c r="K317" t="str" cm="1">
        <f t="array" ref="K317">_xlfn.IFS(sleeptable[[#This Row],[Stress Level]]&lt;=3,"Low Stress",sleeptable[[#This Row],[Stress Level]]&lt;=6,"Moderate Stress",sleeptable[[#This Row],[Stress Level]],"High Stress")</f>
        <v>Low Stress</v>
      </c>
      <c r="L317" t="s">
        <v>19</v>
      </c>
      <c r="M317" t="s">
        <v>20</v>
      </c>
      <c r="N317">
        <v>65</v>
      </c>
      <c r="O317">
        <v>5000</v>
      </c>
      <c r="P317" t="s">
        <v>25</v>
      </c>
    </row>
    <row r="318" spans="1:16" x14ac:dyDescent="0.35">
      <c r="A318">
        <v>317</v>
      </c>
      <c r="B318" t="s">
        <v>28</v>
      </c>
      <c r="C318">
        <v>53</v>
      </c>
      <c r="D318" t="str" cm="1">
        <f t="array" ref="D31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8" t="s">
        <v>34</v>
      </c>
      <c r="F318">
        <v>8.5</v>
      </c>
      <c r="G318">
        <v>9</v>
      </c>
      <c r="H318">
        <v>30</v>
      </c>
      <c r="I318" t="str" cm="1">
        <f t="array" ref="I31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8">
        <v>3</v>
      </c>
      <c r="K318" t="str" cm="1">
        <f t="array" ref="K318">_xlfn.IFS(sleeptable[[#This Row],[Stress Level]]&lt;=3,"Low Stress",sleeptable[[#This Row],[Stress Level]]&lt;=6,"Moderate Stress",sleeptable[[#This Row],[Stress Level]],"High Stress")</f>
        <v>Low Stress</v>
      </c>
      <c r="L318" t="s">
        <v>19</v>
      </c>
      <c r="M318" t="s">
        <v>20</v>
      </c>
      <c r="N318">
        <v>65</v>
      </c>
      <c r="O318">
        <v>5000</v>
      </c>
      <c r="P318" t="s">
        <v>17</v>
      </c>
    </row>
    <row r="319" spans="1:16" x14ac:dyDescent="0.35">
      <c r="A319">
        <v>318</v>
      </c>
      <c r="B319" t="s">
        <v>28</v>
      </c>
      <c r="C319">
        <v>53</v>
      </c>
      <c r="D319" t="str" cm="1">
        <f t="array" ref="D31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19" t="s">
        <v>34</v>
      </c>
      <c r="F319">
        <v>8.5</v>
      </c>
      <c r="G319">
        <v>9</v>
      </c>
      <c r="H319">
        <v>30</v>
      </c>
      <c r="I319" t="str" cm="1">
        <f t="array" ref="I31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19">
        <v>3</v>
      </c>
      <c r="K319" t="str" cm="1">
        <f t="array" ref="K319">_xlfn.IFS(sleeptable[[#This Row],[Stress Level]]&lt;=3,"Low Stress",sleeptable[[#This Row],[Stress Level]]&lt;=6,"Moderate Stress",sleeptable[[#This Row],[Stress Level]],"High Stress")</f>
        <v>Low Stress</v>
      </c>
      <c r="L319" t="s">
        <v>19</v>
      </c>
      <c r="M319" t="s">
        <v>20</v>
      </c>
      <c r="N319">
        <v>65</v>
      </c>
      <c r="O319">
        <v>5000</v>
      </c>
      <c r="P319" t="s">
        <v>17</v>
      </c>
    </row>
    <row r="320" spans="1:16" x14ac:dyDescent="0.35">
      <c r="A320">
        <v>319</v>
      </c>
      <c r="B320" t="s">
        <v>28</v>
      </c>
      <c r="C320">
        <v>53</v>
      </c>
      <c r="D320" t="str" cm="1">
        <f t="array" ref="D32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0" t="s">
        <v>34</v>
      </c>
      <c r="F320">
        <v>8.4</v>
      </c>
      <c r="G320">
        <v>9</v>
      </c>
      <c r="H320">
        <v>30</v>
      </c>
      <c r="I320" t="str" cm="1">
        <f t="array" ref="I32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0">
        <v>3</v>
      </c>
      <c r="K320" t="str" cm="1">
        <f t="array" ref="K320">_xlfn.IFS(sleeptable[[#This Row],[Stress Level]]&lt;=3,"Low Stress",sleeptable[[#This Row],[Stress Level]]&lt;=6,"Moderate Stress",sleeptable[[#This Row],[Stress Level]],"High Stress")</f>
        <v>Low Stress</v>
      </c>
      <c r="L320" t="s">
        <v>19</v>
      </c>
      <c r="M320" t="s">
        <v>20</v>
      </c>
      <c r="N320">
        <v>65</v>
      </c>
      <c r="O320">
        <v>5000</v>
      </c>
      <c r="P320" t="s">
        <v>17</v>
      </c>
    </row>
    <row r="321" spans="1:16" x14ac:dyDescent="0.35">
      <c r="A321">
        <v>320</v>
      </c>
      <c r="B321" t="s">
        <v>28</v>
      </c>
      <c r="C321">
        <v>53</v>
      </c>
      <c r="D321" t="str" cm="1">
        <f t="array" ref="D32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1" t="s">
        <v>34</v>
      </c>
      <c r="F321">
        <v>8.4</v>
      </c>
      <c r="G321">
        <v>9</v>
      </c>
      <c r="H321">
        <v>30</v>
      </c>
      <c r="I321" t="str" cm="1">
        <f t="array" ref="I32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1">
        <v>3</v>
      </c>
      <c r="K321" t="str" cm="1">
        <f t="array" ref="K321">_xlfn.IFS(sleeptable[[#This Row],[Stress Level]]&lt;=3,"Low Stress",sleeptable[[#This Row],[Stress Level]]&lt;=6,"Moderate Stress",sleeptable[[#This Row],[Stress Level]],"High Stress")</f>
        <v>Low Stress</v>
      </c>
      <c r="L321" t="s">
        <v>19</v>
      </c>
      <c r="M321" t="s">
        <v>20</v>
      </c>
      <c r="N321">
        <v>65</v>
      </c>
      <c r="O321">
        <v>5000</v>
      </c>
      <c r="P321" t="s">
        <v>17</v>
      </c>
    </row>
    <row r="322" spans="1:16" x14ac:dyDescent="0.35">
      <c r="A322">
        <v>321</v>
      </c>
      <c r="B322" t="s">
        <v>28</v>
      </c>
      <c r="C322">
        <v>53</v>
      </c>
      <c r="D322" t="str" cm="1">
        <f t="array" ref="D32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2" t="s">
        <v>34</v>
      </c>
      <c r="F322">
        <v>8.5</v>
      </c>
      <c r="G322">
        <v>9</v>
      </c>
      <c r="H322">
        <v>30</v>
      </c>
      <c r="I322" t="str" cm="1">
        <f t="array" ref="I32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2">
        <v>3</v>
      </c>
      <c r="K322" t="str" cm="1">
        <f t="array" ref="K322">_xlfn.IFS(sleeptable[[#This Row],[Stress Level]]&lt;=3,"Low Stress",sleeptable[[#This Row],[Stress Level]]&lt;=6,"Moderate Stress",sleeptable[[#This Row],[Stress Level]],"High Stress")</f>
        <v>Low Stress</v>
      </c>
      <c r="L322" t="s">
        <v>19</v>
      </c>
      <c r="M322" t="s">
        <v>20</v>
      </c>
      <c r="N322">
        <v>65</v>
      </c>
      <c r="O322">
        <v>5000</v>
      </c>
      <c r="P322" t="s">
        <v>17</v>
      </c>
    </row>
    <row r="323" spans="1:16" x14ac:dyDescent="0.35">
      <c r="A323">
        <v>322</v>
      </c>
      <c r="B323" t="s">
        <v>28</v>
      </c>
      <c r="C323">
        <v>53</v>
      </c>
      <c r="D323" t="str" cm="1">
        <f t="array" ref="D32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3" t="s">
        <v>34</v>
      </c>
      <c r="F323">
        <v>8.4</v>
      </c>
      <c r="G323">
        <v>9</v>
      </c>
      <c r="H323">
        <v>30</v>
      </c>
      <c r="I323" t="str" cm="1">
        <f t="array" ref="I32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3">
        <v>3</v>
      </c>
      <c r="K323" t="str" cm="1">
        <f t="array" ref="K323">_xlfn.IFS(sleeptable[[#This Row],[Stress Level]]&lt;=3,"Low Stress",sleeptable[[#This Row],[Stress Level]]&lt;=6,"Moderate Stress",sleeptable[[#This Row],[Stress Level]],"High Stress")</f>
        <v>Low Stress</v>
      </c>
      <c r="L323" t="s">
        <v>19</v>
      </c>
      <c r="M323" t="s">
        <v>20</v>
      </c>
      <c r="N323">
        <v>65</v>
      </c>
      <c r="O323">
        <v>5000</v>
      </c>
      <c r="P323" t="s">
        <v>17</v>
      </c>
    </row>
    <row r="324" spans="1:16" x14ac:dyDescent="0.35">
      <c r="A324">
        <v>323</v>
      </c>
      <c r="B324" t="s">
        <v>28</v>
      </c>
      <c r="C324">
        <v>53</v>
      </c>
      <c r="D324" t="str" cm="1">
        <f t="array" ref="D32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4" t="s">
        <v>34</v>
      </c>
      <c r="F324">
        <v>8.4</v>
      </c>
      <c r="G324">
        <v>9</v>
      </c>
      <c r="H324">
        <v>30</v>
      </c>
      <c r="I324" t="str" cm="1">
        <f t="array" ref="I32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4">
        <v>3</v>
      </c>
      <c r="K324" t="str" cm="1">
        <f t="array" ref="K324">_xlfn.IFS(sleeptable[[#This Row],[Stress Level]]&lt;=3,"Low Stress",sleeptable[[#This Row],[Stress Level]]&lt;=6,"Moderate Stress",sleeptable[[#This Row],[Stress Level]],"High Stress")</f>
        <v>Low Stress</v>
      </c>
      <c r="L324" t="s">
        <v>19</v>
      </c>
      <c r="M324" t="s">
        <v>20</v>
      </c>
      <c r="N324">
        <v>65</v>
      </c>
      <c r="O324">
        <v>5000</v>
      </c>
      <c r="P324" t="s">
        <v>17</v>
      </c>
    </row>
    <row r="325" spans="1:16" x14ac:dyDescent="0.35">
      <c r="A325">
        <v>324</v>
      </c>
      <c r="B325" t="s">
        <v>28</v>
      </c>
      <c r="C325">
        <v>53</v>
      </c>
      <c r="D325" t="str" cm="1">
        <f t="array" ref="D32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5" t="s">
        <v>34</v>
      </c>
      <c r="F325">
        <v>8.5</v>
      </c>
      <c r="G325">
        <v>9</v>
      </c>
      <c r="H325">
        <v>30</v>
      </c>
      <c r="I325" t="str" cm="1">
        <f t="array" ref="I32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5">
        <v>3</v>
      </c>
      <c r="K325" t="str" cm="1">
        <f t="array" ref="K325">_xlfn.IFS(sleeptable[[#This Row],[Stress Level]]&lt;=3,"Low Stress",sleeptable[[#This Row],[Stress Level]]&lt;=6,"Moderate Stress",sleeptable[[#This Row],[Stress Level]],"High Stress")</f>
        <v>Low Stress</v>
      </c>
      <c r="L325" t="s">
        <v>19</v>
      </c>
      <c r="M325" t="s">
        <v>20</v>
      </c>
      <c r="N325">
        <v>65</v>
      </c>
      <c r="O325">
        <v>5000</v>
      </c>
      <c r="P325" t="s">
        <v>17</v>
      </c>
    </row>
    <row r="326" spans="1:16" x14ac:dyDescent="0.35">
      <c r="A326">
        <v>325</v>
      </c>
      <c r="B326" t="s">
        <v>28</v>
      </c>
      <c r="C326">
        <v>53</v>
      </c>
      <c r="D326" t="str" cm="1">
        <f t="array" ref="D32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6" t="s">
        <v>34</v>
      </c>
      <c r="F326">
        <v>8.3000000000000007</v>
      </c>
      <c r="G326">
        <v>9</v>
      </c>
      <c r="H326">
        <v>30</v>
      </c>
      <c r="I326" t="str" cm="1">
        <f t="array" ref="I32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6">
        <v>3</v>
      </c>
      <c r="K326" t="str" cm="1">
        <f t="array" ref="K326">_xlfn.IFS(sleeptable[[#This Row],[Stress Level]]&lt;=3,"Low Stress",sleeptable[[#This Row],[Stress Level]]&lt;=6,"Moderate Stress",sleeptable[[#This Row],[Stress Level]],"High Stress")</f>
        <v>Low Stress</v>
      </c>
      <c r="L326" t="s">
        <v>19</v>
      </c>
      <c r="M326" t="s">
        <v>20</v>
      </c>
      <c r="N326">
        <v>65</v>
      </c>
      <c r="O326">
        <v>5000</v>
      </c>
      <c r="P326" t="s">
        <v>17</v>
      </c>
    </row>
    <row r="327" spans="1:16" x14ac:dyDescent="0.35">
      <c r="A327">
        <v>326</v>
      </c>
      <c r="B327" t="s">
        <v>28</v>
      </c>
      <c r="C327">
        <v>53</v>
      </c>
      <c r="D327" t="str" cm="1">
        <f t="array" ref="D32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7" t="s">
        <v>34</v>
      </c>
      <c r="F327">
        <v>8.5</v>
      </c>
      <c r="G327">
        <v>9</v>
      </c>
      <c r="H327">
        <v>30</v>
      </c>
      <c r="I327" t="str" cm="1">
        <f t="array" ref="I32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7">
        <v>3</v>
      </c>
      <c r="K327" t="str" cm="1">
        <f t="array" ref="K327">_xlfn.IFS(sleeptable[[#This Row],[Stress Level]]&lt;=3,"Low Stress",sleeptable[[#This Row],[Stress Level]]&lt;=6,"Moderate Stress",sleeptable[[#This Row],[Stress Level]],"High Stress")</f>
        <v>Low Stress</v>
      </c>
      <c r="L327" t="s">
        <v>19</v>
      </c>
      <c r="M327" t="s">
        <v>20</v>
      </c>
      <c r="N327">
        <v>65</v>
      </c>
      <c r="O327">
        <v>5000</v>
      </c>
      <c r="P327" t="s">
        <v>17</v>
      </c>
    </row>
    <row r="328" spans="1:16" x14ac:dyDescent="0.35">
      <c r="A328">
        <v>327</v>
      </c>
      <c r="B328" t="s">
        <v>28</v>
      </c>
      <c r="C328">
        <v>53</v>
      </c>
      <c r="D328" t="str" cm="1">
        <f t="array" ref="D32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8" t="s">
        <v>34</v>
      </c>
      <c r="F328">
        <v>8.3000000000000007</v>
      </c>
      <c r="G328">
        <v>9</v>
      </c>
      <c r="H328">
        <v>30</v>
      </c>
      <c r="I328" t="str" cm="1">
        <f t="array" ref="I32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8">
        <v>3</v>
      </c>
      <c r="K328" t="str" cm="1">
        <f t="array" ref="K328">_xlfn.IFS(sleeptable[[#This Row],[Stress Level]]&lt;=3,"Low Stress",sleeptable[[#This Row],[Stress Level]]&lt;=6,"Moderate Stress",sleeptable[[#This Row],[Stress Level]],"High Stress")</f>
        <v>Low Stress</v>
      </c>
      <c r="L328" t="s">
        <v>19</v>
      </c>
      <c r="M328" t="s">
        <v>20</v>
      </c>
      <c r="N328">
        <v>65</v>
      </c>
      <c r="O328">
        <v>5000</v>
      </c>
      <c r="P328" t="s">
        <v>17</v>
      </c>
    </row>
    <row r="329" spans="1:16" x14ac:dyDescent="0.35">
      <c r="A329">
        <v>328</v>
      </c>
      <c r="B329" t="s">
        <v>28</v>
      </c>
      <c r="C329">
        <v>53</v>
      </c>
      <c r="D329" t="str" cm="1">
        <f t="array" ref="D32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29" t="s">
        <v>34</v>
      </c>
      <c r="F329">
        <v>8.5</v>
      </c>
      <c r="G329">
        <v>9</v>
      </c>
      <c r="H329">
        <v>30</v>
      </c>
      <c r="I329" t="str" cm="1">
        <f t="array" ref="I32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29">
        <v>3</v>
      </c>
      <c r="K329" t="str" cm="1">
        <f t="array" ref="K329">_xlfn.IFS(sleeptable[[#This Row],[Stress Level]]&lt;=3,"Low Stress",sleeptable[[#This Row],[Stress Level]]&lt;=6,"Moderate Stress",sleeptable[[#This Row],[Stress Level]],"High Stress")</f>
        <v>Low Stress</v>
      </c>
      <c r="L329" t="s">
        <v>19</v>
      </c>
      <c r="M329" t="s">
        <v>20</v>
      </c>
      <c r="N329">
        <v>65</v>
      </c>
      <c r="O329">
        <v>5000</v>
      </c>
      <c r="P329" t="s">
        <v>17</v>
      </c>
    </row>
    <row r="330" spans="1:16" x14ac:dyDescent="0.35">
      <c r="A330">
        <v>329</v>
      </c>
      <c r="B330" t="s">
        <v>28</v>
      </c>
      <c r="C330">
        <v>53</v>
      </c>
      <c r="D330" t="str" cm="1">
        <f t="array" ref="D33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0" t="s">
        <v>34</v>
      </c>
      <c r="F330">
        <v>8.3000000000000007</v>
      </c>
      <c r="G330">
        <v>9</v>
      </c>
      <c r="H330">
        <v>30</v>
      </c>
      <c r="I330" t="str" cm="1">
        <f t="array" ref="I33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0">
        <v>3</v>
      </c>
      <c r="K330" t="str" cm="1">
        <f t="array" ref="K330">_xlfn.IFS(sleeptable[[#This Row],[Stress Level]]&lt;=3,"Low Stress",sleeptable[[#This Row],[Stress Level]]&lt;=6,"Moderate Stress",sleeptable[[#This Row],[Stress Level]],"High Stress")</f>
        <v>Low Stress</v>
      </c>
      <c r="L330" t="s">
        <v>19</v>
      </c>
      <c r="M330" t="s">
        <v>20</v>
      </c>
      <c r="N330">
        <v>65</v>
      </c>
      <c r="O330">
        <v>5000</v>
      </c>
      <c r="P330" t="s">
        <v>17</v>
      </c>
    </row>
    <row r="331" spans="1:16" x14ac:dyDescent="0.35">
      <c r="A331">
        <v>330</v>
      </c>
      <c r="B331" t="s">
        <v>28</v>
      </c>
      <c r="C331">
        <v>53</v>
      </c>
      <c r="D331" t="str" cm="1">
        <f t="array" ref="D33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1" t="s">
        <v>34</v>
      </c>
      <c r="F331">
        <v>8.5</v>
      </c>
      <c r="G331">
        <v>9</v>
      </c>
      <c r="H331">
        <v>30</v>
      </c>
      <c r="I331" t="str" cm="1">
        <f t="array" ref="I331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1">
        <v>3</v>
      </c>
      <c r="K331" t="str" cm="1">
        <f t="array" ref="K331">_xlfn.IFS(sleeptable[[#This Row],[Stress Level]]&lt;=3,"Low Stress",sleeptable[[#This Row],[Stress Level]]&lt;=6,"Moderate Stress",sleeptable[[#This Row],[Stress Level]],"High Stress")</f>
        <v>Low Stress</v>
      </c>
      <c r="L331" t="s">
        <v>19</v>
      </c>
      <c r="M331" t="s">
        <v>20</v>
      </c>
      <c r="N331">
        <v>65</v>
      </c>
      <c r="O331">
        <v>5000</v>
      </c>
      <c r="P331" t="s">
        <v>17</v>
      </c>
    </row>
    <row r="332" spans="1:16" x14ac:dyDescent="0.35">
      <c r="A332">
        <v>331</v>
      </c>
      <c r="B332" t="s">
        <v>28</v>
      </c>
      <c r="C332">
        <v>53</v>
      </c>
      <c r="D332" t="str" cm="1">
        <f t="array" ref="D33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2" t="s">
        <v>34</v>
      </c>
      <c r="F332">
        <v>8.5</v>
      </c>
      <c r="G332">
        <v>9</v>
      </c>
      <c r="H332">
        <v>30</v>
      </c>
      <c r="I332" t="str" cm="1">
        <f t="array" ref="I332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2">
        <v>3</v>
      </c>
      <c r="K332" t="str" cm="1">
        <f t="array" ref="K332">_xlfn.IFS(sleeptable[[#This Row],[Stress Level]]&lt;=3,"Low Stress",sleeptable[[#This Row],[Stress Level]]&lt;=6,"Moderate Stress",sleeptable[[#This Row],[Stress Level]],"High Stress")</f>
        <v>Low Stress</v>
      </c>
      <c r="L332" t="s">
        <v>19</v>
      </c>
      <c r="M332" t="s">
        <v>20</v>
      </c>
      <c r="N332">
        <v>65</v>
      </c>
      <c r="O332">
        <v>5000</v>
      </c>
      <c r="P332" t="s">
        <v>17</v>
      </c>
    </row>
    <row r="333" spans="1:16" x14ac:dyDescent="0.35">
      <c r="A333">
        <v>332</v>
      </c>
      <c r="B333" t="s">
        <v>28</v>
      </c>
      <c r="C333">
        <v>53</v>
      </c>
      <c r="D333" t="str" cm="1">
        <f t="array" ref="D33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3" t="s">
        <v>34</v>
      </c>
      <c r="F333">
        <v>8.4</v>
      </c>
      <c r="G333">
        <v>9</v>
      </c>
      <c r="H333">
        <v>30</v>
      </c>
      <c r="I333" t="str" cm="1">
        <f t="array" ref="I333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3">
        <v>3</v>
      </c>
      <c r="K333" t="str" cm="1">
        <f t="array" ref="K333">_xlfn.IFS(sleeptable[[#This Row],[Stress Level]]&lt;=3,"Low Stress",sleeptable[[#This Row],[Stress Level]]&lt;=6,"Moderate Stress",sleeptable[[#This Row],[Stress Level]],"High Stress")</f>
        <v>Low Stress</v>
      </c>
      <c r="L333" t="s">
        <v>19</v>
      </c>
      <c r="M333" t="s">
        <v>20</v>
      </c>
      <c r="N333">
        <v>65</v>
      </c>
      <c r="O333">
        <v>5000</v>
      </c>
      <c r="P333" t="s">
        <v>17</v>
      </c>
    </row>
    <row r="334" spans="1:16" x14ac:dyDescent="0.35">
      <c r="A334">
        <v>333</v>
      </c>
      <c r="B334" t="s">
        <v>28</v>
      </c>
      <c r="C334">
        <v>54</v>
      </c>
      <c r="D334" t="str" cm="1">
        <f t="array" ref="D33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4" t="s">
        <v>34</v>
      </c>
      <c r="F334">
        <v>8.4</v>
      </c>
      <c r="G334">
        <v>9</v>
      </c>
      <c r="H334">
        <v>30</v>
      </c>
      <c r="I334" t="str" cm="1">
        <f t="array" ref="I334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4">
        <v>3</v>
      </c>
      <c r="K334" t="str" cm="1">
        <f t="array" ref="K334">_xlfn.IFS(sleeptable[[#This Row],[Stress Level]]&lt;=3,"Low Stress",sleeptable[[#This Row],[Stress Level]]&lt;=6,"Moderate Stress",sleeptable[[#This Row],[Stress Level]],"High Stress")</f>
        <v>Low Stress</v>
      </c>
      <c r="L334" t="s">
        <v>19</v>
      </c>
      <c r="M334" t="s">
        <v>20</v>
      </c>
      <c r="N334">
        <v>65</v>
      </c>
      <c r="O334">
        <v>5000</v>
      </c>
      <c r="P334" t="s">
        <v>17</v>
      </c>
    </row>
    <row r="335" spans="1:16" x14ac:dyDescent="0.35">
      <c r="A335">
        <v>334</v>
      </c>
      <c r="B335" t="s">
        <v>28</v>
      </c>
      <c r="C335">
        <v>54</v>
      </c>
      <c r="D335" t="str" cm="1">
        <f t="array" ref="D33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5" t="s">
        <v>34</v>
      </c>
      <c r="F335">
        <v>8.4</v>
      </c>
      <c r="G335">
        <v>9</v>
      </c>
      <c r="H335">
        <v>30</v>
      </c>
      <c r="I335" t="str" cm="1">
        <f t="array" ref="I335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5">
        <v>3</v>
      </c>
      <c r="K335" t="str" cm="1">
        <f t="array" ref="K335">_xlfn.IFS(sleeptable[[#This Row],[Stress Level]]&lt;=3,"Low Stress",sleeptable[[#This Row],[Stress Level]]&lt;=6,"Moderate Stress",sleeptable[[#This Row],[Stress Level]],"High Stress")</f>
        <v>Low Stress</v>
      </c>
      <c r="L335" t="s">
        <v>19</v>
      </c>
      <c r="M335" t="s">
        <v>20</v>
      </c>
      <c r="N335">
        <v>65</v>
      </c>
      <c r="O335">
        <v>5000</v>
      </c>
      <c r="P335" t="s">
        <v>17</v>
      </c>
    </row>
    <row r="336" spans="1:16" x14ac:dyDescent="0.35">
      <c r="A336">
        <v>335</v>
      </c>
      <c r="B336" t="s">
        <v>28</v>
      </c>
      <c r="C336">
        <v>54</v>
      </c>
      <c r="D336" t="str" cm="1">
        <f t="array" ref="D33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6" t="s">
        <v>34</v>
      </c>
      <c r="F336">
        <v>8.4</v>
      </c>
      <c r="G336">
        <v>9</v>
      </c>
      <c r="H336">
        <v>30</v>
      </c>
      <c r="I336" t="str" cm="1">
        <f t="array" ref="I336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6">
        <v>3</v>
      </c>
      <c r="K336" t="str" cm="1">
        <f t="array" ref="K336">_xlfn.IFS(sleeptable[[#This Row],[Stress Level]]&lt;=3,"Low Stress",sleeptable[[#This Row],[Stress Level]]&lt;=6,"Moderate Stress",sleeptable[[#This Row],[Stress Level]],"High Stress")</f>
        <v>Low Stress</v>
      </c>
      <c r="L336" t="s">
        <v>19</v>
      </c>
      <c r="M336" t="s">
        <v>20</v>
      </c>
      <c r="N336">
        <v>65</v>
      </c>
      <c r="O336">
        <v>5000</v>
      </c>
      <c r="P336" t="s">
        <v>17</v>
      </c>
    </row>
    <row r="337" spans="1:16" x14ac:dyDescent="0.35">
      <c r="A337">
        <v>336</v>
      </c>
      <c r="B337" t="s">
        <v>28</v>
      </c>
      <c r="C337">
        <v>54</v>
      </c>
      <c r="D337" t="str" cm="1">
        <f t="array" ref="D33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7" t="s">
        <v>34</v>
      </c>
      <c r="F337">
        <v>8.4</v>
      </c>
      <c r="G337">
        <v>9</v>
      </c>
      <c r="H337">
        <v>30</v>
      </c>
      <c r="I337" t="str" cm="1">
        <f t="array" ref="I337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7">
        <v>3</v>
      </c>
      <c r="K337" t="str" cm="1">
        <f t="array" ref="K337">_xlfn.IFS(sleeptable[[#This Row],[Stress Level]]&lt;=3,"Low Stress",sleeptable[[#This Row],[Stress Level]]&lt;=6,"Moderate Stress",sleeptable[[#This Row],[Stress Level]],"High Stress")</f>
        <v>Low Stress</v>
      </c>
      <c r="L337" t="s">
        <v>19</v>
      </c>
      <c r="M337" t="s">
        <v>20</v>
      </c>
      <c r="N337">
        <v>65</v>
      </c>
      <c r="O337">
        <v>5000</v>
      </c>
      <c r="P337" t="s">
        <v>17</v>
      </c>
    </row>
    <row r="338" spans="1:16" x14ac:dyDescent="0.35">
      <c r="A338">
        <v>337</v>
      </c>
      <c r="B338" t="s">
        <v>28</v>
      </c>
      <c r="C338">
        <v>54</v>
      </c>
      <c r="D338" t="str" cm="1">
        <f t="array" ref="D33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8" t="s">
        <v>34</v>
      </c>
      <c r="F338">
        <v>8.4</v>
      </c>
      <c r="G338">
        <v>9</v>
      </c>
      <c r="H338">
        <v>30</v>
      </c>
      <c r="I338" t="str" cm="1">
        <f t="array" ref="I338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8">
        <v>3</v>
      </c>
      <c r="K338" t="str" cm="1">
        <f t="array" ref="K338">_xlfn.IFS(sleeptable[[#This Row],[Stress Level]]&lt;=3,"Low Stress",sleeptable[[#This Row],[Stress Level]]&lt;=6,"Moderate Stress",sleeptable[[#This Row],[Stress Level]],"High Stress")</f>
        <v>Low Stress</v>
      </c>
      <c r="L338" t="s">
        <v>19</v>
      </c>
      <c r="M338" t="s">
        <v>20</v>
      </c>
      <c r="N338">
        <v>65</v>
      </c>
      <c r="O338">
        <v>5000</v>
      </c>
      <c r="P338" t="s">
        <v>17</v>
      </c>
    </row>
    <row r="339" spans="1:16" x14ac:dyDescent="0.35">
      <c r="A339">
        <v>338</v>
      </c>
      <c r="B339" t="s">
        <v>28</v>
      </c>
      <c r="C339">
        <v>54</v>
      </c>
      <c r="D339" t="str" cm="1">
        <f t="array" ref="D33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39" t="s">
        <v>34</v>
      </c>
      <c r="F339">
        <v>8.4</v>
      </c>
      <c r="G339">
        <v>9</v>
      </c>
      <c r="H339">
        <v>30</v>
      </c>
      <c r="I339" t="str" cm="1">
        <f t="array" ref="I339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39">
        <v>3</v>
      </c>
      <c r="K339" t="str" cm="1">
        <f t="array" ref="K339">_xlfn.IFS(sleeptable[[#This Row],[Stress Level]]&lt;=3,"Low Stress",sleeptable[[#This Row],[Stress Level]]&lt;=6,"Moderate Stress",sleeptable[[#This Row],[Stress Level]],"High Stress")</f>
        <v>Low Stress</v>
      </c>
      <c r="L339" t="s">
        <v>19</v>
      </c>
      <c r="M339" t="s">
        <v>20</v>
      </c>
      <c r="N339">
        <v>65</v>
      </c>
      <c r="O339">
        <v>5000</v>
      </c>
      <c r="P339" t="s">
        <v>17</v>
      </c>
    </row>
    <row r="340" spans="1:16" x14ac:dyDescent="0.35">
      <c r="A340">
        <v>339</v>
      </c>
      <c r="B340" t="s">
        <v>28</v>
      </c>
      <c r="C340">
        <v>54</v>
      </c>
      <c r="D340" t="str" cm="1">
        <f t="array" ref="D34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0" t="s">
        <v>34</v>
      </c>
      <c r="F340">
        <v>8.5</v>
      </c>
      <c r="G340">
        <v>9</v>
      </c>
      <c r="H340">
        <v>30</v>
      </c>
      <c r="I340" t="str" cm="1">
        <f t="array" ref="I340">_xlfn.IFS(sleeptable[[#This Row],[Physical Activity Level]]&lt;30,"Low Activity",sleeptable[[#This Row],[Physical Activity Level]]&lt;60,"Moderate Activity",sleeptable[[#This Row],[Physical Activity Level]],"High Activity")</f>
        <v>Moderate Activity</v>
      </c>
      <c r="J340">
        <v>3</v>
      </c>
      <c r="K340" t="str" cm="1">
        <f t="array" ref="K340">_xlfn.IFS(sleeptable[[#This Row],[Stress Level]]&lt;=3,"Low Stress",sleeptable[[#This Row],[Stress Level]]&lt;=6,"Moderate Stress",sleeptable[[#This Row],[Stress Level]],"High Stress")</f>
        <v>Low Stress</v>
      </c>
      <c r="L340" t="s">
        <v>19</v>
      </c>
      <c r="M340" t="s">
        <v>20</v>
      </c>
      <c r="N340">
        <v>65</v>
      </c>
      <c r="O340">
        <v>5000</v>
      </c>
      <c r="P340" t="s">
        <v>17</v>
      </c>
    </row>
    <row r="341" spans="1:16" x14ac:dyDescent="0.35">
      <c r="A341">
        <v>340</v>
      </c>
      <c r="B341" t="s">
        <v>28</v>
      </c>
      <c r="C341">
        <v>55</v>
      </c>
      <c r="D341" t="str" cm="1">
        <f t="array" ref="D34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1" t="s">
        <v>29</v>
      </c>
      <c r="F341">
        <v>8.1</v>
      </c>
      <c r="G341">
        <v>9</v>
      </c>
      <c r="H341">
        <v>75</v>
      </c>
      <c r="I341" t="str" cm="1">
        <f t="array" ref="I34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1">
        <v>4</v>
      </c>
      <c r="K341" t="str" cm="1">
        <f t="array" ref="K341">_xlfn.IFS(sleeptable[[#This Row],[Stress Level]]&lt;=3,"Low Stress",sleeptable[[#This Row],[Stress Level]]&lt;=6,"Moderate Stress",sleeptable[[#This Row],[Stress Level]],"High Stress")</f>
        <v>Moderate Stress</v>
      </c>
      <c r="L341" t="s">
        <v>15</v>
      </c>
      <c r="M341" t="s">
        <v>55</v>
      </c>
      <c r="N341">
        <v>72</v>
      </c>
      <c r="O341">
        <v>5000</v>
      </c>
      <c r="P341" t="s">
        <v>24</v>
      </c>
    </row>
    <row r="342" spans="1:16" x14ac:dyDescent="0.35">
      <c r="A342">
        <v>341</v>
      </c>
      <c r="B342" t="s">
        <v>28</v>
      </c>
      <c r="C342">
        <v>55</v>
      </c>
      <c r="D342" t="str" cm="1">
        <f t="array" ref="D34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2" t="s">
        <v>29</v>
      </c>
      <c r="F342">
        <v>8.1</v>
      </c>
      <c r="G342">
        <v>9</v>
      </c>
      <c r="H342">
        <v>75</v>
      </c>
      <c r="I342" t="str" cm="1">
        <f t="array" ref="I34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2">
        <v>4</v>
      </c>
      <c r="K342" t="str" cm="1">
        <f t="array" ref="K342">_xlfn.IFS(sleeptable[[#This Row],[Stress Level]]&lt;=3,"Low Stress",sleeptable[[#This Row],[Stress Level]]&lt;=6,"Moderate Stress",sleeptable[[#This Row],[Stress Level]],"High Stress")</f>
        <v>Moderate Stress</v>
      </c>
      <c r="L342" t="s">
        <v>15</v>
      </c>
      <c r="M342" t="s">
        <v>55</v>
      </c>
      <c r="N342">
        <v>72</v>
      </c>
      <c r="O342">
        <v>5000</v>
      </c>
      <c r="P342" t="s">
        <v>24</v>
      </c>
    </row>
    <row r="343" spans="1:16" x14ac:dyDescent="0.35">
      <c r="A343">
        <v>342</v>
      </c>
      <c r="B343" t="s">
        <v>28</v>
      </c>
      <c r="C343">
        <v>56</v>
      </c>
      <c r="D343" t="str" cm="1">
        <f t="array" ref="D34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3" t="s">
        <v>18</v>
      </c>
      <c r="F343">
        <v>8.1999999999999993</v>
      </c>
      <c r="G343">
        <v>9</v>
      </c>
      <c r="H343">
        <v>90</v>
      </c>
      <c r="I343" t="str" cm="1">
        <f t="array" ref="I34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3">
        <v>3</v>
      </c>
      <c r="K343" t="str" cm="1">
        <f t="array" ref="K343">_xlfn.IFS(sleeptable[[#This Row],[Stress Level]]&lt;=3,"Low Stress",sleeptable[[#This Row],[Stress Level]]&lt;=6,"Moderate Stress",sleeptable[[#This Row],[Stress Level]],"High Stress")</f>
        <v>Low Stress</v>
      </c>
      <c r="L343" t="s">
        <v>30</v>
      </c>
      <c r="M343" t="s">
        <v>57</v>
      </c>
      <c r="N343">
        <v>65</v>
      </c>
      <c r="O343">
        <v>10000</v>
      </c>
      <c r="P343" t="s">
        <v>17</v>
      </c>
    </row>
    <row r="344" spans="1:16" x14ac:dyDescent="0.35">
      <c r="A344">
        <v>343</v>
      </c>
      <c r="B344" t="s">
        <v>28</v>
      </c>
      <c r="C344">
        <v>56</v>
      </c>
      <c r="D344" t="str" cm="1">
        <f t="array" ref="D34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4" t="s">
        <v>18</v>
      </c>
      <c r="F344">
        <v>8.1999999999999993</v>
      </c>
      <c r="G344">
        <v>9</v>
      </c>
      <c r="H344">
        <v>90</v>
      </c>
      <c r="I344" t="str" cm="1">
        <f t="array" ref="I34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4">
        <v>3</v>
      </c>
      <c r="K344" t="str" cm="1">
        <f t="array" ref="K344">_xlfn.IFS(sleeptable[[#This Row],[Stress Level]]&lt;=3,"Low Stress",sleeptable[[#This Row],[Stress Level]]&lt;=6,"Moderate Stress",sleeptable[[#This Row],[Stress Level]],"High Stress")</f>
        <v>Low Stress</v>
      </c>
      <c r="L344" t="s">
        <v>30</v>
      </c>
      <c r="M344" t="s">
        <v>57</v>
      </c>
      <c r="N344">
        <v>65</v>
      </c>
      <c r="O344">
        <v>10000</v>
      </c>
      <c r="P344" t="s">
        <v>17</v>
      </c>
    </row>
    <row r="345" spans="1:16" x14ac:dyDescent="0.35">
      <c r="A345">
        <v>344</v>
      </c>
      <c r="B345" t="s">
        <v>28</v>
      </c>
      <c r="C345">
        <v>57</v>
      </c>
      <c r="D345" t="str" cm="1">
        <f t="array" ref="D34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5" t="s">
        <v>29</v>
      </c>
      <c r="F345">
        <v>8.1</v>
      </c>
      <c r="G345">
        <v>9</v>
      </c>
      <c r="H345">
        <v>75</v>
      </c>
      <c r="I345" t="str" cm="1">
        <f t="array" ref="I34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5">
        <v>3</v>
      </c>
      <c r="K345" t="str" cm="1">
        <f t="array" ref="K345">_xlfn.IFS(sleeptable[[#This Row],[Stress Level]]&lt;=3,"Low Stress",sleeptable[[#This Row],[Stress Level]]&lt;=6,"Moderate Stress",sleeptable[[#This Row],[Stress Level]],"High Stress")</f>
        <v>Low Stress</v>
      </c>
      <c r="L345" t="s">
        <v>15</v>
      </c>
      <c r="M345" t="s">
        <v>55</v>
      </c>
      <c r="N345">
        <v>68</v>
      </c>
      <c r="O345">
        <v>7000</v>
      </c>
      <c r="P345" t="s">
        <v>17</v>
      </c>
    </row>
    <row r="346" spans="1:16" x14ac:dyDescent="0.35">
      <c r="A346">
        <v>345</v>
      </c>
      <c r="B346" t="s">
        <v>28</v>
      </c>
      <c r="C346">
        <v>57</v>
      </c>
      <c r="D346" t="str" cm="1">
        <f t="array" ref="D34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6" t="s">
        <v>29</v>
      </c>
      <c r="F346">
        <v>8.1999999999999993</v>
      </c>
      <c r="G346">
        <v>9</v>
      </c>
      <c r="H346">
        <v>75</v>
      </c>
      <c r="I346" t="str" cm="1">
        <f t="array" ref="I34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6">
        <v>3</v>
      </c>
      <c r="K346" t="str" cm="1">
        <f t="array" ref="K346">_xlfn.IFS(sleeptable[[#This Row],[Stress Level]]&lt;=3,"Low Stress",sleeptable[[#This Row],[Stress Level]]&lt;=6,"Moderate Stress",sleeptable[[#This Row],[Stress Level]],"High Stress")</f>
        <v>Low Stress</v>
      </c>
      <c r="L346" t="s">
        <v>15</v>
      </c>
      <c r="M346" t="s">
        <v>55</v>
      </c>
      <c r="N346">
        <v>68</v>
      </c>
      <c r="O346">
        <v>7000</v>
      </c>
      <c r="P346" t="s">
        <v>24</v>
      </c>
    </row>
    <row r="347" spans="1:16" x14ac:dyDescent="0.35">
      <c r="A347">
        <v>346</v>
      </c>
      <c r="B347" t="s">
        <v>28</v>
      </c>
      <c r="C347">
        <v>57</v>
      </c>
      <c r="D347" t="str" cm="1">
        <f t="array" ref="D34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7" t="s">
        <v>29</v>
      </c>
      <c r="F347">
        <v>8.1999999999999993</v>
      </c>
      <c r="G347">
        <v>9</v>
      </c>
      <c r="H347">
        <v>75</v>
      </c>
      <c r="I347" t="str" cm="1">
        <f t="array" ref="I34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7">
        <v>3</v>
      </c>
      <c r="K347" t="str" cm="1">
        <f t="array" ref="K347">_xlfn.IFS(sleeptable[[#This Row],[Stress Level]]&lt;=3,"Low Stress",sleeptable[[#This Row],[Stress Level]]&lt;=6,"Moderate Stress",sleeptable[[#This Row],[Stress Level]],"High Stress")</f>
        <v>Low Stress</v>
      </c>
      <c r="L347" t="s">
        <v>15</v>
      </c>
      <c r="M347" t="s">
        <v>55</v>
      </c>
      <c r="N347">
        <v>68</v>
      </c>
      <c r="O347">
        <v>7000</v>
      </c>
      <c r="P347" t="s">
        <v>24</v>
      </c>
    </row>
    <row r="348" spans="1:16" x14ac:dyDescent="0.35">
      <c r="A348">
        <v>347</v>
      </c>
      <c r="B348" t="s">
        <v>28</v>
      </c>
      <c r="C348">
        <v>57</v>
      </c>
      <c r="D348" t="str" cm="1">
        <f t="array" ref="D34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8" t="s">
        <v>29</v>
      </c>
      <c r="F348">
        <v>8.1999999999999993</v>
      </c>
      <c r="G348">
        <v>9</v>
      </c>
      <c r="H348">
        <v>75</v>
      </c>
      <c r="I348" t="str" cm="1">
        <f t="array" ref="I34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8">
        <v>3</v>
      </c>
      <c r="K348" t="str" cm="1">
        <f t="array" ref="K348">_xlfn.IFS(sleeptable[[#This Row],[Stress Level]]&lt;=3,"Low Stress",sleeptable[[#This Row],[Stress Level]]&lt;=6,"Moderate Stress",sleeptable[[#This Row],[Stress Level]],"High Stress")</f>
        <v>Low Stress</v>
      </c>
      <c r="L348" t="s">
        <v>15</v>
      </c>
      <c r="M348" t="s">
        <v>55</v>
      </c>
      <c r="N348">
        <v>68</v>
      </c>
      <c r="O348">
        <v>7000</v>
      </c>
      <c r="P348" t="s">
        <v>24</v>
      </c>
    </row>
    <row r="349" spans="1:16" x14ac:dyDescent="0.35">
      <c r="A349">
        <v>348</v>
      </c>
      <c r="B349" t="s">
        <v>28</v>
      </c>
      <c r="C349">
        <v>57</v>
      </c>
      <c r="D349" t="str" cm="1">
        <f t="array" ref="D34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49" t="s">
        <v>29</v>
      </c>
      <c r="F349">
        <v>8.1999999999999993</v>
      </c>
      <c r="G349">
        <v>9</v>
      </c>
      <c r="H349">
        <v>75</v>
      </c>
      <c r="I349" t="str" cm="1">
        <f t="array" ref="I34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49">
        <v>3</v>
      </c>
      <c r="K349" t="str" cm="1">
        <f t="array" ref="K349">_xlfn.IFS(sleeptable[[#This Row],[Stress Level]]&lt;=3,"Low Stress",sleeptable[[#This Row],[Stress Level]]&lt;=6,"Moderate Stress",sleeptable[[#This Row],[Stress Level]],"High Stress")</f>
        <v>Low Stress</v>
      </c>
      <c r="L349" t="s">
        <v>15</v>
      </c>
      <c r="M349" t="s">
        <v>55</v>
      </c>
      <c r="N349">
        <v>68</v>
      </c>
      <c r="O349">
        <v>7000</v>
      </c>
      <c r="P349" t="s">
        <v>24</v>
      </c>
    </row>
    <row r="350" spans="1:16" x14ac:dyDescent="0.35">
      <c r="A350">
        <v>349</v>
      </c>
      <c r="B350" t="s">
        <v>28</v>
      </c>
      <c r="C350">
        <v>57</v>
      </c>
      <c r="D350" t="str" cm="1">
        <f t="array" ref="D35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0" t="s">
        <v>29</v>
      </c>
      <c r="F350">
        <v>8.1999999999999993</v>
      </c>
      <c r="G350">
        <v>9</v>
      </c>
      <c r="H350">
        <v>75</v>
      </c>
      <c r="I350" t="str" cm="1">
        <f t="array" ref="I35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0">
        <v>3</v>
      </c>
      <c r="K350" t="str" cm="1">
        <f t="array" ref="K350">_xlfn.IFS(sleeptable[[#This Row],[Stress Level]]&lt;=3,"Low Stress",sleeptable[[#This Row],[Stress Level]]&lt;=6,"Moderate Stress",sleeptable[[#This Row],[Stress Level]],"High Stress")</f>
        <v>Low Stress</v>
      </c>
      <c r="L350" t="s">
        <v>15</v>
      </c>
      <c r="M350" t="s">
        <v>55</v>
      </c>
      <c r="N350">
        <v>68</v>
      </c>
      <c r="O350">
        <v>7000</v>
      </c>
      <c r="P350" t="s">
        <v>24</v>
      </c>
    </row>
    <row r="351" spans="1:16" x14ac:dyDescent="0.35">
      <c r="A351">
        <v>350</v>
      </c>
      <c r="B351" t="s">
        <v>28</v>
      </c>
      <c r="C351">
        <v>57</v>
      </c>
      <c r="D351" t="str" cm="1">
        <f t="array" ref="D35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1" t="s">
        <v>29</v>
      </c>
      <c r="F351">
        <v>8.1</v>
      </c>
      <c r="G351">
        <v>9</v>
      </c>
      <c r="H351">
        <v>75</v>
      </c>
      <c r="I351" t="str" cm="1">
        <f t="array" ref="I35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1">
        <v>3</v>
      </c>
      <c r="K351" t="str" cm="1">
        <f t="array" ref="K351">_xlfn.IFS(sleeptable[[#This Row],[Stress Level]]&lt;=3,"Low Stress",sleeptable[[#This Row],[Stress Level]]&lt;=6,"Moderate Stress",sleeptable[[#This Row],[Stress Level]],"High Stress")</f>
        <v>Low Stress</v>
      </c>
      <c r="L351" t="s">
        <v>15</v>
      </c>
      <c r="M351" t="s">
        <v>55</v>
      </c>
      <c r="N351">
        <v>68</v>
      </c>
      <c r="O351">
        <v>7000</v>
      </c>
      <c r="P351" t="s">
        <v>24</v>
      </c>
    </row>
    <row r="352" spans="1:16" x14ac:dyDescent="0.35">
      <c r="A352">
        <v>351</v>
      </c>
      <c r="B352" t="s">
        <v>28</v>
      </c>
      <c r="C352">
        <v>57</v>
      </c>
      <c r="D352" t="str" cm="1">
        <f t="array" ref="D35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2" t="s">
        <v>29</v>
      </c>
      <c r="F352">
        <v>8.1</v>
      </c>
      <c r="G352">
        <v>9</v>
      </c>
      <c r="H352">
        <v>75</v>
      </c>
      <c r="I352" t="str" cm="1">
        <f t="array" ref="I35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2">
        <v>3</v>
      </c>
      <c r="K352" t="str" cm="1">
        <f t="array" ref="K352">_xlfn.IFS(sleeptable[[#This Row],[Stress Level]]&lt;=3,"Low Stress",sleeptable[[#This Row],[Stress Level]]&lt;=6,"Moderate Stress",sleeptable[[#This Row],[Stress Level]],"High Stress")</f>
        <v>Low Stress</v>
      </c>
      <c r="L352" t="s">
        <v>15</v>
      </c>
      <c r="M352" t="s">
        <v>55</v>
      </c>
      <c r="N352">
        <v>68</v>
      </c>
      <c r="O352">
        <v>7000</v>
      </c>
      <c r="P352" t="s">
        <v>24</v>
      </c>
    </row>
    <row r="353" spans="1:16" x14ac:dyDescent="0.35">
      <c r="A353">
        <v>352</v>
      </c>
      <c r="B353" t="s">
        <v>28</v>
      </c>
      <c r="C353">
        <v>57</v>
      </c>
      <c r="D353" t="str" cm="1">
        <f t="array" ref="D35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3" t="s">
        <v>29</v>
      </c>
      <c r="F353">
        <v>8.1</v>
      </c>
      <c r="G353">
        <v>9</v>
      </c>
      <c r="H353">
        <v>75</v>
      </c>
      <c r="I353" t="str" cm="1">
        <f t="array" ref="I35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3">
        <v>3</v>
      </c>
      <c r="K353" t="str" cm="1">
        <f t="array" ref="K353">_xlfn.IFS(sleeptable[[#This Row],[Stress Level]]&lt;=3,"Low Stress",sleeptable[[#This Row],[Stress Level]]&lt;=6,"Moderate Stress",sleeptable[[#This Row],[Stress Level]],"High Stress")</f>
        <v>Low Stress</v>
      </c>
      <c r="L353" t="s">
        <v>15</v>
      </c>
      <c r="M353" t="s">
        <v>55</v>
      </c>
      <c r="N353">
        <v>68</v>
      </c>
      <c r="O353">
        <v>7000</v>
      </c>
      <c r="P353" t="s">
        <v>24</v>
      </c>
    </row>
    <row r="354" spans="1:16" x14ac:dyDescent="0.35">
      <c r="A354">
        <v>353</v>
      </c>
      <c r="B354" t="s">
        <v>28</v>
      </c>
      <c r="C354">
        <v>58</v>
      </c>
      <c r="D354" t="str" cm="1">
        <f t="array" ref="D35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4" t="s">
        <v>29</v>
      </c>
      <c r="F354">
        <v>8</v>
      </c>
      <c r="G354">
        <v>9</v>
      </c>
      <c r="H354">
        <v>75</v>
      </c>
      <c r="I354" t="str" cm="1">
        <f t="array" ref="I35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4">
        <v>3</v>
      </c>
      <c r="K354" t="str" cm="1">
        <f t="array" ref="K354">_xlfn.IFS(sleeptable[[#This Row],[Stress Level]]&lt;=3,"Low Stress",sleeptable[[#This Row],[Stress Level]]&lt;=6,"Moderate Stress",sleeptable[[#This Row],[Stress Level]],"High Stress")</f>
        <v>Low Stress</v>
      </c>
      <c r="L354" t="s">
        <v>15</v>
      </c>
      <c r="M354" t="s">
        <v>55</v>
      </c>
      <c r="N354">
        <v>68</v>
      </c>
      <c r="O354">
        <v>7000</v>
      </c>
      <c r="P354" t="s">
        <v>24</v>
      </c>
    </row>
    <row r="355" spans="1:16" x14ac:dyDescent="0.35">
      <c r="A355">
        <v>354</v>
      </c>
      <c r="B355" t="s">
        <v>28</v>
      </c>
      <c r="C355">
        <v>58</v>
      </c>
      <c r="D355" t="str" cm="1">
        <f t="array" ref="D35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5" t="s">
        <v>29</v>
      </c>
      <c r="F355">
        <v>8</v>
      </c>
      <c r="G355">
        <v>9</v>
      </c>
      <c r="H355">
        <v>75</v>
      </c>
      <c r="I355" t="str" cm="1">
        <f t="array" ref="I35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5">
        <v>3</v>
      </c>
      <c r="K355" t="str" cm="1">
        <f t="array" ref="K355">_xlfn.IFS(sleeptable[[#This Row],[Stress Level]]&lt;=3,"Low Stress",sleeptable[[#This Row],[Stress Level]]&lt;=6,"Moderate Stress",sleeptable[[#This Row],[Stress Level]],"High Stress")</f>
        <v>Low Stress</v>
      </c>
      <c r="L355" t="s">
        <v>15</v>
      </c>
      <c r="M355" t="s">
        <v>55</v>
      </c>
      <c r="N355">
        <v>68</v>
      </c>
      <c r="O355">
        <v>7000</v>
      </c>
      <c r="P355" t="s">
        <v>24</v>
      </c>
    </row>
    <row r="356" spans="1:16" x14ac:dyDescent="0.35">
      <c r="A356">
        <v>355</v>
      </c>
      <c r="B356" t="s">
        <v>28</v>
      </c>
      <c r="C356">
        <v>58</v>
      </c>
      <c r="D356" t="str" cm="1">
        <f t="array" ref="D35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6" t="s">
        <v>29</v>
      </c>
      <c r="F356">
        <v>8</v>
      </c>
      <c r="G356">
        <v>9</v>
      </c>
      <c r="H356">
        <v>75</v>
      </c>
      <c r="I356" t="str" cm="1">
        <f t="array" ref="I35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6">
        <v>3</v>
      </c>
      <c r="K356" t="str" cm="1">
        <f t="array" ref="K356">_xlfn.IFS(sleeptable[[#This Row],[Stress Level]]&lt;=3,"Low Stress",sleeptable[[#This Row],[Stress Level]]&lt;=6,"Moderate Stress",sleeptable[[#This Row],[Stress Level]],"High Stress")</f>
        <v>Low Stress</v>
      </c>
      <c r="L356" t="s">
        <v>15</v>
      </c>
      <c r="M356" t="s">
        <v>55</v>
      </c>
      <c r="N356">
        <v>68</v>
      </c>
      <c r="O356">
        <v>7000</v>
      </c>
      <c r="P356" t="s">
        <v>24</v>
      </c>
    </row>
    <row r="357" spans="1:16" x14ac:dyDescent="0.35">
      <c r="A357">
        <v>356</v>
      </c>
      <c r="B357" t="s">
        <v>28</v>
      </c>
      <c r="C357">
        <v>58</v>
      </c>
      <c r="D357" t="str" cm="1">
        <f t="array" ref="D35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7" t="s">
        <v>29</v>
      </c>
      <c r="F357">
        <v>8</v>
      </c>
      <c r="G357">
        <v>9</v>
      </c>
      <c r="H357">
        <v>75</v>
      </c>
      <c r="I357" t="str" cm="1">
        <f t="array" ref="I35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7">
        <v>3</v>
      </c>
      <c r="K357" t="str" cm="1">
        <f t="array" ref="K357">_xlfn.IFS(sleeptable[[#This Row],[Stress Level]]&lt;=3,"Low Stress",sleeptable[[#This Row],[Stress Level]]&lt;=6,"Moderate Stress",sleeptable[[#This Row],[Stress Level]],"High Stress")</f>
        <v>Low Stress</v>
      </c>
      <c r="L357" t="s">
        <v>15</v>
      </c>
      <c r="M357" t="s">
        <v>55</v>
      </c>
      <c r="N357">
        <v>68</v>
      </c>
      <c r="O357">
        <v>7000</v>
      </c>
      <c r="P357" t="s">
        <v>24</v>
      </c>
    </row>
    <row r="358" spans="1:16" x14ac:dyDescent="0.35">
      <c r="A358">
        <v>357</v>
      </c>
      <c r="B358" t="s">
        <v>28</v>
      </c>
      <c r="C358">
        <v>58</v>
      </c>
      <c r="D358" t="str" cm="1">
        <f t="array" ref="D35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8" t="s">
        <v>29</v>
      </c>
      <c r="F358">
        <v>8</v>
      </c>
      <c r="G358">
        <v>9</v>
      </c>
      <c r="H358">
        <v>75</v>
      </c>
      <c r="I358" t="str" cm="1">
        <f t="array" ref="I35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8">
        <v>3</v>
      </c>
      <c r="K358" t="str" cm="1">
        <f t="array" ref="K358">_xlfn.IFS(sleeptable[[#This Row],[Stress Level]]&lt;=3,"Low Stress",sleeptable[[#This Row],[Stress Level]]&lt;=6,"Moderate Stress",sleeptable[[#This Row],[Stress Level]],"High Stress")</f>
        <v>Low Stress</v>
      </c>
      <c r="L358" t="s">
        <v>15</v>
      </c>
      <c r="M358" t="s">
        <v>55</v>
      </c>
      <c r="N358">
        <v>68</v>
      </c>
      <c r="O358">
        <v>7000</v>
      </c>
      <c r="P358" t="s">
        <v>24</v>
      </c>
    </row>
    <row r="359" spans="1:16" x14ac:dyDescent="0.35">
      <c r="A359">
        <v>358</v>
      </c>
      <c r="B359" t="s">
        <v>28</v>
      </c>
      <c r="C359">
        <v>58</v>
      </c>
      <c r="D359" t="str" cm="1">
        <f t="array" ref="D35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59" t="s">
        <v>29</v>
      </c>
      <c r="F359">
        <v>8</v>
      </c>
      <c r="G359">
        <v>9</v>
      </c>
      <c r="H359">
        <v>75</v>
      </c>
      <c r="I359" t="str" cm="1">
        <f t="array" ref="I35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59">
        <v>3</v>
      </c>
      <c r="K359" t="str" cm="1">
        <f t="array" ref="K359">_xlfn.IFS(sleeptable[[#This Row],[Stress Level]]&lt;=3,"Low Stress",sleeptable[[#This Row],[Stress Level]]&lt;=6,"Moderate Stress",sleeptable[[#This Row],[Stress Level]],"High Stress")</f>
        <v>Low Stress</v>
      </c>
      <c r="L359" t="s">
        <v>15</v>
      </c>
      <c r="M359" t="s">
        <v>55</v>
      </c>
      <c r="N359">
        <v>68</v>
      </c>
      <c r="O359">
        <v>7000</v>
      </c>
      <c r="P359" t="s">
        <v>24</v>
      </c>
    </row>
    <row r="360" spans="1:16" x14ac:dyDescent="0.35">
      <c r="A360">
        <v>359</v>
      </c>
      <c r="B360" t="s">
        <v>28</v>
      </c>
      <c r="C360">
        <v>59</v>
      </c>
      <c r="D360" t="str" cm="1">
        <f t="array" ref="D36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0" t="s">
        <v>29</v>
      </c>
      <c r="F360">
        <v>8</v>
      </c>
      <c r="G360">
        <v>9</v>
      </c>
      <c r="H360">
        <v>75</v>
      </c>
      <c r="I360" t="str" cm="1">
        <f t="array" ref="I36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0">
        <v>3</v>
      </c>
      <c r="K360" t="str" cm="1">
        <f t="array" ref="K360">_xlfn.IFS(sleeptable[[#This Row],[Stress Level]]&lt;=3,"Low Stress",sleeptable[[#This Row],[Stress Level]]&lt;=6,"Moderate Stress",sleeptable[[#This Row],[Stress Level]],"High Stress")</f>
        <v>Low Stress</v>
      </c>
      <c r="L360" t="s">
        <v>15</v>
      </c>
      <c r="M360" t="s">
        <v>55</v>
      </c>
      <c r="N360">
        <v>68</v>
      </c>
      <c r="O360">
        <v>7000</v>
      </c>
      <c r="P360" t="s">
        <v>17</v>
      </c>
    </row>
    <row r="361" spans="1:16" x14ac:dyDescent="0.35">
      <c r="A361">
        <v>360</v>
      </c>
      <c r="B361" t="s">
        <v>28</v>
      </c>
      <c r="C361">
        <v>59</v>
      </c>
      <c r="D361" t="str" cm="1">
        <f t="array" ref="D36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1" t="s">
        <v>29</v>
      </c>
      <c r="F361">
        <v>8.1</v>
      </c>
      <c r="G361">
        <v>9</v>
      </c>
      <c r="H361">
        <v>75</v>
      </c>
      <c r="I361" t="str" cm="1">
        <f t="array" ref="I36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1">
        <v>3</v>
      </c>
      <c r="K361" t="str" cm="1">
        <f t="array" ref="K361">_xlfn.IFS(sleeptable[[#This Row],[Stress Level]]&lt;=3,"Low Stress",sleeptable[[#This Row],[Stress Level]]&lt;=6,"Moderate Stress",sleeptable[[#This Row],[Stress Level]],"High Stress")</f>
        <v>Low Stress</v>
      </c>
      <c r="L361" t="s">
        <v>15</v>
      </c>
      <c r="M361" t="s">
        <v>55</v>
      </c>
      <c r="N361">
        <v>68</v>
      </c>
      <c r="O361">
        <v>7000</v>
      </c>
      <c r="P361" t="s">
        <v>17</v>
      </c>
    </row>
    <row r="362" spans="1:16" x14ac:dyDescent="0.35">
      <c r="A362">
        <v>361</v>
      </c>
      <c r="B362" t="s">
        <v>28</v>
      </c>
      <c r="C362">
        <v>59</v>
      </c>
      <c r="D362" t="str" cm="1">
        <f t="array" ref="D36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2" t="s">
        <v>29</v>
      </c>
      <c r="F362">
        <v>8.1999999999999993</v>
      </c>
      <c r="G362">
        <v>9</v>
      </c>
      <c r="H362">
        <v>75</v>
      </c>
      <c r="I362" t="str" cm="1">
        <f t="array" ref="I36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2">
        <v>3</v>
      </c>
      <c r="K362" t="str" cm="1">
        <f t="array" ref="K362">_xlfn.IFS(sleeptable[[#This Row],[Stress Level]]&lt;=3,"Low Stress",sleeptable[[#This Row],[Stress Level]]&lt;=6,"Moderate Stress",sleeptable[[#This Row],[Stress Level]],"High Stress")</f>
        <v>Low Stress</v>
      </c>
      <c r="L362" t="s">
        <v>15</v>
      </c>
      <c r="M362" t="s">
        <v>55</v>
      </c>
      <c r="N362">
        <v>68</v>
      </c>
      <c r="O362">
        <v>7000</v>
      </c>
      <c r="P362" t="s">
        <v>24</v>
      </c>
    </row>
    <row r="363" spans="1:16" x14ac:dyDescent="0.35">
      <c r="A363">
        <v>362</v>
      </c>
      <c r="B363" t="s">
        <v>28</v>
      </c>
      <c r="C363">
        <v>59</v>
      </c>
      <c r="D363" t="str" cm="1">
        <f t="array" ref="D36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3" t="s">
        <v>29</v>
      </c>
      <c r="F363">
        <v>8.1999999999999993</v>
      </c>
      <c r="G363">
        <v>9</v>
      </c>
      <c r="H363">
        <v>75</v>
      </c>
      <c r="I363" t="str" cm="1">
        <f t="array" ref="I36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3">
        <v>3</v>
      </c>
      <c r="K363" t="str" cm="1">
        <f t="array" ref="K363">_xlfn.IFS(sleeptable[[#This Row],[Stress Level]]&lt;=3,"Low Stress",sleeptable[[#This Row],[Stress Level]]&lt;=6,"Moderate Stress",sleeptable[[#This Row],[Stress Level]],"High Stress")</f>
        <v>Low Stress</v>
      </c>
      <c r="L363" t="s">
        <v>15</v>
      </c>
      <c r="M363" t="s">
        <v>55</v>
      </c>
      <c r="N363">
        <v>68</v>
      </c>
      <c r="O363">
        <v>7000</v>
      </c>
      <c r="P363" t="s">
        <v>24</v>
      </c>
    </row>
    <row r="364" spans="1:16" x14ac:dyDescent="0.35">
      <c r="A364">
        <v>363</v>
      </c>
      <c r="B364" t="s">
        <v>28</v>
      </c>
      <c r="C364">
        <v>59</v>
      </c>
      <c r="D364" t="str" cm="1">
        <f t="array" ref="D36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4" t="s">
        <v>29</v>
      </c>
      <c r="F364">
        <v>8.1999999999999993</v>
      </c>
      <c r="G364">
        <v>9</v>
      </c>
      <c r="H364">
        <v>75</v>
      </c>
      <c r="I364" t="str" cm="1">
        <f t="array" ref="I36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4">
        <v>3</v>
      </c>
      <c r="K364" t="str" cm="1">
        <f t="array" ref="K364">_xlfn.IFS(sleeptable[[#This Row],[Stress Level]]&lt;=3,"Low Stress",sleeptable[[#This Row],[Stress Level]]&lt;=6,"Moderate Stress",sleeptable[[#This Row],[Stress Level]],"High Stress")</f>
        <v>Low Stress</v>
      </c>
      <c r="L364" t="s">
        <v>15</v>
      </c>
      <c r="M364" t="s">
        <v>55</v>
      </c>
      <c r="N364">
        <v>68</v>
      </c>
      <c r="O364">
        <v>7000</v>
      </c>
      <c r="P364" t="s">
        <v>24</v>
      </c>
    </row>
    <row r="365" spans="1:16" x14ac:dyDescent="0.35">
      <c r="A365">
        <v>364</v>
      </c>
      <c r="B365" t="s">
        <v>28</v>
      </c>
      <c r="C365">
        <v>59</v>
      </c>
      <c r="D365" t="str" cm="1">
        <f t="array" ref="D36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5" t="s">
        <v>29</v>
      </c>
      <c r="F365">
        <v>8.1999999999999993</v>
      </c>
      <c r="G365">
        <v>9</v>
      </c>
      <c r="H365">
        <v>75</v>
      </c>
      <c r="I365" t="str" cm="1">
        <f t="array" ref="I36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5">
        <v>3</v>
      </c>
      <c r="K365" t="str" cm="1">
        <f t="array" ref="K365">_xlfn.IFS(sleeptable[[#This Row],[Stress Level]]&lt;=3,"Low Stress",sleeptable[[#This Row],[Stress Level]]&lt;=6,"Moderate Stress",sleeptable[[#This Row],[Stress Level]],"High Stress")</f>
        <v>Low Stress</v>
      </c>
      <c r="L365" t="s">
        <v>15</v>
      </c>
      <c r="M365" t="s">
        <v>55</v>
      </c>
      <c r="N365">
        <v>68</v>
      </c>
      <c r="O365">
        <v>7000</v>
      </c>
      <c r="P365" t="s">
        <v>24</v>
      </c>
    </row>
    <row r="366" spans="1:16" x14ac:dyDescent="0.35">
      <c r="A366">
        <v>365</v>
      </c>
      <c r="B366" t="s">
        <v>28</v>
      </c>
      <c r="C366">
        <v>59</v>
      </c>
      <c r="D366" t="str" cm="1">
        <f t="array" ref="D366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6" t="s">
        <v>29</v>
      </c>
      <c r="F366">
        <v>8</v>
      </c>
      <c r="G366">
        <v>9</v>
      </c>
      <c r="H366">
        <v>75</v>
      </c>
      <c r="I366" t="str" cm="1">
        <f t="array" ref="I366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6">
        <v>3</v>
      </c>
      <c r="K366" t="str" cm="1">
        <f t="array" ref="K366">_xlfn.IFS(sleeptable[[#This Row],[Stress Level]]&lt;=3,"Low Stress",sleeptable[[#This Row],[Stress Level]]&lt;=6,"Moderate Stress",sleeptable[[#This Row],[Stress Level]],"High Stress")</f>
        <v>Low Stress</v>
      </c>
      <c r="L366" t="s">
        <v>15</v>
      </c>
      <c r="M366" t="s">
        <v>55</v>
      </c>
      <c r="N366">
        <v>68</v>
      </c>
      <c r="O366">
        <v>7000</v>
      </c>
      <c r="P366" t="s">
        <v>24</v>
      </c>
    </row>
    <row r="367" spans="1:16" x14ac:dyDescent="0.35">
      <c r="A367">
        <v>366</v>
      </c>
      <c r="B367" t="s">
        <v>28</v>
      </c>
      <c r="C367">
        <v>59</v>
      </c>
      <c r="D367" t="str" cm="1">
        <f t="array" ref="D367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7" t="s">
        <v>29</v>
      </c>
      <c r="F367">
        <v>8</v>
      </c>
      <c r="G367">
        <v>9</v>
      </c>
      <c r="H367">
        <v>75</v>
      </c>
      <c r="I367" t="str" cm="1">
        <f t="array" ref="I367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7">
        <v>3</v>
      </c>
      <c r="K367" t="str" cm="1">
        <f t="array" ref="K367">_xlfn.IFS(sleeptable[[#This Row],[Stress Level]]&lt;=3,"Low Stress",sleeptable[[#This Row],[Stress Level]]&lt;=6,"Moderate Stress",sleeptable[[#This Row],[Stress Level]],"High Stress")</f>
        <v>Low Stress</v>
      </c>
      <c r="L367" t="s">
        <v>15</v>
      </c>
      <c r="M367" t="s">
        <v>55</v>
      </c>
      <c r="N367">
        <v>68</v>
      </c>
      <c r="O367">
        <v>7000</v>
      </c>
      <c r="P367" t="s">
        <v>24</v>
      </c>
    </row>
    <row r="368" spans="1:16" x14ac:dyDescent="0.35">
      <c r="A368">
        <v>367</v>
      </c>
      <c r="B368" t="s">
        <v>28</v>
      </c>
      <c r="C368">
        <v>59</v>
      </c>
      <c r="D368" t="str" cm="1">
        <f t="array" ref="D368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8" t="s">
        <v>29</v>
      </c>
      <c r="F368">
        <v>8.1</v>
      </c>
      <c r="G368">
        <v>9</v>
      </c>
      <c r="H368">
        <v>75</v>
      </c>
      <c r="I368" t="str" cm="1">
        <f t="array" ref="I368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8">
        <v>3</v>
      </c>
      <c r="K368" t="str" cm="1">
        <f t="array" ref="K368">_xlfn.IFS(sleeptable[[#This Row],[Stress Level]]&lt;=3,"Low Stress",sleeptable[[#This Row],[Stress Level]]&lt;=6,"Moderate Stress",sleeptable[[#This Row],[Stress Level]],"High Stress")</f>
        <v>Low Stress</v>
      </c>
      <c r="L368" t="s">
        <v>15</v>
      </c>
      <c r="M368" t="s">
        <v>55</v>
      </c>
      <c r="N368">
        <v>68</v>
      </c>
      <c r="O368">
        <v>7000</v>
      </c>
      <c r="P368" t="s">
        <v>24</v>
      </c>
    </row>
    <row r="369" spans="1:16" x14ac:dyDescent="0.35">
      <c r="A369">
        <v>368</v>
      </c>
      <c r="B369" t="s">
        <v>28</v>
      </c>
      <c r="C369">
        <v>59</v>
      </c>
      <c r="D369" t="str" cm="1">
        <f t="array" ref="D369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69" t="s">
        <v>29</v>
      </c>
      <c r="F369">
        <v>8</v>
      </c>
      <c r="G369">
        <v>9</v>
      </c>
      <c r="H369">
        <v>75</v>
      </c>
      <c r="I369" t="str" cm="1">
        <f t="array" ref="I369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69">
        <v>3</v>
      </c>
      <c r="K369" t="str" cm="1">
        <f t="array" ref="K369">_xlfn.IFS(sleeptable[[#This Row],[Stress Level]]&lt;=3,"Low Stress",sleeptable[[#This Row],[Stress Level]]&lt;=6,"Moderate Stress",sleeptable[[#This Row],[Stress Level]],"High Stress")</f>
        <v>Low Stress</v>
      </c>
      <c r="L369" t="s">
        <v>15</v>
      </c>
      <c r="M369" t="s">
        <v>55</v>
      </c>
      <c r="N369">
        <v>68</v>
      </c>
      <c r="O369">
        <v>7000</v>
      </c>
      <c r="P369" t="s">
        <v>24</v>
      </c>
    </row>
    <row r="370" spans="1:16" x14ac:dyDescent="0.35">
      <c r="A370">
        <v>369</v>
      </c>
      <c r="B370" t="s">
        <v>28</v>
      </c>
      <c r="C370">
        <v>59</v>
      </c>
      <c r="D370" t="str" cm="1">
        <f t="array" ref="D370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0" t="s">
        <v>29</v>
      </c>
      <c r="F370">
        <v>8.1</v>
      </c>
      <c r="G370">
        <v>9</v>
      </c>
      <c r="H370">
        <v>75</v>
      </c>
      <c r="I370" t="str" cm="1">
        <f t="array" ref="I370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0">
        <v>3</v>
      </c>
      <c r="K370" t="str" cm="1">
        <f t="array" ref="K370">_xlfn.IFS(sleeptable[[#This Row],[Stress Level]]&lt;=3,"Low Stress",sleeptable[[#This Row],[Stress Level]]&lt;=6,"Moderate Stress",sleeptable[[#This Row],[Stress Level]],"High Stress")</f>
        <v>Low Stress</v>
      </c>
      <c r="L370" t="s">
        <v>15</v>
      </c>
      <c r="M370" t="s">
        <v>55</v>
      </c>
      <c r="N370">
        <v>68</v>
      </c>
      <c r="O370">
        <v>7000</v>
      </c>
      <c r="P370" t="s">
        <v>24</v>
      </c>
    </row>
    <row r="371" spans="1:16" x14ac:dyDescent="0.35">
      <c r="A371">
        <v>370</v>
      </c>
      <c r="B371" t="s">
        <v>28</v>
      </c>
      <c r="C371">
        <v>59</v>
      </c>
      <c r="D371" t="str" cm="1">
        <f t="array" ref="D371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1" t="s">
        <v>29</v>
      </c>
      <c r="F371">
        <v>8.1</v>
      </c>
      <c r="G371">
        <v>9</v>
      </c>
      <c r="H371">
        <v>75</v>
      </c>
      <c r="I371" t="str" cm="1">
        <f t="array" ref="I371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1">
        <v>3</v>
      </c>
      <c r="K371" t="str" cm="1">
        <f t="array" ref="K371">_xlfn.IFS(sleeptable[[#This Row],[Stress Level]]&lt;=3,"Low Stress",sleeptable[[#This Row],[Stress Level]]&lt;=6,"Moderate Stress",sleeptable[[#This Row],[Stress Level]],"High Stress")</f>
        <v>Low Stress</v>
      </c>
      <c r="L371" t="s">
        <v>15</v>
      </c>
      <c r="M371" t="s">
        <v>55</v>
      </c>
      <c r="N371">
        <v>68</v>
      </c>
      <c r="O371">
        <v>7000</v>
      </c>
      <c r="P371" t="s">
        <v>24</v>
      </c>
    </row>
    <row r="372" spans="1:16" x14ac:dyDescent="0.35">
      <c r="A372">
        <v>371</v>
      </c>
      <c r="B372" t="s">
        <v>28</v>
      </c>
      <c r="C372">
        <v>59</v>
      </c>
      <c r="D372" t="str" cm="1">
        <f t="array" ref="D372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2" t="s">
        <v>29</v>
      </c>
      <c r="F372">
        <v>8</v>
      </c>
      <c r="G372">
        <v>9</v>
      </c>
      <c r="H372">
        <v>75</v>
      </c>
      <c r="I372" t="str" cm="1">
        <f t="array" ref="I372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2">
        <v>3</v>
      </c>
      <c r="K372" t="str" cm="1">
        <f t="array" ref="K372">_xlfn.IFS(sleeptable[[#This Row],[Stress Level]]&lt;=3,"Low Stress",sleeptable[[#This Row],[Stress Level]]&lt;=6,"Moderate Stress",sleeptable[[#This Row],[Stress Level]],"High Stress")</f>
        <v>Low Stress</v>
      </c>
      <c r="L372" t="s">
        <v>15</v>
      </c>
      <c r="M372" t="s">
        <v>55</v>
      </c>
      <c r="N372">
        <v>68</v>
      </c>
      <c r="O372">
        <v>7000</v>
      </c>
      <c r="P372" t="s">
        <v>24</v>
      </c>
    </row>
    <row r="373" spans="1:16" x14ac:dyDescent="0.35">
      <c r="A373">
        <v>372</v>
      </c>
      <c r="B373" t="s">
        <v>28</v>
      </c>
      <c r="C373">
        <v>59</v>
      </c>
      <c r="D373" t="str" cm="1">
        <f t="array" ref="D373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3" t="s">
        <v>29</v>
      </c>
      <c r="F373">
        <v>8.1</v>
      </c>
      <c r="G373">
        <v>9</v>
      </c>
      <c r="H373">
        <v>75</v>
      </c>
      <c r="I373" t="str" cm="1">
        <f t="array" ref="I373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3">
        <v>3</v>
      </c>
      <c r="K373" t="str" cm="1">
        <f t="array" ref="K373">_xlfn.IFS(sleeptable[[#This Row],[Stress Level]]&lt;=3,"Low Stress",sleeptable[[#This Row],[Stress Level]]&lt;=6,"Moderate Stress",sleeptable[[#This Row],[Stress Level]],"High Stress")</f>
        <v>Low Stress</v>
      </c>
      <c r="L373" t="s">
        <v>15</v>
      </c>
      <c r="M373" t="s">
        <v>55</v>
      </c>
      <c r="N373">
        <v>68</v>
      </c>
      <c r="O373">
        <v>7000</v>
      </c>
      <c r="P373" t="s">
        <v>24</v>
      </c>
    </row>
    <row r="374" spans="1:16" x14ac:dyDescent="0.35">
      <c r="A374">
        <v>373</v>
      </c>
      <c r="B374" t="s">
        <v>28</v>
      </c>
      <c r="C374">
        <v>59</v>
      </c>
      <c r="D374" t="str" cm="1">
        <f t="array" ref="D374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4" t="s">
        <v>29</v>
      </c>
      <c r="F374">
        <v>8.1</v>
      </c>
      <c r="G374">
        <v>9</v>
      </c>
      <c r="H374">
        <v>75</v>
      </c>
      <c r="I374" t="str" cm="1">
        <f t="array" ref="I374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4">
        <v>3</v>
      </c>
      <c r="K374" t="str" cm="1">
        <f t="array" ref="K374">_xlfn.IFS(sleeptable[[#This Row],[Stress Level]]&lt;=3,"Low Stress",sleeptable[[#This Row],[Stress Level]]&lt;=6,"Moderate Stress",sleeptable[[#This Row],[Stress Level]],"High Stress")</f>
        <v>Low Stress</v>
      </c>
      <c r="L374" t="s">
        <v>15</v>
      </c>
      <c r="M374" t="s">
        <v>55</v>
      </c>
      <c r="N374">
        <v>68</v>
      </c>
      <c r="O374">
        <v>7000</v>
      </c>
      <c r="P374" t="s">
        <v>24</v>
      </c>
    </row>
    <row r="375" spans="1:16" x14ac:dyDescent="0.35">
      <c r="A375">
        <v>374</v>
      </c>
      <c r="B375" t="s">
        <v>28</v>
      </c>
      <c r="C375">
        <v>59</v>
      </c>
      <c r="D375" t="str" cm="1">
        <f t="array" ref="D375">_xlfn.IFS(sleeptable[[#This Row],[Age]]&lt;30,"Young Adults",sleeptable[[#This Row],[Age]]&lt;40,"Early Midlife",sleeptable[[#This Row],[Age]]&lt;50,"Midlife Adult",sleeptable[[#This Row],[Age]]&lt;60,"Late Midlife",sleeptable[[#This Row],[Age]],"Seniors")</f>
        <v>Late Midlife</v>
      </c>
      <c r="E375" t="s">
        <v>29</v>
      </c>
      <c r="F375">
        <v>8.1</v>
      </c>
      <c r="G375">
        <v>9</v>
      </c>
      <c r="H375">
        <v>75</v>
      </c>
      <c r="I375" t="str" cm="1">
        <f t="array" ref="I375">_xlfn.IFS(sleeptable[[#This Row],[Physical Activity Level]]&lt;30,"Low Activity",sleeptable[[#This Row],[Physical Activity Level]]&lt;60,"Moderate Activity",sleeptable[[#This Row],[Physical Activity Level]],"High Activity")</f>
        <v>High Activity</v>
      </c>
      <c r="J375">
        <v>3</v>
      </c>
      <c r="K375" t="str" cm="1">
        <f t="array" ref="K375">_xlfn.IFS(sleeptable[[#This Row],[Stress Level]]&lt;=3,"Low Stress",sleeptable[[#This Row],[Stress Level]]&lt;=6,"Moderate Stress",sleeptable[[#This Row],[Stress Level]],"High Stress")</f>
        <v>Low Stress</v>
      </c>
      <c r="L375" t="s">
        <v>15</v>
      </c>
      <c r="M375" t="s">
        <v>55</v>
      </c>
      <c r="N375">
        <v>68</v>
      </c>
      <c r="O375">
        <v>7000</v>
      </c>
      <c r="P375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9F8B-9A7E-4C4D-B90A-26A64EDA1324}">
  <dimension ref="A1:Q36"/>
  <sheetViews>
    <sheetView zoomScale="70" zoomScaleNormal="70" workbookViewId="0">
      <selection activeCell="C21" sqref="C21"/>
    </sheetView>
  </sheetViews>
  <sheetFormatPr defaultRowHeight="14.5" x14ac:dyDescent="0.35"/>
  <cols>
    <col min="1" max="1" width="29" customWidth="1"/>
    <col min="2" max="2" width="6.26953125" customWidth="1"/>
    <col min="3" max="3" width="15.6328125" bestFit="1" customWidth="1"/>
    <col min="4" max="4" width="19.453125" bestFit="1" customWidth="1"/>
    <col min="5" max="5" width="4.08984375" customWidth="1"/>
    <col min="6" max="6" width="13.453125" bestFit="1" customWidth="1"/>
    <col min="7" max="7" width="23.6328125" customWidth="1"/>
    <col min="8" max="8" width="4.08984375" customWidth="1"/>
    <col min="9" max="9" width="18.08984375" bestFit="1" customWidth="1"/>
    <col min="10" max="10" width="22.81640625" bestFit="1" customWidth="1"/>
    <col min="11" max="11" width="4.54296875" customWidth="1"/>
    <col min="12" max="12" width="18.08984375" bestFit="1" customWidth="1"/>
    <col min="13" max="13" width="20" bestFit="1" customWidth="1"/>
    <col min="14" max="14" width="4" customWidth="1"/>
    <col min="15" max="15" width="18.08984375" bestFit="1" customWidth="1"/>
    <col min="16" max="16" width="15.26953125" bestFit="1" customWidth="1"/>
    <col min="17" max="17" width="7.90625" customWidth="1"/>
    <col min="18" max="18" width="11.08984375" bestFit="1" customWidth="1"/>
    <col min="19" max="19" width="4.54296875" customWidth="1"/>
    <col min="20" max="20" width="20.81640625" bestFit="1" customWidth="1"/>
    <col min="21" max="21" width="15.26953125" bestFit="1" customWidth="1"/>
    <col min="22" max="22" width="5.26953125" bestFit="1" customWidth="1"/>
    <col min="23" max="23" width="11.08984375" bestFit="1" customWidth="1"/>
    <col min="24" max="24" width="10.453125" bestFit="1" customWidth="1"/>
    <col min="25" max="25" width="10.7265625" bestFit="1" customWidth="1"/>
    <col min="26" max="26" width="14.54296875" bestFit="1" customWidth="1"/>
    <col min="27" max="27" width="23.54296875" bestFit="1" customWidth="1"/>
    <col min="28" max="28" width="4.7265625" customWidth="1"/>
    <col min="29" max="29" width="20.81640625" bestFit="1" customWidth="1"/>
    <col min="30" max="30" width="15.26953125" bestFit="1" customWidth="1"/>
    <col min="31" max="31" width="5" bestFit="1" customWidth="1"/>
    <col min="32" max="34" width="11.81640625" bestFit="1" customWidth="1"/>
  </cols>
  <sheetData>
    <row r="1" spans="1:17" ht="15" thickBot="1" x14ac:dyDescent="0.4">
      <c r="A1" s="9" t="s">
        <v>91</v>
      </c>
      <c r="C1" s="4" t="s">
        <v>94</v>
      </c>
      <c r="D1" s="5"/>
      <c r="F1" s="4" t="s">
        <v>80</v>
      </c>
      <c r="G1" s="5"/>
      <c r="I1" s="4" t="s">
        <v>82</v>
      </c>
      <c r="J1" s="7"/>
      <c r="K1" s="7"/>
      <c r="L1" s="5"/>
      <c r="O1" s="4" t="s">
        <v>90</v>
      </c>
      <c r="P1" s="7"/>
      <c r="Q1" s="5"/>
    </row>
    <row r="2" spans="1:17" ht="15" thickBot="1" x14ac:dyDescent="0.4">
      <c r="A2" s="20">
        <f>AVERAGE(sleeptable[Sleep Duration])</f>
        <v>7.1320855614973171</v>
      </c>
      <c r="C2" s="1" t="s">
        <v>61</v>
      </c>
      <c r="D2" t="s">
        <v>63</v>
      </c>
      <c r="F2" s="1" t="s">
        <v>61</v>
      </c>
      <c r="G2" t="s">
        <v>63</v>
      </c>
      <c r="I2" s="1" t="s">
        <v>73</v>
      </c>
      <c r="J2" s="1" t="s">
        <v>83</v>
      </c>
      <c r="O2" s="1" t="s">
        <v>63</v>
      </c>
      <c r="P2" s="1" t="s">
        <v>83</v>
      </c>
    </row>
    <row r="3" spans="1:17" x14ac:dyDescent="0.35">
      <c r="A3" s="10"/>
      <c r="C3" s="2" t="s">
        <v>28</v>
      </c>
      <c r="D3" s="8">
        <v>7.2297297297297289</v>
      </c>
      <c r="F3" s="2" t="s">
        <v>35</v>
      </c>
      <c r="G3" s="3">
        <v>7.1135135135135128</v>
      </c>
      <c r="I3" s="1" t="s">
        <v>61</v>
      </c>
      <c r="J3" t="s">
        <v>25</v>
      </c>
      <c r="K3" t="s">
        <v>17</v>
      </c>
      <c r="L3" t="s">
        <v>24</v>
      </c>
      <c r="O3" s="1" t="s">
        <v>61</v>
      </c>
      <c r="P3" t="s">
        <v>28</v>
      </c>
      <c r="Q3" t="s">
        <v>13</v>
      </c>
    </row>
    <row r="4" spans="1:17" x14ac:dyDescent="0.35">
      <c r="A4" s="10"/>
      <c r="C4" s="2" t="s">
        <v>13</v>
      </c>
      <c r="D4" s="8">
        <v>7.0365079365079337</v>
      </c>
      <c r="F4" s="2" t="s">
        <v>18</v>
      </c>
      <c r="G4" s="3">
        <v>6.9704225352112683</v>
      </c>
      <c r="I4" s="2" t="s">
        <v>35</v>
      </c>
      <c r="J4">
        <v>7</v>
      </c>
      <c r="K4">
        <v>30</v>
      </c>
      <c r="O4" s="2" t="s">
        <v>64</v>
      </c>
      <c r="P4" s="3">
        <v>7.0622222222222195</v>
      </c>
      <c r="Q4" s="3">
        <v>7.069072164948456</v>
      </c>
    </row>
    <row r="5" spans="1:17" ht="15" thickBot="1" x14ac:dyDescent="0.4">
      <c r="A5" s="10"/>
      <c r="F5" s="2" t="s">
        <v>34</v>
      </c>
      <c r="G5" s="3">
        <v>7.9873015873015847</v>
      </c>
      <c r="I5" s="2" t="s">
        <v>18</v>
      </c>
      <c r="J5">
        <v>3</v>
      </c>
      <c r="K5">
        <v>64</v>
      </c>
      <c r="L5">
        <v>4</v>
      </c>
      <c r="O5" s="2" t="s">
        <v>65</v>
      </c>
      <c r="P5" s="3">
        <v>7.6312500000000023</v>
      </c>
      <c r="Q5" s="3"/>
    </row>
    <row r="6" spans="1:17" ht="15" thickBot="1" x14ac:dyDescent="0.4">
      <c r="A6" s="9" t="s">
        <v>92</v>
      </c>
      <c r="C6" s="4" t="s">
        <v>95</v>
      </c>
      <c r="D6" s="5"/>
      <c r="F6" s="2" t="s">
        <v>42</v>
      </c>
      <c r="G6" s="3">
        <v>7.4106382978723397</v>
      </c>
      <c r="I6" s="2" t="s">
        <v>34</v>
      </c>
      <c r="J6">
        <v>5</v>
      </c>
      <c r="K6">
        <v>57</v>
      </c>
      <c r="L6">
        <v>1</v>
      </c>
      <c r="O6" s="2" t="s">
        <v>66</v>
      </c>
      <c r="P6" s="3">
        <v>6.5261904761904743</v>
      </c>
      <c r="Q6" s="3">
        <v>7.1240000000000023</v>
      </c>
    </row>
    <row r="7" spans="1:17" ht="15" thickBot="1" x14ac:dyDescent="0.4">
      <c r="A7" s="17">
        <f>AVERAGE(sleeptable[Stress Level])</f>
        <v>5.3850267379679142</v>
      </c>
      <c r="C7" s="1" t="s">
        <v>61</v>
      </c>
      <c r="D7" t="s">
        <v>63</v>
      </c>
      <c r="F7" s="2" t="s">
        <v>53</v>
      </c>
      <c r="G7" s="3">
        <v>6.9</v>
      </c>
      <c r="I7" s="2" t="s">
        <v>42</v>
      </c>
      <c r="J7">
        <v>2</v>
      </c>
      <c r="K7">
        <v>42</v>
      </c>
      <c r="L7">
        <v>3</v>
      </c>
      <c r="O7" s="2" t="s">
        <v>67</v>
      </c>
      <c r="P7" s="3">
        <v>6.5</v>
      </c>
      <c r="Q7" s="3">
        <v>6.4647058823529395</v>
      </c>
    </row>
    <row r="8" spans="1:17" x14ac:dyDescent="0.35">
      <c r="C8" s="2" t="s">
        <v>64</v>
      </c>
      <c r="D8" s="3">
        <v>7.0669014084507129</v>
      </c>
      <c r="F8" s="2" t="s">
        <v>29</v>
      </c>
      <c r="G8" s="3">
        <v>7.0630136986301375</v>
      </c>
      <c r="I8" s="2" t="s">
        <v>53</v>
      </c>
      <c r="K8">
        <v>1</v>
      </c>
    </row>
    <row r="9" spans="1:17" x14ac:dyDescent="0.35">
      <c r="C9" s="2" t="s">
        <v>65</v>
      </c>
      <c r="D9" s="3">
        <v>7.6312500000000023</v>
      </c>
      <c r="F9" s="2" t="s">
        <v>21</v>
      </c>
      <c r="G9" s="3">
        <v>5.9</v>
      </c>
      <c r="I9" s="2" t="s">
        <v>29</v>
      </c>
      <c r="J9">
        <v>3</v>
      </c>
      <c r="K9">
        <v>9</v>
      </c>
      <c r="L9">
        <v>61</v>
      </c>
      <c r="O9" s="19" t="s">
        <v>97</v>
      </c>
    </row>
    <row r="10" spans="1:17" ht="15" thickBot="1" x14ac:dyDescent="0.4">
      <c r="C10" s="2" t="s">
        <v>66</v>
      </c>
      <c r="D10" s="3">
        <v>6.9094017094017106</v>
      </c>
      <c r="F10" s="2" t="s">
        <v>50</v>
      </c>
      <c r="G10" s="3">
        <v>6.4031250000000037</v>
      </c>
      <c r="I10" s="2" t="s">
        <v>21</v>
      </c>
      <c r="L10">
        <v>2</v>
      </c>
      <c r="O10" s="1" t="s">
        <v>84</v>
      </c>
      <c r="P10" s="1" t="s">
        <v>83</v>
      </c>
    </row>
    <row r="11" spans="1:17" x14ac:dyDescent="0.35">
      <c r="A11" s="9" t="s">
        <v>93</v>
      </c>
      <c r="C11" s="2" t="s">
        <v>67</v>
      </c>
      <c r="D11" s="3">
        <v>6.4684210526315775</v>
      </c>
      <c r="F11" s="2" t="s">
        <v>37</v>
      </c>
      <c r="G11" s="3">
        <v>6</v>
      </c>
      <c r="I11" s="2" t="s">
        <v>50</v>
      </c>
      <c r="J11">
        <v>29</v>
      </c>
      <c r="K11">
        <v>2</v>
      </c>
      <c r="L11">
        <v>1</v>
      </c>
      <c r="O11" s="1" t="s">
        <v>61</v>
      </c>
      <c r="P11" t="s">
        <v>28</v>
      </c>
      <c r="Q11" t="s">
        <v>13</v>
      </c>
    </row>
    <row r="12" spans="1:17" ht="15" thickBot="1" x14ac:dyDescent="0.4">
      <c r="A12" s="18">
        <f>AVERAGE(sleeptable[Daily Steps])</f>
        <v>6816.8449197860964</v>
      </c>
      <c r="F12" s="2" t="s">
        <v>14</v>
      </c>
      <c r="G12" s="3">
        <v>6.75</v>
      </c>
      <c r="I12" s="2" t="s">
        <v>37</v>
      </c>
      <c r="K12">
        <v>2</v>
      </c>
      <c r="L12">
        <v>2</v>
      </c>
      <c r="O12" s="2" t="s">
        <v>25</v>
      </c>
      <c r="P12">
        <v>36</v>
      </c>
      <c r="Q12">
        <v>41</v>
      </c>
    </row>
    <row r="13" spans="1:17" ht="15" thickBot="1" x14ac:dyDescent="0.4">
      <c r="C13" s="6" t="s">
        <v>96</v>
      </c>
      <c r="D13" s="5"/>
      <c r="F13" s="2" t="s">
        <v>26</v>
      </c>
      <c r="G13" s="3">
        <v>6.69</v>
      </c>
      <c r="I13" s="2" t="s">
        <v>14</v>
      </c>
      <c r="J13">
        <v>1</v>
      </c>
      <c r="K13">
        <v>3</v>
      </c>
      <c r="O13" s="2" t="s">
        <v>24</v>
      </c>
      <c r="P13">
        <v>67</v>
      </c>
      <c r="Q13">
        <v>11</v>
      </c>
    </row>
    <row r="14" spans="1:17" x14ac:dyDescent="0.35">
      <c r="C14" s="1" t="s">
        <v>61</v>
      </c>
      <c r="D14" t="s">
        <v>73</v>
      </c>
      <c r="I14" s="2" t="s">
        <v>26</v>
      </c>
      <c r="J14">
        <v>27</v>
      </c>
      <c r="K14">
        <v>9</v>
      </c>
      <c r="L14">
        <v>4</v>
      </c>
      <c r="O14" s="2" t="s">
        <v>17</v>
      </c>
      <c r="P14">
        <v>82</v>
      </c>
      <c r="Q14">
        <v>137</v>
      </c>
    </row>
    <row r="15" spans="1:17" ht="15" thickBot="1" x14ac:dyDescent="0.4">
      <c r="C15" s="2" t="s">
        <v>25</v>
      </c>
      <c r="D15">
        <v>77</v>
      </c>
    </row>
    <row r="16" spans="1:17" ht="15" thickBot="1" x14ac:dyDescent="0.4">
      <c r="C16" s="2" t="s">
        <v>17</v>
      </c>
      <c r="D16">
        <v>219</v>
      </c>
      <c r="F16" s="4" t="s">
        <v>81</v>
      </c>
      <c r="G16" s="5"/>
      <c r="I16" s="4" t="s">
        <v>88</v>
      </c>
      <c r="J16" s="7"/>
      <c r="K16" s="7"/>
      <c r="L16" s="7"/>
      <c r="M16" s="5"/>
      <c r="O16" s="4" t="s">
        <v>85</v>
      </c>
      <c r="P16" s="5"/>
    </row>
    <row r="17" spans="3:16" x14ac:dyDescent="0.35">
      <c r="C17" s="2" t="s">
        <v>24</v>
      </c>
      <c r="D17">
        <v>78</v>
      </c>
      <c r="F17" s="1" t="s">
        <v>61</v>
      </c>
      <c r="G17" t="s">
        <v>77</v>
      </c>
      <c r="I17" s="1" t="s">
        <v>73</v>
      </c>
      <c r="J17" s="1" t="s">
        <v>83</v>
      </c>
      <c r="O17" s="1" t="s">
        <v>61</v>
      </c>
      <c r="P17" t="s">
        <v>86</v>
      </c>
    </row>
    <row r="18" spans="3:16" x14ac:dyDescent="0.35">
      <c r="C18" s="2" t="s">
        <v>62</v>
      </c>
      <c r="D18">
        <v>374</v>
      </c>
      <c r="F18" s="2" t="s">
        <v>35</v>
      </c>
      <c r="G18" s="3">
        <v>4.5945945945945947</v>
      </c>
      <c r="I18" s="1" t="s">
        <v>61</v>
      </c>
      <c r="J18" t="s">
        <v>19</v>
      </c>
      <c r="K18" t="s">
        <v>30</v>
      </c>
      <c r="L18" t="s">
        <v>22</v>
      </c>
      <c r="M18" t="s">
        <v>15</v>
      </c>
      <c r="O18" s="2" t="s">
        <v>25</v>
      </c>
      <c r="P18" s="3">
        <v>70.467532467532465</v>
      </c>
    </row>
    <row r="19" spans="3:16" ht="15" thickBot="1" x14ac:dyDescent="0.4">
      <c r="F19" s="2" t="s">
        <v>18</v>
      </c>
      <c r="G19" s="3">
        <v>6.732394366197183</v>
      </c>
      <c r="I19" s="2" t="s">
        <v>28</v>
      </c>
      <c r="J19">
        <v>64</v>
      </c>
      <c r="K19">
        <v>14</v>
      </c>
      <c r="L19">
        <v>1</v>
      </c>
      <c r="M19">
        <v>106</v>
      </c>
      <c r="O19" s="2" t="s">
        <v>17</v>
      </c>
      <c r="P19" s="3">
        <v>69.018264840182653</v>
      </c>
    </row>
    <row r="20" spans="3:16" ht="15" thickBot="1" x14ac:dyDescent="0.4">
      <c r="C20" s="4" t="s">
        <v>74</v>
      </c>
      <c r="D20" s="5"/>
      <c r="F20" s="2" t="s">
        <v>34</v>
      </c>
      <c r="G20" s="3">
        <v>3.8888888888888888</v>
      </c>
      <c r="O20" s="2" t="s">
        <v>24</v>
      </c>
      <c r="P20" s="3">
        <v>73.089743589743591</v>
      </c>
    </row>
    <row r="21" spans="3:16" ht="15" thickBot="1" x14ac:dyDescent="0.4">
      <c r="C21" s="1" t="s">
        <v>61</v>
      </c>
      <c r="D21" t="s">
        <v>79</v>
      </c>
      <c r="F21" s="2" t="s">
        <v>42</v>
      </c>
      <c r="G21" s="3">
        <v>5.0638297872340425</v>
      </c>
    </row>
    <row r="22" spans="3:16" ht="15" thickBot="1" x14ac:dyDescent="0.4">
      <c r="C22" s="2" t="s">
        <v>68</v>
      </c>
      <c r="D22" s="3">
        <v>7769.0140845070418</v>
      </c>
      <c r="F22" s="2" t="s">
        <v>53</v>
      </c>
      <c r="G22" s="3">
        <v>5</v>
      </c>
      <c r="I22" s="4" t="s">
        <v>87</v>
      </c>
      <c r="J22" s="7"/>
      <c r="K22" s="7"/>
      <c r="L22" s="5"/>
      <c r="O22" s="4" t="s">
        <v>89</v>
      </c>
      <c r="P22" s="5"/>
    </row>
    <row r="23" spans="3:16" x14ac:dyDescent="0.35">
      <c r="C23" s="2" t="s">
        <v>71</v>
      </c>
      <c r="D23" s="3">
        <v>5557.1428571428569</v>
      </c>
      <c r="F23" s="2" t="s">
        <v>29</v>
      </c>
      <c r="G23" s="3">
        <v>5.5479452054794525</v>
      </c>
      <c r="I23" s="1" t="s">
        <v>84</v>
      </c>
      <c r="J23" s="1" t="s">
        <v>83</v>
      </c>
      <c r="O23" s="1" t="s">
        <v>61</v>
      </c>
      <c r="P23" t="s">
        <v>75</v>
      </c>
    </row>
    <row r="24" spans="3:16" ht="15" thickBot="1" x14ac:dyDescent="0.4">
      <c r="F24" s="2" t="s">
        <v>21</v>
      </c>
      <c r="G24" s="3">
        <v>8</v>
      </c>
      <c r="I24" s="1" t="s">
        <v>61</v>
      </c>
      <c r="J24" t="s">
        <v>25</v>
      </c>
      <c r="K24" t="s">
        <v>17</v>
      </c>
      <c r="L24" t="s">
        <v>24</v>
      </c>
      <c r="O24" s="2" t="s">
        <v>72</v>
      </c>
      <c r="P24" s="3">
        <v>5.916666666666667</v>
      </c>
    </row>
    <row r="25" spans="3:16" ht="15" thickBot="1" x14ac:dyDescent="0.4">
      <c r="C25" s="4" t="s">
        <v>76</v>
      </c>
      <c r="D25" s="5"/>
      <c r="F25" s="2" t="s">
        <v>50</v>
      </c>
      <c r="G25" s="3">
        <v>7</v>
      </c>
      <c r="I25" s="2" t="s">
        <v>19</v>
      </c>
      <c r="J25">
        <v>7</v>
      </c>
      <c r="K25">
        <v>183</v>
      </c>
      <c r="L25">
        <v>5</v>
      </c>
      <c r="O25" s="2" t="s">
        <v>70</v>
      </c>
      <c r="P25" s="3">
        <v>8.9718309859154921</v>
      </c>
    </row>
    <row r="26" spans="3:16" x14ac:dyDescent="0.35">
      <c r="C26" s="1" t="s">
        <v>61</v>
      </c>
      <c r="D26" t="s">
        <v>77</v>
      </c>
      <c r="F26" s="2" t="s">
        <v>37</v>
      </c>
      <c r="G26" s="3">
        <v>7</v>
      </c>
      <c r="I26" s="2" t="s">
        <v>15</v>
      </c>
      <c r="J26">
        <v>64</v>
      </c>
      <c r="K26">
        <v>19</v>
      </c>
      <c r="L26">
        <v>65</v>
      </c>
      <c r="O26" s="2" t="s">
        <v>69</v>
      </c>
      <c r="P26" s="3">
        <v>7.584699453551913</v>
      </c>
    </row>
    <row r="27" spans="3:16" x14ac:dyDescent="0.35">
      <c r="C27" s="2" t="s">
        <v>25</v>
      </c>
      <c r="D27" s="3">
        <v>5.8701298701298699</v>
      </c>
      <c r="F27" s="2" t="s">
        <v>14</v>
      </c>
      <c r="G27" s="3">
        <v>6</v>
      </c>
      <c r="I27" s="2" t="s">
        <v>30</v>
      </c>
      <c r="J27">
        <v>2</v>
      </c>
      <c r="K27">
        <v>17</v>
      </c>
      <c r="L27">
        <v>2</v>
      </c>
    </row>
    <row r="28" spans="3:16" x14ac:dyDescent="0.35">
      <c r="C28" s="2" t="s">
        <v>17</v>
      </c>
      <c r="D28" s="3">
        <v>5.1141552511415522</v>
      </c>
      <c r="F28" s="2" t="s">
        <v>26</v>
      </c>
      <c r="G28" s="3">
        <v>4.5250000000000004</v>
      </c>
      <c r="I28" s="2" t="s">
        <v>22</v>
      </c>
      <c r="J28">
        <v>4</v>
      </c>
      <c r="L28">
        <v>6</v>
      </c>
    </row>
    <row r="29" spans="3:16" x14ac:dyDescent="0.35">
      <c r="C29" s="2" t="s">
        <v>24</v>
      </c>
      <c r="D29" s="3">
        <v>5.666666666666667</v>
      </c>
    </row>
    <row r="30" spans="3:16" ht="15" thickBot="1" x14ac:dyDescent="0.4"/>
    <row r="31" spans="3:16" ht="15" thickBot="1" x14ac:dyDescent="0.4">
      <c r="C31" s="6" t="s">
        <v>78</v>
      </c>
      <c r="D31" s="5"/>
    </row>
    <row r="32" spans="3:16" x14ac:dyDescent="0.35">
      <c r="C32" s="1" t="s">
        <v>61</v>
      </c>
      <c r="D32" t="s">
        <v>79</v>
      </c>
    </row>
    <row r="33" spans="3:4" x14ac:dyDescent="0.35">
      <c r="C33" s="2" t="s">
        <v>19</v>
      </c>
      <c r="D33" s="3">
        <v>6887.1794871794873</v>
      </c>
    </row>
    <row r="34" spans="3:4" x14ac:dyDescent="0.35">
      <c r="C34" s="2" t="s">
        <v>30</v>
      </c>
      <c r="D34" s="3">
        <v>6766.666666666667</v>
      </c>
    </row>
    <row r="35" spans="3:4" x14ac:dyDescent="0.35">
      <c r="C35" s="2" t="s">
        <v>22</v>
      </c>
      <c r="D35" s="3">
        <v>3350</v>
      </c>
    </row>
    <row r="36" spans="3:4" x14ac:dyDescent="0.35">
      <c r="C36" s="2" t="s">
        <v>15</v>
      </c>
      <c r="D36" s="3">
        <v>6965.5405405405409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1F97-0721-4DAD-A702-5B9A09D43B5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5A7C-65CC-4461-ADE0-9AC5F2A94DB8}">
  <dimension ref="A1:K12"/>
  <sheetViews>
    <sheetView showGridLines="0" zoomScale="60" zoomScaleNormal="60" workbookViewId="0">
      <selection activeCell="V27" sqref="V27"/>
    </sheetView>
  </sheetViews>
  <sheetFormatPr defaultRowHeight="14.5" x14ac:dyDescent="0.35"/>
  <cols>
    <col min="9" max="9" width="11.1796875" customWidth="1"/>
    <col min="11" max="11" width="17.90625" customWidth="1"/>
  </cols>
  <sheetData>
    <row r="1" spans="1:11" x14ac:dyDescent="0.35">
      <c r="A1" s="8"/>
    </row>
    <row r="5" spans="1:11" ht="18" x14ac:dyDescent="0.4">
      <c r="B5" s="12"/>
    </row>
    <row r="6" spans="1:11" x14ac:dyDescent="0.35">
      <c r="B6" s="11"/>
    </row>
    <row r="7" spans="1:11" x14ac:dyDescent="0.35">
      <c r="K7" s="10"/>
    </row>
    <row r="9" spans="1:11" x14ac:dyDescent="0.35">
      <c r="H9" s="13"/>
      <c r="I9" s="13"/>
    </row>
    <row r="10" spans="1:11" x14ac:dyDescent="0.35">
      <c r="I10" s="14"/>
    </row>
    <row r="12" spans="1:11" x14ac:dyDescent="0.35">
      <c r="G1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74CB-8A9A-4DCC-8C3C-BCC2C0134AB4}">
  <dimension ref="D1:E7"/>
  <sheetViews>
    <sheetView showGridLines="0" tabSelected="1" zoomScale="62" zoomScaleNormal="62" workbookViewId="0">
      <selection activeCell="D6" sqref="D6"/>
    </sheetView>
  </sheetViews>
  <sheetFormatPr defaultRowHeight="14.5" x14ac:dyDescent="0.35"/>
  <cols>
    <col min="4" max="4" width="16.54296875" customWidth="1"/>
  </cols>
  <sheetData>
    <row r="1" spans="4:5" x14ac:dyDescent="0.35">
      <c r="E1" s="10"/>
    </row>
    <row r="6" spans="4:5" ht="16.5" customHeight="1" x14ac:dyDescent="0.7">
      <c r="D6" s="15"/>
    </row>
    <row r="7" spans="4:5" x14ac:dyDescent="0.35">
      <c r="D7" s="1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Sleep_health_and_lifestyle_data</vt:lpstr>
      <vt:lpstr>Sleeptable</vt:lpstr>
      <vt:lpstr>Pivot Tables</vt:lpstr>
      <vt:lpstr>Sheet1</vt:lpstr>
      <vt:lpstr>Charts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Adepoju Tohirah</cp:lastModifiedBy>
  <dcterms:created xsi:type="dcterms:W3CDTF">2025-09-30T13:46:29Z</dcterms:created>
  <dcterms:modified xsi:type="dcterms:W3CDTF">2025-10-04T10:50:36Z</dcterms:modified>
</cp:coreProperties>
</file>