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LLEGE MATERIAL\IIT B\DRS\Inter IIT sports meet\Data\"/>
    </mc:Choice>
  </mc:AlternateContent>
  <bookViews>
    <workbookView xWindow="0" yWindow="0" windowWidth="20490" windowHeight="7755" tabRatio="760"/>
  </bookViews>
  <sheets>
    <sheet name="Overall" sheetId="1" r:id="rId1"/>
    <sheet name="M" sheetId="2" r:id="rId2"/>
    <sheet name="F" sheetId="3" r:id="rId3"/>
    <sheet name="Athletics" sheetId="4" r:id="rId4"/>
    <sheet name="Baddy" sheetId="12" r:id="rId5"/>
    <sheet name="Basky" sheetId="14" r:id="rId6"/>
    <sheet name="Cric" sheetId="5" r:id="rId7"/>
    <sheet name="Football" sheetId="6" r:id="rId8"/>
    <sheet name="Hockey" sheetId="7" r:id="rId9"/>
    <sheet name="LT" sheetId="8" r:id="rId10"/>
    <sheet name="Squash" sheetId="9" r:id="rId11"/>
    <sheet name="TT" sheetId="10" r:id="rId12"/>
    <sheet name="Volley" sheetId="11" r:id="rId13"/>
    <sheet name="Weightlift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7" i="8" l="1"/>
  <c r="T28" i="8"/>
  <c r="T29" i="8"/>
  <c r="T30" i="8"/>
  <c r="T31" i="8"/>
  <c r="T32" i="8"/>
  <c r="T33" i="8"/>
  <c r="T34" i="8"/>
  <c r="T35" i="8"/>
  <c r="T36" i="8"/>
  <c r="T26" i="8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R3" i="2"/>
  <c r="K18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4" i="3"/>
  <c r="K3" i="3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4" i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</calcChain>
</file>

<file path=xl/sharedStrings.xml><?xml version="1.0" encoding="utf-8"?>
<sst xmlns="http://schemas.openxmlformats.org/spreadsheetml/2006/main" count="2572" uniqueCount="216">
  <si>
    <t>Bhubaneswar</t>
  </si>
  <si>
    <t>Bombay</t>
  </si>
  <si>
    <t>Delhi</t>
  </si>
  <si>
    <t>Gandhinagar</t>
  </si>
  <si>
    <t>Guwahati</t>
  </si>
  <si>
    <t>Hyderabad</t>
  </si>
  <si>
    <t>Indore</t>
  </si>
  <si>
    <t>Jodhpur</t>
  </si>
  <si>
    <t>Kanpur</t>
  </si>
  <si>
    <t>Kharagpur</t>
  </si>
  <si>
    <t>Madras</t>
  </si>
  <si>
    <t>Mandi</t>
  </si>
  <si>
    <t>Patna</t>
  </si>
  <si>
    <t>Roorkee</t>
  </si>
  <si>
    <t>Ropar</t>
  </si>
  <si>
    <t>Varanasi</t>
  </si>
  <si>
    <t>Sport</t>
  </si>
  <si>
    <t>Athletics</t>
  </si>
  <si>
    <t>Badminton</t>
  </si>
  <si>
    <t>Basketball</t>
  </si>
  <si>
    <t>Cricket</t>
  </si>
  <si>
    <t>Football</t>
  </si>
  <si>
    <t>Hockey</t>
  </si>
  <si>
    <t>Lawn Tennis</t>
  </si>
  <si>
    <t>Swimming</t>
  </si>
  <si>
    <t>Squash</t>
  </si>
  <si>
    <t>Table Tennis</t>
  </si>
  <si>
    <t>Volleyball</t>
  </si>
  <si>
    <t>Water Polo</t>
  </si>
  <si>
    <t>Weight-lifting</t>
  </si>
  <si>
    <t>March past</t>
  </si>
  <si>
    <t>Total</t>
  </si>
  <si>
    <t>Position</t>
  </si>
  <si>
    <t>M</t>
  </si>
  <si>
    <t>F</t>
  </si>
  <si>
    <t>Rank</t>
  </si>
  <si>
    <t/>
  </si>
  <si>
    <t>Event</t>
  </si>
  <si>
    <t>Gold</t>
  </si>
  <si>
    <t>Silver</t>
  </si>
  <si>
    <t>Bronze</t>
  </si>
  <si>
    <t>4 th Place</t>
  </si>
  <si>
    <t>4x400m (Men)</t>
  </si>
  <si>
    <t>4x400m (Women)</t>
  </si>
  <si>
    <t>400m (Men)</t>
  </si>
  <si>
    <t>200m (Women)</t>
  </si>
  <si>
    <t>Shotput (Women)</t>
  </si>
  <si>
    <t>Pole Vault (Men)</t>
  </si>
  <si>
    <t>Match No.</t>
  </si>
  <si>
    <t>Matches</t>
  </si>
  <si>
    <t>Winner</t>
  </si>
  <si>
    <t>Score</t>
  </si>
  <si>
    <t>Final</t>
  </si>
  <si>
    <t>3 rd Place</t>
  </si>
  <si>
    <t>3rd</t>
  </si>
  <si>
    <t>Finals</t>
  </si>
  <si>
    <t>Javelin Throw</t>
  </si>
  <si>
    <t>5000m (Men)</t>
  </si>
  <si>
    <t>4*100m (Women)</t>
  </si>
  <si>
    <t>4*100m (Men)</t>
  </si>
  <si>
    <t>100m (Women)</t>
  </si>
  <si>
    <t>100m (Men)</t>
  </si>
  <si>
    <t>(Semi Final-1)</t>
  </si>
  <si>
    <t>(Semi Final-2)</t>
  </si>
  <si>
    <t>400m (Women)</t>
  </si>
  <si>
    <t>400m Hurdles (Men)</t>
  </si>
  <si>
    <t>Long Jump (Women)</t>
  </si>
  <si>
    <t>Hammer Throw (Men)</t>
  </si>
  <si>
    <t>200m (Men)</t>
  </si>
  <si>
    <t>(Quarter Final-4)</t>
  </si>
  <si>
    <t>(Quarter Final-3)</t>
  </si>
  <si>
    <t>(Quarter Final-2)</t>
  </si>
  <si>
    <t>(Quarter Final-1)</t>
  </si>
  <si>
    <t>1500m (Men)</t>
  </si>
  <si>
    <t>Discus Throw (Women)</t>
  </si>
  <si>
    <t>High Jump (Men)</t>
  </si>
  <si>
    <t>(Quarter Final -2)</t>
  </si>
  <si>
    <t>(Quarter Final -4)</t>
  </si>
  <si>
    <t>110m Hurdles (Men)</t>
  </si>
  <si>
    <t>800m (Men)</t>
  </si>
  <si>
    <t>Under 62 kg</t>
  </si>
  <si>
    <t>Under 77 kg</t>
  </si>
  <si>
    <t>Under 69 kg</t>
  </si>
  <si>
    <t>Men</t>
  </si>
  <si>
    <t>Under 56 kg</t>
  </si>
  <si>
    <t>3rd Place</t>
  </si>
  <si>
    <t>Women</t>
  </si>
  <si>
    <t>800m (Women)</t>
  </si>
  <si>
    <t>High Jump (Women)</t>
  </si>
  <si>
    <t>Discus Throw (Men)</t>
  </si>
  <si>
    <t>Long Jump (Men)</t>
  </si>
  <si>
    <t>Shot Put (Men)</t>
  </si>
  <si>
    <t>Above 77 kg</t>
  </si>
  <si>
    <t>Delhi and Madras</t>
  </si>
  <si>
    <t>Triple Jump (Men)</t>
  </si>
  <si>
    <t>KGP</t>
  </si>
  <si>
    <t>Pool A</t>
  </si>
  <si>
    <t>Pool B</t>
  </si>
  <si>
    <t>Pool C</t>
  </si>
  <si>
    <t>Pool</t>
  </si>
  <si>
    <t>Match-1</t>
  </si>
  <si>
    <t>C</t>
  </si>
  <si>
    <t>Match-2</t>
  </si>
  <si>
    <t>B</t>
  </si>
  <si>
    <t>Match-3</t>
  </si>
  <si>
    <t>A</t>
  </si>
  <si>
    <t>Match-4</t>
  </si>
  <si>
    <t>Match-5</t>
  </si>
  <si>
    <t>Draw</t>
  </si>
  <si>
    <t>Match-6</t>
  </si>
  <si>
    <t>Match-7</t>
  </si>
  <si>
    <t>Match-8</t>
  </si>
  <si>
    <t>Match-9</t>
  </si>
  <si>
    <t>Pool D</t>
  </si>
  <si>
    <t>-</t>
  </si>
  <si>
    <t>D</t>
  </si>
  <si>
    <t>Match-12</t>
  </si>
  <si>
    <t>Match-11</t>
  </si>
  <si>
    <t>Match-10</t>
  </si>
  <si>
    <t>Match-14</t>
  </si>
  <si>
    <t>Match-13</t>
  </si>
  <si>
    <t>Match-18</t>
  </si>
  <si>
    <t>Match-17</t>
  </si>
  <si>
    <t>Match-16</t>
  </si>
  <si>
    <t>Match-15</t>
  </si>
  <si>
    <t>Pool - A</t>
  </si>
  <si>
    <t>Pool -B</t>
  </si>
  <si>
    <t>Pool - C</t>
  </si>
  <si>
    <t>Pool - D</t>
  </si>
  <si>
    <t>Pool - B</t>
  </si>
  <si>
    <t>Match-21</t>
  </si>
  <si>
    <t>Match-20</t>
  </si>
  <si>
    <t>Match-19</t>
  </si>
  <si>
    <t>Gandinagar</t>
  </si>
  <si>
    <t>Match-24</t>
  </si>
  <si>
    <t>Match-23</t>
  </si>
  <si>
    <t>Match-22</t>
  </si>
  <si>
    <t>POOL - A</t>
  </si>
  <si>
    <t>POOL - B</t>
  </si>
  <si>
    <t>POOL - C</t>
  </si>
  <si>
    <t>POOL - D</t>
  </si>
  <si>
    <t>Eswar VNM Prasad Bahadursha</t>
  </si>
  <si>
    <t>Best Physique</t>
  </si>
  <si>
    <t>Hyderbad</t>
  </si>
  <si>
    <t>Group</t>
  </si>
  <si>
    <t>Team</t>
  </si>
  <si>
    <t>0 (4)</t>
  </si>
  <si>
    <t>0(2)</t>
  </si>
  <si>
    <t>X</t>
  </si>
  <si>
    <t>0(3)</t>
  </si>
  <si>
    <t xml:space="preserve">140 - 4 (20) </t>
  </si>
  <si>
    <t xml:space="preserve"> 121 - 8 (20)</t>
  </si>
  <si>
    <t xml:space="preserve">117 - 8 (20) </t>
  </si>
  <si>
    <t xml:space="preserve"> 113 (19.4)</t>
  </si>
  <si>
    <t xml:space="preserve">61 - 9 (18) </t>
  </si>
  <si>
    <t xml:space="preserve"> 58 (15.3)</t>
  </si>
  <si>
    <t xml:space="preserve">98 - 9 (20) </t>
  </si>
  <si>
    <t xml:space="preserve"> 100 - 4 (16.5)</t>
  </si>
  <si>
    <t xml:space="preserve">107 - 9 (20) </t>
  </si>
  <si>
    <t xml:space="preserve"> 110 - 8 (19.4)</t>
  </si>
  <si>
    <t xml:space="preserve">117 (19.5) </t>
  </si>
  <si>
    <t xml:space="preserve"> 125 - 8 (20)</t>
  </si>
  <si>
    <t xml:space="preserve">152-6 (20) </t>
  </si>
  <si>
    <t xml:space="preserve">  148-7 (20)</t>
  </si>
  <si>
    <t xml:space="preserve">147-9 (20) </t>
  </si>
  <si>
    <t xml:space="preserve"> 184-5 (20)</t>
  </si>
  <si>
    <t xml:space="preserve">114-7 (20) </t>
  </si>
  <si>
    <t xml:space="preserve"> 48 (17.4)</t>
  </si>
  <si>
    <t xml:space="preserve">123-5 (19.1) </t>
  </si>
  <si>
    <t xml:space="preserve"> 121-4 (20)</t>
  </si>
  <si>
    <t xml:space="preserve">73-4 (17.3) </t>
  </si>
  <si>
    <t xml:space="preserve"> 72 (18.4)</t>
  </si>
  <si>
    <t xml:space="preserve">101-6 (18.1) </t>
  </si>
  <si>
    <t xml:space="preserve"> 95 (20)</t>
  </si>
  <si>
    <t xml:space="preserve">69-8 (20) </t>
  </si>
  <si>
    <t xml:space="preserve"> 72-0 (9.1)</t>
  </si>
  <si>
    <t xml:space="preserve">130-8 (20) </t>
  </si>
  <si>
    <t xml:space="preserve"> 111-7 (20)</t>
  </si>
  <si>
    <t xml:space="preserve">154 (20) </t>
  </si>
  <si>
    <t xml:space="preserve"> 76-9 (20)</t>
  </si>
  <si>
    <t xml:space="preserve">199-3 (210) </t>
  </si>
  <si>
    <t xml:space="preserve"> 104-7 (20)</t>
  </si>
  <si>
    <t xml:space="preserve">216-4 (20) </t>
  </si>
  <si>
    <t xml:space="preserve"> 95 (15.2)</t>
  </si>
  <si>
    <t xml:space="preserve">110-9 (20) </t>
  </si>
  <si>
    <t xml:space="preserve"> 91-9 (20)</t>
  </si>
  <si>
    <t xml:space="preserve">127-9 (20) </t>
  </si>
  <si>
    <t xml:space="preserve"> 131-6 (19.5)</t>
  </si>
  <si>
    <t xml:space="preserve">174-5 (20) </t>
  </si>
  <si>
    <t xml:space="preserve"> 92 (18.4)</t>
  </si>
  <si>
    <t xml:space="preserve">169-4 (20) </t>
  </si>
  <si>
    <t xml:space="preserve"> 73(17)</t>
  </si>
  <si>
    <t xml:space="preserve">121 (14.5) </t>
  </si>
  <si>
    <t xml:space="preserve"> 125-7 (19.3)</t>
  </si>
  <si>
    <t xml:space="preserve">135-4 (20) </t>
  </si>
  <si>
    <t xml:space="preserve"> 61 (17.1)</t>
  </si>
  <si>
    <t xml:space="preserve">76-1 (6.5) </t>
  </si>
  <si>
    <t xml:space="preserve"> 74 (20)</t>
  </si>
  <si>
    <t xml:space="preserve">133-6 (20) </t>
  </si>
  <si>
    <t xml:space="preserve"> 92-6 (20)</t>
  </si>
  <si>
    <t xml:space="preserve">144 (20) </t>
  </si>
  <si>
    <t xml:space="preserve"> 105-9 (20)</t>
  </si>
  <si>
    <t xml:space="preserve">102 (19.3) </t>
  </si>
  <si>
    <t xml:space="preserve"> 105-8 (14.1)</t>
  </si>
  <si>
    <t>missing</t>
  </si>
  <si>
    <t>winner</t>
  </si>
  <si>
    <t>Test winner automaticlly</t>
  </si>
  <si>
    <t>Weightlifting</t>
  </si>
  <si>
    <t>Not Participated in That sport</t>
  </si>
  <si>
    <t>IITs</t>
  </si>
  <si>
    <t>Over all winer in Athletics</t>
  </si>
  <si>
    <t>Overall winner of the category</t>
  </si>
  <si>
    <t>gm</t>
  </si>
  <si>
    <t>Number of contingents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</si>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</sst>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 Unicode MS"/>
      <family val="2"/>
    </font>
    <font>
      <b/>
      <sz val="11"/>
      <color rgb="FFFA7D00"/>
      <name val="Calibri"/>
      <family val="2"/>
      <scheme val="minor"/>
    </font>
    <font>
      <sz val="11"/>
      <color rgb="FF000000"/>
      <name val="Arial Unicode MS"/>
      <family val="2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4" fillId="6" borderId="1" applyNumberFormat="0" applyAlignment="0" applyProtection="0"/>
    <xf numFmtId="0" fontId="6" fillId="7" borderId="0" applyNumberFormat="0" applyBorder="0" applyAlignment="0" applyProtection="0"/>
    <xf numFmtId="0" fontId="2" fillId="8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0" fillId="0" borderId="0" xfId="0" applyAlignment="1">
      <alignment textRotation="90"/>
    </xf>
    <xf numFmtId="0" fontId="0" fillId="0" borderId="0" xfId="0"/>
    <xf numFmtId="0" fontId="2" fillId="5" borderId="0" xfId="4"/>
    <xf numFmtId="0" fontId="2" fillId="4" borderId="0" xfId="3"/>
    <xf numFmtId="0" fontId="2" fillId="3" borderId="0" xfId="2"/>
    <xf numFmtId="0" fontId="1" fillId="2" borderId="0" xfId="1"/>
    <xf numFmtId="0" fontId="3" fillId="0" borderId="0" xfId="0" applyFont="1" applyAlignment="1"/>
    <xf numFmtId="0" fontId="0" fillId="0" borderId="0" xfId="0"/>
    <xf numFmtId="0" fontId="4" fillId="6" borderId="1" xfId="5"/>
    <xf numFmtId="0" fontId="5" fillId="0" borderId="0" xfId="0" applyFont="1" applyAlignme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/>
    <xf numFmtId="0" fontId="0" fillId="0" borderId="0" xfId="0"/>
    <xf numFmtId="0" fontId="6" fillId="7" borderId="0" xfId="6"/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0" fillId="0" borderId="2" xfId="0" applyBorder="1"/>
    <xf numFmtId="0" fontId="0" fillId="0" borderId="0" xfId="0" applyBorder="1"/>
    <xf numFmtId="0" fontId="2" fillId="8" borderId="0" xfId="7"/>
    <xf numFmtId="0" fontId="0" fillId="0" borderId="0" xfId="0"/>
    <xf numFmtId="0" fontId="0" fillId="0" borderId="0" xfId="0" applyAlignment="1">
      <alignment horizontal="center" textRotation="90"/>
    </xf>
    <xf numFmtId="0" fontId="2" fillId="8" borderId="0" xfId="7" applyAlignment="1">
      <alignment horizontal="center"/>
    </xf>
    <xf numFmtId="0" fontId="6" fillId="7" borderId="0" xfId="6" applyAlignment="1">
      <alignment horizontal="center"/>
    </xf>
    <xf numFmtId="0" fontId="0" fillId="0" borderId="0" xfId="0"/>
    <xf numFmtId="0" fontId="3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8">
    <cellStyle name="20% - Accent1" xfId="1" builtinId="30"/>
    <cellStyle name="Accent1" xfId="7" builtinId="29"/>
    <cellStyle name="Accent2" xfId="2" builtinId="33"/>
    <cellStyle name="Accent3" xfId="3" builtinId="37"/>
    <cellStyle name="Accent4" xfId="4" builtinId="41"/>
    <cellStyle name="Bad" xfId="6" builtinId="27"/>
    <cellStyle name="Calculation" xfId="5" builtinId="22"/>
    <cellStyle name="Normal" xfId="0" builtinId="0"/>
  </cellStyles>
  <dxfs count="8">
    <dxf>
      <numFmt numFmtId="30" formatCode="@"/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30" formatCode="@"/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zoomScale="90" zoomScaleNormal="90" workbookViewId="0">
      <selection activeCell="AD4" sqref="AD4"/>
    </sheetView>
  </sheetViews>
  <sheetFormatPr defaultRowHeight="15" x14ac:dyDescent="0.25"/>
  <cols>
    <col min="1" max="1" width="16" customWidth="1"/>
    <col min="2" max="2" width="5.140625" customWidth="1"/>
    <col min="3" max="22" width="5.42578125" customWidth="1"/>
    <col min="23" max="23" width="27.140625" customWidth="1"/>
    <col min="24" max="24" width="28.85546875" customWidth="1"/>
    <col min="25" max="26" width="5.42578125" customWidth="1"/>
    <col min="27" max="27" width="13.140625" customWidth="1"/>
  </cols>
  <sheetData>
    <row r="1" spans="1:31" s="2" customFormat="1" ht="70.5" customHeight="1" x14ac:dyDescent="0.25">
      <c r="A1" s="2" t="s">
        <v>16</v>
      </c>
      <c r="B1" s="25" t="s">
        <v>17</v>
      </c>
      <c r="C1" s="25"/>
      <c r="D1" s="25" t="s">
        <v>18</v>
      </c>
      <c r="E1" s="25"/>
      <c r="F1" s="25" t="s">
        <v>19</v>
      </c>
      <c r="G1" s="25"/>
      <c r="H1" s="2" t="s">
        <v>20</v>
      </c>
      <c r="I1" s="2" t="s">
        <v>21</v>
      </c>
      <c r="J1" s="2" t="s">
        <v>22</v>
      </c>
      <c r="K1" s="25" t="s">
        <v>23</v>
      </c>
      <c r="L1" s="25"/>
      <c r="M1" s="25" t="s">
        <v>24</v>
      </c>
      <c r="N1" s="25"/>
      <c r="O1" s="2" t="s">
        <v>25</v>
      </c>
      <c r="P1" s="25" t="s">
        <v>26</v>
      </c>
      <c r="Q1" s="25"/>
      <c r="R1" s="25" t="s">
        <v>27</v>
      </c>
      <c r="S1" s="25"/>
      <c r="T1" s="2" t="s">
        <v>28</v>
      </c>
      <c r="U1" s="2" t="s">
        <v>29</v>
      </c>
      <c r="V1" s="2" t="s">
        <v>30</v>
      </c>
      <c r="W1" s="25" t="s">
        <v>31</v>
      </c>
      <c r="X1" s="25"/>
      <c r="Y1" s="25" t="s">
        <v>32</v>
      </c>
      <c r="Z1" s="25"/>
    </row>
    <row r="2" spans="1:31" ht="21.75" customHeight="1" x14ac:dyDescent="0.25">
      <c r="B2" t="s">
        <v>33</v>
      </c>
      <c r="C2" t="s">
        <v>34</v>
      </c>
      <c r="D2" t="s">
        <v>33</v>
      </c>
      <c r="E2" t="s">
        <v>34</v>
      </c>
      <c r="F2" t="s">
        <v>33</v>
      </c>
      <c r="G2" t="s">
        <v>34</v>
      </c>
      <c r="H2" t="s">
        <v>33</v>
      </c>
      <c r="I2" t="s">
        <v>33</v>
      </c>
      <c r="J2" t="s">
        <v>33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33</v>
      </c>
      <c r="Q2" t="s">
        <v>34</v>
      </c>
      <c r="R2" t="s">
        <v>33</v>
      </c>
      <c r="S2" t="s">
        <v>34</v>
      </c>
      <c r="T2" t="s">
        <v>33</v>
      </c>
      <c r="U2" t="s">
        <v>33</v>
      </c>
      <c r="W2" t="s">
        <v>33</v>
      </c>
      <c r="X2" t="s">
        <v>34</v>
      </c>
      <c r="Y2" t="s">
        <v>33</v>
      </c>
      <c r="Z2" t="s">
        <v>34</v>
      </c>
      <c r="AC2" t="s">
        <v>213</v>
      </c>
    </row>
    <row r="3" spans="1:31" s="15" customFormat="1" ht="21.75" customHeight="1" x14ac:dyDescent="0.25">
      <c r="A3" s="15" t="s">
        <v>209</v>
      </c>
    </row>
    <row r="4" spans="1:31" x14ac:dyDescent="0.25">
      <c r="A4" s="1" t="s">
        <v>0</v>
      </c>
      <c r="B4" s="22"/>
      <c r="C4" s="22"/>
      <c r="D4" s="22"/>
      <c r="E4" s="22"/>
      <c r="F4" s="22"/>
      <c r="G4" s="22"/>
      <c r="H4" s="22"/>
      <c r="I4" s="22"/>
      <c r="J4" s="22" t="s">
        <v>148</v>
      </c>
      <c r="K4" s="22"/>
      <c r="L4" s="22" t="s">
        <v>148</v>
      </c>
      <c r="M4" s="22"/>
      <c r="N4" s="22"/>
      <c r="O4" s="22" t="s">
        <v>148</v>
      </c>
      <c r="P4" s="22"/>
      <c r="Q4" s="22"/>
      <c r="R4" s="22"/>
      <c r="S4" s="22" t="s">
        <v>148</v>
      </c>
      <c r="T4" s="22"/>
      <c r="U4" s="22"/>
      <c r="V4" s="22">
        <v>6.5</v>
      </c>
      <c r="W4">
        <v>6.5</v>
      </c>
      <c r="X4">
        <v>6.5</v>
      </c>
      <c r="AA4" s="1" t="s">
        <v>0</v>
      </c>
      <c r="AB4" t="e">
        <f>SUM(C4,E4,G4,#REF!,N4,Q4,#REF!,V4)</f>
        <v>#REF!</v>
      </c>
      <c r="AC4">
        <v>96</v>
      </c>
      <c r="AD4" t="s">
        <v>214</v>
      </c>
      <c r="AE4" t="s">
        <v>215</v>
      </c>
    </row>
    <row r="5" spans="1:31" x14ac:dyDescent="0.25">
      <c r="A5" s="17" t="s">
        <v>1</v>
      </c>
      <c r="B5" s="22">
        <v>12</v>
      </c>
      <c r="C5" s="22">
        <v>6</v>
      </c>
      <c r="D5" s="22">
        <v>2</v>
      </c>
      <c r="E5" s="22"/>
      <c r="F5" s="22">
        <v>6</v>
      </c>
      <c r="G5" s="22"/>
      <c r="H5" s="22">
        <v>4</v>
      </c>
      <c r="I5" s="22"/>
      <c r="J5" s="22">
        <v>2</v>
      </c>
      <c r="K5" s="22"/>
      <c r="L5" s="22">
        <v>6</v>
      </c>
      <c r="M5" s="22"/>
      <c r="N5" s="22">
        <v>4</v>
      </c>
      <c r="O5" s="22">
        <v>6</v>
      </c>
      <c r="P5" s="22">
        <v>6</v>
      </c>
      <c r="Q5" s="22">
        <v>6</v>
      </c>
      <c r="R5" s="22"/>
      <c r="S5" s="22">
        <v>10</v>
      </c>
      <c r="T5" s="22"/>
      <c r="U5" s="22">
        <v>10</v>
      </c>
      <c r="V5" s="22">
        <v>8.5</v>
      </c>
      <c r="W5">
        <v>56.5</v>
      </c>
      <c r="X5">
        <v>40.5</v>
      </c>
      <c r="Y5">
        <v>4</v>
      </c>
      <c r="Z5">
        <v>1</v>
      </c>
      <c r="AA5" s="17" t="s">
        <v>1</v>
      </c>
      <c r="AB5">
        <f t="shared" ref="AB5:AB19" si="0">SUM(C5,E5,G5,L5,N5,Q5,S5,V5)</f>
        <v>40.5</v>
      </c>
      <c r="AC5">
        <v>141</v>
      </c>
      <c r="AD5">
        <v>80</v>
      </c>
      <c r="AE5">
        <v>16</v>
      </c>
    </row>
    <row r="6" spans="1:31" x14ac:dyDescent="0.25">
      <c r="A6" s="18" t="s">
        <v>2</v>
      </c>
      <c r="B6" s="22"/>
      <c r="C6" s="22">
        <v>2</v>
      </c>
      <c r="D6" s="22">
        <v>4</v>
      </c>
      <c r="E6" s="22"/>
      <c r="F6" s="22"/>
      <c r="G6" s="22">
        <v>6</v>
      </c>
      <c r="H6" s="22">
        <v>2</v>
      </c>
      <c r="I6" s="22"/>
      <c r="J6" s="22">
        <v>4</v>
      </c>
      <c r="K6" s="22"/>
      <c r="L6" s="22"/>
      <c r="M6" s="22">
        <v>2</v>
      </c>
      <c r="N6" s="22"/>
      <c r="O6" s="22"/>
      <c r="P6" s="22"/>
      <c r="Q6" s="22"/>
      <c r="R6" s="22">
        <v>10</v>
      </c>
      <c r="S6" s="22">
        <v>6</v>
      </c>
      <c r="T6" s="22"/>
      <c r="U6" s="22"/>
      <c r="V6" s="22">
        <v>6</v>
      </c>
      <c r="W6">
        <v>28</v>
      </c>
      <c r="X6">
        <v>22</v>
      </c>
      <c r="AA6" s="18" t="s">
        <v>2</v>
      </c>
      <c r="AB6">
        <f t="shared" si="0"/>
        <v>20</v>
      </c>
      <c r="AC6">
        <v>150</v>
      </c>
      <c r="AD6">
        <v>103</v>
      </c>
      <c r="AE6">
        <v>38</v>
      </c>
    </row>
    <row r="7" spans="1:31" x14ac:dyDescent="0.25">
      <c r="A7" s="1" t="s">
        <v>3</v>
      </c>
      <c r="B7" s="22"/>
      <c r="C7" s="22"/>
      <c r="D7" s="22"/>
      <c r="E7" s="22"/>
      <c r="F7" s="22"/>
      <c r="G7" s="22"/>
      <c r="H7" s="22"/>
      <c r="I7" s="22"/>
      <c r="J7" s="22" t="s">
        <v>148</v>
      </c>
      <c r="K7" s="22" t="s">
        <v>148</v>
      </c>
      <c r="L7" s="22" t="s">
        <v>148</v>
      </c>
      <c r="M7" s="22"/>
      <c r="N7" s="22"/>
      <c r="O7" s="22" t="s">
        <v>148</v>
      </c>
      <c r="P7" s="22"/>
      <c r="Q7" s="22" t="s">
        <v>148</v>
      </c>
      <c r="R7" s="22"/>
      <c r="S7" s="22"/>
      <c r="T7" s="22"/>
      <c r="U7" s="22"/>
      <c r="V7" s="22">
        <v>7</v>
      </c>
      <c r="W7">
        <v>7</v>
      </c>
      <c r="X7">
        <v>7</v>
      </c>
      <c r="AA7" s="1" t="s">
        <v>3</v>
      </c>
      <c r="AB7">
        <f t="shared" si="0"/>
        <v>7</v>
      </c>
      <c r="AC7">
        <v>99</v>
      </c>
      <c r="AD7">
        <v>113</v>
      </c>
      <c r="AE7">
        <v>37</v>
      </c>
    </row>
    <row r="8" spans="1:31" x14ac:dyDescent="0.25">
      <c r="A8" s="1" t="s">
        <v>4</v>
      </c>
      <c r="B8" s="22"/>
      <c r="C8" s="22"/>
      <c r="D8" s="22"/>
      <c r="E8" s="22">
        <v>4</v>
      </c>
      <c r="F8" s="22"/>
      <c r="G8" s="22"/>
      <c r="H8" s="22"/>
      <c r="I8" s="22">
        <v>6</v>
      </c>
      <c r="J8" s="22"/>
      <c r="K8" s="22">
        <v>2</v>
      </c>
      <c r="L8" s="22"/>
      <c r="M8" s="22"/>
      <c r="N8" s="22">
        <v>2</v>
      </c>
      <c r="O8" s="22"/>
      <c r="P8" s="22"/>
      <c r="Q8" s="22">
        <v>10</v>
      </c>
      <c r="R8" s="22"/>
      <c r="S8" s="22"/>
      <c r="T8" s="22"/>
      <c r="U8" s="22"/>
      <c r="V8" s="22">
        <v>6.5</v>
      </c>
      <c r="W8">
        <v>14.5</v>
      </c>
      <c r="X8">
        <v>24.5</v>
      </c>
      <c r="AA8" s="1" t="s">
        <v>4</v>
      </c>
      <c r="AB8">
        <f t="shared" si="0"/>
        <v>22.5</v>
      </c>
      <c r="AC8">
        <v>129</v>
      </c>
      <c r="AD8">
        <v>76</v>
      </c>
      <c r="AE8">
        <v>23</v>
      </c>
    </row>
    <row r="9" spans="1:31" x14ac:dyDescent="0.25">
      <c r="A9" s="1" t="s">
        <v>5</v>
      </c>
      <c r="B9" s="22"/>
      <c r="C9" s="22"/>
      <c r="D9" s="22"/>
      <c r="E9" s="22"/>
      <c r="F9" s="22"/>
      <c r="G9" s="22" t="s">
        <v>148</v>
      </c>
      <c r="H9" s="22"/>
      <c r="I9" s="22">
        <v>2</v>
      </c>
      <c r="J9" s="22"/>
      <c r="K9" s="22"/>
      <c r="L9" s="22"/>
      <c r="M9" s="22"/>
      <c r="N9" s="22"/>
      <c r="O9" s="22" t="s">
        <v>148</v>
      </c>
      <c r="P9" s="22"/>
      <c r="Q9" s="22"/>
      <c r="R9" s="22"/>
      <c r="S9" s="22"/>
      <c r="T9" s="22"/>
      <c r="U9" s="22"/>
      <c r="V9" s="22">
        <v>6</v>
      </c>
      <c r="W9">
        <v>8</v>
      </c>
      <c r="X9">
        <v>6</v>
      </c>
      <c r="AA9" s="1" t="s">
        <v>5</v>
      </c>
      <c r="AB9">
        <f t="shared" si="0"/>
        <v>6</v>
      </c>
      <c r="AC9">
        <v>112</v>
      </c>
      <c r="AD9">
        <v>99</v>
      </c>
      <c r="AE9">
        <v>30</v>
      </c>
    </row>
    <row r="10" spans="1:31" x14ac:dyDescent="0.25">
      <c r="A10" t="s">
        <v>6</v>
      </c>
      <c r="B10" s="22"/>
      <c r="C10" s="22"/>
      <c r="D10" s="22"/>
      <c r="E10" s="22"/>
      <c r="F10" s="22"/>
      <c r="G10" s="22"/>
      <c r="H10" s="22"/>
      <c r="I10" s="22"/>
      <c r="J10" s="22" t="s">
        <v>148</v>
      </c>
      <c r="K10" s="22"/>
      <c r="L10" s="22" t="s">
        <v>148</v>
      </c>
      <c r="M10" s="22"/>
      <c r="N10" s="22"/>
      <c r="O10" s="22" t="s">
        <v>148</v>
      </c>
      <c r="P10" s="22"/>
      <c r="Q10" s="22" t="s">
        <v>148</v>
      </c>
      <c r="R10" s="22"/>
      <c r="S10" s="22" t="s">
        <v>148</v>
      </c>
      <c r="T10" s="22"/>
      <c r="U10" s="22"/>
      <c r="V10" s="22">
        <v>6.5</v>
      </c>
      <c r="W10">
        <v>6.5</v>
      </c>
      <c r="X10">
        <v>6.5</v>
      </c>
      <c r="AA10" s="3" t="s">
        <v>6</v>
      </c>
      <c r="AB10">
        <f t="shared" si="0"/>
        <v>6.5</v>
      </c>
      <c r="AC10">
        <v>76</v>
      </c>
      <c r="AD10">
        <v>89</v>
      </c>
      <c r="AE10">
        <v>23</v>
      </c>
    </row>
    <row r="11" spans="1:31" x14ac:dyDescent="0.25">
      <c r="A11" s="18" t="s">
        <v>7</v>
      </c>
      <c r="B11" s="22"/>
      <c r="C11" s="22"/>
      <c r="D11" s="22"/>
      <c r="E11" s="22"/>
      <c r="F11" s="22"/>
      <c r="G11" s="22" t="s">
        <v>148</v>
      </c>
      <c r="H11" s="22"/>
      <c r="I11" s="22"/>
      <c r="J11" s="22" t="s">
        <v>148</v>
      </c>
      <c r="K11" s="22"/>
      <c r="L11" s="22" t="s">
        <v>148</v>
      </c>
      <c r="M11" s="22"/>
      <c r="N11" s="22"/>
      <c r="O11" s="22"/>
      <c r="P11" s="22">
        <v>10</v>
      </c>
      <c r="Q11" s="22"/>
      <c r="R11" s="22"/>
      <c r="S11" s="22"/>
      <c r="T11" s="22"/>
      <c r="U11" s="22"/>
      <c r="V11" s="22">
        <v>7.5</v>
      </c>
      <c r="W11">
        <v>17.5</v>
      </c>
      <c r="X11">
        <v>7.5</v>
      </c>
      <c r="AA11" s="18" t="s">
        <v>7</v>
      </c>
      <c r="AB11">
        <f t="shared" si="0"/>
        <v>7.5</v>
      </c>
      <c r="AC11">
        <v>103</v>
      </c>
      <c r="AD11">
        <v>64</v>
      </c>
      <c r="AE11">
        <v>12</v>
      </c>
    </row>
    <row r="12" spans="1:31" x14ac:dyDescent="0.25">
      <c r="A12" s="18" t="s">
        <v>8</v>
      </c>
      <c r="B12" s="22">
        <v>20</v>
      </c>
      <c r="C12" s="22">
        <v>10</v>
      </c>
      <c r="D12" s="22">
        <v>10</v>
      </c>
      <c r="E12" s="22">
        <v>10</v>
      </c>
      <c r="F12" s="22"/>
      <c r="G12" s="22"/>
      <c r="H12" s="22"/>
      <c r="I12" s="22"/>
      <c r="J12" s="22"/>
      <c r="K12" s="22">
        <v>10</v>
      </c>
      <c r="L12" s="22"/>
      <c r="M12" s="22">
        <v>4</v>
      </c>
      <c r="N12" s="22"/>
      <c r="O12" s="22">
        <v>2</v>
      </c>
      <c r="P12" s="22"/>
      <c r="Q12" s="22"/>
      <c r="R12" s="22"/>
      <c r="S12" s="22">
        <v>4</v>
      </c>
      <c r="T12" s="22">
        <v>10</v>
      </c>
      <c r="U12" s="22">
        <v>6</v>
      </c>
      <c r="V12" s="22">
        <v>7</v>
      </c>
      <c r="W12">
        <v>69</v>
      </c>
      <c r="X12">
        <v>31</v>
      </c>
      <c r="Y12">
        <v>1</v>
      </c>
      <c r="Z12">
        <v>2</v>
      </c>
      <c r="AA12" s="18" t="s">
        <v>8</v>
      </c>
      <c r="AB12">
        <f t="shared" si="0"/>
        <v>31</v>
      </c>
      <c r="AC12">
        <v>146</v>
      </c>
      <c r="AD12">
        <v>83</v>
      </c>
      <c r="AE12">
        <v>20</v>
      </c>
    </row>
    <row r="13" spans="1:31" x14ac:dyDescent="0.25">
      <c r="A13" s="1" t="s">
        <v>9</v>
      </c>
      <c r="B13" s="22">
        <v>8</v>
      </c>
      <c r="C13" s="22"/>
      <c r="D13" s="22"/>
      <c r="E13" s="22">
        <v>6</v>
      </c>
      <c r="F13" s="22">
        <v>4</v>
      </c>
      <c r="G13" s="22">
        <v>2</v>
      </c>
      <c r="H13" s="22">
        <v>10</v>
      </c>
      <c r="I13" s="22">
        <v>4</v>
      </c>
      <c r="J13" s="22"/>
      <c r="K13" s="22">
        <v>4</v>
      </c>
      <c r="L13" s="22">
        <v>10</v>
      </c>
      <c r="M13" s="22">
        <v>6</v>
      </c>
      <c r="N13" s="22"/>
      <c r="O13" s="22">
        <v>4</v>
      </c>
      <c r="P13" s="22">
        <v>4</v>
      </c>
      <c r="Q13" s="22"/>
      <c r="R13" s="22"/>
      <c r="S13" s="22"/>
      <c r="T13" s="22">
        <v>6</v>
      </c>
      <c r="U13" s="22">
        <v>2</v>
      </c>
      <c r="V13" s="22">
        <v>6.5</v>
      </c>
      <c r="W13">
        <v>58.5</v>
      </c>
      <c r="X13">
        <v>24.5</v>
      </c>
      <c r="Y13">
        <v>3</v>
      </c>
      <c r="AA13" s="1" t="s">
        <v>9</v>
      </c>
      <c r="AB13">
        <f t="shared" si="0"/>
        <v>24.5</v>
      </c>
      <c r="AC13">
        <v>166</v>
      </c>
      <c r="AD13">
        <v>111</v>
      </c>
      <c r="AE13">
        <v>35</v>
      </c>
    </row>
    <row r="14" spans="1:31" x14ac:dyDescent="0.25">
      <c r="A14" s="18" t="s">
        <v>10</v>
      </c>
      <c r="B14" s="22"/>
      <c r="C14" s="22"/>
      <c r="D14" s="22">
        <v>6</v>
      </c>
      <c r="E14" s="22">
        <v>2</v>
      </c>
      <c r="F14" s="22"/>
      <c r="G14" s="22">
        <v>10</v>
      </c>
      <c r="H14" s="22"/>
      <c r="I14" s="22"/>
      <c r="J14" s="22">
        <v>6</v>
      </c>
      <c r="K14" s="22"/>
      <c r="L14" s="22">
        <v>4</v>
      </c>
      <c r="M14" s="22">
        <v>10</v>
      </c>
      <c r="N14" s="22">
        <v>6</v>
      </c>
      <c r="O14" s="22"/>
      <c r="P14" s="22"/>
      <c r="Q14" s="22">
        <v>2</v>
      </c>
      <c r="R14" s="22">
        <v>6</v>
      </c>
      <c r="S14" s="22"/>
      <c r="T14" s="22">
        <v>4</v>
      </c>
      <c r="U14" s="22"/>
      <c r="V14" s="22">
        <v>6</v>
      </c>
      <c r="W14">
        <v>38</v>
      </c>
      <c r="X14">
        <v>30</v>
      </c>
      <c r="Z14">
        <v>3</v>
      </c>
      <c r="AA14" s="18" t="s">
        <v>10</v>
      </c>
      <c r="AB14">
        <f t="shared" si="0"/>
        <v>30</v>
      </c>
      <c r="AC14">
        <v>140</v>
      </c>
      <c r="AD14">
        <v>123</v>
      </c>
      <c r="AE14">
        <v>43</v>
      </c>
    </row>
    <row r="15" spans="1:31" x14ac:dyDescent="0.25">
      <c r="A15" s="18" t="s">
        <v>11</v>
      </c>
      <c r="B15" s="22"/>
      <c r="C15" s="22"/>
      <c r="D15" s="22"/>
      <c r="E15" s="22"/>
      <c r="F15" s="22" t="s">
        <v>148</v>
      </c>
      <c r="G15" s="22" t="s">
        <v>148</v>
      </c>
      <c r="H15" s="22"/>
      <c r="I15" s="22"/>
      <c r="J15" s="22" t="s">
        <v>148</v>
      </c>
      <c r="K15" s="22" t="s">
        <v>148</v>
      </c>
      <c r="L15" s="22" t="s">
        <v>148</v>
      </c>
      <c r="M15" s="22"/>
      <c r="N15" s="22"/>
      <c r="O15" s="22" t="s">
        <v>148</v>
      </c>
      <c r="P15" s="22"/>
      <c r="Q15" s="22">
        <v>4</v>
      </c>
      <c r="R15" s="22"/>
      <c r="S15" s="22"/>
      <c r="T15" s="22"/>
      <c r="U15" s="22"/>
      <c r="V15" s="22">
        <v>6.5</v>
      </c>
      <c r="W15">
        <v>6.5</v>
      </c>
      <c r="X15">
        <v>10.5</v>
      </c>
      <c r="AA15" s="18" t="s">
        <v>11</v>
      </c>
      <c r="AB15">
        <f t="shared" si="0"/>
        <v>10.5</v>
      </c>
      <c r="AC15">
        <v>72</v>
      </c>
      <c r="AD15">
        <v>106</v>
      </c>
      <c r="AE15">
        <v>34</v>
      </c>
    </row>
    <row r="16" spans="1:31" x14ac:dyDescent="0.25">
      <c r="A16" s="18" t="s">
        <v>12</v>
      </c>
      <c r="B16" s="22"/>
      <c r="C16" s="22"/>
      <c r="D16" s="22"/>
      <c r="E16" s="22"/>
      <c r="F16" s="22"/>
      <c r="G16" s="22"/>
      <c r="H16" s="22"/>
      <c r="I16" s="22"/>
      <c r="J16" s="22" t="s">
        <v>148</v>
      </c>
      <c r="K16" s="22"/>
      <c r="L16" s="22" t="s">
        <v>148</v>
      </c>
      <c r="M16" s="22"/>
      <c r="N16" s="22"/>
      <c r="O16" s="22" t="s">
        <v>148</v>
      </c>
      <c r="P16" s="22"/>
      <c r="Q16" s="22"/>
      <c r="R16" s="22"/>
      <c r="S16" s="22" t="s">
        <v>148</v>
      </c>
      <c r="T16" s="22"/>
      <c r="U16" s="22"/>
      <c r="V16" s="22">
        <v>9</v>
      </c>
      <c r="W16">
        <v>9</v>
      </c>
      <c r="X16">
        <v>9</v>
      </c>
      <c r="AA16" s="18" t="s">
        <v>12</v>
      </c>
      <c r="AB16">
        <f t="shared" si="0"/>
        <v>9</v>
      </c>
      <c r="AC16">
        <v>90</v>
      </c>
      <c r="AD16">
        <v>59</v>
      </c>
      <c r="AE16">
        <v>13</v>
      </c>
    </row>
    <row r="17" spans="1:31" x14ac:dyDescent="0.25">
      <c r="A17" s="17" t="s">
        <v>13</v>
      </c>
      <c r="B17" s="22">
        <v>4</v>
      </c>
      <c r="C17" s="22">
        <v>4</v>
      </c>
      <c r="D17" s="22"/>
      <c r="E17" s="22"/>
      <c r="F17" s="22">
        <v>10</v>
      </c>
      <c r="G17" s="22">
        <v>4</v>
      </c>
      <c r="H17" s="22"/>
      <c r="I17" s="22">
        <v>10</v>
      </c>
      <c r="J17" s="22">
        <v>10</v>
      </c>
      <c r="K17" s="22">
        <v>6</v>
      </c>
      <c r="L17" s="22">
        <v>2</v>
      </c>
      <c r="M17" s="22"/>
      <c r="N17" s="22">
        <v>10</v>
      </c>
      <c r="O17" s="22">
        <v>10</v>
      </c>
      <c r="P17" s="22">
        <v>2</v>
      </c>
      <c r="Q17" s="22"/>
      <c r="R17" s="22">
        <v>4</v>
      </c>
      <c r="S17" s="22">
        <v>2</v>
      </c>
      <c r="T17" s="22">
        <v>2</v>
      </c>
      <c r="U17" s="22">
        <v>4</v>
      </c>
      <c r="V17" s="22">
        <v>6.5</v>
      </c>
      <c r="W17">
        <v>68.5</v>
      </c>
      <c r="X17">
        <v>28.5</v>
      </c>
      <c r="Y17">
        <v>2</v>
      </c>
      <c r="Z17">
        <v>4</v>
      </c>
      <c r="AA17" s="17" t="s">
        <v>13</v>
      </c>
      <c r="AB17">
        <f t="shared" si="0"/>
        <v>28.5</v>
      </c>
      <c r="AC17">
        <v>148</v>
      </c>
      <c r="AD17">
        <v>73</v>
      </c>
      <c r="AE17">
        <v>17</v>
      </c>
    </row>
    <row r="18" spans="1:31" x14ac:dyDescent="0.25">
      <c r="A18" t="s">
        <v>14</v>
      </c>
      <c r="B18" s="22"/>
      <c r="C18" s="22"/>
      <c r="D18" s="22"/>
      <c r="E18" s="22"/>
      <c r="F18" s="22"/>
      <c r="G18" s="22" t="s">
        <v>148</v>
      </c>
      <c r="H18" s="22"/>
      <c r="I18" s="22"/>
      <c r="J18" s="22" t="s">
        <v>148</v>
      </c>
      <c r="K18" s="22"/>
      <c r="L18" s="22" t="s">
        <v>148</v>
      </c>
      <c r="M18" s="22"/>
      <c r="N18" s="22"/>
      <c r="O18" s="22" t="s">
        <v>148</v>
      </c>
      <c r="P18" s="22"/>
      <c r="Q18" s="22" t="s">
        <v>148</v>
      </c>
      <c r="R18" s="22"/>
      <c r="S18" s="22"/>
      <c r="T18" s="22"/>
      <c r="U18" s="22"/>
      <c r="V18" s="22">
        <v>5.5</v>
      </c>
      <c r="W18">
        <v>5.5</v>
      </c>
      <c r="X18">
        <v>5.5</v>
      </c>
      <c r="AA18" s="3" t="s">
        <v>14</v>
      </c>
      <c r="AB18">
        <f t="shared" si="0"/>
        <v>5.5</v>
      </c>
      <c r="AC18">
        <v>91</v>
      </c>
      <c r="AD18">
        <v>114</v>
      </c>
      <c r="AE18">
        <v>34</v>
      </c>
    </row>
    <row r="19" spans="1:31" x14ac:dyDescent="0.25">
      <c r="A19" s="1" t="s">
        <v>15</v>
      </c>
      <c r="B19" s="22"/>
      <c r="C19" s="22"/>
      <c r="D19" s="22"/>
      <c r="E19" s="22"/>
      <c r="F19" s="22">
        <v>2</v>
      </c>
      <c r="G19" s="22"/>
      <c r="H19" s="22">
        <v>6</v>
      </c>
      <c r="I19" s="22"/>
      <c r="J19" s="22"/>
      <c r="K19" s="22"/>
      <c r="L19" s="22" t="s">
        <v>148</v>
      </c>
      <c r="M19" s="22"/>
      <c r="N19" s="22"/>
      <c r="O19" s="22" t="s">
        <v>148</v>
      </c>
      <c r="P19" s="22"/>
      <c r="Q19" s="22"/>
      <c r="R19" s="22">
        <v>2</v>
      </c>
      <c r="S19" s="22"/>
      <c r="T19" s="22"/>
      <c r="U19" s="22"/>
      <c r="V19" s="22">
        <v>6.5</v>
      </c>
      <c r="W19">
        <v>16.5</v>
      </c>
      <c r="X19">
        <v>6.5</v>
      </c>
      <c r="AA19" s="1" t="s">
        <v>15</v>
      </c>
      <c r="AB19">
        <f t="shared" si="0"/>
        <v>6.5</v>
      </c>
      <c r="AC19">
        <v>125</v>
      </c>
      <c r="AD19">
        <v>79</v>
      </c>
      <c r="AE19">
        <v>12</v>
      </c>
    </row>
    <row r="20" spans="1:31" x14ac:dyDescent="0.25">
      <c r="AC20">
        <v>1884</v>
      </c>
    </row>
    <row r="23" spans="1:31" x14ac:dyDescent="0.25">
      <c r="D23" s="21" t="s">
        <v>148</v>
      </c>
      <c r="E23" s="21" t="s">
        <v>208</v>
      </c>
      <c r="F23" s="21"/>
      <c r="G23" s="21"/>
      <c r="H23" s="21"/>
      <c r="I23" s="21"/>
    </row>
  </sheetData>
  <sortState ref="A4:AB19">
    <sortCondition ref="A4"/>
  </sortState>
  <mergeCells count="9">
    <mergeCell ref="R1:S1"/>
    <mergeCell ref="W1:X1"/>
    <mergeCell ref="Y1:Z1"/>
    <mergeCell ref="P1:Q1"/>
    <mergeCell ref="B1:C1"/>
    <mergeCell ref="D1:E1"/>
    <mergeCell ref="F1:G1"/>
    <mergeCell ref="K1:L1"/>
    <mergeCell ref="M1:N1"/>
  </mergeCells>
  <conditionalFormatting sqref="B2:AC2 B3:K3 L4 M3:R3 T3:AC3 S4">
    <cfRule type="containsText" dxfId="7" priority="12" operator="containsText" text="F">
      <formula>NOT(ISERROR(SEARCH("F",B2)))</formula>
    </cfRule>
    <cfRule type="containsText" dxfId="6" priority="13" operator="containsText" text="M">
      <formula>NOT(ISERROR(SEARCH("M",B2)))</formula>
    </cfRule>
  </conditionalFormatting>
  <conditionalFormatting sqref="H4:H19">
    <cfRule type="colorScale" priority="11">
      <colorScale>
        <cfvo type="min"/>
        <cfvo type="max"/>
        <color rgb="FFFCFCFF"/>
        <color rgb="FF63BE7B"/>
      </colorScale>
    </cfRule>
  </conditionalFormatting>
  <conditionalFormatting sqref="B4:B19">
    <cfRule type="colorScale" priority="10">
      <colorScale>
        <cfvo type="min"/>
        <cfvo type="max"/>
        <color rgb="FFFCFCFF"/>
        <color rgb="FF63BE7B"/>
      </colorScale>
    </cfRule>
  </conditionalFormatting>
  <conditionalFormatting sqref="C4:C19">
    <cfRule type="colorScale" priority="9">
      <colorScale>
        <cfvo type="min"/>
        <cfvo type="max"/>
        <color rgb="FFFCFCFF"/>
        <color rgb="FF63BE7B"/>
      </colorScale>
    </cfRule>
  </conditionalFormatting>
  <conditionalFormatting sqref="D4:D19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U20 C4:K4 M4:R4 T4:U4">
    <cfRule type="colorScale" priority="7">
      <colorScale>
        <cfvo type="min"/>
        <cfvo type="max"/>
        <color rgb="FFFCFCFF"/>
        <color rgb="FF63BE7B"/>
      </colorScale>
    </cfRule>
  </conditionalFormatting>
  <conditionalFormatting sqref="V4:V19">
    <cfRule type="colorScale" priority="6">
      <colorScale>
        <cfvo type="min"/>
        <cfvo type="max"/>
        <color rgb="FFFCFCFF"/>
        <color rgb="FF63BE7B"/>
      </colorScale>
    </cfRule>
  </conditionalFormatting>
  <conditionalFormatting sqref="W4:W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{E001C0E2-815C-4492-AA0E-3F2A8C5261CF}</x14:id>
        </ext>
      </extLst>
    </cfRule>
  </conditionalFormatting>
  <conditionalFormatting sqref="X4:X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{4D16D9CB-F8DF-4D13-A0CE-45689E9ABF05}</x14:id>
        </ext>
      </extLst>
    </cfRule>
  </conditionalFormatting>
  <conditionalFormatting sqref="B4:V19">
    <cfRule type="containsText" dxfId="5" priority="3" operator="containsText" text="X">
      <formula>NOT(ISERROR(SEARCH("X",B4)))</formula>
    </cfRule>
  </conditionalFormatting>
  <conditionalFormatting sqref="D23">
    <cfRule type="colorScale" priority="2">
      <colorScale>
        <cfvo type="min"/>
        <cfvo type="max"/>
        <color rgb="FFFCFCFF"/>
        <color rgb="FF63BE7B"/>
      </colorScale>
    </cfRule>
  </conditionalFormatting>
  <conditionalFormatting sqref="D23">
    <cfRule type="containsText" dxfId="4" priority="1" operator="containsText" text="X">
      <formula>NOT(ISERROR(SEARCH("X",D23)))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01C0E2-815C-4492-AA0E-3F2A8C526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W4:W19</xm:sqref>
        </x14:conditionalFormatting>
        <x14:conditionalFormatting xmlns:xm="http://schemas.microsoft.com/office/excel/2006/main">
          <x14:cfRule type="dataBar" id="{4D16D9CB-F8DF-4D13-A0CE-45689E9ABF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X4:X19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U7" sqref="U7"/>
    </sheetView>
  </sheetViews>
  <sheetFormatPr defaultRowHeight="15" x14ac:dyDescent="0.25"/>
  <cols>
    <col min="1" max="1" width="16.28515625" bestFit="1" customWidth="1"/>
    <col min="2" max="2" width="6.5703125" bestFit="1" customWidth="1"/>
    <col min="3" max="3" width="13.140625" bestFit="1" customWidth="1"/>
    <col min="4" max="4" width="5.85546875" bestFit="1" customWidth="1"/>
    <col min="5" max="5" width="5.85546875" style="18" customWidth="1"/>
    <col min="6" max="6" width="13.140625" style="18" bestFit="1" customWidth="1"/>
    <col min="7" max="7" width="10" style="18" bestFit="1" customWidth="1"/>
    <col min="8" max="8" width="7.7109375" customWidth="1"/>
    <col min="9" max="9" width="11.7109375" bestFit="1" customWidth="1"/>
    <col min="10" max="10" width="10" bestFit="1" customWidth="1"/>
    <col min="11" max="11" width="10.5703125" bestFit="1" customWidth="1"/>
    <col min="12" max="12" width="13.140625" bestFit="1" customWidth="1"/>
    <col min="13" max="13" width="3.140625" customWidth="1"/>
    <col min="14" max="14" width="13.42578125" bestFit="1" customWidth="1"/>
    <col min="15" max="15" width="6.5703125" bestFit="1" customWidth="1"/>
    <col min="16" max="16" width="10.5703125" bestFit="1" customWidth="1"/>
    <col min="17" max="17" width="5.85546875" bestFit="1" customWidth="1"/>
    <col min="18" max="18" width="5.85546875" style="18" bestFit="1" customWidth="1"/>
    <col min="19" max="19" width="10.5703125" style="18" bestFit="1" customWidth="1"/>
    <col min="20" max="20" width="10" bestFit="1" customWidth="1"/>
    <col min="21" max="21" width="9.140625" style="18"/>
  </cols>
  <sheetData>
    <row r="1" spans="1:23" x14ac:dyDescent="0.25">
      <c r="A1" s="23" t="s">
        <v>83</v>
      </c>
      <c r="N1" s="16" t="s">
        <v>86</v>
      </c>
    </row>
    <row r="2" spans="1:23" s="9" customFormat="1" x14ac:dyDescent="0.25">
      <c r="A2" s="10" t="s">
        <v>48</v>
      </c>
      <c r="B2" s="10" t="s">
        <v>144</v>
      </c>
      <c r="C2" s="10" t="s">
        <v>145</v>
      </c>
      <c r="D2" s="10" t="s">
        <v>51</v>
      </c>
      <c r="E2" s="10" t="s">
        <v>51</v>
      </c>
      <c r="F2" s="10" t="s">
        <v>145</v>
      </c>
      <c r="G2" s="10" t="s">
        <v>50</v>
      </c>
      <c r="I2" s="10" t="s">
        <v>96</v>
      </c>
      <c r="J2" s="10" t="s">
        <v>97</v>
      </c>
      <c r="K2" s="10" t="s">
        <v>98</v>
      </c>
      <c r="L2" s="10" t="s">
        <v>113</v>
      </c>
      <c r="N2" s="10" t="s">
        <v>48</v>
      </c>
      <c r="O2" s="10" t="s">
        <v>144</v>
      </c>
      <c r="P2" s="10" t="s">
        <v>145</v>
      </c>
      <c r="Q2" s="10" t="s">
        <v>51</v>
      </c>
      <c r="R2" s="10" t="s">
        <v>51</v>
      </c>
      <c r="S2" s="10" t="s">
        <v>145</v>
      </c>
      <c r="T2" s="10" t="s">
        <v>50</v>
      </c>
      <c r="U2" s="20"/>
      <c r="V2"/>
      <c r="W2"/>
    </row>
    <row r="3" spans="1:23" x14ac:dyDescent="0.25">
      <c r="A3" t="s">
        <v>55</v>
      </c>
      <c r="B3">
        <v>0</v>
      </c>
      <c r="C3" t="s">
        <v>13</v>
      </c>
      <c r="D3">
        <v>0</v>
      </c>
      <c r="E3" s="18">
        <v>2</v>
      </c>
      <c r="F3" s="18" t="s">
        <v>8</v>
      </c>
      <c r="G3" s="18" t="s">
        <v>8</v>
      </c>
      <c r="I3" t="s">
        <v>1</v>
      </c>
      <c r="J3" t="s">
        <v>9</v>
      </c>
      <c r="K3" t="s">
        <v>8</v>
      </c>
      <c r="L3" t="s">
        <v>2</v>
      </c>
      <c r="N3" t="s">
        <v>55</v>
      </c>
      <c r="O3">
        <v>0</v>
      </c>
      <c r="P3" t="s">
        <v>9</v>
      </c>
      <c r="Q3">
        <v>2</v>
      </c>
      <c r="R3" s="18">
        <v>0</v>
      </c>
      <c r="S3" s="18" t="s">
        <v>1</v>
      </c>
      <c r="T3" t="s">
        <v>9</v>
      </c>
      <c r="V3" s="10" t="s">
        <v>96</v>
      </c>
      <c r="W3" s="10" t="s">
        <v>97</v>
      </c>
    </row>
    <row r="4" spans="1:23" x14ac:dyDescent="0.25">
      <c r="A4" t="s">
        <v>54</v>
      </c>
      <c r="B4">
        <v>0</v>
      </c>
      <c r="C4" t="s">
        <v>4</v>
      </c>
      <c r="D4">
        <v>0</v>
      </c>
      <c r="E4" s="18">
        <v>2</v>
      </c>
      <c r="F4" s="18" t="s">
        <v>9</v>
      </c>
      <c r="G4" s="18" t="s">
        <v>9</v>
      </c>
      <c r="I4" t="s">
        <v>15</v>
      </c>
      <c r="J4" t="s">
        <v>4</v>
      </c>
      <c r="K4" t="s">
        <v>12</v>
      </c>
      <c r="L4" t="s">
        <v>6</v>
      </c>
      <c r="N4" t="s">
        <v>53</v>
      </c>
      <c r="O4">
        <v>0</v>
      </c>
      <c r="P4" t="s">
        <v>13</v>
      </c>
      <c r="Q4">
        <v>0</v>
      </c>
      <c r="R4" s="18">
        <v>2</v>
      </c>
      <c r="S4" s="18" t="s">
        <v>10</v>
      </c>
      <c r="T4" t="s">
        <v>10</v>
      </c>
      <c r="V4" s="9" t="s">
        <v>9</v>
      </c>
      <c r="W4" s="9" t="s">
        <v>10</v>
      </c>
    </row>
    <row r="5" spans="1:23" x14ac:dyDescent="0.25">
      <c r="I5" t="s">
        <v>13</v>
      </c>
      <c r="J5" t="s">
        <v>7</v>
      </c>
      <c r="K5" t="s">
        <v>5</v>
      </c>
      <c r="L5" t="s">
        <v>0</v>
      </c>
      <c r="N5">
        <v>0</v>
      </c>
      <c r="O5">
        <v>0</v>
      </c>
      <c r="P5">
        <v>0</v>
      </c>
      <c r="S5" s="18">
        <v>0</v>
      </c>
      <c r="T5">
        <v>0</v>
      </c>
      <c r="V5" s="9" t="s">
        <v>2</v>
      </c>
      <c r="W5" s="9" t="s">
        <v>5</v>
      </c>
    </row>
    <row r="6" spans="1:23" x14ac:dyDescent="0.25">
      <c r="A6" t="s">
        <v>62</v>
      </c>
      <c r="B6">
        <v>0</v>
      </c>
      <c r="C6" t="s">
        <v>9</v>
      </c>
      <c r="D6">
        <v>0</v>
      </c>
      <c r="E6" s="18">
        <v>2</v>
      </c>
      <c r="F6" s="18" t="s">
        <v>8</v>
      </c>
      <c r="G6" s="18" t="s">
        <v>8</v>
      </c>
      <c r="I6" t="s">
        <v>114</v>
      </c>
      <c r="J6" t="s">
        <v>114</v>
      </c>
      <c r="K6" t="s">
        <v>10</v>
      </c>
      <c r="L6" t="s">
        <v>14</v>
      </c>
      <c r="N6" t="s">
        <v>62</v>
      </c>
      <c r="O6">
        <v>0</v>
      </c>
      <c r="P6" t="s">
        <v>9</v>
      </c>
      <c r="Q6">
        <v>2</v>
      </c>
      <c r="R6" s="18">
        <v>0</v>
      </c>
      <c r="S6" s="18" t="s">
        <v>13</v>
      </c>
      <c r="T6" t="s">
        <v>9</v>
      </c>
      <c r="V6" s="9" t="s">
        <v>1</v>
      </c>
      <c r="W6" s="9" t="s">
        <v>4</v>
      </c>
    </row>
    <row r="7" spans="1:23" x14ac:dyDescent="0.25">
      <c r="A7" t="s">
        <v>63</v>
      </c>
      <c r="B7">
        <v>0</v>
      </c>
      <c r="C7" t="s">
        <v>4</v>
      </c>
      <c r="D7">
        <v>0</v>
      </c>
      <c r="E7" s="18">
        <v>2</v>
      </c>
      <c r="F7" s="18" t="s">
        <v>13</v>
      </c>
      <c r="G7" s="18" t="s">
        <v>13</v>
      </c>
      <c r="N7" t="s">
        <v>63</v>
      </c>
      <c r="O7">
        <v>0</v>
      </c>
      <c r="P7" t="s">
        <v>1</v>
      </c>
      <c r="Q7">
        <v>2</v>
      </c>
      <c r="R7" s="18">
        <v>1</v>
      </c>
      <c r="S7" s="18" t="s">
        <v>10</v>
      </c>
      <c r="T7" t="s">
        <v>4</v>
      </c>
      <c r="V7" s="9" t="s">
        <v>8</v>
      </c>
      <c r="W7" s="9" t="s">
        <v>13</v>
      </c>
    </row>
    <row r="8" spans="1:23" x14ac:dyDescent="0.25">
      <c r="N8">
        <v>0</v>
      </c>
      <c r="O8">
        <v>0</v>
      </c>
      <c r="P8">
        <v>0</v>
      </c>
      <c r="S8" s="18">
        <v>0</v>
      </c>
      <c r="T8">
        <v>0</v>
      </c>
    </row>
    <row r="9" spans="1:23" x14ac:dyDescent="0.25">
      <c r="A9" t="s">
        <v>72</v>
      </c>
      <c r="B9">
        <v>0</v>
      </c>
      <c r="C9" t="s">
        <v>9</v>
      </c>
      <c r="D9">
        <v>2</v>
      </c>
      <c r="E9" s="18">
        <v>0</v>
      </c>
      <c r="F9" s="18" t="s">
        <v>6</v>
      </c>
      <c r="G9" s="18" t="s">
        <v>9</v>
      </c>
      <c r="N9" s="9" t="s">
        <v>100</v>
      </c>
      <c r="O9" s="9" t="s">
        <v>105</v>
      </c>
      <c r="P9" s="9" t="s">
        <v>9</v>
      </c>
      <c r="Q9" s="9">
        <v>2</v>
      </c>
      <c r="R9" s="18">
        <v>0</v>
      </c>
      <c r="S9" s="18" t="s">
        <v>8</v>
      </c>
      <c r="T9" s="9" t="s">
        <v>9</v>
      </c>
    </row>
    <row r="10" spans="1:23" x14ac:dyDescent="0.25">
      <c r="A10" t="s">
        <v>76</v>
      </c>
      <c r="B10">
        <v>0</v>
      </c>
      <c r="C10" t="s">
        <v>4</v>
      </c>
      <c r="D10">
        <v>2</v>
      </c>
      <c r="E10" s="18">
        <v>0</v>
      </c>
      <c r="F10" s="18" t="s">
        <v>2</v>
      </c>
      <c r="G10" s="18" t="s">
        <v>4</v>
      </c>
      <c r="N10" s="9" t="s">
        <v>102</v>
      </c>
      <c r="O10" s="9" t="s">
        <v>103</v>
      </c>
      <c r="P10" s="9" t="s">
        <v>10</v>
      </c>
      <c r="Q10" s="9">
        <v>2</v>
      </c>
      <c r="R10" s="18">
        <v>0</v>
      </c>
      <c r="S10" s="18" t="s">
        <v>5</v>
      </c>
      <c r="T10" s="9" t="s">
        <v>10</v>
      </c>
    </row>
    <row r="11" spans="1:23" x14ac:dyDescent="0.25">
      <c r="A11" t="s">
        <v>70</v>
      </c>
      <c r="B11">
        <v>0</v>
      </c>
      <c r="C11" t="s">
        <v>13</v>
      </c>
      <c r="D11">
        <v>2</v>
      </c>
      <c r="E11" s="18">
        <v>0</v>
      </c>
      <c r="F11" s="18" t="s">
        <v>10</v>
      </c>
      <c r="G11" s="18" t="s">
        <v>13</v>
      </c>
      <c r="N11" s="9" t="s">
        <v>104</v>
      </c>
      <c r="O11" s="9" t="s">
        <v>105</v>
      </c>
      <c r="P11" s="1" t="s">
        <v>2</v>
      </c>
      <c r="Q11" s="9">
        <v>0</v>
      </c>
      <c r="R11" s="18">
        <v>2</v>
      </c>
      <c r="S11" s="18" t="s">
        <v>1</v>
      </c>
      <c r="T11" s="9" t="s">
        <v>1</v>
      </c>
    </row>
    <row r="12" spans="1:23" x14ac:dyDescent="0.25">
      <c r="A12" t="s">
        <v>77</v>
      </c>
      <c r="B12">
        <v>0</v>
      </c>
      <c r="C12" t="s">
        <v>8</v>
      </c>
      <c r="D12">
        <v>2</v>
      </c>
      <c r="E12" s="18">
        <v>1</v>
      </c>
      <c r="F12" s="18" t="s">
        <v>1</v>
      </c>
      <c r="G12" s="18" t="s">
        <v>8</v>
      </c>
      <c r="N12" s="9" t="s">
        <v>106</v>
      </c>
      <c r="O12" s="9" t="s">
        <v>103</v>
      </c>
      <c r="P12" s="1" t="s">
        <v>13</v>
      </c>
      <c r="Q12" s="9">
        <v>2</v>
      </c>
      <c r="R12" s="18">
        <v>0</v>
      </c>
      <c r="S12" s="18" t="s">
        <v>4</v>
      </c>
      <c r="T12" s="9" t="s">
        <v>13</v>
      </c>
    </row>
    <row r="13" spans="1:23" x14ac:dyDescent="0.25">
      <c r="N13" s="9" t="s">
        <v>107</v>
      </c>
      <c r="O13" s="9" t="s">
        <v>105</v>
      </c>
      <c r="P13" s="9" t="s">
        <v>9</v>
      </c>
      <c r="Q13" s="9">
        <v>2</v>
      </c>
      <c r="R13" s="18">
        <v>1</v>
      </c>
      <c r="S13" s="18" t="s">
        <v>2</v>
      </c>
      <c r="T13" s="9" t="s">
        <v>9</v>
      </c>
    </row>
    <row r="14" spans="1:23" x14ac:dyDescent="0.25">
      <c r="A14" t="s">
        <v>100</v>
      </c>
      <c r="B14" t="s">
        <v>105</v>
      </c>
      <c r="C14" t="s">
        <v>15</v>
      </c>
      <c r="D14">
        <v>0</v>
      </c>
      <c r="E14" s="18">
        <v>2</v>
      </c>
      <c r="F14" s="18" t="s">
        <v>1</v>
      </c>
      <c r="G14" s="18" t="s">
        <v>1</v>
      </c>
      <c r="N14" s="9" t="s">
        <v>109</v>
      </c>
      <c r="O14" s="9" t="s">
        <v>103</v>
      </c>
      <c r="P14" s="9" t="s">
        <v>5</v>
      </c>
      <c r="Q14" s="9">
        <v>0</v>
      </c>
      <c r="R14" s="18">
        <v>2</v>
      </c>
      <c r="S14" s="18" t="s">
        <v>13</v>
      </c>
      <c r="T14" s="9" t="s">
        <v>13</v>
      </c>
    </row>
    <row r="15" spans="1:23" x14ac:dyDescent="0.25">
      <c r="A15" s="9" t="s">
        <v>102</v>
      </c>
      <c r="B15" s="9" t="s">
        <v>103</v>
      </c>
      <c r="C15" s="9" t="s">
        <v>4</v>
      </c>
      <c r="D15" s="9">
        <v>0</v>
      </c>
      <c r="E15" s="18">
        <v>2</v>
      </c>
      <c r="F15" s="18" t="s">
        <v>9</v>
      </c>
      <c r="G15" s="18" t="s">
        <v>9</v>
      </c>
      <c r="H15" s="9"/>
      <c r="N15" s="9" t="s">
        <v>110</v>
      </c>
      <c r="O15" s="9" t="s">
        <v>105</v>
      </c>
      <c r="P15" s="9" t="s">
        <v>1</v>
      </c>
      <c r="Q15" s="9">
        <v>2</v>
      </c>
      <c r="R15" s="18">
        <v>0</v>
      </c>
      <c r="S15" s="18" t="s">
        <v>8</v>
      </c>
      <c r="T15" s="9" t="s">
        <v>1</v>
      </c>
    </row>
    <row r="16" spans="1:23" x14ac:dyDescent="0.25">
      <c r="A16" s="9" t="s">
        <v>104</v>
      </c>
      <c r="B16" s="9" t="s">
        <v>101</v>
      </c>
      <c r="C16" s="9" t="s">
        <v>12</v>
      </c>
      <c r="D16" s="9">
        <v>0</v>
      </c>
      <c r="E16" s="18">
        <v>2</v>
      </c>
      <c r="F16" s="18" t="s">
        <v>8</v>
      </c>
      <c r="G16" s="18" t="s">
        <v>8</v>
      </c>
      <c r="H16" s="9"/>
      <c r="N16" s="9" t="s">
        <v>111</v>
      </c>
      <c r="O16" s="9" t="s">
        <v>103</v>
      </c>
      <c r="P16" s="9" t="s">
        <v>10</v>
      </c>
      <c r="Q16" s="9">
        <v>2</v>
      </c>
      <c r="R16" s="18">
        <v>0</v>
      </c>
      <c r="S16" s="18" t="s">
        <v>4</v>
      </c>
      <c r="T16" s="9" t="s">
        <v>10</v>
      </c>
    </row>
    <row r="17" spans="1:21" x14ac:dyDescent="0.25">
      <c r="A17" s="9" t="s">
        <v>106</v>
      </c>
      <c r="B17" s="9" t="s">
        <v>115</v>
      </c>
      <c r="C17" s="9" t="s">
        <v>0</v>
      </c>
      <c r="D17" s="9">
        <v>0</v>
      </c>
      <c r="E17" s="18">
        <v>2</v>
      </c>
      <c r="F17" s="18" t="s">
        <v>14</v>
      </c>
      <c r="G17" s="18" t="s">
        <v>14</v>
      </c>
      <c r="H17" s="9"/>
      <c r="N17" s="9" t="s">
        <v>112</v>
      </c>
      <c r="O17" s="9" t="s">
        <v>105</v>
      </c>
      <c r="P17" s="9" t="s">
        <v>2</v>
      </c>
      <c r="Q17" s="9">
        <v>0</v>
      </c>
      <c r="R17" s="18">
        <v>2</v>
      </c>
      <c r="S17" s="18" t="s">
        <v>8</v>
      </c>
      <c r="T17" s="9" t="s">
        <v>8</v>
      </c>
    </row>
    <row r="18" spans="1:21" x14ac:dyDescent="0.25">
      <c r="A18" s="9" t="s">
        <v>107</v>
      </c>
      <c r="B18" s="9" t="s">
        <v>101</v>
      </c>
      <c r="C18" s="9" t="s">
        <v>5</v>
      </c>
      <c r="D18" s="9">
        <v>0</v>
      </c>
      <c r="E18" s="18">
        <v>2</v>
      </c>
      <c r="F18" s="18" t="s">
        <v>10</v>
      </c>
      <c r="G18" s="18" t="s">
        <v>10</v>
      </c>
      <c r="H18" s="9"/>
      <c r="N18" s="9" t="s">
        <v>118</v>
      </c>
      <c r="O18" s="9" t="s">
        <v>103</v>
      </c>
      <c r="P18" s="9" t="s">
        <v>10</v>
      </c>
      <c r="Q18" s="9">
        <v>2</v>
      </c>
      <c r="R18" s="18">
        <v>0</v>
      </c>
      <c r="S18" s="18" t="s">
        <v>13</v>
      </c>
      <c r="T18" s="9" t="s">
        <v>10</v>
      </c>
    </row>
    <row r="19" spans="1:21" x14ac:dyDescent="0.25">
      <c r="A19" s="9" t="s">
        <v>109</v>
      </c>
      <c r="B19" s="9" t="s">
        <v>115</v>
      </c>
      <c r="C19" s="1" t="s">
        <v>2</v>
      </c>
      <c r="D19" s="9">
        <v>2</v>
      </c>
      <c r="E19" s="18">
        <v>0</v>
      </c>
      <c r="F19" s="18" t="s">
        <v>6</v>
      </c>
      <c r="G19" s="18" t="s">
        <v>2</v>
      </c>
      <c r="H19" s="9"/>
      <c r="N19" s="9" t="s">
        <v>117</v>
      </c>
      <c r="O19" s="9" t="s">
        <v>105</v>
      </c>
      <c r="P19" s="9" t="s">
        <v>1</v>
      </c>
      <c r="Q19" s="9">
        <v>0</v>
      </c>
      <c r="R19" s="18">
        <v>2</v>
      </c>
      <c r="S19" s="18" t="s">
        <v>9</v>
      </c>
      <c r="T19" s="9" t="s">
        <v>9</v>
      </c>
    </row>
    <row r="20" spans="1:21" x14ac:dyDescent="0.25">
      <c r="A20" s="9" t="s">
        <v>110</v>
      </c>
      <c r="B20" s="9" t="s">
        <v>103</v>
      </c>
      <c r="C20" s="9" t="s">
        <v>7</v>
      </c>
      <c r="D20" s="9">
        <v>0</v>
      </c>
      <c r="E20" s="18">
        <v>2</v>
      </c>
      <c r="F20" s="18" t="s">
        <v>9</v>
      </c>
      <c r="G20" s="18" t="s">
        <v>9</v>
      </c>
      <c r="H20" s="9"/>
      <c r="N20" s="9" t="s">
        <v>116</v>
      </c>
      <c r="O20" s="9" t="s">
        <v>103</v>
      </c>
      <c r="P20" s="9" t="s">
        <v>5</v>
      </c>
      <c r="Q20" s="9">
        <v>0</v>
      </c>
      <c r="R20" s="18">
        <v>2</v>
      </c>
      <c r="S20" s="18" t="s">
        <v>4</v>
      </c>
      <c r="T20" s="9" t="s">
        <v>4</v>
      </c>
    </row>
    <row r="21" spans="1:21" x14ac:dyDescent="0.25">
      <c r="A21" s="9" t="s">
        <v>111</v>
      </c>
      <c r="B21" s="9" t="s">
        <v>101</v>
      </c>
      <c r="C21" s="9" t="s">
        <v>12</v>
      </c>
      <c r="D21" s="9">
        <v>0</v>
      </c>
      <c r="E21" s="18">
        <v>2</v>
      </c>
      <c r="F21" s="18" t="s">
        <v>10</v>
      </c>
      <c r="G21" s="18" t="s">
        <v>10</v>
      </c>
      <c r="H21" s="9"/>
    </row>
    <row r="22" spans="1:21" x14ac:dyDescent="0.25">
      <c r="A22" s="9" t="s">
        <v>112</v>
      </c>
      <c r="B22" s="9" t="s">
        <v>101</v>
      </c>
      <c r="C22" s="9" t="s">
        <v>5</v>
      </c>
      <c r="D22" s="9">
        <v>0</v>
      </c>
      <c r="E22" s="18">
        <v>2</v>
      </c>
      <c r="F22" s="18" t="s">
        <v>8</v>
      </c>
      <c r="G22" s="18" t="s">
        <v>8</v>
      </c>
      <c r="H22" s="9"/>
    </row>
    <row r="23" spans="1:21" x14ac:dyDescent="0.25">
      <c r="A23" s="9" t="s">
        <v>118</v>
      </c>
      <c r="B23" s="9" t="s">
        <v>115</v>
      </c>
      <c r="C23" s="9" t="s">
        <v>2</v>
      </c>
      <c r="D23" s="9">
        <v>2</v>
      </c>
      <c r="E23" s="18">
        <v>0</v>
      </c>
      <c r="F23" s="18" t="s">
        <v>0</v>
      </c>
      <c r="G23" s="18" t="s">
        <v>2</v>
      </c>
      <c r="H23" s="9"/>
    </row>
    <row r="24" spans="1:21" x14ac:dyDescent="0.25">
      <c r="A24" s="9" t="s">
        <v>117</v>
      </c>
      <c r="B24" s="9" t="s">
        <v>105</v>
      </c>
      <c r="C24" s="9" t="s">
        <v>13</v>
      </c>
      <c r="D24" s="9">
        <v>2</v>
      </c>
      <c r="E24" s="18">
        <v>0</v>
      </c>
      <c r="F24" s="18" t="s">
        <v>1</v>
      </c>
      <c r="G24" s="18" t="s">
        <v>13</v>
      </c>
      <c r="H24" s="9"/>
      <c r="P24" t="s">
        <v>206</v>
      </c>
    </row>
    <row r="25" spans="1:21" x14ac:dyDescent="0.25">
      <c r="A25" s="9" t="s">
        <v>116</v>
      </c>
      <c r="B25" s="9" t="s">
        <v>115</v>
      </c>
      <c r="C25" s="9" t="s">
        <v>14</v>
      </c>
      <c r="D25" s="9">
        <v>0</v>
      </c>
      <c r="E25" s="18">
        <v>2</v>
      </c>
      <c r="F25" s="18" t="s">
        <v>6</v>
      </c>
      <c r="G25" s="18" t="s">
        <v>6</v>
      </c>
      <c r="H25" s="9"/>
      <c r="T25" t="s">
        <v>205</v>
      </c>
    </row>
    <row r="26" spans="1:21" x14ac:dyDescent="0.25">
      <c r="A26" s="9" t="s">
        <v>120</v>
      </c>
      <c r="B26" s="9" t="s">
        <v>103</v>
      </c>
      <c r="C26" s="9" t="s">
        <v>4</v>
      </c>
      <c r="D26" s="9">
        <v>2</v>
      </c>
      <c r="E26" s="18">
        <v>0</v>
      </c>
      <c r="F26" s="18" t="s">
        <v>7</v>
      </c>
      <c r="G26" s="18" t="s">
        <v>4</v>
      </c>
      <c r="H26" s="9"/>
      <c r="P26" s="18" t="s">
        <v>9</v>
      </c>
      <c r="Q26" s="18">
        <v>2</v>
      </c>
      <c r="R26" s="18">
        <v>0</v>
      </c>
      <c r="S26" s="18" t="s">
        <v>8</v>
      </c>
      <c r="T26" t="str">
        <f>IF(Q26&gt;R26,P26,IF(Q26=R26, "DRAW",S26))</f>
        <v>Kharagpur</v>
      </c>
    </row>
    <row r="27" spans="1:21" x14ac:dyDescent="0.25">
      <c r="A27" s="9" t="s">
        <v>119</v>
      </c>
      <c r="B27" s="9" t="s">
        <v>115</v>
      </c>
      <c r="C27" s="9" t="s">
        <v>2</v>
      </c>
      <c r="D27" s="9">
        <v>2</v>
      </c>
      <c r="E27" s="18">
        <v>0</v>
      </c>
      <c r="F27" s="18" t="s">
        <v>14</v>
      </c>
      <c r="G27" s="18" t="s">
        <v>2</v>
      </c>
      <c r="H27" s="9"/>
      <c r="P27" s="18" t="s">
        <v>10</v>
      </c>
      <c r="Q27" s="18">
        <v>2</v>
      </c>
      <c r="R27" s="18">
        <v>0</v>
      </c>
      <c r="S27" s="18" t="s">
        <v>5</v>
      </c>
      <c r="T27" s="18" t="str">
        <f t="shared" ref="T27:T36" si="0">IF(Q27&gt;R27,P27,IF(Q27=R27, "DRAW",S27))</f>
        <v>Madras</v>
      </c>
    </row>
    <row r="28" spans="1:21" x14ac:dyDescent="0.25">
      <c r="A28" s="9" t="s">
        <v>124</v>
      </c>
      <c r="B28" s="9" t="s">
        <v>105</v>
      </c>
      <c r="C28" s="9" t="s">
        <v>13</v>
      </c>
      <c r="D28" s="9">
        <v>2</v>
      </c>
      <c r="E28" s="18">
        <v>0</v>
      </c>
      <c r="F28" s="18" t="s">
        <v>15</v>
      </c>
      <c r="G28" s="18" t="s">
        <v>13</v>
      </c>
      <c r="H28" s="9"/>
      <c r="P28" s="1" t="s">
        <v>2</v>
      </c>
      <c r="Q28" s="18">
        <v>0</v>
      </c>
      <c r="R28" s="18">
        <v>2</v>
      </c>
      <c r="S28" s="18" t="s">
        <v>1</v>
      </c>
      <c r="T28" s="18" t="str">
        <f t="shared" si="0"/>
        <v>Bombay</v>
      </c>
    </row>
    <row r="29" spans="1:21" s="9" customFormat="1" x14ac:dyDescent="0.25">
      <c r="A29" s="9" t="s">
        <v>123</v>
      </c>
      <c r="B29" s="9" t="s">
        <v>101</v>
      </c>
      <c r="C29" s="9" t="s">
        <v>5</v>
      </c>
      <c r="D29" s="9">
        <v>0</v>
      </c>
      <c r="E29" s="18">
        <v>2</v>
      </c>
      <c r="F29" s="18" t="s">
        <v>12</v>
      </c>
      <c r="G29" s="18" t="s">
        <v>12</v>
      </c>
      <c r="P29" s="1" t="s">
        <v>13</v>
      </c>
      <c r="Q29" s="18">
        <v>2</v>
      </c>
      <c r="R29" s="18">
        <v>0</v>
      </c>
      <c r="S29" s="18" t="s">
        <v>4</v>
      </c>
      <c r="T29" s="18" t="str">
        <f t="shared" si="0"/>
        <v>Roorkee</v>
      </c>
      <c r="U29" s="18"/>
    </row>
    <row r="30" spans="1:21" x14ac:dyDescent="0.25">
      <c r="A30" s="9" t="s">
        <v>122</v>
      </c>
      <c r="B30" s="9" t="s">
        <v>101</v>
      </c>
      <c r="C30" s="9" t="s">
        <v>10</v>
      </c>
      <c r="D30" s="9">
        <v>2</v>
      </c>
      <c r="E30" s="18">
        <v>0</v>
      </c>
      <c r="F30" s="18" t="s">
        <v>8</v>
      </c>
      <c r="G30" s="18" t="s">
        <v>10</v>
      </c>
      <c r="H30" s="9"/>
      <c r="P30" s="18" t="s">
        <v>9</v>
      </c>
      <c r="Q30" s="18">
        <v>2</v>
      </c>
      <c r="R30" s="18">
        <v>1</v>
      </c>
      <c r="S30" s="18" t="s">
        <v>2</v>
      </c>
      <c r="T30" s="18" t="str">
        <f t="shared" si="0"/>
        <v>Kharagpur</v>
      </c>
    </row>
    <row r="31" spans="1:21" x14ac:dyDescent="0.25">
      <c r="A31" s="9" t="s">
        <v>121</v>
      </c>
      <c r="B31" s="9" t="s">
        <v>115</v>
      </c>
      <c r="C31" s="9" t="s">
        <v>6</v>
      </c>
      <c r="D31" s="9">
        <v>2</v>
      </c>
      <c r="E31" s="18">
        <v>0</v>
      </c>
      <c r="F31" s="18" t="s">
        <v>0</v>
      </c>
      <c r="G31" s="18" t="s">
        <v>6</v>
      </c>
      <c r="H31" s="9"/>
      <c r="P31" s="18" t="s">
        <v>5</v>
      </c>
      <c r="Q31" s="18">
        <v>0</v>
      </c>
      <c r="R31" s="18">
        <v>2</v>
      </c>
      <c r="S31" s="18" t="s">
        <v>13</v>
      </c>
      <c r="T31" s="18" t="str">
        <f t="shared" si="0"/>
        <v>Roorkee</v>
      </c>
    </row>
    <row r="32" spans="1:21" x14ac:dyDescent="0.25">
      <c r="A32" s="9"/>
      <c r="B32" s="9"/>
      <c r="C32" s="9"/>
      <c r="D32" s="9"/>
      <c r="H32" s="9"/>
      <c r="P32" s="18" t="s">
        <v>1</v>
      </c>
      <c r="Q32" s="18">
        <v>2</v>
      </c>
      <c r="R32" s="18">
        <v>0</v>
      </c>
      <c r="S32" s="18" t="s">
        <v>8</v>
      </c>
      <c r="T32" s="18" t="str">
        <f t="shared" si="0"/>
        <v>Bombay</v>
      </c>
    </row>
    <row r="33" spans="9:20" x14ac:dyDescent="0.25">
      <c r="I33" s="9" t="s">
        <v>36</v>
      </c>
      <c r="P33" s="18" t="s">
        <v>10</v>
      </c>
      <c r="Q33" s="18">
        <v>2</v>
      </c>
      <c r="R33" s="18">
        <v>2</v>
      </c>
      <c r="S33" s="18" t="s">
        <v>4</v>
      </c>
      <c r="T33" s="18" t="str">
        <f t="shared" si="0"/>
        <v>DRAW</v>
      </c>
    </row>
    <row r="34" spans="9:20" x14ac:dyDescent="0.25">
      <c r="I34" s="9" t="s">
        <v>36</v>
      </c>
      <c r="P34" s="18" t="s">
        <v>2</v>
      </c>
      <c r="Q34" s="18">
        <v>0</v>
      </c>
      <c r="R34" s="18">
        <v>2</v>
      </c>
      <c r="S34" s="18" t="s">
        <v>8</v>
      </c>
      <c r="T34" s="18" t="str">
        <f t="shared" si="0"/>
        <v>Kanpur</v>
      </c>
    </row>
    <row r="35" spans="9:20" x14ac:dyDescent="0.25">
      <c r="P35" s="18" t="s">
        <v>10</v>
      </c>
      <c r="Q35" s="18">
        <v>2</v>
      </c>
      <c r="R35" s="18">
        <v>0</v>
      </c>
      <c r="S35" s="18" t="s">
        <v>13</v>
      </c>
      <c r="T35" s="18" t="str">
        <f t="shared" si="0"/>
        <v>Madras</v>
      </c>
    </row>
    <row r="36" spans="9:20" x14ac:dyDescent="0.25">
      <c r="P36" s="18" t="s">
        <v>1</v>
      </c>
      <c r="Q36" s="18">
        <v>0</v>
      </c>
      <c r="R36" s="18">
        <v>2</v>
      </c>
      <c r="S36" s="18" t="s">
        <v>9</v>
      </c>
      <c r="T36" s="18" t="str">
        <f t="shared" si="0"/>
        <v>Kharagpur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I3" sqref="I3:J7"/>
    </sheetView>
  </sheetViews>
  <sheetFormatPr defaultRowHeight="15" x14ac:dyDescent="0.25"/>
  <cols>
    <col min="1" max="1" width="13.42578125" bestFit="1" customWidth="1"/>
    <col min="2" max="2" width="6.5703125" bestFit="1" customWidth="1"/>
    <col min="3" max="3" width="10" bestFit="1" customWidth="1"/>
    <col min="4" max="5" width="5.85546875" bestFit="1" customWidth="1"/>
    <col min="6" max="7" width="10" bestFit="1" customWidth="1"/>
    <col min="8" max="8" width="13.85546875" customWidth="1"/>
  </cols>
  <sheetData>
    <row r="1" spans="1:10" x14ac:dyDescent="0.25">
      <c r="A1" s="23" t="s">
        <v>83</v>
      </c>
      <c r="B1" t="s">
        <v>36</v>
      </c>
      <c r="C1" t="s">
        <v>36</v>
      </c>
      <c r="E1" t="s">
        <v>36</v>
      </c>
    </row>
    <row r="2" spans="1:10" s="18" customFormat="1" x14ac:dyDescent="0.25">
      <c r="A2" s="10" t="s">
        <v>48</v>
      </c>
      <c r="B2" s="10" t="s">
        <v>144</v>
      </c>
      <c r="C2" s="10" t="s">
        <v>145</v>
      </c>
      <c r="D2" s="10" t="s">
        <v>51</v>
      </c>
      <c r="E2" s="10" t="s">
        <v>51</v>
      </c>
      <c r="F2" s="10" t="s">
        <v>145</v>
      </c>
      <c r="G2" s="10" t="s">
        <v>50</v>
      </c>
    </row>
    <row r="3" spans="1:10" x14ac:dyDescent="0.25">
      <c r="A3" t="s">
        <v>55</v>
      </c>
      <c r="B3">
        <v>0</v>
      </c>
      <c r="C3" t="s">
        <v>1</v>
      </c>
      <c r="D3">
        <v>0</v>
      </c>
      <c r="E3">
        <v>2</v>
      </c>
      <c r="F3" t="s">
        <v>13</v>
      </c>
      <c r="G3" t="s">
        <v>13</v>
      </c>
      <c r="I3" s="10" t="s">
        <v>96</v>
      </c>
      <c r="J3" s="10" t="s">
        <v>97</v>
      </c>
    </row>
    <row r="4" spans="1:10" x14ac:dyDescent="0.25">
      <c r="A4" t="s">
        <v>54</v>
      </c>
      <c r="B4">
        <v>0</v>
      </c>
      <c r="C4" t="s">
        <v>9</v>
      </c>
      <c r="D4">
        <v>2</v>
      </c>
      <c r="E4">
        <v>1</v>
      </c>
      <c r="F4" t="s">
        <v>8</v>
      </c>
      <c r="G4" t="s">
        <v>9</v>
      </c>
      <c r="I4" s="9" t="s">
        <v>13</v>
      </c>
      <c r="J4" s="9" t="s">
        <v>8</v>
      </c>
    </row>
    <row r="5" spans="1:10" x14ac:dyDescent="0.25">
      <c r="I5" s="9" t="s">
        <v>2</v>
      </c>
      <c r="J5" s="9" t="s">
        <v>9</v>
      </c>
    </row>
    <row r="6" spans="1:10" x14ac:dyDescent="0.25">
      <c r="A6" t="s">
        <v>62</v>
      </c>
      <c r="B6">
        <v>0</v>
      </c>
      <c r="C6" t="s">
        <v>13</v>
      </c>
      <c r="D6">
        <v>2</v>
      </c>
      <c r="E6">
        <v>1</v>
      </c>
      <c r="F6" t="s">
        <v>8</v>
      </c>
      <c r="G6" t="s">
        <v>13</v>
      </c>
      <c r="I6" s="9" t="s">
        <v>1</v>
      </c>
      <c r="J6" s="9" t="s">
        <v>7</v>
      </c>
    </row>
    <row r="7" spans="1:10" x14ac:dyDescent="0.25">
      <c r="A7" t="s">
        <v>63</v>
      </c>
      <c r="B7">
        <v>0</v>
      </c>
      <c r="C7" t="s">
        <v>1</v>
      </c>
      <c r="D7">
        <v>2</v>
      </c>
      <c r="E7">
        <v>1</v>
      </c>
      <c r="F7" t="s">
        <v>9</v>
      </c>
      <c r="G7" t="s">
        <v>1</v>
      </c>
      <c r="I7" s="9" t="s">
        <v>4</v>
      </c>
      <c r="J7" s="9" t="s">
        <v>10</v>
      </c>
    </row>
    <row r="9" spans="1:10" x14ac:dyDescent="0.25">
      <c r="A9" t="s">
        <v>100</v>
      </c>
      <c r="B9" t="s">
        <v>105</v>
      </c>
      <c r="C9" t="s">
        <v>13</v>
      </c>
      <c r="D9">
        <v>2</v>
      </c>
      <c r="E9">
        <v>1</v>
      </c>
      <c r="F9" t="s">
        <v>2</v>
      </c>
      <c r="G9" t="s">
        <v>13</v>
      </c>
    </row>
    <row r="10" spans="1:10" x14ac:dyDescent="0.25">
      <c r="A10" s="9" t="s">
        <v>102</v>
      </c>
      <c r="B10" s="9" t="s">
        <v>103</v>
      </c>
      <c r="C10" s="9" t="s">
        <v>4</v>
      </c>
      <c r="D10" s="9">
        <v>0</v>
      </c>
      <c r="E10" s="9">
        <v>3</v>
      </c>
      <c r="F10" t="s">
        <v>1</v>
      </c>
      <c r="G10" t="s">
        <v>1</v>
      </c>
    </row>
    <row r="11" spans="1:10" x14ac:dyDescent="0.25">
      <c r="A11" s="9" t="s">
        <v>104</v>
      </c>
      <c r="B11" s="9" t="s">
        <v>105</v>
      </c>
      <c r="C11" s="9" t="s">
        <v>8</v>
      </c>
      <c r="D11" s="9">
        <v>1</v>
      </c>
      <c r="E11" s="9">
        <v>2</v>
      </c>
      <c r="F11" t="s">
        <v>9</v>
      </c>
      <c r="G11" t="s">
        <v>9</v>
      </c>
    </row>
    <row r="12" spans="1:10" x14ac:dyDescent="0.25">
      <c r="A12" s="9" t="s">
        <v>106</v>
      </c>
      <c r="B12" s="9" t="s">
        <v>103</v>
      </c>
      <c r="C12" s="1" t="s">
        <v>10</v>
      </c>
      <c r="D12" s="9">
        <v>3</v>
      </c>
      <c r="E12" s="9">
        <v>0</v>
      </c>
      <c r="F12" t="s">
        <v>7</v>
      </c>
      <c r="G12" t="s">
        <v>10</v>
      </c>
    </row>
    <row r="13" spans="1:10" x14ac:dyDescent="0.25">
      <c r="A13" s="9" t="s">
        <v>107</v>
      </c>
      <c r="B13" s="9" t="s">
        <v>105</v>
      </c>
      <c r="C13" s="9" t="s">
        <v>8</v>
      </c>
      <c r="D13" s="9">
        <v>3</v>
      </c>
      <c r="E13" s="9">
        <v>0</v>
      </c>
      <c r="F13" t="s">
        <v>7</v>
      </c>
      <c r="G13" t="s">
        <v>8</v>
      </c>
    </row>
    <row r="14" spans="1:10" x14ac:dyDescent="0.25">
      <c r="A14" s="9" t="s">
        <v>109</v>
      </c>
      <c r="B14" s="9" t="s">
        <v>103</v>
      </c>
      <c r="C14" s="9" t="s">
        <v>1</v>
      </c>
      <c r="D14" s="9">
        <v>1</v>
      </c>
      <c r="E14" s="9">
        <v>2</v>
      </c>
      <c r="F14" t="s">
        <v>13</v>
      </c>
      <c r="G14" t="s">
        <v>13</v>
      </c>
    </row>
    <row r="15" spans="1:10" x14ac:dyDescent="0.25">
      <c r="A15" s="9" t="s">
        <v>110</v>
      </c>
      <c r="B15" s="9" t="s">
        <v>105</v>
      </c>
      <c r="C15" s="9" t="s">
        <v>2</v>
      </c>
      <c r="D15" s="9">
        <v>3</v>
      </c>
      <c r="E15" s="9">
        <v>0</v>
      </c>
      <c r="F15" t="s">
        <v>4</v>
      </c>
      <c r="G15" t="s">
        <v>2</v>
      </c>
    </row>
    <row r="16" spans="1:10" x14ac:dyDescent="0.25">
      <c r="A16" s="9" t="s">
        <v>111</v>
      </c>
      <c r="B16" s="9" t="s">
        <v>103</v>
      </c>
      <c r="C16" s="9" t="s">
        <v>9</v>
      </c>
      <c r="D16" s="9">
        <v>2</v>
      </c>
      <c r="E16" s="9">
        <v>1</v>
      </c>
      <c r="F16" t="s">
        <v>10</v>
      </c>
      <c r="G16" t="s">
        <v>9</v>
      </c>
    </row>
    <row r="17" spans="1:7" x14ac:dyDescent="0.25">
      <c r="A17" s="9" t="s">
        <v>112</v>
      </c>
      <c r="B17" s="9" t="s">
        <v>105</v>
      </c>
      <c r="C17" s="9" t="s">
        <v>4</v>
      </c>
      <c r="D17" s="9">
        <v>0</v>
      </c>
      <c r="E17" s="9">
        <v>3</v>
      </c>
      <c r="F17" t="s">
        <v>13</v>
      </c>
      <c r="G17" t="s">
        <v>13</v>
      </c>
    </row>
    <row r="18" spans="1:7" x14ac:dyDescent="0.25">
      <c r="A18" s="9" t="s">
        <v>118</v>
      </c>
      <c r="B18" s="9" t="s">
        <v>103</v>
      </c>
      <c r="C18" s="9" t="s">
        <v>1</v>
      </c>
      <c r="D18" s="9">
        <v>3</v>
      </c>
      <c r="E18" s="9">
        <v>0</v>
      </c>
      <c r="F18" t="s">
        <v>2</v>
      </c>
      <c r="G18" t="s">
        <v>1</v>
      </c>
    </row>
    <row r="19" spans="1:7" x14ac:dyDescent="0.25">
      <c r="A19" s="9" t="s">
        <v>117</v>
      </c>
      <c r="B19" s="9" t="s">
        <v>105</v>
      </c>
      <c r="C19" s="9" t="s">
        <v>9</v>
      </c>
      <c r="D19" s="9">
        <v>3</v>
      </c>
      <c r="E19" s="9">
        <v>0</v>
      </c>
      <c r="F19" t="s">
        <v>7</v>
      </c>
      <c r="G19" t="s">
        <v>9</v>
      </c>
    </row>
    <row r="20" spans="1:7" x14ac:dyDescent="0.25">
      <c r="A20" s="9" t="s">
        <v>116</v>
      </c>
      <c r="B20" s="9" t="s">
        <v>103</v>
      </c>
      <c r="C20" s="9" t="s">
        <v>8</v>
      </c>
      <c r="D20" s="9">
        <v>2</v>
      </c>
      <c r="E20" s="9">
        <v>1</v>
      </c>
      <c r="F20" t="s">
        <v>10</v>
      </c>
      <c r="G20" t="s">
        <v>8</v>
      </c>
    </row>
    <row r="21" spans="1:7" x14ac:dyDescent="0.25">
      <c r="A21" s="9"/>
      <c r="B21" s="9"/>
      <c r="C21" s="9"/>
      <c r="D21" s="9"/>
      <c r="E21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H1" workbookViewId="0">
      <selection activeCell="U2" sqref="U2"/>
    </sheetView>
  </sheetViews>
  <sheetFormatPr defaultRowHeight="15" x14ac:dyDescent="0.25"/>
  <cols>
    <col min="1" max="1" width="15.85546875" bestFit="1" customWidth="1"/>
    <col min="2" max="2" width="6.5703125" bestFit="1" customWidth="1"/>
    <col min="3" max="3" width="13.140625" bestFit="1" customWidth="1"/>
    <col min="4" max="4" width="5.85546875" bestFit="1" customWidth="1"/>
    <col min="5" max="5" width="5.85546875" style="18" customWidth="1"/>
    <col min="6" max="6" width="13.140625" style="18" bestFit="1" customWidth="1"/>
    <col min="7" max="7" width="10" bestFit="1" customWidth="1"/>
    <col min="8" max="8" width="10" style="18" customWidth="1"/>
    <col min="9" max="9" width="9.42578125" bestFit="1" customWidth="1"/>
    <col min="10" max="10" width="10.5703125" bestFit="1" customWidth="1"/>
    <col min="11" max="11" width="13.140625" bestFit="1" customWidth="1"/>
    <col min="12" max="12" width="12.140625" bestFit="1" customWidth="1"/>
    <col min="14" max="14" width="15.85546875" bestFit="1" customWidth="1"/>
    <col min="15" max="15" width="6.5703125" bestFit="1" customWidth="1"/>
    <col min="16" max="16" width="13.140625" bestFit="1" customWidth="1"/>
    <col min="17" max="17" width="5.85546875" bestFit="1" customWidth="1"/>
    <col min="18" max="18" width="5.85546875" style="18" bestFit="1" customWidth="1"/>
    <col min="19" max="19" width="13.140625" style="18" bestFit="1" customWidth="1"/>
    <col min="20" max="20" width="10.5703125" style="18" bestFit="1" customWidth="1"/>
    <col min="25" max="25" width="13.140625" bestFit="1" customWidth="1"/>
  </cols>
  <sheetData>
    <row r="1" spans="1:25" s="18" customFormat="1" x14ac:dyDescent="0.25">
      <c r="A1" s="23" t="s">
        <v>83</v>
      </c>
      <c r="N1" s="16" t="s">
        <v>86</v>
      </c>
    </row>
    <row r="2" spans="1:25" x14ac:dyDescent="0.25">
      <c r="A2" s="10" t="s">
        <v>48</v>
      </c>
      <c r="B2" s="10" t="s">
        <v>144</v>
      </c>
      <c r="C2" s="10" t="s">
        <v>145</v>
      </c>
      <c r="D2" s="10" t="s">
        <v>51</v>
      </c>
      <c r="E2" s="10" t="s">
        <v>51</v>
      </c>
      <c r="F2" s="10" t="s">
        <v>145</v>
      </c>
      <c r="G2" s="10" t="s">
        <v>50</v>
      </c>
      <c r="H2" s="20"/>
      <c r="N2" s="10" t="s">
        <v>48</v>
      </c>
      <c r="O2" s="10" t="s">
        <v>144</v>
      </c>
      <c r="P2" s="10" t="s">
        <v>145</v>
      </c>
      <c r="Q2" s="10" t="s">
        <v>51</v>
      </c>
      <c r="R2" s="10" t="s">
        <v>51</v>
      </c>
      <c r="S2" s="10" t="s">
        <v>145</v>
      </c>
      <c r="T2" s="10" t="s">
        <v>50</v>
      </c>
      <c r="U2" s="20"/>
    </row>
    <row r="3" spans="1:25" x14ac:dyDescent="0.25">
      <c r="A3" s="1" t="s">
        <v>55</v>
      </c>
      <c r="B3">
        <v>0</v>
      </c>
      <c r="C3" t="s">
        <v>1</v>
      </c>
      <c r="D3">
        <v>1</v>
      </c>
      <c r="E3" s="18">
        <v>3</v>
      </c>
      <c r="F3" s="18" t="s">
        <v>7</v>
      </c>
      <c r="G3" t="s">
        <v>7</v>
      </c>
      <c r="I3" s="10" t="s">
        <v>96</v>
      </c>
      <c r="J3" s="10" t="s">
        <v>97</v>
      </c>
      <c r="K3" s="10" t="s">
        <v>98</v>
      </c>
      <c r="L3" s="10" t="s">
        <v>113</v>
      </c>
      <c r="N3" t="s">
        <v>55</v>
      </c>
      <c r="O3">
        <v>0</v>
      </c>
      <c r="P3" t="s">
        <v>4</v>
      </c>
      <c r="Q3">
        <v>2</v>
      </c>
      <c r="R3" s="18">
        <v>1</v>
      </c>
      <c r="S3" s="18" t="s">
        <v>1</v>
      </c>
      <c r="T3" s="18" t="s">
        <v>4</v>
      </c>
      <c r="V3" s="10" t="s">
        <v>96</v>
      </c>
      <c r="W3" s="10" t="s">
        <v>97</v>
      </c>
      <c r="X3" s="10" t="s">
        <v>98</v>
      </c>
      <c r="Y3" s="10" t="s">
        <v>113</v>
      </c>
    </row>
    <row r="4" spans="1:25" ht="16.5" x14ac:dyDescent="0.3">
      <c r="A4" t="s">
        <v>54</v>
      </c>
      <c r="B4">
        <v>0</v>
      </c>
      <c r="C4" t="s">
        <v>13</v>
      </c>
      <c r="D4">
        <v>2</v>
      </c>
      <c r="E4" s="18">
        <v>3</v>
      </c>
      <c r="F4" s="18" t="s">
        <v>9</v>
      </c>
      <c r="G4" t="s">
        <v>9</v>
      </c>
      <c r="I4" s="9" t="s">
        <v>10</v>
      </c>
      <c r="J4" s="9" t="s">
        <v>1</v>
      </c>
      <c r="K4" s="9" t="s">
        <v>9</v>
      </c>
      <c r="L4" s="1" t="s">
        <v>15</v>
      </c>
      <c r="M4" s="8"/>
      <c r="N4" s="18" t="s">
        <v>54</v>
      </c>
      <c r="O4" s="18">
        <v>0</v>
      </c>
      <c r="P4" s="18" t="s">
        <v>10</v>
      </c>
      <c r="Q4" s="18">
        <v>0</v>
      </c>
      <c r="R4" s="18">
        <v>2</v>
      </c>
      <c r="S4" s="18" t="s">
        <v>11</v>
      </c>
      <c r="T4" s="18" t="s">
        <v>11</v>
      </c>
      <c r="U4" s="18"/>
      <c r="V4" s="9" t="s">
        <v>4</v>
      </c>
      <c r="W4" s="9" t="s">
        <v>13</v>
      </c>
      <c r="X4" s="9" t="s">
        <v>8</v>
      </c>
      <c r="Y4" s="9" t="s">
        <v>10</v>
      </c>
    </row>
    <row r="5" spans="1:25" x14ac:dyDescent="0.25">
      <c r="I5" s="9" t="s">
        <v>11</v>
      </c>
      <c r="J5" s="9" t="s">
        <v>2</v>
      </c>
      <c r="K5" s="9" t="s">
        <v>8</v>
      </c>
      <c r="L5" s="9" t="s">
        <v>14</v>
      </c>
      <c r="N5" s="18"/>
      <c r="O5" s="18"/>
      <c r="P5" s="18"/>
      <c r="Q5" s="18"/>
      <c r="U5" s="18"/>
      <c r="V5" s="9" t="s">
        <v>1</v>
      </c>
      <c r="W5" s="9" t="s">
        <v>2</v>
      </c>
      <c r="X5" s="9" t="s">
        <v>9</v>
      </c>
      <c r="Y5" s="9" t="s">
        <v>12</v>
      </c>
    </row>
    <row r="6" spans="1:25" x14ac:dyDescent="0.25">
      <c r="A6" t="s">
        <v>62</v>
      </c>
      <c r="B6">
        <v>0</v>
      </c>
      <c r="C6" t="s">
        <v>1</v>
      </c>
      <c r="D6">
        <v>3</v>
      </c>
      <c r="E6" s="18">
        <v>1</v>
      </c>
      <c r="F6" s="18" t="s">
        <v>9</v>
      </c>
      <c r="G6" t="s">
        <v>1</v>
      </c>
      <c r="I6" s="9" t="s">
        <v>4</v>
      </c>
      <c r="J6" s="9" t="s">
        <v>5</v>
      </c>
      <c r="K6" s="9" t="s">
        <v>0</v>
      </c>
      <c r="L6" s="9" t="s">
        <v>3</v>
      </c>
      <c r="N6" s="18" t="s">
        <v>62</v>
      </c>
      <c r="O6" s="18">
        <v>0</v>
      </c>
      <c r="P6" s="18" t="s">
        <v>11</v>
      </c>
      <c r="Q6" s="18">
        <v>0</v>
      </c>
      <c r="R6" s="18">
        <v>2</v>
      </c>
      <c r="S6" s="18" t="s">
        <v>1</v>
      </c>
      <c r="T6" s="18" t="s">
        <v>1</v>
      </c>
      <c r="U6" s="18"/>
      <c r="V6" s="9" t="s">
        <v>15</v>
      </c>
      <c r="W6" s="9" t="s">
        <v>11</v>
      </c>
      <c r="X6" s="9" t="s">
        <v>7</v>
      </c>
      <c r="Y6" s="9" t="s">
        <v>0</v>
      </c>
    </row>
    <row r="7" spans="1:25" x14ac:dyDescent="0.25">
      <c r="A7" t="s">
        <v>63</v>
      </c>
      <c r="B7">
        <v>0</v>
      </c>
      <c r="C7" t="s">
        <v>13</v>
      </c>
      <c r="D7">
        <v>1</v>
      </c>
      <c r="E7" s="18">
        <v>3</v>
      </c>
      <c r="F7" s="18" t="s">
        <v>7</v>
      </c>
      <c r="G7" t="s">
        <v>7</v>
      </c>
      <c r="I7" s="9" t="s">
        <v>6</v>
      </c>
      <c r="J7" s="9" t="s">
        <v>12</v>
      </c>
      <c r="K7" s="9" t="s">
        <v>7</v>
      </c>
      <c r="L7" s="9" t="s">
        <v>13</v>
      </c>
      <c r="N7" s="18" t="s">
        <v>63</v>
      </c>
      <c r="O7" s="18">
        <v>0</v>
      </c>
      <c r="P7" s="18" t="s">
        <v>10</v>
      </c>
      <c r="Q7" s="18">
        <v>0</v>
      </c>
      <c r="R7" s="18">
        <v>2</v>
      </c>
      <c r="S7" s="18" t="s">
        <v>4</v>
      </c>
      <c r="T7" s="18" t="s">
        <v>4</v>
      </c>
      <c r="U7" s="18"/>
      <c r="V7" s="9" t="s">
        <v>114</v>
      </c>
      <c r="W7" s="9" t="s">
        <v>114</v>
      </c>
      <c r="X7" s="9" t="s">
        <v>114</v>
      </c>
      <c r="Y7" s="9" t="s">
        <v>5</v>
      </c>
    </row>
    <row r="8" spans="1:25" x14ac:dyDescent="0.25">
      <c r="N8" s="18"/>
      <c r="O8" s="18"/>
      <c r="P8" s="18"/>
      <c r="Q8" s="18"/>
      <c r="U8" s="18"/>
    </row>
    <row r="9" spans="1:25" x14ac:dyDescent="0.25">
      <c r="A9" t="s">
        <v>72</v>
      </c>
      <c r="B9">
        <v>0</v>
      </c>
      <c r="C9" t="s">
        <v>1</v>
      </c>
      <c r="D9">
        <v>3</v>
      </c>
      <c r="E9" s="18">
        <v>1</v>
      </c>
      <c r="F9" s="18" t="s">
        <v>15</v>
      </c>
      <c r="G9" t="s">
        <v>1</v>
      </c>
      <c r="N9" s="18" t="s">
        <v>72</v>
      </c>
      <c r="O9" s="18">
        <v>0</v>
      </c>
      <c r="P9" s="18" t="s">
        <v>13</v>
      </c>
      <c r="Q9" s="18">
        <v>0</v>
      </c>
      <c r="R9" s="18">
        <v>2</v>
      </c>
      <c r="S9" s="18" t="s">
        <v>10</v>
      </c>
      <c r="T9" s="18" t="s">
        <v>10</v>
      </c>
      <c r="U9" s="18"/>
    </row>
    <row r="10" spans="1:25" x14ac:dyDescent="0.25">
      <c r="A10" t="s">
        <v>71</v>
      </c>
      <c r="B10">
        <v>0</v>
      </c>
      <c r="C10" t="s">
        <v>13</v>
      </c>
      <c r="D10">
        <v>3</v>
      </c>
      <c r="E10" s="18">
        <v>1</v>
      </c>
      <c r="F10" s="18" t="s">
        <v>2</v>
      </c>
      <c r="G10" t="s">
        <v>13</v>
      </c>
      <c r="N10" s="18" t="s">
        <v>71</v>
      </c>
      <c r="O10" s="18">
        <v>0</v>
      </c>
      <c r="P10" s="18" t="s">
        <v>11</v>
      </c>
      <c r="Q10" s="18">
        <v>2</v>
      </c>
      <c r="R10" s="18">
        <v>0</v>
      </c>
      <c r="S10" s="18" t="s">
        <v>5</v>
      </c>
      <c r="T10" s="18" t="s">
        <v>11</v>
      </c>
      <c r="U10" s="18"/>
    </row>
    <row r="11" spans="1:25" x14ac:dyDescent="0.25">
      <c r="A11" t="s">
        <v>70</v>
      </c>
      <c r="B11">
        <v>0</v>
      </c>
      <c r="C11" t="s">
        <v>9</v>
      </c>
      <c r="D11">
        <v>3</v>
      </c>
      <c r="E11" s="18">
        <v>0</v>
      </c>
      <c r="F11" s="18" t="s">
        <v>4</v>
      </c>
      <c r="G11" t="s">
        <v>9</v>
      </c>
      <c r="N11" s="18" t="s">
        <v>70</v>
      </c>
      <c r="O11" s="18">
        <v>0</v>
      </c>
      <c r="P11" s="18" t="s">
        <v>4</v>
      </c>
      <c r="Q11" s="18">
        <v>2</v>
      </c>
      <c r="R11" s="18">
        <v>0</v>
      </c>
      <c r="S11" s="18" t="s">
        <v>9</v>
      </c>
      <c r="T11" s="18" t="s">
        <v>4</v>
      </c>
      <c r="U11" s="18"/>
    </row>
    <row r="12" spans="1:25" x14ac:dyDescent="0.25">
      <c r="A12" t="s">
        <v>69</v>
      </c>
      <c r="B12">
        <v>0</v>
      </c>
      <c r="C12" t="s">
        <v>7</v>
      </c>
      <c r="D12">
        <v>3</v>
      </c>
      <c r="E12" s="18">
        <v>1</v>
      </c>
      <c r="F12" s="18" t="s">
        <v>10</v>
      </c>
      <c r="G12" t="s">
        <v>7</v>
      </c>
      <c r="N12" s="18" t="s">
        <v>69</v>
      </c>
      <c r="O12" s="18">
        <v>0</v>
      </c>
      <c r="P12" s="18" t="s">
        <v>1</v>
      </c>
      <c r="Q12" s="18">
        <v>2</v>
      </c>
      <c r="R12" s="18">
        <v>0</v>
      </c>
      <c r="S12" s="18" t="s">
        <v>8</v>
      </c>
      <c r="T12" s="18" t="s">
        <v>1</v>
      </c>
      <c r="U12" s="18"/>
    </row>
    <row r="13" spans="1:25" x14ac:dyDescent="0.25">
      <c r="N13" s="18"/>
      <c r="O13" s="18"/>
      <c r="P13" s="18"/>
      <c r="Q13" s="18"/>
      <c r="U13" s="18"/>
    </row>
    <row r="14" spans="1:25" x14ac:dyDescent="0.25">
      <c r="A14" t="s">
        <v>100</v>
      </c>
      <c r="B14" t="s">
        <v>105</v>
      </c>
      <c r="C14" t="s">
        <v>4</v>
      </c>
      <c r="D14">
        <v>3</v>
      </c>
      <c r="E14" s="18">
        <v>0</v>
      </c>
      <c r="F14" s="18" t="s">
        <v>11</v>
      </c>
      <c r="G14" t="s">
        <v>4</v>
      </c>
      <c r="N14" s="18" t="s">
        <v>100</v>
      </c>
      <c r="O14" s="18" t="s">
        <v>101</v>
      </c>
      <c r="P14" s="18" t="s">
        <v>8</v>
      </c>
      <c r="Q14" s="18">
        <v>2</v>
      </c>
      <c r="R14" s="18">
        <v>0</v>
      </c>
      <c r="S14" s="18" t="s">
        <v>9</v>
      </c>
      <c r="T14" s="18" t="s">
        <v>8</v>
      </c>
      <c r="U14" s="18"/>
    </row>
    <row r="15" spans="1:25" x14ac:dyDescent="0.25">
      <c r="A15" s="9" t="s">
        <v>102</v>
      </c>
      <c r="B15" s="9" t="s">
        <v>103</v>
      </c>
      <c r="C15" s="9" t="s">
        <v>2</v>
      </c>
      <c r="D15" s="9">
        <v>3</v>
      </c>
      <c r="E15" s="18">
        <v>0</v>
      </c>
      <c r="F15" s="18" t="s">
        <v>5</v>
      </c>
      <c r="G15" s="9" t="s">
        <v>2</v>
      </c>
      <c r="N15" s="18" t="s">
        <v>102</v>
      </c>
      <c r="O15" s="18" t="s">
        <v>103</v>
      </c>
      <c r="P15" s="18" t="s">
        <v>13</v>
      </c>
      <c r="Q15" s="18">
        <v>2</v>
      </c>
      <c r="R15" s="18">
        <v>0</v>
      </c>
      <c r="S15" s="18" t="s">
        <v>2</v>
      </c>
      <c r="T15" s="18" t="s">
        <v>13</v>
      </c>
      <c r="U15" s="18"/>
    </row>
    <row r="16" spans="1:25" x14ac:dyDescent="0.25">
      <c r="A16" s="9" t="s">
        <v>104</v>
      </c>
      <c r="B16" s="9" t="s">
        <v>101</v>
      </c>
      <c r="C16" s="9" t="s">
        <v>9</v>
      </c>
      <c r="D16" s="9">
        <v>3</v>
      </c>
      <c r="E16" s="18">
        <v>2</v>
      </c>
      <c r="F16" s="18" t="s">
        <v>7</v>
      </c>
      <c r="G16" s="9" t="s">
        <v>9</v>
      </c>
      <c r="N16" s="18" t="s">
        <v>104</v>
      </c>
      <c r="O16" s="18" t="s">
        <v>115</v>
      </c>
      <c r="P16" s="18" t="s">
        <v>10</v>
      </c>
      <c r="Q16" s="18">
        <v>2</v>
      </c>
      <c r="R16" s="18">
        <v>0</v>
      </c>
      <c r="S16" s="18" t="s">
        <v>12</v>
      </c>
      <c r="T16" s="18" t="s">
        <v>10</v>
      </c>
      <c r="U16" s="18"/>
    </row>
    <row r="17" spans="1:21" x14ac:dyDescent="0.25">
      <c r="A17" s="9" t="s">
        <v>106</v>
      </c>
      <c r="B17" s="9" t="s">
        <v>115</v>
      </c>
      <c r="C17" s="9" t="s">
        <v>15</v>
      </c>
      <c r="D17" s="9">
        <v>0</v>
      </c>
      <c r="E17" s="18">
        <v>3</v>
      </c>
      <c r="F17" s="18" t="s">
        <v>13</v>
      </c>
      <c r="G17" s="9" t="s">
        <v>13</v>
      </c>
      <c r="N17" s="18" t="s">
        <v>106</v>
      </c>
      <c r="O17" s="18" t="s">
        <v>105</v>
      </c>
      <c r="P17" s="18" t="s">
        <v>1</v>
      </c>
      <c r="Q17" s="18">
        <v>2</v>
      </c>
      <c r="R17" s="18">
        <v>0</v>
      </c>
      <c r="S17" s="18" t="s">
        <v>15</v>
      </c>
      <c r="T17" s="18" t="s">
        <v>1</v>
      </c>
      <c r="U17" s="18"/>
    </row>
    <row r="18" spans="1:21" x14ac:dyDescent="0.25">
      <c r="A18" s="9" t="s">
        <v>107</v>
      </c>
      <c r="B18" s="9" t="s">
        <v>105</v>
      </c>
      <c r="C18" s="9" t="s">
        <v>10</v>
      </c>
      <c r="D18" s="9">
        <v>3</v>
      </c>
      <c r="E18" s="18">
        <v>0</v>
      </c>
      <c r="F18" s="18" t="s">
        <v>6</v>
      </c>
      <c r="G18" s="9" t="s">
        <v>10</v>
      </c>
      <c r="N18" s="18" t="s">
        <v>107</v>
      </c>
      <c r="O18" s="18" t="s">
        <v>115</v>
      </c>
      <c r="P18" s="18" t="s">
        <v>0</v>
      </c>
      <c r="Q18" s="18">
        <v>0</v>
      </c>
      <c r="R18" s="18">
        <v>2</v>
      </c>
      <c r="S18" s="18" t="s">
        <v>5</v>
      </c>
      <c r="T18" s="18" t="s">
        <v>5</v>
      </c>
      <c r="U18" s="18"/>
    </row>
    <row r="19" spans="1:21" x14ac:dyDescent="0.25">
      <c r="A19" s="9" t="s">
        <v>109</v>
      </c>
      <c r="B19" s="9" t="s">
        <v>101</v>
      </c>
      <c r="C19" s="9" t="s">
        <v>8</v>
      </c>
      <c r="D19" s="9">
        <v>3</v>
      </c>
      <c r="E19" s="18">
        <v>0</v>
      </c>
      <c r="F19" s="18" t="s">
        <v>0</v>
      </c>
      <c r="G19" s="9" t="s">
        <v>8</v>
      </c>
      <c r="N19" s="18" t="s">
        <v>109</v>
      </c>
      <c r="O19" s="18" t="s">
        <v>101</v>
      </c>
      <c r="P19" s="18" t="s">
        <v>9</v>
      </c>
      <c r="Q19" s="18">
        <v>2</v>
      </c>
      <c r="R19" s="18">
        <v>0</v>
      </c>
      <c r="S19" s="18" t="s">
        <v>7</v>
      </c>
      <c r="T19" s="18" t="s">
        <v>9</v>
      </c>
      <c r="U19" s="18"/>
    </row>
    <row r="20" spans="1:21" x14ac:dyDescent="0.25">
      <c r="A20" s="9" t="s">
        <v>110</v>
      </c>
      <c r="B20" s="9" t="s">
        <v>103</v>
      </c>
      <c r="C20" s="9" t="s">
        <v>1</v>
      </c>
      <c r="D20" s="9">
        <v>3</v>
      </c>
      <c r="E20" s="18">
        <v>0</v>
      </c>
      <c r="F20" s="18" t="s">
        <v>12</v>
      </c>
      <c r="G20" s="9" t="s">
        <v>1</v>
      </c>
      <c r="N20" s="18" t="s">
        <v>110</v>
      </c>
      <c r="O20" s="18" t="s">
        <v>103</v>
      </c>
      <c r="P20" s="18" t="s">
        <v>2</v>
      </c>
      <c r="Q20" s="18">
        <v>0</v>
      </c>
      <c r="R20" s="18">
        <v>2</v>
      </c>
      <c r="S20" s="18" t="s">
        <v>11</v>
      </c>
      <c r="T20" s="18" t="s">
        <v>11</v>
      </c>
      <c r="U20" s="18"/>
    </row>
    <row r="21" spans="1:21" x14ac:dyDescent="0.25">
      <c r="A21" s="9" t="s">
        <v>111</v>
      </c>
      <c r="B21" s="9" t="s">
        <v>115</v>
      </c>
      <c r="C21" s="9" t="s">
        <v>14</v>
      </c>
      <c r="D21" s="9">
        <v>3</v>
      </c>
      <c r="E21" s="18">
        <v>1</v>
      </c>
      <c r="F21" s="18" t="s">
        <v>3</v>
      </c>
      <c r="G21" s="9" t="s">
        <v>14</v>
      </c>
      <c r="N21" s="18" t="s">
        <v>111</v>
      </c>
      <c r="O21" s="18" t="s">
        <v>115</v>
      </c>
      <c r="P21" s="18" t="s">
        <v>10</v>
      </c>
      <c r="Q21" s="18">
        <v>2</v>
      </c>
      <c r="R21" s="18">
        <v>0</v>
      </c>
      <c r="S21" s="18" t="s">
        <v>5</v>
      </c>
      <c r="T21" s="18" t="s">
        <v>10</v>
      </c>
      <c r="U21" s="18"/>
    </row>
    <row r="22" spans="1:21" x14ac:dyDescent="0.25">
      <c r="A22" s="9" t="s">
        <v>112</v>
      </c>
      <c r="B22" s="9" t="s">
        <v>105</v>
      </c>
      <c r="C22" s="9" t="s">
        <v>10</v>
      </c>
      <c r="D22" s="9">
        <v>3</v>
      </c>
      <c r="E22" s="18">
        <v>0</v>
      </c>
      <c r="F22" s="18" t="s">
        <v>4</v>
      </c>
      <c r="G22" s="9" t="s">
        <v>10</v>
      </c>
      <c r="N22" s="18" t="s">
        <v>112</v>
      </c>
      <c r="O22" s="18" t="s">
        <v>105</v>
      </c>
      <c r="P22" s="18" t="s">
        <v>4</v>
      </c>
      <c r="Q22" s="18">
        <v>2</v>
      </c>
      <c r="R22" s="18">
        <v>1</v>
      </c>
      <c r="S22" s="18" t="s">
        <v>1</v>
      </c>
      <c r="T22" s="18" t="s">
        <v>4</v>
      </c>
      <c r="U22" s="18"/>
    </row>
    <row r="23" spans="1:21" x14ac:dyDescent="0.25">
      <c r="A23" s="9" t="s">
        <v>118</v>
      </c>
      <c r="B23" s="9" t="s">
        <v>103</v>
      </c>
      <c r="C23" s="9" t="s">
        <v>1</v>
      </c>
      <c r="D23" s="9">
        <v>3</v>
      </c>
      <c r="E23" s="18">
        <v>0</v>
      </c>
      <c r="F23" s="18" t="s">
        <v>5</v>
      </c>
      <c r="G23" s="9" t="s">
        <v>1</v>
      </c>
      <c r="N23" s="18" t="s">
        <v>118</v>
      </c>
      <c r="O23" s="18" t="s">
        <v>115</v>
      </c>
      <c r="P23" s="18" t="s">
        <v>12</v>
      </c>
      <c r="Q23" s="18">
        <v>2</v>
      </c>
      <c r="R23" s="18">
        <v>1</v>
      </c>
      <c r="S23" s="18" t="s">
        <v>0</v>
      </c>
      <c r="T23" s="18" t="s">
        <v>12</v>
      </c>
      <c r="U23" s="18"/>
    </row>
    <row r="24" spans="1:21" x14ac:dyDescent="0.25">
      <c r="A24" s="9" t="s">
        <v>117</v>
      </c>
      <c r="B24" s="9" t="s">
        <v>101</v>
      </c>
      <c r="C24" s="9" t="s">
        <v>9</v>
      </c>
      <c r="D24" s="9">
        <v>3</v>
      </c>
      <c r="E24" s="18">
        <v>0</v>
      </c>
      <c r="F24" s="18" t="s">
        <v>0</v>
      </c>
      <c r="G24" s="9" t="s">
        <v>9</v>
      </c>
      <c r="N24" s="18" t="s">
        <v>117</v>
      </c>
      <c r="O24" s="18" t="s">
        <v>101</v>
      </c>
      <c r="P24" s="18" t="s">
        <v>8</v>
      </c>
      <c r="Q24" s="18">
        <v>2</v>
      </c>
      <c r="R24" s="18">
        <v>0</v>
      </c>
      <c r="S24" s="18" t="s">
        <v>7</v>
      </c>
      <c r="T24" s="18" t="s">
        <v>8</v>
      </c>
      <c r="U24" s="18"/>
    </row>
    <row r="25" spans="1:21" x14ac:dyDescent="0.25">
      <c r="A25" s="9" t="s">
        <v>116</v>
      </c>
      <c r="B25" s="9" t="s">
        <v>115</v>
      </c>
      <c r="C25" s="9" t="s">
        <v>15</v>
      </c>
      <c r="D25" s="9">
        <v>3</v>
      </c>
      <c r="E25" s="18">
        <v>0</v>
      </c>
      <c r="F25" s="18" t="s">
        <v>3</v>
      </c>
      <c r="G25" s="9" t="s">
        <v>15</v>
      </c>
      <c r="N25" s="18" t="s">
        <v>116</v>
      </c>
      <c r="O25" s="18" t="s">
        <v>103</v>
      </c>
      <c r="P25" s="18" t="s">
        <v>13</v>
      </c>
      <c r="Q25" s="18">
        <v>0</v>
      </c>
      <c r="R25" s="18">
        <v>2</v>
      </c>
      <c r="S25" s="18" t="s">
        <v>11</v>
      </c>
      <c r="T25" s="18" t="s">
        <v>11</v>
      </c>
      <c r="U25" s="18"/>
    </row>
    <row r="26" spans="1:21" x14ac:dyDescent="0.25">
      <c r="A26" s="9" t="s">
        <v>120</v>
      </c>
      <c r="B26" s="9" t="s">
        <v>105</v>
      </c>
      <c r="C26" s="9" t="s">
        <v>11</v>
      </c>
      <c r="D26" s="9">
        <v>3</v>
      </c>
      <c r="E26" s="18">
        <v>0</v>
      </c>
      <c r="F26" s="18" t="s">
        <v>6</v>
      </c>
      <c r="G26" s="9" t="s">
        <v>11</v>
      </c>
      <c r="N26" s="18" t="s">
        <v>120</v>
      </c>
      <c r="O26" s="18" t="s">
        <v>115</v>
      </c>
      <c r="P26" s="18" t="s">
        <v>10</v>
      </c>
      <c r="Q26" s="18">
        <v>2</v>
      </c>
      <c r="R26" s="18">
        <v>0</v>
      </c>
      <c r="S26" s="18" t="s">
        <v>0</v>
      </c>
      <c r="T26" s="18" t="s">
        <v>10</v>
      </c>
      <c r="U26" s="18"/>
    </row>
    <row r="27" spans="1:21" x14ac:dyDescent="0.25">
      <c r="A27" s="9" t="s">
        <v>119</v>
      </c>
      <c r="B27" s="9" t="s">
        <v>101</v>
      </c>
      <c r="C27" s="9" t="s">
        <v>8</v>
      </c>
      <c r="D27" s="9">
        <v>3</v>
      </c>
      <c r="E27" s="18">
        <v>1</v>
      </c>
      <c r="F27" s="18" t="s">
        <v>7</v>
      </c>
      <c r="G27" s="9" t="s">
        <v>8</v>
      </c>
      <c r="N27" s="18" t="s">
        <v>119</v>
      </c>
      <c r="O27" s="18" t="s">
        <v>105</v>
      </c>
      <c r="P27" s="18" t="s">
        <v>4</v>
      </c>
      <c r="Q27" s="18">
        <v>2</v>
      </c>
      <c r="R27" s="18">
        <v>0</v>
      </c>
      <c r="S27" s="18" t="s">
        <v>15</v>
      </c>
      <c r="T27" s="18" t="s">
        <v>4</v>
      </c>
      <c r="U27" s="18"/>
    </row>
    <row r="28" spans="1:21" x14ac:dyDescent="0.25">
      <c r="A28" s="9" t="s">
        <v>124</v>
      </c>
      <c r="B28" s="9" t="s">
        <v>103</v>
      </c>
      <c r="C28" s="9" t="s">
        <v>2</v>
      </c>
      <c r="D28" s="9">
        <v>3</v>
      </c>
      <c r="E28" s="18">
        <v>0</v>
      </c>
      <c r="F28" s="18" t="s">
        <v>12</v>
      </c>
      <c r="G28" s="9" t="s">
        <v>2</v>
      </c>
      <c r="N28" s="18" t="s">
        <v>124</v>
      </c>
      <c r="O28" s="18" t="s">
        <v>115</v>
      </c>
      <c r="P28" s="18" t="s">
        <v>12</v>
      </c>
      <c r="Q28" s="18">
        <v>0</v>
      </c>
      <c r="R28" s="18">
        <v>2</v>
      </c>
      <c r="S28" s="18" t="s">
        <v>5</v>
      </c>
      <c r="T28" s="18" t="s">
        <v>5</v>
      </c>
      <c r="U28" s="18"/>
    </row>
    <row r="29" spans="1:21" x14ac:dyDescent="0.25">
      <c r="A29" s="9" t="s">
        <v>123</v>
      </c>
      <c r="B29" s="9" t="s">
        <v>115</v>
      </c>
      <c r="C29" s="9" t="s">
        <v>14</v>
      </c>
      <c r="D29" s="9">
        <v>0</v>
      </c>
      <c r="E29" s="18">
        <v>3</v>
      </c>
      <c r="F29" s="18" t="s">
        <v>13</v>
      </c>
      <c r="G29" s="9" t="s">
        <v>13</v>
      </c>
      <c r="N29" s="18"/>
      <c r="O29" s="18"/>
      <c r="P29" s="18"/>
      <c r="Q29" s="18"/>
      <c r="U29" s="18"/>
    </row>
    <row r="30" spans="1:21" x14ac:dyDescent="0.25">
      <c r="A30" s="9" t="s">
        <v>122</v>
      </c>
      <c r="B30" s="9" t="s">
        <v>105</v>
      </c>
      <c r="C30" s="9" t="s">
        <v>10</v>
      </c>
      <c r="D30" s="9">
        <v>3</v>
      </c>
      <c r="E30" s="18">
        <v>0</v>
      </c>
      <c r="F30" s="18" t="s">
        <v>11</v>
      </c>
      <c r="G30" s="9" t="s">
        <v>10</v>
      </c>
    </row>
    <row r="31" spans="1:21" x14ac:dyDescent="0.25">
      <c r="A31" s="9" t="s">
        <v>121</v>
      </c>
      <c r="B31" s="9" t="s">
        <v>103</v>
      </c>
      <c r="C31" s="9" t="s">
        <v>5</v>
      </c>
      <c r="D31" s="9">
        <v>1</v>
      </c>
      <c r="E31" s="18">
        <v>3</v>
      </c>
      <c r="F31" s="18" t="s">
        <v>12</v>
      </c>
      <c r="G31" s="9" t="s">
        <v>12</v>
      </c>
    </row>
    <row r="32" spans="1:21" x14ac:dyDescent="0.25">
      <c r="A32" s="9" t="s">
        <v>132</v>
      </c>
      <c r="B32" s="9" t="s">
        <v>101</v>
      </c>
      <c r="C32" s="9" t="s">
        <v>9</v>
      </c>
      <c r="D32" s="9">
        <v>3</v>
      </c>
      <c r="E32" s="18">
        <v>2</v>
      </c>
      <c r="F32" s="18" t="s">
        <v>8</v>
      </c>
      <c r="G32" s="9" t="s">
        <v>9</v>
      </c>
    </row>
    <row r="33" spans="1:7" x14ac:dyDescent="0.25">
      <c r="A33" s="9" t="s">
        <v>131</v>
      </c>
      <c r="B33" s="9" t="s">
        <v>115</v>
      </c>
      <c r="C33" s="9" t="s">
        <v>15</v>
      </c>
      <c r="D33" s="9">
        <v>3</v>
      </c>
      <c r="E33" s="18">
        <v>1</v>
      </c>
      <c r="F33" s="18" t="s">
        <v>14</v>
      </c>
      <c r="G33" s="9" t="s">
        <v>15</v>
      </c>
    </row>
    <row r="34" spans="1:7" x14ac:dyDescent="0.25">
      <c r="A34" s="9" t="s">
        <v>130</v>
      </c>
      <c r="B34" s="9" t="s">
        <v>105</v>
      </c>
      <c r="C34" s="9" t="s">
        <v>4</v>
      </c>
      <c r="D34" s="9">
        <v>3</v>
      </c>
      <c r="E34" s="18">
        <v>0</v>
      </c>
      <c r="F34" s="18" t="s">
        <v>6</v>
      </c>
      <c r="G34" s="9" t="s">
        <v>4</v>
      </c>
    </row>
    <row r="35" spans="1:7" x14ac:dyDescent="0.25">
      <c r="A35" s="9" t="s">
        <v>136</v>
      </c>
      <c r="B35" s="9" t="s">
        <v>101</v>
      </c>
      <c r="C35" s="9" t="s">
        <v>0</v>
      </c>
      <c r="D35" s="9">
        <v>1</v>
      </c>
      <c r="E35" s="18">
        <v>3</v>
      </c>
      <c r="F35" s="18" t="s">
        <v>7</v>
      </c>
      <c r="G35" s="9" t="s">
        <v>7</v>
      </c>
    </row>
    <row r="36" spans="1:7" x14ac:dyDescent="0.25">
      <c r="A36" s="9" t="s">
        <v>135</v>
      </c>
      <c r="B36" s="9" t="s">
        <v>103</v>
      </c>
      <c r="C36" s="9" t="s">
        <v>1</v>
      </c>
      <c r="D36" s="9">
        <v>3</v>
      </c>
      <c r="E36" s="18">
        <v>0</v>
      </c>
      <c r="F36" s="18" t="s">
        <v>2</v>
      </c>
      <c r="G36" s="9" t="s">
        <v>1</v>
      </c>
    </row>
    <row r="37" spans="1:7" x14ac:dyDescent="0.25">
      <c r="A37" s="9" t="s">
        <v>134</v>
      </c>
      <c r="B37" s="9" t="s">
        <v>115</v>
      </c>
      <c r="C37" s="9" t="s">
        <v>3</v>
      </c>
      <c r="D37" s="9">
        <v>1</v>
      </c>
      <c r="E37" s="18">
        <v>3</v>
      </c>
      <c r="F37" s="18" t="s">
        <v>13</v>
      </c>
      <c r="G37" s="9" t="s">
        <v>13</v>
      </c>
    </row>
    <row r="38" spans="1:7" x14ac:dyDescent="0.25">
      <c r="A38" s="9"/>
      <c r="B38" s="9"/>
      <c r="C38" s="9"/>
      <c r="D38" s="9"/>
      <c r="G38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J7" sqref="J7"/>
    </sheetView>
  </sheetViews>
  <sheetFormatPr defaultRowHeight="15" x14ac:dyDescent="0.25"/>
  <cols>
    <col min="1" max="1" width="15.85546875" bestFit="1" customWidth="1"/>
    <col min="2" max="2" width="6.5703125" bestFit="1" customWidth="1"/>
    <col min="3" max="3" width="13.140625" bestFit="1" customWidth="1"/>
    <col min="4" max="4" width="5.85546875" bestFit="1" customWidth="1"/>
    <col min="5" max="5" width="5.85546875" style="18" bestFit="1" customWidth="1"/>
    <col min="6" max="6" width="13.140625" style="18" bestFit="1" customWidth="1"/>
    <col min="7" max="7" width="12.140625" bestFit="1" customWidth="1"/>
    <col min="8" max="8" width="12.140625" style="18" customWidth="1"/>
    <col min="9" max="9" width="9.42578125" bestFit="1" customWidth="1"/>
    <col min="10" max="10" width="7.42578125" bestFit="1" customWidth="1"/>
    <col min="11" max="11" width="13.140625" bestFit="1" customWidth="1"/>
    <col min="12" max="12" width="10.5703125" bestFit="1" customWidth="1"/>
    <col min="14" max="14" width="15.85546875" bestFit="1" customWidth="1"/>
    <col min="15" max="15" width="6.5703125" bestFit="1" customWidth="1"/>
    <col min="16" max="16" width="10" bestFit="1" customWidth="1"/>
    <col min="17" max="17" width="5.85546875" bestFit="1" customWidth="1"/>
    <col min="18" max="18" width="5.85546875" style="18" bestFit="1" customWidth="1"/>
    <col min="19" max="20" width="12.140625" style="18" bestFit="1" customWidth="1"/>
  </cols>
  <sheetData>
    <row r="1" spans="1:25" x14ac:dyDescent="0.25">
      <c r="A1" s="23" t="s">
        <v>83</v>
      </c>
      <c r="B1" t="s">
        <v>36</v>
      </c>
      <c r="D1" t="s">
        <v>36</v>
      </c>
      <c r="G1" t="s">
        <v>36</v>
      </c>
      <c r="N1" s="16" t="s">
        <v>86</v>
      </c>
    </row>
    <row r="2" spans="1:25" s="18" customFormat="1" x14ac:dyDescent="0.25">
      <c r="A2" s="10" t="s">
        <v>48</v>
      </c>
      <c r="B2" s="10" t="s">
        <v>144</v>
      </c>
      <c r="C2" s="10" t="s">
        <v>145</v>
      </c>
      <c r="D2" s="10" t="s">
        <v>51</v>
      </c>
      <c r="E2" s="10" t="s">
        <v>51</v>
      </c>
      <c r="F2" s="10" t="s">
        <v>145</v>
      </c>
      <c r="G2" s="10" t="s">
        <v>50</v>
      </c>
      <c r="H2" s="20"/>
      <c r="N2" s="10" t="s">
        <v>48</v>
      </c>
      <c r="O2" s="10" t="s">
        <v>144</v>
      </c>
      <c r="P2" s="10" t="s">
        <v>145</v>
      </c>
      <c r="Q2" s="10" t="s">
        <v>51</v>
      </c>
      <c r="R2" s="10" t="s">
        <v>51</v>
      </c>
      <c r="S2" s="10" t="s">
        <v>145</v>
      </c>
      <c r="T2" s="10" t="s">
        <v>50</v>
      </c>
    </row>
    <row r="3" spans="1:25" x14ac:dyDescent="0.25">
      <c r="A3" t="s">
        <v>55</v>
      </c>
      <c r="B3">
        <v>0</v>
      </c>
      <c r="C3" t="s">
        <v>2</v>
      </c>
      <c r="D3">
        <v>3</v>
      </c>
      <c r="E3" s="18">
        <v>0</v>
      </c>
      <c r="F3" s="18" t="s">
        <v>10</v>
      </c>
      <c r="G3" t="s">
        <v>2</v>
      </c>
      <c r="I3" s="10" t="s">
        <v>96</v>
      </c>
      <c r="J3" s="10" t="s">
        <v>97</v>
      </c>
      <c r="K3" s="10" t="s">
        <v>98</v>
      </c>
      <c r="L3" s="10" t="s">
        <v>113</v>
      </c>
      <c r="N3" t="s">
        <v>55</v>
      </c>
      <c r="O3">
        <v>0</v>
      </c>
      <c r="P3" t="s">
        <v>1</v>
      </c>
      <c r="Q3">
        <v>3</v>
      </c>
      <c r="R3" s="18">
        <v>1</v>
      </c>
      <c r="S3" s="18" t="s">
        <v>2</v>
      </c>
      <c r="T3" s="18" t="s">
        <v>1</v>
      </c>
      <c r="V3" s="10" t="s">
        <v>96</v>
      </c>
      <c r="W3" s="10" t="s">
        <v>97</v>
      </c>
      <c r="X3" s="10" t="s">
        <v>98</v>
      </c>
      <c r="Y3" s="10" t="s">
        <v>113</v>
      </c>
    </row>
    <row r="4" spans="1:25" x14ac:dyDescent="0.25">
      <c r="A4" t="s">
        <v>54</v>
      </c>
      <c r="B4">
        <v>0</v>
      </c>
      <c r="C4" t="s">
        <v>13</v>
      </c>
      <c r="D4">
        <v>3</v>
      </c>
      <c r="E4" s="18">
        <v>0</v>
      </c>
      <c r="F4" s="18" t="s">
        <v>15</v>
      </c>
      <c r="G4" t="s">
        <v>13</v>
      </c>
      <c r="I4" s="9" t="s">
        <v>4</v>
      </c>
      <c r="J4" s="9" t="s">
        <v>2</v>
      </c>
      <c r="K4" s="9" t="s">
        <v>15</v>
      </c>
      <c r="L4" s="9" t="s">
        <v>9</v>
      </c>
      <c r="N4" t="s">
        <v>54</v>
      </c>
      <c r="O4">
        <v>0</v>
      </c>
      <c r="P4" t="s">
        <v>13</v>
      </c>
      <c r="Q4">
        <v>1</v>
      </c>
      <c r="R4" s="18">
        <v>3</v>
      </c>
      <c r="S4" s="18" t="s">
        <v>8</v>
      </c>
      <c r="T4" s="18" t="s">
        <v>8</v>
      </c>
      <c r="V4" s="9" t="s">
        <v>8</v>
      </c>
      <c r="W4" s="9" t="s">
        <v>13</v>
      </c>
      <c r="X4" s="9" t="s">
        <v>2</v>
      </c>
      <c r="Y4" s="9" t="s">
        <v>1</v>
      </c>
    </row>
    <row r="5" spans="1:25" x14ac:dyDescent="0.25">
      <c r="I5" s="9" t="s">
        <v>7</v>
      </c>
      <c r="J5" s="9" t="s">
        <v>12</v>
      </c>
      <c r="K5" s="9" t="s">
        <v>133</v>
      </c>
      <c r="L5" s="9" t="s">
        <v>1</v>
      </c>
      <c r="V5" s="9" t="s">
        <v>11</v>
      </c>
      <c r="W5" s="9" t="s">
        <v>9</v>
      </c>
      <c r="X5" s="9" t="s">
        <v>4</v>
      </c>
      <c r="Y5" s="9" t="s">
        <v>10</v>
      </c>
    </row>
    <row r="6" spans="1:25" x14ac:dyDescent="0.25">
      <c r="A6" t="s">
        <v>62</v>
      </c>
      <c r="B6">
        <v>0</v>
      </c>
      <c r="C6" t="s">
        <v>2</v>
      </c>
      <c r="D6">
        <v>3</v>
      </c>
      <c r="E6" s="18">
        <v>1</v>
      </c>
      <c r="F6" s="18" t="s">
        <v>13</v>
      </c>
      <c r="G6" t="s">
        <v>2</v>
      </c>
      <c r="I6" s="9" t="s">
        <v>6</v>
      </c>
      <c r="J6" s="9" t="s">
        <v>11</v>
      </c>
      <c r="K6" s="9" t="s">
        <v>0</v>
      </c>
      <c r="L6" s="9" t="s">
        <v>8</v>
      </c>
      <c r="N6" s="1" t="s">
        <v>62</v>
      </c>
      <c r="O6">
        <v>0</v>
      </c>
      <c r="P6" t="s">
        <v>13</v>
      </c>
      <c r="Q6">
        <v>1</v>
      </c>
      <c r="R6" s="18">
        <v>3</v>
      </c>
      <c r="S6" s="18" t="s">
        <v>2</v>
      </c>
      <c r="T6" s="18" t="s">
        <v>2</v>
      </c>
      <c r="V6" s="9" t="s">
        <v>5</v>
      </c>
      <c r="W6" s="9" t="s">
        <v>14</v>
      </c>
      <c r="X6" s="9" t="s">
        <v>3</v>
      </c>
      <c r="Y6" s="9" t="s">
        <v>15</v>
      </c>
    </row>
    <row r="7" spans="1:25" x14ac:dyDescent="0.25">
      <c r="A7" s="1" t="s">
        <v>63</v>
      </c>
      <c r="B7">
        <v>0</v>
      </c>
      <c r="C7" t="s">
        <v>10</v>
      </c>
      <c r="D7">
        <v>3</v>
      </c>
      <c r="E7" s="18">
        <v>0</v>
      </c>
      <c r="F7" s="18" t="s">
        <v>15</v>
      </c>
      <c r="G7" t="s">
        <v>10</v>
      </c>
      <c r="I7" s="9" t="s">
        <v>14</v>
      </c>
      <c r="J7" s="9" t="s">
        <v>10</v>
      </c>
      <c r="K7" s="9" t="s">
        <v>13</v>
      </c>
      <c r="L7" s="9" t="s">
        <v>5</v>
      </c>
      <c r="N7" s="1" t="s">
        <v>63</v>
      </c>
      <c r="O7">
        <v>0</v>
      </c>
      <c r="P7" t="s">
        <v>1</v>
      </c>
      <c r="Q7">
        <v>3</v>
      </c>
      <c r="R7" s="18">
        <v>2</v>
      </c>
      <c r="S7" s="18" t="s">
        <v>8</v>
      </c>
      <c r="T7" s="18" t="s">
        <v>1</v>
      </c>
      <c r="V7" s="9" t="s">
        <v>114</v>
      </c>
      <c r="W7" s="9" t="s">
        <v>114</v>
      </c>
      <c r="X7" s="9" t="s">
        <v>114</v>
      </c>
      <c r="Y7" s="9" t="s">
        <v>7</v>
      </c>
    </row>
    <row r="8" spans="1:25" x14ac:dyDescent="0.25">
      <c r="A8" s="1"/>
    </row>
    <row r="9" spans="1:25" ht="16.5" x14ac:dyDescent="0.3">
      <c r="A9" t="s">
        <v>72</v>
      </c>
      <c r="B9" s="8">
        <v>0</v>
      </c>
      <c r="C9" t="s">
        <v>1</v>
      </c>
      <c r="D9">
        <v>0</v>
      </c>
      <c r="E9" s="18">
        <v>3</v>
      </c>
      <c r="F9" s="18" t="s">
        <v>2</v>
      </c>
      <c r="G9" t="s">
        <v>2</v>
      </c>
      <c r="N9" t="s">
        <v>72</v>
      </c>
      <c r="O9">
        <v>0</v>
      </c>
      <c r="P9" t="s">
        <v>8</v>
      </c>
      <c r="Q9">
        <v>3</v>
      </c>
      <c r="R9" s="18">
        <v>1</v>
      </c>
      <c r="S9" s="18" t="s">
        <v>3</v>
      </c>
      <c r="T9" s="18" t="s">
        <v>8</v>
      </c>
    </row>
    <row r="10" spans="1:25" x14ac:dyDescent="0.25">
      <c r="A10" t="s">
        <v>71</v>
      </c>
      <c r="B10">
        <v>0</v>
      </c>
      <c r="C10" t="s">
        <v>10</v>
      </c>
      <c r="D10">
        <v>3</v>
      </c>
      <c r="E10" s="18">
        <v>2</v>
      </c>
      <c r="F10" s="18" t="s">
        <v>8</v>
      </c>
      <c r="G10" t="s">
        <v>10</v>
      </c>
      <c r="N10" t="s">
        <v>71</v>
      </c>
      <c r="O10">
        <v>0</v>
      </c>
      <c r="P10" t="s">
        <v>10</v>
      </c>
      <c r="Q10">
        <v>0</v>
      </c>
      <c r="R10" s="18">
        <v>3</v>
      </c>
      <c r="S10" s="18" t="s">
        <v>13</v>
      </c>
      <c r="T10" s="18" t="s">
        <v>13</v>
      </c>
    </row>
    <row r="11" spans="1:25" x14ac:dyDescent="0.25">
      <c r="A11" t="s">
        <v>70</v>
      </c>
      <c r="B11">
        <v>0</v>
      </c>
      <c r="C11" t="s">
        <v>15</v>
      </c>
      <c r="D11">
        <v>3</v>
      </c>
      <c r="E11" s="18">
        <v>0</v>
      </c>
      <c r="F11" s="18" t="s">
        <v>4</v>
      </c>
      <c r="G11" t="s">
        <v>9</v>
      </c>
      <c r="N11" t="s">
        <v>70</v>
      </c>
      <c r="O11">
        <v>0</v>
      </c>
      <c r="P11" t="s">
        <v>1</v>
      </c>
      <c r="Q11">
        <v>3</v>
      </c>
      <c r="R11" s="18">
        <v>0</v>
      </c>
      <c r="S11" s="18" t="s">
        <v>9</v>
      </c>
      <c r="T11" s="18" t="s">
        <v>1</v>
      </c>
    </row>
    <row r="12" spans="1:25" x14ac:dyDescent="0.25">
      <c r="A12" t="s">
        <v>69</v>
      </c>
      <c r="B12">
        <v>0</v>
      </c>
      <c r="C12" t="s">
        <v>13</v>
      </c>
      <c r="D12">
        <v>3</v>
      </c>
      <c r="E12" s="18">
        <v>0</v>
      </c>
      <c r="F12" s="18" t="s">
        <v>7</v>
      </c>
      <c r="G12" t="s">
        <v>7</v>
      </c>
      <c r="N12" t="s">
        <v>69</v>
      </c>
      <c r="O12">
        <v>0</v>
      </c>
      <c r="P12" t="s">
        <v>2</v>
      </c>
      <c r="Q12">
        <v>3</v>
      </c>
      <c r="R12" s="18">
        <v>1</v>
      </c>
      <c r="S12" s="18" t="s">
        <v>5</v>
      </c>
      <c r="T12" s="18" t="s">
        <v>2</v>
      </c>
    </row>
    <row r="14" spans="1:25" x14ac:dyDescent="0.25">
      <c r="A14" t="s">
        <v>100</v>
      </c>
      <c r="B14" t="s">
        <v>101</v>
      </c>
      <c r="C14" t="s">
        <v>15</v>
      </c>
      <c r="D14">
        <v>3</v>
      </c>
      <c r="E14" s="18">
        <v>1</v>
      </c>
      <c r="F14" s="18" t="s">
        <v>3</v>
      </c>
      <c r="G14" t="s">
        <v>15</v>
      </c>
      <c r="N14" s="9" t="s">
        <v>100</v>
      </c>
      <c r="O14" s="9" t="s">
        <v>115</v>
      </c>
      <c r="P14" s="9" t="s">
        <v>1</v>
      </c>
      <c r="Q14" s="9">
        <v>3</v>
      </c>
      <c r="R14" s="18">
        <v>0</v>
      </c>
      <c r="S14" s="18" t="s">
        <v>7</v>
      </c>
      <c r="T14" s="18" t="s">
        <v>1</v>
      </c>
      <c r="U14" s="9"/>
    </row>
    <row r="15" spans="1:25" x14ac:dyDescent="0.25">
      <c r="A15" s="9" t="s">
        <v>102</v>
      </c>
      <c r="B15" s="9" t="s">
        <v>103</v>
      </c>
      <c r="C15" s="9" t="s">
        <v>2</v>
      </c>
      <c r="D15" s="9">
        <v>3</v>
      </c>
      <c r="E15" s="18">
        <v>0</v>
      </c>
      <c r="F15" s="18" t="s">
        <v>12</v>
      </c>
      <c r="G15" s="9" t="s">
        <v>2</v>
      </c>
      <c r="N15" s="9" t="s">
        <v>102</v>
      </c>
      <c r="O15" s="9" t="s">
        <v>103</v>
      </c>
      <c r="P15" s="9" t="s">
        <v>13</v>
      </c>
      <c r="Q15" s="9">
        <v>3</v>
      </c>
      <c r="R15" s="18">
        <v>0</v>
      </c>
      <c r="S15" s="18" t="s">
        <v>9</v>
      </c>
      <c r="T15" s="18" t="s">
        <v>13</v>
      </c>
      <c r="U15" s="9"/>
    </row>
    <row r="16" spans="1:25" x14ac:dyDescent="0.25">
      <c r="A16" s="9" t="s">
        <v>104</v>
      </c>
      <c r="B16" s="9" t="s">
        <v>105</v>
      </c>
      <c r="C16" s="9" t="s">
        <v>4</v>
      </c>
      <c r="D16" s="9">
        <v>3</v>
      </c>
      <c r="E16" s="18">
        <v>1</v>
      </c>
      <c r="F16" s="18" t="s">
        <v>7</v>
      </c>
      <c r="G16" s="9" t="s">
        <v>4</v>
      </c>
      <c r="N16" s="9" t="s">
        <v>104</v>
      </c>
      <c r="O16" s="9" t="s">
        <v>101</v>
      </c>
      <c r="P16" s="9" t="s">
        <v>2</v>
      </c>
      <c r="Q16" s="9">
        <v>3</v>
      </c>
      <c r="R16" s="18">
        <v>0</v>
      </c>
      <c r="S16" s="18" t="s">
        <v>4</v>
      </c>
      <c r="T16" s="18" t="s">
        <v>2</v>
      </c>
      <c r="U16" s="9"/>
    </row>
    <row r="17" spans="1:21" x14ac:dyDescent="0.25">
      <c r="A17" s="9" t="s">
        <v>106</v>
      </c>
      <c r="B17" s="9" t="s">
        <v>115</v>
      </c>
      <c r="C17" s="9" t="s">
        <v>8</v>
      </c>
      <c r="D17" s="9">
        <v>3</v>
      </c>
      <c r="E17" s="18">
        <v>0</v>
      </c>
      <c r="F17" s="18" t="s">
        <v>5</v>
      </c>
      <c r="G17" s="9" t="s">
        <v>8</v>
      </c>
      <c r="N17" s="9" t="s">
        <v>106</v>
      </c>
      <c r="O17" s="9" t="s">
        <v>115</v>
      </c>
      <c r="P17" s="9" t="s">
        <v>15</v>
      </c>
      <c r="Q17" s="9">
        <v>3</v>
      </c>
      <c r="R17" s="18">
        <v>1</v>
      </c>
      <c r="S17" s="18" t="s">
        <v>10</v>
      </c>
      <c r="T17" s="18" t="s">
        <v>15</v>
      </c>
      <c r="U17" s="9"/>
    </row>
    <row r="18" spans="1:21" x14ac:dyDescent="0.25">
      <c r="A18" s="9" t="s">
        <v>107</v>
      </c>
      <c r="B18" s="9" t="s">
        <v>105</v>
      </c>
      <c r="C18" s="9" t="s">
        <v>6</v>
      </c>
      <c r="D18" s="9">
        <v>0</v>
      </c>
      <c r="E18" s="18">
        <v>3</v>
      </c>
      <c r="F18" s="18" t="s">
        <v>14</v>
      </c>
      <c r="G18" s="9" t="s">
        <v>14</v>
      </c>
      <c r="N18" s="9" t="s">
        <v>107</v>
      </c>
      <c r="O18" s="9" t="s">
        <v>105</v>
      </c>
      <c r="P18" s="9" t="s">
        <v>8</v>
      </c>
      <c r="Q18" s="9">
        <v>3</v>
      </c>
      <c r="R18" s="18">
        <v>0</v>
      </c>
      <c r="S18" s="18" t="s">
        <v>11</v>
      </c>
      <c r="T18" s="18" t="s">
        <v>8</v>
      </c>
      <c r="U18" s="9"/>
    </row>
    <row r="19" spans="1:21" x14ac:dyDescent="0.25">
      <c r="A19" s="9" t="s">
        <v>109</v>
      </c>
      <c r="B19" s="9" t="s">
        <v>103</v>
      </c>
      <c r="C19" s="9" t="s">
        <v>11</v>
      </c>
      <c r="D19" s="9">
        <v>0</v>
      </c>
      <c r="E19" s="18">
        <v>3</v>
      </c>
      <c r="F19" s="18" t="s">
        <v>10</v>
      </c>
      <c r="G19" s="9" t="s">
        <v>10</v>
      </c>
      <c r="N19" s="9" t="s">
        <v>109</v>
      </c>
      <c r="O19" s="9" t="s">
        <v>115</v>
      </c>
      <c r="P19" s="9" t="s">
        <v>1</v>
      </c>
      <c r="Q19" s="9">
        <v>3</v>
      </c>
      <c r="R19" s="18">
        <v>0</v>
      </c>
      <c r="S19" s="18" t="s">
        <v>15</v>
      </c>
      <c r="T19" s="18" t="s">
        <v>1</v>
      </c>
      <c r="U19" s="9"/>
    </row>
    <row r="20" spans="1:21" x14ac:dyDescent="0.25">
      <c r="A20" s="9" t="s">
        <v>110</v>
      </c>
      <c r="B20" s="9" t="s">
        <v>115</v>
      </c>
      <c r="C20" s="9" t="s">
        <v>1</v>
      </c>
      <c r="D20" s="9">
        <v>3</v>
      </c>
      <c r="E20" s="18">
        <v>0</v>
      </c>
      <c r="F20" s="18" t="s">
        <v>9</v>
      </c>
      <c r="G20" s="9" t="s">
        <v>1</v>
      </c>
      <c r="N20" s="9" t="s">
        <v>110</v>
      </c>
      <c r="O20" s="9" t="s">
        <v>101</v>
      </c>
      <c r="P20" s="9" t="s">
        <v>2</v>
      </c>
      <c r="Q20" s="9">
        <v>3</v>
      </c>
      <c r="R20" s="18">
        <v>0</v>
      </c>
      <c r="S20" s="18" t="s">
        <v>3</v>
      </c>
      <c r="T20" s="18" t="s">
        <v>2</v>
      </c>
      <c r="U20" s="9"/>
    </row>
    <row r="21" spans="1:21" x14ac:dyDescent="0.25">
      <c r="A21" s="9" t="s">
        <v>111</v>
      </c>
      <c r="B21" s="9" t="s">
        <v>101</v>
      </c>
      <c r="C21" s="9" t="s">
        <v>0</v>
      </c>
      <c r="D21" s="9">
        <v>0</v>
      </c>
      <c r="E21" s="18">
        <v>3</v>
      </c>
      <c r="F21" s="18" t="s">
        <v>13</v>
      </c>
      <c r="G21" s="9" t="s">
        <v>13</v>
      </c>
      <c r="N21" s="9" t="s">
        <v>111</v>
      </c>
      <c r="O21" s="9" t="s">
        <v>103</v>
      </c>
      <c r="P21" s="9" t="s">
        <v>13</v>
      </c>
      <c r="Q21" s="9">
        <v>3</v>
      </c>
      <c r="R21" s="18">
        <v>0</v>
      </c>
      <c r="S21" s="18" t="s">
        <v>14</v>
      </c>
      <c r="T21" s="18" t="s">
        <v>13</v>
      </c>
      <c r="U21" s="9"/>
    </row>
    <row r="22" spans="1:21" x14ac:dyDescent="0.25">
      <c r="A22" s="9" t="s">
        <v>112</v>
      </c>
      <c r="B22" s="9" t="s">
        <v>115</v>
      </c>
      <c r="C22" s="9" t="s">
        <v>9</v>
      </c>
      <c r="D22" s="9">
        <v>0</v>
      </c>
      <c r="E22" s="18">
        <v>3</v>
      </c>
      <c r="F22" s="18" t="s">
        <v>8</v>
      </c>
      <c r="G22" s="9" t="s">
        <v>8</v>
      </c>
      <c r="N22" s="9" t="s">
        <v>112</v>
      </c>
      <c r="O22" s="9" t="s">
        <v>115</v>
      </c>
      <c r="P22" s="9" t="s">
        <v>10</v>
      </c>
      <c r="Q22" s="9">
        <v>3</v>
      </c>
      <c r="R22" s="18">
        <v>0</v>
      </c>
      <c r="S22" s="18" t="s">
        <v>7</v>
      </c>
      <c r="T22" s="18" t="s">
        <v>10</v>
      </c>
      <c r="U22" s="9"/>
    </row>
    <row r="23" spans="1:21" x14ac:dyDescent="0.25">
      <c r="A23" s="9" t="s">
        <v>118</v>
      </c>
      <c r="B23" s="9" t="s">
        <v>103</v>
      </c>
      <c r="C23" s="9" t="s">
        <v>2</v>
      </c>
      <c r="D23" s="9">
        <v>3</v>
      </c>
      <c r="E23" s="18">
        <v>0</v>
      </c>
      <c r="F23" s="18" t="s">
        <v>11</v>
      </c>
      <c r="G23" s="9" t="s">
        <v>2</v>
      </c>
      <c r="N23" s="9" t="s">
        <v>118</v>
      </c>
      <c r="O23" s="9" t="s">
        <v>105</v>
      </c>
      <c r="P23" s="9" t="s">
        <v>8</v>
      </c>
      <c r="Q23" s="9">
        <v>3</v>
      </c>
      <c r="R23" s="18">
        <v>0</v>
      </c>
      <c r="S23" s="18" t="s">
        <v>5</v>
      </c>
      <c r="T23" s="18" t="s">
        <v>8</v>
      </c>
      <c r="U23" s="9"/>
    </row>
    <row r="24" spans="1:21" x14ac:dyDescent="0.25">
      <c r="A24" s="9" t="s">
        <v>117</v>
      </c>
      <c r="B24" s="9" t="s">
        <v>101</v>
      </c>
      <c r="C24" s="9" t="s">
        <v>3</v>
      </c>
      <c r="D24" s="9">
        <v>0</v>
      </c>
      <c r="E24" s="18">
        <v>3</v>
      </c>
      <c r="F24" s="18" t="s">
        <v>13</v>
      </c>
      <c r="G24" s="9" t="s">
        <v>13</v>
      </c>
      <c r="N24" s="9" t="s">
        <v>117</v>
      </c>
      <c r="O24" s="9" t="s">
        <v>115</v>
      </c>
      <c r="P24" s="9" t="s">
        <v>1</v>
      </c>
      <c r="Q24" s="9">
        <v>3</v>
      </c>
      <c r="R24" s="18">
        <v>0</v>
      </c>
      <c r="S24" s="18" t="s">
        <v>10</v>
      </c>
      <c r="T24" s="18" t="s">
        <v>1</v>
      </c>
      <c r="U24" s="9"/>
    </row>
    <row r="25" spans="1:21" x14ac:dyDescent="0.25">
      <c r="A25" s="9" t="s">
        <v>116</v>
      </c>
      <c r="B25" s="9" t="s">
        <v>105</v>
      </c>
      <c r="C25" s="9" t="s">
        <v>4</v>
      </c>
      <c r="D25" s="9">
        <v>3</v>
      </c>
      <c r="E25" s="18">
        <v>0</v>
      </c>
      <c r="F25" s="18" t="s">
        <v>6</v>
      </c>
      <c r="G25" s="9" t="s">
        <v>4</v>
      </c>
      <c r="N25" s="9" t="s">
        <v>116</v>
      </c>
      <c r="O25" s="9" t="s">
        <v>103</v>
      </c>
      <c r="P25" s="9" t="s">
        <v>9</v>
      </c>
      <c r="Q25" s="9">
        <v>3</v>
      </c>
      <c r="R25" s="18">
        <v>0</v>
      </c>
      <c r="S25" s="18" t="s">
        <v>14</v>
      </c>
      <c r="T25" s="18" t="s">
        <v>9</v>
      </c>
      <c r="U25" s="9"/>
    </row>
    <row r="26" spans="1:21" x14ac:dyDescent="0.25">
      <c r="A26" s="9" t="s">
        <v>120</v>
      </c>
      <c r="B26" s="9" t="s">
        <v>103</v>
      </c>
      <c r="C26" s="9" t="s">
        <v>12</v>
      </c>
      <c r="D26" s="9">
        <v>0</v>
      </c>
      <c r="E26" s="18">
        <v>3</v>
      </c>
      <c r="F26" s="18" t="s">
        <v>10</v>
      </c>
      <c r="G26" s="9" t="s">
        <v>10</v>
      </c>
      <c r="N26" s="9" t="s">
        <v>120</v>
      </c>
      <c r="O26" s="9" t="s">
        <v>105</v>
      </c>
      <c r="P26" s="9" t="s">
        <v>11</v>
      </c>
      <c r="Q26" s="9">
        <v>0</v>
      </c>
      <c r="R26" s="18">
        <v>3</v>
      </c>
      <c r="S26" s="18" t="s">
        <v>5</v>
      </c>
      <c r="T26" s="18" t="s">
        <v>5</v>
      </c>
      <c r="U26" s="9"/>
    </row>
    <row r="27" spans="1:21" x14ac:dyDescent="0.25">
      <c r="A27" s="9" t="s">
        <v>119</v>
      </c>
      <c r="B27" s="9" t="s">
        <v>105</v>
      </c>
      <c r="C27" s="9" t="s">
        <v>7</v>
      </c>
      <c r="D27" s="9">
        <v>3</v>
      </c>
      <c r="E27" s="18">
        <v>0</v>
      </c>
      <c r="F27" s="18" t="s">
        <v>14</v>
      </c>
      <c r="G27" s="9" t="s">
        <v>7</v>
      </c>
      <c r="N27" s="9" t="s">
        <v>119</v>
      </c>
      <c r="O27" s="9" t="s">
        <v>101</v>
      </c>
      <c r="P27" s="9" t="s">
        <v>4</v>
      </c>
      <c r="Q27" s="9">
        <v>0</v>
      </c>
      <c r="R27" s="18">
        <v>3</v>
      </c>
      <c r="S27" s="18" t="s">
        <v>3</v>
      </c>
      <c r="T27" s="18" t="s">
        <v>3</v>
      </c>
      <c r="U27" s="9"/>
    </row>
    <row r="28" spans="1:21" x14ac:dyDescent="0.25">
      <c r="A28" s="9" t="s">
        <v>124</v>
      </c>
      <c r="B28" s="9" t="s">
        <v>115</v>
      </c>
      <c r="C28" s="9" t="s">
        <v>1</v>
      </c>
      <c r="D28" s="9">
        <v>3</v>
      </c>
      <c r="E28" s="18">
        <v>0</v>
      </c>
      <c r="F28" s="18" t="s">
        <v>5</v>
      </c>
      <c r="G28" s="9" t="s">
        <v>1</v>
      </c>
      <c r="N28" s="9" t="s">
        <v>124</v>
      </c>
      <c r="O28" s="9" t="s">
        <v>115</v>
      </c>
      <c r="P28" s="9" t="s">
        <v>7</v>
      </c>
      <c r="Q28" s="9">
        <v>0</v>
      </c>
      <c r="R28" s="18">
        <v>3</v>
      </c>
      <c r="S28" s="18" t="s">
        <v>15</v>
      </c>
      <c r="T28" s="18" t="s">
        <v>15</v>
      </c>
      <c r="U28" s="9"/>
    </row>
    <row r="29" spans="1:21" x14ac:dyDescent="0.25">
      <c r="A29" s="9" t="s">
        <v>123</v>
      </c>
      <c r="B29" s="9" t="s">
        <v>101</v>
      </c>
      <c r="C29" s="9" t="s">
        <v>15</v>
      </c>
      <c r="D29" s="9">
        <v>0</v>
      </c>
      <c r="E29" s="18">
        <v>3</v>
      </c>
      <c r="F29" s="18" t="s">
        <v>0</v>
      </c>
      <c r="G29" s="9" t="s">
        <v>15</v>
      </c>
    </row>
    <row r="30" spans="1:21" x14ac:dyDescent="0.25">
      <c r="A30" s="9" t="s">
        <v>122</v>
      </c>
      <c r="B30" s="9" t="s">
        <v>103</v>
      </c>
      <c r="C30" s="9" t="s">
        <v>2</v>
      </c>
      <c r="D30" s="9">
        <v>3</v>
      </c>
      <c r="E30" s="18">
        <v>1</v>
      </c>
      <c r="F30" s="18" t="s">
        <v>10</v>
      </c>
      <c r="G30" s="9" t="s">
        <v>2</v>
      </c>
    </row>
    <row r="31" spans="1:21" x14ac:dyDescent="0.25">
      <c r="A31" s="9" t="s">
        <v>121</v>
      </c>
      <c r="B31" s="9" t="s">
        <v>103</v>
      </c>
      <c r="C31" s="9" t="s">
        <v>12</v>
      </c>
      <c r="D31" s="9">
        <v>3</v>
      </c>
      <c r="E31" s="18">
        <v>1</v>
      </c>
      <c r="F31" s="18" t="s">
        <v>11</v>
      </c>
      <c r="G31" s="9" t="s">
        <v>12</v>
      </c>
    </row>
    <row r="32" spans="1:21" x14ac:dyDescent="0.25">
      <c r="A32" s="9" t="s">
        <v>132</v>
      </c>
      <c r="B32" s="9" t="s">
        <v>101</v>
      </c>
      <c r="C32" s="9" t="s">
        <v>15</v>
      </c>
      <c r="D32" s="9">
        <v>1</v>
      </c>
      <c r="E32" s="18">
        <v>3</v>
      </c>
      <c r="F32" s="18" t="s">
        <v>13</v>
      </c>
      <c r="G32" s="9" t="s">
        <v>13</v>
      </c>
    </row>
    <row r="33" spans="1:7" x14ac:dyDescent="0.25">
      <c r="A33" s="9" t="s">
        <v>131</v>
      </c>
      <c r="B33" s="9" t="s">
        <v>105</v>
      </c>
      <c r="C33" s="9" t="s">
        <v>7</v>
      </c>
      <c r="D33" s="9">
        <v>3</v>
      </c>
      <c r="E33" s="18">
        <v>0</v>
      </c>
      <c r="F33" s="18" t="s">
        <v>6</v>
      </c>
      <c r="G33" s="9" t="s">
        <v>7</v>
      </c>
    </row>
    <row r="34" spans="1:7" x14ac:dyDescent="0.25">
      <c r="A34" s="9" t="s">
        <v>130</v>
      </c>
      <c r="B34" s="9" t="s">
        <v>105</v>
      </c>
      <c r="C34" s="9" t="s">
        <v>4</v>
      </c>
      <c r="D34" s="9">
        <v>3</v>
      </c>
      <c r="E34" s="18">
        <v>0</v>
      </c>
      <c r="F34" s="18" t="s">
        <v>14</v>
      </c>
      <c r="G34" s="9" t="s">
        <v>4</v>
      </c>
    </row>
    <row r="35" spans="1:7" x14ac:dyDescent="0.25">
      <c r="A35" s="9" t="s">
        <v>136</v>
      </c>
      <c r="B35" s="9" t="s">
        <v>115</v>
      </c>
      <c r="C35" s="9" t="s">
        <v>9</v>
      </c>
      <c r="D35" s="9">
        <v>3</v>
      </c>
      <c r="E35" s="18">
        <v>1</v>
      </c>
      <c r="F35" s="18" t="s">
        <v>5</v>
      </c>
      <c r="G35" s="9" t="s">
        <v>9</v>
      </c>
    </row>
    <row r="36" spans="1:7" x14ac:dyDescent="0.25">
      <c r="A36" s="9" t="s">
        <v>135</v>
      </c>
      <c r="B36" s="9" t="s">
        <v>115</v>
      </c>
      <c r="C36" s="9" t="s">
        <v>1</v>
      </c>
      <c r="D36" s="9">
        <v>1</v>
      </c>
      <c r="E36" s="18">
        <v>3</v>
      </c>
      <c r="F36" s="18" t="s">
        <v>8</v>
      </c>
      <c r="G36" s="9" t="s">
        <v>8</v>
      </c>
    </row>
    <row r="37" spans="1:7" x14ac:dyDescent="0.25">
      <c r="A37" s="9" t="s">
        <v>134</v>
      </c>
      <c r="B37" s="9" t="s">
        <v>101</v>
      </c>
      <c r="C37" s="9" t="s">
        <v>3</v>
      </c>
      <c r="D37" s="9">
        <v>3</v>
      </c>
      <c r="E37" s="18">
        <v>0</v>
      </c>
      <c r="F37" s="18" t="s">
        <v>0</v>
      </c>
      <c r="G37" s="9" t="s">
        <v>3</v>
      </c>
    </row>
    <row r="38" spans="1:7" x14ac:dyDescent="0.25">
      <c r="A38" s="9"/>
      <c r="B38" s="9"/>
      <c r="C38" s="9"/>
      <c r="D38" s="9"/>
      <c r="G38" s="9"/>
    </row>
    <row r="48" spans="1:7" ht="16.5" x14ac:dyDescent="0.3">
      <c r="C48" s="28"/>
      <c r="D48" s="29"/>
      <c r="E48" s="19"/>
      <c r="F48" s="19"/>
    </row>
    <row r="49" spans="3:6" ht="16.5" x14ac:dyDescent="0.3">
      <c r="C49" s="28"/>
      <c r="D49" s="29"/>
      <c r="E49" s="19"/>
      <c r="F49" s="19"/>
    </row>
    <row r="50" spans="3:6" ht="16.5" x14ac:dyDescent="0.3">
      <c r="C50" s="28"/>
      <c r="D50" s="29"/>
      <c r="E50" s="19"/>
      <c r="F50" s="19"/>
    </row>
    <row r="51" spans="3:6" ht="16.5" x14ac:dyDescent="0.3">
      <c r="C51" s="28"/>
      <c r="D51" s="29"/>
      <c r="E51" s="19"/>
      <c r="F51" s="19"/>
    </row>
  </sheetData>
  <mergeCells count="4">
    <mergeCell ref="C50:D50"/>
    <mergeCell ref="C51:D51"/>
    <mergeCell ref="C48:D48"/>
    <mergeCell ref="C49:D4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2" sqref="A12"/>
    </sheetView>
  </sheetViews>
  <sheetFormatPr defaultRowHeight="15" x14ac:dyDescent="0.25"/>
  <cols>
    <col min="1" max="1" width="28.42578125" bestFit="1" customWidth="1"/>
    <col min="2" max="2" width="12.28515625" customWidth="1"/>
    <col min="3" max="3" width="8.42578125" bestFit="1" customWidth="1"/>
    <col min="4" max="4" width="10" bestFit="1" customWidth="1"/>
    <col min="5" max="5" width="16.42578125" bestFit="1" customWidth="1"/>
  </cols>
  <sheetData>
    <row r="1" spans="1:10" x14ac:dyDescent="0.25">
      <c r="A1" s="23" t="s">
        <v>83</v>
      </c>
      <c r="G1" s="31"/>
      <c r="H1" s="31"/>
      <c r="I1" s="31"/>
      <c r="J1" s="31"/>
    </row>
    <row r="2" spans="1:10" s="20" customFormat="1" x14ac:dyDescent="0.25">
      <c r="A2" s="20" t="s">
        <v>211</v>
      </c>
      <c r="B2" s="20" t="s">
        <v>1</v>
      </c>
      <c r="C2" s="20" t="s">
        <v>8</v>
      </c>
      <c r="D2" s="20" t="s">
        <v>13</v>
      </c>
      <c r="E2" s="20" t="s">
        <v>9</v>
      </c>
      <c r="G2" s="12"/>
      <c r="H2" s="12"/>
      <c r="I2" s="12"/>
      <c r="J2" s="12"/>
    </row>
    <row r="3" spans="1:10" s="20" customFormat="1" x14ac:dyDescent="0.25">
      <c r="G3" s="12"/>
      <c r="H3" s="12"/>
      <c r="I3" s="12"/>
      <c r="J3" s="12"/>
    </row>
    <row r="4" spans="1:10" x14ac:dyDescent="0.25">
      <c r="A4" s="18" t="s">
        <v>207</v>
      </c>
      <c r="B4" s="4" t="s">
        <v>38</v>
      </c>
      <c r="C4" s="5" t="s">
        <v>39</v>
      </c>
      <c r="D4" s="6" t="s">
        <v>40</v>
      </c>
      <c r="E4" s="7" t="s">
        <v>41</v>
      </c>
    </row>
    <row r="5" spans="1:10" x14ac:dyDescent="0.25">
      <c r="A5" s="3" t="s">
        <v>84</v>
      </c>
      <c r="B5" s="3" t="s">
        <v>1</v>
      </c>
      <c r="C5" s="3" t="s">
        <v>10</v>
      </c>
      <c r="D5" s="3" t="s">
        <v>8</v>
      </c>
      <c r="E5" s="3" t="s">
        <v>9</v>
      </c>
    </row>
    <row r="6" spans="1:10" x14ac:dyDescent="0.25">
      <c r="A6" s="3" t="s">
        <v>80</v>
      </c>
      <c r="B6" s="3" t="s">
        <v>1</v>
      </c>
      <c r="C6" s="3" t="s">
        <v>13</v>
      </c>
      <c r="D6" s="3" t="s">
        <v>9</v>
      </c>
      <c r="E6" s="3" t="s">
        <v>93</v>
      </c>
    </row>
    <row r="7" spans="1:10" x14ac:dyDescent="0.25">
      <c r="A7" s="3" t="s">
        <v>82</v>
      </c>
      <c r="B7" s="3" t="s">
        <v>8</v>
      </c>
      <c r="C7" s="3" t="s">
        <v>2</v>
      </c>
      <c r="D7" s="3" t="s">
        <v>9</v>
      </c>
      <c r="E7" s="3" t="s">
        <v>10</v>
      </c>
    </row>
    <row r="8" spans="1:10" x14ac:dyDescent="0.25">
      <c r="A8" s="3" t="s">
        <v>81</v>
      </c>
      <c r="B8" s="3" t="s">
        <v>13</v>
      </c>
      <c r="C8" s="3" t="s">
        <v>1</v>
      </c>
      <c r="D8" s="3" t="s">
        <v>9</v>
      </c>
      <c r="E8" s="3" t="s">
        <v>1</v>
      </c>
    </row>
    <row r="9" spans="1:10" x14ac:dyDescent="0.25">
      <c r="A9" s="3" t="s">
        <v>92</v>
      </c>
      <c r="B9" s="3" t="s">
        <v>1</v>
      </c>
      <c r="C9" s="3" t="s">
        <v>8</v>
      </c>
      <c r="D9" s="3" t="s">
        <v>1</v>
      </c>
      <c r="E9" s="3" t="s">
        <v>8</v>
      </c>
    </row>
    <row r="11" spans="1:10" x14ac:dyDescent="0.25">
      <c r="A11" t="s">
        <v>212</v>
      </c>
    </row>
    <row r="12" spans="1:10" x14ac:dyDescent="0.25">
      <c r="A12" s="9" t="s">
        <v>36</v>
      </c>
      <c r="B12" s="9"/>
      <c r="C12" s="9" t="s">
        <v>36</v>
      </c>
    </row>
    <row r="13" spans="1:10" ht="16.5" x14ac:dyDescent="0.3">
      <c r="A13" s="9"/>
      <c r="B13" s="1"/>
      <c r="C13" s="11"/>
    </row>
    <row r="14" spans="1:10" ht="16.5" x14ac:dyDescent="0.3">
      <c r="A14" s="9" t="s">
        <v>142</v>
      </c>
      <c r="B14" s="28" t="s">
        <v>141</v>
      </c>
      <c r="C14" s="30"/>
    </row>
    <row r="15" spans="1:10" ht="16.5" x14ac:dyDescent="0.3">
      <c r="A15" s="13"/>
      <c r="B15" s="13"/>
      <c r="C15" s="13"/>
    </row>
  </sheetData>
  <mergeCells count="2">
    <mergeCell ref="B14:C14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8"/>
  <sheetViews>
    <sheetView workbookViewId="0">
      <selection activeCell="E20" sqref="E20"/>
    </sheetView>
  </sheetViews>
  <sheetFormatPr defaultRowHeight="15" x14ac:dyDescent="0.25"/>
  <cols>
    <col min="1" max="1" width="13.140625" bestFit="1" customWidth="1"/>
    <col min="2" max="15" width="6.140625" customWidth="1"/>
    <col min="16" max="16" width="15.42578125" customWidth="1"/>
  </cols>
  <sheetData>
    <row r="2" spans="1:18" x14ac:dyDescent="0.25"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P2" t="s">
        <v>31</v>
      </c>
      <c r="Q2" t="s">
        <v>35</v>
      </c>
    </row>
    <row r="3" spans="1:18" x14ac:dyDescent="0.25">
      <c r="A3" s="1" t="s">
        <v>0</v>
      </c>
      <c r="O3">
        <v>6.5</v>
      </c>
      <c r="P3">
        <v>6.5</v>
      </c>
      <c r="R3">
        <f>RANK(P3,$P$3:$P$18)</f>
        <v>13</v>
      </c>
    </row>
    <row r="4" spans="1:18" x14ac:dyDescent="0.25">
      <c r="A4" t="s">
        <v>1</v>
      </c>
      <c r="B4">
        <v>12</v>
      </c>
      <c r="C4">
        <v>2</v>
      </c>
      <c r="D4">
        <v>6</v>
      </c>
      <c r="E4">
        <v>4</v>
      </c>
      <c r="G4">
        <v>2</v>
      </c>
      <c r="J4">
        <v>6</v>
      </c>
      <c r="K4">
        <v>6</v>
      </c>
      <c r="N4">
        <v>10</v>
      </c>
      <c r="O4">
        <v>8.5</v>
      </c>
      <c r="P4">
        <v>56.5</v>
      </c>
      <c r="Q4">
        <v>4</v>
      </c>
      <c r="R4" s="3">
        <f>RANK(P4,$P$3:$P$18)</f>
        <v>4</v>
      </c>
    </row>
    <row r="5" spans="1:18" x14ac:dyDescent="0.25">
      <c r="A5" t="s">
        <v>2</v>
      </c>
      <c r="C5">
        <v>4</v>
      </c>
      <c r="E5">
        <v>2</v>
      </c>
      <c r="G5">
        <v>4</v>
      </c>
      <c r="I5">
        <v>2</v>
      </c>
      <c r="L5">
        <v>10</v>
      </c>
      <c r="O5">
        <v>6</v>
      </c>
      <c r="P5">
        <v>28</v>
      </c>
      <c r="R5" s="3">
        <f t="shared" ref="R5:R18" si="0">RANK(P5,$P$3:$P$18)</f>
        <v>6</v>
      </c>
    </row>
    <row r="6" spans="1:18" x14ac:dyDescent="0.25">
      <c r="A6" s="1" t="s">
        <v>3</v>
      </c>
      <c r="O6">
        <v>7</v>
      </c>
      <c r="P6">
        <v>7</v>
      </c>
      <c r="R6" s="3">
        <f t="shared" si="0"/>
        <v>12</v>
      </c>
    </row>
    <row r="7" spans="1:18" x14ac:dyDescent="0.25">
      <c r="A7" s="1" t="s">
        <v>4</v>
      </c>
      <c r="F7">
        <v>6</v>
      </c>
      <c r="H7">
        <v>2</v>
      </c>
      <c r="O7">
        <v>6.5</v>
      </c>
      <c r="P7">
        <v>14.5</v>
      </c>
      <c r="R7" s="3">
        <f t="shared" si="0"/>
        <v>9</v>
      </c>
    </row>
    <row r="8" spans="1:18" x14ac:dyDescent="0.25">
      <c r="A8" s="1" t="s">
        <v>5</v>
      </c>
      <c r="F8">
        <v>2</v>
      </c>
      <c r="O8">
        <v>6</v>
      </c>
      <c r="P8">
        <v>8</v>
      </c>
      <c r="R8" s="3">
        <f t="shared" si="0"/>
        <v>11</v>
      </c>
    </row>
    <row r="9" spans="1:18" x14ac:dyDescent="0.25">
      <c r="A9" t="s">
        <v>6</v>
      </c>
      <c r="O9">
        <v>6.5</v>
      </c>
      <c r="P9">
        <v>6.5</v>
      </c>
      <c r="R9" s="3">
        <f t="shared" si="0"/>
        <v>13</v>
      </c>
    </row>
    <row r="10" spans="1:18" x14ac:dyDescent="0.25">
      <c r="A10" t="s">
        <v>7</v>
      </c>
      <c r="K10">
        <v>10</v>
      </c>
      <c r="O10">
        <v>7.5</v>
      </c>
      <c r="P10">
        <v>17.5</v>
      </c>
      <c r="R10" s="3">
        <f t="shared" si="0"/>
        <v>7</v>
      </c>
    </row>
    <row r="11" spans="1:18" x14ac:dyDescent="0.25">
      <c r="A11" t="s">
        <v>8</v>
      </c>
      <c r="B11">
        <v>20</v>
      </c>
      <c r="C11">
        <v>10</v>
      </c>
      <c r="H11">
        <v>10</v>
      </c>
      <c r="I11">
        <v>4</v>
      </c>
      <c r="J11">
        <v>2</v>
      </c>
      <c r="M11">
        <v>10</v>
      </c>
      <c r="N11">
        <v>6</v>
      </c>
      <c r="O11">
        <v>7</v>
      </c>
      <c r="P11">
        <v>69</v>
      </c>
      <c r="Q11">
        <v>1</v>
      </c>
      <c r="R11" s="3">
        <f t="shared" si="0"/>
        <v>1</v>
      </c>
    </row>
    <row r="12" spans="1:18" x14ac:dyDescent="0.25">
      <c r="A12" s="1" t="s">
        <v>9</v>
      </c>
      <c r="B12">
        <v>8</v>
      </c>
      <c r="D12">
        <v>4</v>
      </c>
      <c r="E12">
        <v>10</v>
      </c>
      <c r="F12">
        <v>4</v>
      </c>
      <c r="H12">
        <v>4</v>
      </c>
      <c r="I12">
        <v>6</v>
      </c>
      <c r="J12">
        <v>4</v>
      </c>
      <c r="K12">
        <v>4</v>
      </c>
      <c r="M12">
        <v>6</v>
      </c>
      <c r="N12">
        <v>2</v>
      </c>
      <c r="O12">
        <v>6.5</v>
      </c>
      <c r="P12">
        <v>58.5</v>
      </c>
      <c r="Q12">
        <v>3</v>
      </c>
      <c r="R12" s="3">
        <f t="shared" si="0"/>
        <v>3</v>
      </c>
    </row>
    <row r="13" spans="1:18" x14ac:dyDescent="0.25">
      <c r="A13" t="s">
        <v>10</v>
      </c>
      <c r="C13">
        <v>6</v>
      </c>
      <c r="G13">
        <v>6</v>
      </c>
      <c r="I13">
        <v>10</v>
      </c>
      <c r="L13">
        <v>6</v>
      </c>
      <c r="M13">
        <v>4</v>
      </c>
      <c r="O13">
        <v>6</v>
      </c>
      <c r="P13">
        <v>38</v>
      </c>
      <c r="R13" s="3">
        <f t="shared" si="0"/>
        <v>5</v>
      </c>
    </row>
    <row r="14" spans="1:18" x14ac:dyDescent="0.25">
      <c r="A14" t="s">
        <v>11</v>
      </c>
      <c r="O14">
        <v>6.5</v>
      </c>
      <c r="P14">
        <v>6.5</v>
      </c>
      <c r="R14" s="3">
        <f t="shared" si="0"/>
        <v>13</v>
      </c>
    </row>
    <row r="15" spans="1:18" x14ac:dyDescent="0.25">
      <c r="A15" t="s">
        <v>12</v>
      </c>
      <c r="O15">
        <v>9</v>
      </c>
      <c r="P15">
        <v>9</v>
      </c>
      <c r="R15" s="3">
        <f t="shared" si="0"/>
        <v>10</v>
      </c>
    </row>
    <row r="16" spans="1:18" x14ac:dyDescent="0.25">
      <c r="A16" t="s">
        <v>13</v>
      </c>
      <c r="B16">
        <v>4</v>
      </c>
      <c r="D16">
        <v>10</v>
      </c>
      <c r="F16">
        <v>10</v>
      </c>
      <c r="G16">
        <v>10</v>
      </c>
      <c r="H16">
        <v>6</v>
      </c>
      <c r="J16">
        <v>10</v>
      </c>
      <c r="K16">
        <v>2</v>
      </c>
      <c r="L16">
        <v>4</v>
      </c>
      <c r="M16">
        <v>2</v>
      </c>
      <c r="N16">
        <v>4</v>
      </c>
      <c r="O16">
        <v>6.5</v>
      </c>
      <c r="P16">
        <v>68.5</v>
      </c>
      <c r="Q16">
        <v>2</v>
      </c>
      <c r="R16" s="3">
        <f t="shared" si="0"/>
        <v>2</v>
      </c>
    </row>
    <row r="17" spans="1:18" x14ac:dyDescent="0.25">
      <c r="A17" t="s">
        <v>14</v>
      </c>
      <c r="O17">
        <v>5.5</v>
      </c>
      <c r="P17">
        <v>5.5</v>
      </c>
      <c r="R17" s="3">
        <f t="shared" si="0"/>
        <v>16</v>
      </c>
    </row>
    <row r="18" spans="1:18" x14ac:dyDescent="0.25">
      <c r="A18" s="1" t="s">
        <v>15</v>
      </c>
      <c r="D18">
        <v>2</v>
      </c>
      <c r="E18">
        <v>6</v>
      </c>
      <c r="L18">
        <v>2</v>
      </c>
      <c r="O18">
        <v>6.5</v>
      </c>
      <c r="P18">
        <v>16.5</v>
      </c>
      <c r="R18" s="3">
        <f t="shared" si="0"/>
        <v>8</v>
      </c>
    </row>
  </sheetData>
  <conditionalFormatting sqref="B2:Q2">
    <cfRule type="containsText" dxfId="3" priority="10" operator="containsText" text="F">
      <formula>NOT(ISERROR(SEARCH("F",B2)))</formula>
    </cfRule>
    <cfRule type="containsText" dxfId="2" priority="11" operator="containsText" text="M">
      <formula>NOT(ISERROR(SEARCH("M",B2)))</formula>
    </cfRule>
  </conditionalFormatting>
  <conditionalFormatting sqref="E3:E18">
    <cfRule type="colorScale" priority="9">
      <colorScale>
        <cfvo type="min"/>
        <cfvo type="max"/>
        <color rgb="FFFCFCFF"/>
        <color rgb="FF63BE7B"/>
      </colorScale>
    </cfRule>
  </conditionalFormatting>
  <conditionalFormatting sqref="B3:B18">
    <cfRule type="colorScale" priority="8">
      <colorScale>
        <cfvo type="min"/>
        <cfvo type="max"/>
        <color rgb="FFFCFCFF"/>
        <color rgb="FF63BE7B"/>
      </colorScale>
    </cfRule>
  </conditionalFormatting>
  <conditionalFormatting sqref="C3:C18">
    <cfRule type="colorScale" priority="6">
      <colorScale>
        <cfvo type="min"/>
        <cfvo type="max"/>
        <color rgb="FFFCFCFF"/>
        <color rgb="FF63BE7B"/>
      </colorScale>
    </cfRule>
  </conditionalFormatting>
  <conditionalFormatting sqref="P3:P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{10CC1C32-AA3F-45EA-A8EF-00B7A4AEEADC}</x14:id>
        </ext>
      </extLst>
    </cfRule>
  </conditionalFormatting>
  <conditionalFormatting sqref="C3:N18">
    <cfRule type="colorScale" priority="46">
      <colorScale>
        <cfvo type="min"/>
        <cfvo type="max"/>
        <color rgb="FFFCFCFF"/>
        <color rgb="FF63BE7B"/>
      </colorScale>
    </cfRule>
  </conditionalFormatting>
  <conditionalFormatting sqref="O3:O18">
    <cfRule type="colorScale" priority="89">
      <colorScale>
        <cfvo type="min"/>
        <cfvo type="max"/>
        <color rgb="FFFCFCFF"/>
        <color rgb="FF63BE7B"/>
      </colorScale>
    </cfRule>
  </conditionalFormatting>
  <conditionalFormatting sqref="R3:R19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CC1C32-AA3F-45EA-A8EF-00B7A4AEE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11" sqref="G11"/>
    </sheetView>
  </sheetViews>
  <sheetFormatPr defaultRowHeight="15" x14ac:dyDescent="0.25"/>
  <cols>
    <col min="1" max="1" width="13.140625" bestFit="1" customWidth="1"/>
    <col min="9" max="9" width="10.140625" customWidth="1"/>
    <col min="10" max="10" width="25.28515625" customWidth="1"/>
    <col min="12" max="12" width="17.7109375" customWidth="1"/>
  </cols>
  <sheetData>
    <row r="1" spans="1:12" s="2" customFormat="1" ht="60.75" customHeight="1" x14ac:dyDescent="0.25">
      <c r="B1" s="2" t="s">
        <v>17</v>
      </c>
      <c r="C1" s="2" t="s">
        <v>18</v>
      </c>
      <c r="D1" s="2" t="s">
        <v>19</v>
      </c>
      <c r="E1" s="2" t="s">
        <v>23</v>
      </c>
      <c r="F1" s="2" t="s">
        <v>24</v>
      </c>
      <c r="G1" s="2" t="s">
        <v>26</v>
      </c>
      <c r="H1" s="2" t="s">
        <v>27</v>
      </c>
      <c r="I1" s="2" t="s">
        <v>30</v>
      </c>
      <c r="J1" s="2" t="s">
        <v>31</v>
      </c>
      <c r="K1" s="2" t="s">
        <v>35</v>
      </c>
    </row>
    <row r="2" spans="1:12" x14ac:dyDescent="0.25">
      <c r="B2" t="s">
        <v>34</v>
      </c>
      <c r="C2" t="s">
        <v>34</v>
      </c>
      <c r="D2" t="s">
        <v>34</v>
      </c>
      <c r="E2" t="s">
        <v>34</v>
      </c>
      <c r="F2" t="s">
        <v>34</v>
      </c>
      <c r="G2" t="s">
        <v>34</v>
      </c>
      <c r="H2" t="s">
        <v>34</v>
      </c>
    </row>
    <row r="3" spans="1:12" ht="15" customHeight="1" x14ac:dyDescent="0.25">
      <c r="A3" s="1" t="s">
        <v>0</v>
      </c>
      <c r="I3">
        <v>6.5</v>
      </c>
      <c r="J3">
        <f>SUM(B3:I3)</f>
        <v>6.5</v>
      </c>
      <c r="K3">
        <f>_xlfn.RANK.EQ(J3,$J$3:$J$18)</f>
        <v>12</v>
      </c>
      <c r="L3" s="1" t="s">
        <v>0</v>
      </c>
    </row>
    <row r="4" spans="1:12" ht="15" customHeight="1" x14ac:dyDescent="0.25">
      <c r="A4" t="s">
        <v>1</v>
      </c>
      <c r="B4">
        <v>6</v>
      </c>
      <c r="E4">
        <v>6</v>
      </c>
      <c r="F4">
        <v>4</v>
      </c>
      <c r="G4">
        <v>6</v>
      </c>
      <c r="H4">
        <v>10</v>
      </c>
      <c r="I4">
        <v>8.5</v>
      </c>
      <c r="J4">
        <f t="shared" ref="J4:J18" si="0">SUM(B4:I4)</f>
        <v>40.5</v>
      </c>
      <c r="K4">
        <f>_xlfn.RANK.EQ(J4,$J$3:$J$18)</f>
        <v>1</v>
      </c>
      <c r="L4" t="s">
        <v>1</v>
      </c>
    </row>
    <row r="5" spans="1:12" ht="15" customHeight="1" x14ac:dyDescent="0.25">
      <c r="A5" t="s">
        <v>2</v>
      </c>
      <c r="B5">
        <v>2</v>
      </c>
      <c r="D5">
        <v>6</v>
      </c>
      <c r="H5">
        <v>6</v>
      </c>
      <c r="I5">
        <v>6</v>
      </c>
      <c r="J5">
        <f t="shared" si="0"/>
        <v>20</v>
      </c>
      <c r="K5">
        <f t="shared" ref="K5:K17" si="1">_xlfn.RANK.EQ(J5,$J$3:$J$18)</f>
        <v>7</v>
      </c>
      <c r="L5" t="s">
        <v>2</v>
      </c>
    </row>
    <row r="6" spans="1:12" ht="15" customHeight="1" x14ac:dyDescent="0.25">
      <c r="A6" s="1" t="s">
        <v>3</v>
      </c>
      <c r="I6">
        <v>7</v>
      </c>
      <c r="J6">
        <f t="shared" si="0"/>
        <v>7</v>
      </c>
      <c r="K6">
        <f t="shared" si="1"/>
        <v>11</v>
      </c>
      <c r="L6" s="1" t="s">
        <v>3</v>
      </c>
    </row>
    <row r="7" spans="1:12" ht="15" customHeight="1" x14ac:dyDescent="0.25">
      <c r="A7" s="1" t="s">
        <v>4</v>
      </c>
      <c r="C7">
        <v>4</v>
      </c>
      <c r="F7">
        <v>2</v>
      </c>
      <c r="G7">
        <v>10</v>
      </c>
      <c r="I7">
        <v>6.5</v>
      </c>
      <c r="J7">
        <f t="shared" si="0"/>
        <v>22.5</v>
      </c>
      <c r="K7">
        <f t="shared" si="1"/>
        <v>6</v>
      </c>
      <c r="L7" s="1" t="s">
        <v>4</v>
      </c>
    </row>
    <row r="8" spans="1:12" ht="15" customHeight="1" x14ac:dyDescent="0.25">
      <c r="A8" s="1" t="s">
        <v>5</v>
      </c>
      <c r="I8">
        <v>6</v>
      </c>
      <c r="J8">
        <f t="shared" si="0"/>
        <v>6</v>
      </c>
      <c r="K8">
        <f t="shared" si="1"/>
        <v>15</v>
      </c>
      <c r="L8" s="1" t="s">
        <v>5</v>
      </c>
    </row>
    <row r="9" spans="1:12" ht="15" customHeight="1" x14ac:dyDescent="0.25">
      <c r="A9" t="s">
        <v>6</v>
      </c>
      <c r="I9">
        <v>6.5</v>
      </c>
      <c r="J9">
        <f t="shared" si="0"/>
        <v>6.5</v>
      </c>
      <c r="K9">
        <f t="shared" si="1"/>
        <v>12</v>
      </c>
      <c r="L9" t="s">
        <v>6</v>
      </c>
    </row>
    <row r="10" spans="1:12" ht="15" customHeight="1" x14ac:dyDescent="0.25">
      <c r="A10" t="s">
        <v>7</v>
      </c>
      <c r="I10">
        <v>7.5</v>
      </c>
      <c r="J10">
        <f t="shared" si="0"/>
        <v>7.5</v>
      </c>
      <c r="K10">
        <f t="shared" si="1"/>
        <v>10</v>
      </c>
      <c r="L10" t="s">
        <v>7</v>
      </c>
    </row>
    <row r="11" spans="1:12" ht="15" customHeight="1" x14ac:dyDescent="0.25">
      <c r="A11" t="s">
        <v>8</v>
      </c>
      <c r="B11">
        <v>10</v>
      </c>
      <c r="C11">
        <v>10</v>
      </c>
      <c r="H11">
        <v>4</v>
      </c>
      <c r="I11">
        <v>7</v>
      </c>
      <c r="J11">
        <f t="shared" si="0"/>
        <v>31</v>
      </c>
      <c r="K11">
        <f t="shared" si="1"/>
        <v>2</v>
      </c>
      <c r="L11" t="s">
        <v>8</v>
      </c>
    </row>
    <row r="12" spans="1:12" ht="15" customHeight="1" x14ac:dyDescent="0.25">
      <c r="A12" s="1" t="s">
        <v>9</v>
      </c>
      <c r="C12">
        <v>6</v>
      </c>
      <c r="D12">
        <v>2</v>
      </c>
      <c r="E12">
        <v>10</v>
      </c>
      <c r="I12">
        <v>6.5</v>
      </c>
      <c r="J12">
        <f t="shared" si="0"/>
        <v>24.5</v>
      </c>
      <c r="K12">
        <f t="shared" si="1"/>
        <v>5</v>
      </c>
      <c r="L12" s="1" t="s">
        <v>9</v>
      </c>
    </row>
    <row r="13" spans="1:12" x14ac:dyDescent="0.25">
      <c r="A13" t="s">
        <v>10</v>
      </c>
      <c r="C13">
        <v>2</v>
      </c>
      <c r="D13">
        <v>10</v>
      </c>
      <c r="E13">
        <v>4</v>
      </c>
      <c r="F13">
        <v>6</v>
      </c>
      <c r="G13">
        <v>2</v>
      </c>
      <c r="I13">
        <v>6</v>
      </c>
      <c r="J13">
        <f t="shared" si="0"/>
        <v>30</v>
      </c>
      <c r="K13">
        <f t="shared" si="1"/>
        <v>3</v>
      </c>
      <c r="L13" t="s">
        <v>10</v>
      </c>
    </row>
    <row r="14" spans="1:12" ht="15" customHeight="1" x14ac:dyDescent="0.25">
      <c r="A14" t="s">
        <v>11</v>
      </c>
      <c r="G14">
        <v>4</v>
      </c>
      <c r="I14">
        <v>6.5</v>
      </c>
      <c r="J14">
        <f t="shared" si="0"/>
        <v>10.5</v>
      </c>
      <c r="K14">
        <f t="shared" si="1"/>
        <v>8</v>
      </c>
      <c r="L14" t="s">
        <v>11</v>
      </c>
    </row>
    <row r="15" spans="1:12" x14ac:dyDescent="0.25">
      <c r="A15" t="s">
        <v>12</v>
      </c>
      <c r="I15">
        <v>9</v>
      </c>
      <c r="J15">
        <f t="shared" si="0"/>
        <v>9</v>
      </c>
      <c r="K15">
        <f t="shared" si="1"/>
        <v>9</v>
      </c>
      <c r="L15" t="s">
        <v>12</v>
      </c>
    </row>
    <row r="16" spans="1:12" x14ac:dyDescent="0.25">
      <c r="A16" t="s">
        <v>13</v>
      </c>
      <c r="B16">
        <v>4</v>
      </c>
      <c r="D16">
        <v>4</v>
      </c>
      <c r="E16">
        <v>2</v>
      </c>
      <c r="F16">
        <v>10</v>
      </c>
      <c r="H16">
        <v>2</v>
      </c>
      <c r="I16">
        <v>6.5</v>
      </c>
      <c r="J16">
        <f t="shared" si="0"/>
        <v>28.5</v>
      </c>
      <c r="K16">
        <f t="shared" si="1"/>
        <v>4</v>
      </c>
      <c r="L16" t="s">
        <v>13</v>
      </c>
    </row>
    <row r="17" spans="1:12" x14ac:dyDescent="0.25">
      <c r="A17" t="s">
        <v>14</v>
      </c>
      <c r="I17">
        <v>5.5</v>
      </c>
      <c r="J17">
        <f t="shared" si="0"/>
        <v>5.5</v>
      </c>
      <c r="K17">
        <f t="shared" si="1"/>
        <v>16</v>
      </c>
      <c r="L17" t="s">
        <v>14</v>
      </c>
    </row>
    <row r="18" spans="1:12" x14ac:dyDescent="0.25">
      <c r="A18" s="1" t="s">
        <v>15</v>
      </c>
      <c r="I18">
        <v>6.5</v>
      </c>
      <c r="J18">
        <f t="shared" si="0"/>
        <v>6.5</v>
      </c>
      <c r="K18">
        <f>_xlfn.RANK.EQ(J18,$J$3:$J$18)</f>
        <v>12</v>
      </c>
      <c r="L18" s="1" t="s">
        <v>15</v>
      </c>
    </row>
  </sheetData>
  <conditionalFormatting sqref="B2:L2">
    <cfRule type="containsText" dxfId="1" priority="13" operator="containsText" text="F">
      <formula>NOT(ISERROR(SEARCH("F",B2)))</formula>
    </cfRule>
    <cfRule type="containsText" dxfId="0" priority="14" operator="containsText" text="M">
      <formula>NOT(ISERROR(SEARCH("M",B2)))</formula>
    </cfRule>
  </conditionalFormatting>
  <conditionalFormatting sqref="B3:B18">
    <cfRule type="colorScale" priority="10">
      <colorScale>
        <cfvo type="min"/>
        <cfvo type="max"/>
        <color rgb="FFFCFCFF"/>
        <color rgb="FF63BE7B"/>
      </colorScale>
    </cfRule>
  </conditionalFormatting>
  <conditionalFormatting sqref="I3:I18">
    <cfRule type="colorScale" priority="7">
      <colorScale>
        <cfvo type="min"/>
        <cfvo type="max"/>
        <color rgb="FFFCFCFF"/>
        <color rgb="FF63BE7B"/>
      </colorScale>
    </cfRule>
  </conditionalFormatting>
  <conditionalFormatting sqref="B3:H18">
    <cfRule type="colorScale" priority="84">
      <colorScale>
        <cfvo type="min"/>
        <cfvo type="max"/>
        <color rgb="FFFCFCFF"/>
        <color rgb="FF63BE7B"/>
      </colorScale>
    </cfRule>
  </conditionalFormatting>
  <conditionalFormatting sqref="I3:I18">
    <cfRule type="colorScale" priority="4">
      <colorScale>
        <cfvo type="min"/>
        <cfvo type="max"/>
        <color rgb="FFFCFCFF"/>
        <color rgb="FF63BE7B"/>
      </colorScale>
    </cfRule>
  </conditionalFormatting>
  <conditionalFormatting sqref="J3:J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{BCFC00F6-F57C-4CFA-A7D6-C0A10E8A58E3}</x14:id>
        </ext>
      </extLst>
    </cfRule>
  </conditionalFormatting>
  <conditionalFormatting sqref="K3:K18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FC00F6-F57C-4CFA-A7D6-C0A10E8A58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zoomScaleNormal="100" workbookViewId="0">
      <selection activeCell="A5" sqref="A5:XFD5"/>
    </sheetView>
  </sheetViews>
  <sheetFormatPr defaultRowHeight="15" x14ac:dyDescent="0.25"/>
  <cols>
    <col min="1" max="1" width="24.28515625" bestFit="1" customWidth="1"/>
    <col min="2" max="2" width="11.5703125" bestFit="1" customWidth="1"/>
    <col min="3" max="3" width="11.42578125" bestFit="1" customWidth="1"/>
    <col min="4" max="5" width="12.140625" bestFit="1" customWidth="1"/>
    <col min="8" max="8" width="24.28515625" bestFit="1" customWidth="1"/>
    <col min="9" max="9" width="19.140625" bestFit="1" customWidth="1"/>
    <col min="10" max="11" width="13.7109375" bestFit="1" customWidth="1"/>
    <col min="12" max="12" width="14.42578125" bestFit="1" customWidth="1"/>
    <col min="13" max="16" width="7.28515625" bestFit="1" customWidth="1"/>
  </cols>
  <sheetData>
    <row r="1" spans="1:16" s="9" customFormat="1" x14ac:dyDescent="0.25">
      <c r="A1" s="26" t="s">
        <v>83</v>
      </c>
      <c r="B1" s="26"/>
      <c r="C1" s="26"/>
      <c r="D1" s="26"/>
      <c r="E1" s="26"/>
      <c r="H1" s="27" t="s">
        <v>86</v>
      </c>
      <c r="I1" s="27"/>
      <c r="J1" s="27"/>
      <c r="K1" s="27"/>
      <c r="L1" s="27"/>
    </row>
    <row r="2" spans="1:16" s="9" customFormat="1" x14ac:dyDescent="0.25">
      <c r="A2" s="9" t="s">
        <v>210</v>
      </c>
      <c r="B2" s="12" t="s">
        <v>8</v>
      </c>
      <c r="C2" s="12" t="s">
        <v>1</v>
      </c>
      <c r="D2" s="12" t="s">
        <v>95</v>
      </c>
      <c r="E2" s="12" t="s">
        <v>13</v>
      </c>
      <c r="H2" s="20" t="s">
        <v>210</v>
      </c>
      <c r="I2" s="12" t="s">
        <v>8</v>
      </c>
      <c r="J2" s="12" t="s">
        <v>1</v>
      </c>
      <c r="K2" s="12" t="s">
        <v>13</v>
      </c>
      <c r="L2" s="12" t="s">
        <v>2</v>
      </c>
    </row>
    <row r="3" spans="1:16" s="9" customFormat="1" x14ac:dyDescent="0.25">
      <c r="B3" s="12">
        <v>68</v>
      </c>
      <c r="C3" s="12">
        <v>57</v>
      </c>
      <c r="D3" s="12">
        <v>39</v>
      </c>
      <c r="E3" s="12">
        <v>20</v>
      </c>
      <c r="I3" s="12">
        <v>46</v>
      </c>
      <c r="J3" s="12">
        <v>29</v>
      </c>
      <c r="K3" s="12">
        <v>19</v>
      </c>
      <c r="L3" s="12">
        <v>12</v>
      </c>
    </row>
    <row r="4" spans="1:16" s="9" customFormat="1" x14ac:dyDescent="0.25"/>
    <row r="5" spans="1:16" x14ac:dyDescent="0.25">
      <c r="A5" s="3" t="s">
        <v>36</v>
      </c>
      <c r="B5" s="3" t="s">
        <v>36</v>
      </c>
      <c r="C5" s="3"/>
      <c r="D5" s="3" t="s">
        <v>36</v>
      </c>
      <c r="E5" s="3" t="s">
        <v>36</v>
      </c>
    </row>
    <row r="6" spans="1:16" x14ac:dyDescent="0.25">
      <c r="A6" s="3" t="s">
        <v>37</v>
      </c>
      <c r="B6" s="4" t="s">
        <v>38</v>
      </c>
      <c r="C6" s="5" t="s">
        <v>39</v>
      </c>
      <c r="D6" s="6" t="s">
        <v>40</v>
      </c>
      <c r="E6" s="7" t="s">
        <v>41</v>
      </c>
      <c r="H6" s="3" t="s">
        <v>37</v>
      </c>
      <c r="I6" s="4" t="s">
        <v>38</v>
      </c>
      <c r="J6" s="5" t="s">
        <v>39</v>
      </c>
      <c r="K6" s="6" t="s">
        <v>40</v>
      </c>
      <c r="L6" s="7" t="s">
        <v>41</v>
      </c>
    </row>
    <row r="7" spans="1:16" x14ac:dyDescent="0.25">
      <c r="A7" s="3" t="s">
        <v>61</v>
      </c>
      <c r="B7" s="3" t="s">
        <v>10</v>
      </c>
      <c r="C7" s="3" t="s">
        <v>9</v>
      </c>
      <c r="D7" s="3" t="s">
        <v>9</v>
      </c>
      <c r="E7" s="3" t="s">
        <v>13</v>
      </c>
      <c r="H7" s="3" t="s">
        <v>60</v>
      </c>
      <c r="I7" s="3" t="s">
        <v>8</v>
      </c>
      <c r="J7" s="3" t="s">
        <v>8</v>
      </c>
      <c r="K7" s="3" t="s">
        <v>10</v>
      </c>
      <c r="L7" s="3" t="s">
        <v>2</v>
      </c>
    </row>
    <row r="8" spans="1:16" x14ac:dyDescent="0.25">
      <c r="A8" s="3" t="s">
        <v>68</v>
      </c>
      <c r="B8" s="3" t="s">
        <v>10</v>
      </c>
      <c r="C8" s="18" t="s">
        <v>1</v>
      </c>
      <c r="D8" s="3" t="s">
        <v>9</v>
      </c>
      <c r="E8" s="3" t="s">
        <v>1</v>
      </c>
      <c r="F8" s="3"/>
      <c r="H8" s="3" t="s">
        <v>45</v>
      </c>
      <c r="I8" s="3" t="s">
        <v>8</v>
      </c>
      <c r="J8" s="3" t="s">
        <v>8</v>
      </c>
      <c r="K8" s="3" t="s">
        <v>1</v>
      </c>
      <c r="L8" s="3" t="s">
        <v>2</v>
      </c>
      <c r="M8" s="14"/>
      <c r="N8" s="14"/>
      <c r="O8" s="14"/>
      <c r="P8" s="14"/>
    </row>
    <row r="9" spans="1:16" x14ac:dyDescent="0.25">
      <c r="A9" s="3" t="s">
        <v>44</v>
      </c>
      <c r="B9" s="3" t="s">
        <v>1</v>
      </c>
      <c r="C9" s="3" t="s">
        <v>8</v>
      </c>
      <c r="D9" s="3" t="s">
        <v>1</v>
      </c>
      <c r="E9" s="3" t="s">
        <v>9</v>
      </c>
      <c r="F9" s="3"/>
      <c r="H9" s="3" t="s">
        <v>64</v>
      </c>
      <c r="I9" s="3" t="s">
        <v>9</v>
      </c>
      <c r="J9" s="3" t="s">
        <v>4</v>
      </c>
      <c r="K9" s="3" t="s">
        <v>8</v>
      </c>
      <c r="L9" s="3" t="s">
        <v>1</v>
      </c>
    </row>
    <row r="10" spans="1:16" x14ac:dyDescent="0.25">
      <c r="A10" s="3" t="s">
        <v>79</v>
      </c>
      <c r="B10" s="3" t="s">
        <v>1</v>
      </c>
      <c r="C10" s="3" t="s">
        <v>8</v>
      </c>
      <c r="D10" s="3" t="s">
        <v>2</v>
      </c>
      <c r="E10" s="3" t="s">
        <v>1</v>
      </c>
      <c r="F10" s="3"/>
      <c r="H10" s="3" t="s">
        <v>87</v>
      </c>
      <c r="I10" s="3" t="s">
        <v>4</v>
      </c>
      <c r="J10" s="3" t="s">
        <v>2</v>
      </c>
      <c r="K10" s="3" t="s">
        <v>13</v>
      </c>
      <c r="L10" s="3" t="s">
        <v>9</v>
      </c>
    </row>
    <row r="11" spans="1:16" x14ac:dyDescent="0.25">
      <c r="A11" s="3" t="s">
        <v>73</v>
      </c>
      <c r="B11" s="3" t="s">
        <v>1</v>
      </c>
      <c r="C11" s="3" t="s">
        <v>8</v>
      </c>
      <c r="D11" s="3" t="s">
        <v>2</v>
      </c>
      <c r="E11" s="3" t="s">
        <v>13</v>
      </c>
      <c r="F11" s="3"/>
      <c r="H11" s="3" t="s">
        <v>58</v>
      </c>
      <c r="I11" s="3" t="s">
        <v>8</v>
      </c>
      <c r="J11" s="3" t="s">
        <v>1</v>
      </c>
      <c r="K11" s="3" t="s">
        <v>13</v>
      </c>
      <c r="L11" s="3" t="s">
        <v>2</v>
      </c>
    </row>
    <row r="12" spans="1:16" x14ac:dyDescent="0.25">
      <c r="A12" s="3" t="s">
        <v>57</v>
      </c>
      <c r="B12" s="3" t="s">
        <v>8</v>
      </c>
      <c r="C12" s="3" t="s">
        <v>1</v>
      </c>
      <c r="D12" s="3" t="s">
        <v>13</v>
      </c>
      <c r="E12" s="3" t="s">
        <v>9</v>
      </c>
      <c r="F12" s="3"/>
      <c r="H12" s="3" t="s">
        <v>43</v>
      </c>
      <c r="I12" s="3" t="s">
        <v>13</v>
      </c>
      <c r="J12" s="3" t="s">
        <v>8</v>
      </c>
      <c r="K12" s="3" t="s">
        <v>1</v>
      </c>
      <c r="L12" s="3" t="s">
        <v>2</v>
      </c>
      <c r="M12" s="14"/>
      <c r="N12" s="14"/>
      <c r="O12" s="14"/>
      <c r="P12" s="14"/>
    </row>
    <row r="13" spans="1:16" x14ac:dyDescent="0.25">
      <c r="A13" s="3" t="s">
        <v>78</v>
      </c>
      <c r="B13" s="3" t="s">
        <v>8</v>
      </c>
      <c r="C13" s="3" t="s">
        <v>8</v>
      </c>
      <c r="D13" s="3" t="s">
        <v>13</v>
      </c>
      <c r="E13" s="3" t="s">
        <v>10</v>
      </c>
      <c r="F13" s="3"/>
      <c r="H13" s="3" t="s">
        <v>46</v>
      </c>
      <c r="I13" s="3" t="s">
        <v>1</v>
      </c>
      <c r="J13" s="3" t="s">
        <v>10</v>
      </c>
      <c r="K13" s="3" t="s">
        <v>3</v>
      </c>
      <c r="L13" s="3" t="s">
        <v>8</v>
      </c>
      <c r="M13" s="14"/>
      <c r="N13" s="14"/>
      <c r="O13" s="14"/>
      <c r="P13" s="14"/>
    </row>
    <row r="14" spans="1:16" x14ac:dyDescent="0.25">
      <c r="A14" s="3" t="s">
        <v>65</v>
      </c>
      <c r="B14" s="3" t="s">
        <v>8</v>
      </c>
      <c r="C14" s="3" t="s">
        <v>1</v>
      </c>
      <c r="D14" s="3" t="s">
        <v>13</v>
      </c>
      <c r="E14" s="3" t="s">
        <v>9</v>
      </c>
      <c r="F14" s="3"/>
      <c r="H14" s="3" t="s">
        <v>74</v>
      </c>
      <c r="I14" s="3" t="s">
        <v>1</v>
      </c>
      <c r="J14" s="3" t="s">
        <v>1</v>
      </c>
      <c r="K14" s="3" t="s">
        <v>9</v>
      </c>
      <c r="L14" s="3" t="s">
        <v>2</v>
      </c>
    </row>
    <row r="15" spans="1:16" x14ac:dyDescent="0.25">
      <c r="A15" s="3" t="s">
        <v>59</v>
      </c>
      <c r="B15" s="3" t="s">
        <v>1</v>
      </c>
      <c r="C15" s="3" t="s">
        <v>9</v>
      </c>
      <c r="D15" s="3" t="s">
        <v>8</v>
      </c>
      <c r="E15" s="3" t="s">
        <v>10</v>
      </c>
      <c r="F15" s="3"/>
      <c r="H15" s="3" t="s">
        <v>66</v>
      </c>
      <c r="I15" s="3" t="s">
        <v>8</v>
      </c>
      <c r="J15" s="3" t="s">
        <v>13</v>
      </c>
      <c r="K15" s="3" t="s">
        <v>9</v>
      </c>
      <c r="L15" s="3" t="s">
        <v>9</v>
      </c>
    </row>
    <row r="16" spans="1:16" x14ac:dyDescent="0.25">
      <c r="A16" s="3" t="s">
        <v>42</v>
      </c>
      <c r="B16" s="3" t="s">
        <v>1</v>
      </c>
      <c r="C16" s="3" t="s">
        <v>8</v>
      </c>
      <c r="D16" s="3" t="s">
        <v>2</v>
      </c>
      <c r="E16" s="3" t="s">
        <v>9</v>
      </c>
      <c r="F16" s="3"/>
      <c r="H16" s="3" t="s">
        <v>88</v>
      </c>
      <c r="I16" s="3" t="s">
        <v>8</v>
      </c>
      <c r="J16" s="3" t="s">
        <v>1</v>
      </c>
      <c r="K16" s="3" t="s">
        <v>2</v>
      </c>
      <c r="L16" s="3" t="s">
        <v>8</v>
      </c>
    </row>
    <row r="17" spans="1:20" x14ac:dyDescent="0.25">
      <c r="A17" s="3" t="s">
        <v>91</v>
      </c>
      <c r="B17" s="3" t="s">
        <v>8</v>
      </c>
      <c r="C17" s="3" t="s">
        <v>13</v>
      </c>
      <c r="D17" s="3" t="s">
        <v>13</v>
      </c>
      <c r="E17" s="3" t="s">
        <v>3</v>
      </c>
      <c r="F17" s="3"/>
    </row>
    <row r="18" spans="1:20" x14ac:dyDescent="0.25">
      <c r="A18" s="3" t="s">
        <v>56</v>
      </c>
      <c r="B18" s="3" t="s">
        <v>8</v>
      </c>
      <c r="C18" s="3" t="s">
        <v>13</v>
      </c>
      <c r="D18" s="3" t="s">
        <v>9</v>
      </c>
      <c r="E18" s="3" t="s">
        <v>8</v>
      </c>
      <c r="F18" s="3"/>
    </row>
    <row r="19" spans="1:20" x14ac:dyDescent="0.25">
      <c r="A19" s="3" t="s">
        <v>89</v>
      </c>
      <c r="B19" s="3" t="s">
        <v>8</v>
      </c>
      <c r="C19" s="3" t="s">
        <v>9</v>
      </c>
      <c r="D19" s="3" t="s">
        <v>13</v>
      </c>
      <c r="E19" s="3" t="s">
        <v>15</v>
      </c>
      <c r="F19" s="3"/>
    </row>
    <row r="20" spans="1:20" x14ac:dyDescent="0.25">
      <c r="A20" s="3" t="s">
        <v>67</v>
      </c>
      <c r="B20" s="3" t="s">
        <v>9</v>
      </c>
      <c r="C20" s="3" t="s">
        <v>8</v>
      </c>
      <c r="D20" s="3" t="s">
        <v>1</v>
      </c>
      <c r="E20" s="3" t="s">
        <v>15</v>
      </c>
      <c r="F20" s="3"/>
    </row>
    <row r="21" spans="1:20" x14ac:dyDescent="0.25">
      <c r="A21" s="3" t="s">
        <v>90</v>
      </c>
      <c r="B21" s="3" t="s">
        <v>2</v>
      </c>
      <c r="C21" s="3" t="s">
        <v>9</v>
      </c>
      <c r="D21" s="3" t="s">
        <v>13</v>
      </c>
      <c r="E21" s="3" t="s">
        <v>15</v>
      </c>
      <c r="F21" s="3"/>
    </row>
    <row r="22" spans="1:20" x14ac:dyDescent="0.25">
      <c r="A22" s="3" t="s">
        <v>75</v>
      </c>
      <c r="B22" s="3" t="s">
        <v>8</v>
      </c>
      <c r="C22" s="3" t="s">
        <v>9</v>
      </c>
      <c r="D22" s="3" t="s">
        <v>1</v>
      </c>
      <c r="E22" s="3" t="s">
        <v>10</v>
      </c>
      <c r="F22" s="3"/>
    </row>
    <row r="23" spans="1:20" x14ac:dyDescent="0.25">
      <c r="A23" s="3" t="s">
        <v>47</v>
      </c>
      <c r="B23" s="3" t="s">
        <v>8</v>
      </c>
      <c r="C23" s="3" t="s">
        <v>9</v>
      </c>
      <c r="D23" s="3" t="s">
        <v>2</v>
      </c>
      <c r="E23" s="3" t="s">
        <v>9</v>
      </c>
      <c r="F23" s="3"/>
    </row>
    <row r="24" spans="1:20" s="9" customFormat="1" x14ac:dyDescent="0.25">
      <c r="A24" s="9" t="s">
        <v>94</v>
      </c>
      <c r="B24" s="1" t="s">
        <v>1</v>
      </c>
      <c r="C24" s="9" t="s">
        <v>9</v>
      </c>
      <c r="D24" s="9" t="s">
        <v>15</v>
      </c>
      <c r="E24" s="9" t="s">
        <v>13</v>
      </c>
    </row>
    <row r="30" spans="1:20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20" x14ac:dyDescent="0.25">
      <c r="A31" s="1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25">
      <c r="A32" s="18"/>
      <c r="B32" s="18"/>
      <c r="C32" s="18"/>
    </row>
    <row r="33" spans="1:3" x14ac:dyDescent="0.25">
      <c r="A33" s="18"/>
      <c r="B33" s="18"/>
      <c r="C33" s="18"/>
    </row>
    <row r="34" spans="1:3" x14ac:dyDescent="0.25">
      <c r="A34" s="1"/>
      <c r="B34" s="18"/>
      <c r="C34" s="18"/>
    </row>
    <row r="35" spans="1:3" x14ac:dyDescent="0.25">
      <c r="A35" s="1"/>
      <c r="B35" s="18"/>
      <c r="C35" s="18"/>
    </row>
    <row r="36" spans="1:3" x14ac:dyDescent="0.25">
      <c r="A36" s="1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  <row r="40" spans="1:3" x14ac:dyDescent="0.25">
      <c r="A40" s="1"/>
      <c r="B40" s="18"/>
      <c r="C40" s="18"/>
    </row>
    <row r="41" spans="1:3" x14ac:dyDescent="0.25">
      <c r="A41" s="18"/>
      <c r="B41" s="18"/>
      <c r="C41" s="18"/>
    </row>
    <row r="42" spans="1:3" x14ac:dyDescent="0.25">
      <c r="A42" s="18"/>
      <c r="B42" s="18"/>
      <c r="C42" s="18"/>
    </row>
    <row r="43" spans="1:3" x14ac:dyDescent="0.25">
      <c r="A43" s="18"/>
      <c r="B43" s="18"/>
      <c r="C43" s="18"/>
    </row>
    <row r="44" spans="1:3" x14ac:dyDescent="0.25">
      <c r="A44" s="18"/>
      <c r="B44" s="18"/>
      <c r="C44" s="18"/>
    </row>
    <row r="45" spans="1:3" x14ac:dyDescent="0.25">
      <c r="A45" s="18"/>
      <c r="B45" s="18"/>
      <c r="C45" s="18"/>
    </row>
    <row r="46" spans="1:3" x14ac:dyDescent="0.25">
      <c r="A46" s="1"/>
      <c r="B46" s="18"/>
      <c r="C46" s="18"/>
    </row>
    <row r="47" spans="1:3" x14ac:dyDescent="0.25">
      <c r="B47" s="18"/>
    </row>
    <row r="48" spans="1:3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</sheetData>
  <sortState ref="A33:F42">
    <sortCondition ref="F33"/>
  </sortState>
  <mergeCells count="2">
    <mergeCell ref="A1:E1"/>
    <mergeCell ref="H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workbookViewId="0">
      <selection activeCell="I10" sqref="I10"/>
    </sheetView>
  </sheetViews>
  <sheetFormatPr defaultRowHeight="15" x14ac:dyDescent="0.25"/>
  <cols>
    <col min="1" max="1" width="15.85546875" bestFit="1" customWidth="1"/>
    <col min="2" max="2" width="6.5703125" bestFit="1" customWidth="1"/>
    <col min="3" max="3" width="10.5703125" bestFit="1" customWidth="1"/>
    <col min="4" max="4" width="5.85546875" bestFit="1" customWidth="1"/>
    <col min="5" max="5" width="5.85546875" style="17" bestFit="1" customWidth="1"/>
    <col min="6" max="6" width="13.140625" style="17" bestFit="1" customWidth="1"/>
    <col min="7" max="7" width="12.140625" style="17" bestFit="1" customWidth="1"/>
    <col min="9" max="9" width="8.7109375" bestFit="1" customWidth="1"/>
    <col min="10" max="10" width="12.140625" bestFit="1" customWidth="1"/>
    <col min="11" max="11" width="10" bestFit="1" customWidth="1"/>
    <col min="12" max="12" width="13.140625" bestFit="1" customWidth="1"/>
    <col min="13" max="13" width="14.28515625" customWidth="1"/>
    <col min="14" max="14" width="15.85546875" bestFit="1" customWidth="1"/>
    <col min="15" max="15" width="6.5703125" bestFit="1" customWidth="1"/>
    <col min="16" max="16" width="13.140625" bestFit="1" customWidth="1"/>
    <col min="17" max="17" width="5.85546875" bestFit="1" customWidth="1"/>
    <col min="18" max="18" width="5.85546875" style="17" bestFit="1" customWidth="1"/>
    <col min="19" max="19" width="13.140625" style="17" bestFit="1" customWidth="1"/>
    <col min="20" max="20" width="12.140625" style="17" bestFit="1" customWidth="1"/>
  </cols>
  <sheetData>
    <row r="1" spans="1:25" x14ac:dyDescent="0.25">
      <c r="A1" s="23" t="s">
        <v>83</v>
      </c>
      <c r="B1" t="s">
        <v>36</v>
      </c>
      <c r="D1" t="s">
        <v>36</v>
      </c>
      <c r="H1" t="s">
        <v>36</v>
      </c>
      <c r="I1" t="s">
        <v>36</v>
      </c>
      <c r="N1" s="16" t="s">
        <v>86</v>
      </c>
    </row>
    <row r="2" spans="1:25" x14ac:dyDescent="0.25">
      <c r="A2" s="10" t="s">
        <v>48</v>
      </c>
      <c r="B2" s="10" t="s">
        <v>144</v>
      </c>
      <c r="C2" s="10" t="s">
        <v>145</v>
      </c>
      <c r="D2" s="10" t="s">
        <v>51</v>
      </c>
      <c r="E2" s="10" t="s">
        <v>51</v>
      </c>
      <c r="F2" s="10" t="s">
        <v>145</v>
      </c>
      <c r="G2" s="10" t="s">
        <v>50</v>
      </c>
      <c r="I2" s="10" t="s">
        <v>137</v>
      </c>
      <c r="J2" s="10" t="s">
        <v>138</v>
      </c>
      <c r="K2" s="10" t="s">
        <v>139</v>
      </c>
      <c r="L2" s="10" t="s">
        <v>140</v>
      </c>
      <c r="N2" s="10" t="s">
        <v>48</v>
      </c>
      <c r="O2" s="10" t="s">
        <v>144</v>
      </c>
      <c r="P2" s="10" t="s">
        <v>145</v>
      </c>
      <c r="Q2" s="10" t="s">
        <v>51</v>
      </c>
      <c r="R2" s="10" t="s">
        <v>51</v>
      </c>
      <c r="S2" s="10" t="s">
        <v>145</v>
      </c>
      <c r="T2" s="10" t="s">
        <v>50</v>
      </c>
      <c r="V2" s="10" t="s">
        <v>137</v>
      </c>
      <c r="W2" s="10" t="s">
        <v>138</v>
      </c>
      <c r="X2" s="10" t="s">
        <v>139</v>
      </c>
      <c r="Y2" s="10" t="s">
        <v>140</v>
      </c>
    </row>
    <row r="3" spans="1:25" x14ac:dyDescent="0.25">
      <c r="A3" t="s">
        <v>55</v>
      </c>
      <c r="C3" t="s">
        <v>10</v>
      </c>
      <c r="D3">
        <v>1</v>
      </c>
      <c r="E3" s="17">
        <v>3</v>
      </c>
      <c r="F3" s="17" t="s">
        <v>8</v>
      </c>
      <c r="G3" s="17" t="s">
        <v>8</v>
      </c>
      <c r="I3" t="s">
        <v>2</v>
      </c>
      <c r="J3" t="s">
        <v>8</v>
      </c>
      <c r="K3" t="s">
        <v>9</v>
      </c>
      <c r="L3" t="s">
        <v>10</v>
      </c>
      <c r="N3" t="s">
        <v>55</v>
      </c>
      <c r="P3" t="s">
        <v>8</v>
      </c>
      <c r="Q3">
        <v>2</v>
      </c>
      <c r="R3" s="17">
        <v>1</v>
      </c>
      <c r="S3" s="17" t="s">
        <v>9</v>
      </c>
      <c r="T3" s="17" t="s">
        <v>8</v>
      </c>
      <c r="V3" t="s">
        <v>2</v>
      </c>
      <c r="W3" t="s">
        <v>4</v>
      </c>
      <c r="X3" t="s">
        <v>9</v>
      </c>
      <c r="Y3" t="s">
        <v>13</v>
      </c>
    </row>
    <row r="4" spans="1:25" x14ac:dyDescent="0.25">
      <c r="A4" t="s">
        <v>54</v>
      </c>
      <c r="C4" t="s">
        <v>2</v>
      </c>
      <c r="D4">
        <v>3</v>
      </c>
      <c r="E4" s="17">
        <v>0</v>
      </c>
      <c r="F4" s="17" t="s">
        <v>1</v>
      </c>
      <c r="G4" s="17" t="s">
        <v>2</v>
      </c>
      <c r="I4" t="s">
        <v>11</v>
      </c>
      <c r="J4" t="s">
        <v>5</v>
      </c>
      <c r="K4" t="s">
        <v>13</v>
      </c>
      <c r="L4" t="s">
        <v>7</v>
      </c>
      <c r="N4" t="s">
        <v>54</v>
      </c>
      <c r="P4" t="s">
        <v>4</v>
      </c>
      <c r="Q4">
        <v>2</v>
      </c>
      <c r="R4" s="17">
        <v>1</v>
      </c>
      <c r="S4" s="17" t="s">
        <v>10</v>
      </c>
      <c r="T4" s="17" t="s">
        <v>4</v>
      </c>
      <c r="V4" t="s">
        <v>14</v>
      </c>
      <c r="W4" t="s">
        <v>3</v>
      </c>
      <c r="X4" t="s">
        <v>0</v>
      </c>
      <c r="Y4" t="s">
        <v>7</v>
      </c>
    </row>
    <row r="5" spans="1:25" x14ac:dyDescent="0.25">
      <c r="I5" t="s">
        <v>15</v>
      </c>
      <c r="J5" t="s">
        <v>6</v>
      </c>
      <c r="K5" t="s">
        <v>1</v>
      </c>
      <c r="L5" t="s">
        <v>4</v>
      </c>
      <c r="V5" t="s">
        <v>11</v>
      </c>
      <c r="W5" t="s">
        <v>15</v>
      </c>
      <c r="X5" t="s">
        <v>12</v>
      </c>
      <c r="Y5" t="s">
        <v>8</v>
      </c>
    </row>
    <row r="6" spans="1:25" x14ac:dyDescent="0.25">
      <c r="A6" t="s">
        <v>62</v>
      </c>
      <c r="C6" t="s">
        <v>8</v>
      </c>
      <c r="D6">
        <v>3</v>
      </c>
      <c r="E6" s="17">
        <v>0</v>
      </c>
      <c r="F6" s="17" t="s">
        <v>1</v>
      </c>
      <c r="G6" s="17" t="s">
        <v>8</v>
      </c>
      <c r="I6" t="s">
        <v>14</v>
      </c>
      <c r="J6" t="s">
        <v>3</v>
      </c>
      <c r="K6" t="s">
        <v>12</v>
      </c>
      <c r="L6" t="s">
        <v>0</v>
      </c>
      <c r="N6" t="s">
        <v>62</v>
      </c>
      <c r="P6" t="s">
        <v>4</v>
      </c>
      <c r="Q6">
        <v>0</v>
      </c>
      <c r="R6" s="17">
        <v>2</v>
      </c>
      <c r="S6" s="17" t="s">
        <v>9</v>
      </c>
      <c r="T6" s="17" t="s">
        <v>9</v>
      </c>
      <c r="V6" t="s">
        <v>5</v>
      </c>
      <c r="W6" t="s">
        <v>1</v>
      </c>
      <c r="X6" t="s">
        <v>10</v>
      </c>
      <c r="Y6" t="s">
        <v>6</v>
      </c>
    </row>
    <row r="7" spans="1:25" x14ac:dyDescent="0.25">
      <c r="A7" t="s">
        <v>63</v>
      </c>
      <c r="C7" t="s">
        <v>10</v>
      </c>
      <c r="D7">
        <v>3</v>
      </c>
      <c r="E7" s="17">
        <v>1</v>
      </c>
      <c r="F7" s="17" t="s">
        <v>2</v>
      </c>
      <c r="G7" s="17" t="s">
        <v>10</v>
      </c>
      <c r="N7" t="s">
        <v>63</v>
      </c>
      <c r="P7" t="s">
        <v>8</v>
      </c>
      <c r="Q7">
        <v>3</v>
      </c>
      <c r="R7" s="17">
        <v>1</v>
      </c>
      <c r="S7" s="17" t="s">
        <v>10</v>
      </c>
      <c r="T7" s="17" t="s">
        <v>8</v>
      </c>
    </row>
    <row r="9" spans="1:25" ht="16.5" customHeight="1" x14ac:dyDescent="0.25">
      <c r="A9" t="s">
        <v>72</v>
      </c>
      <c r="C9" t="s">
        <v>8</v>
      </c>
      <c r="D9">
        <v>3</v>
      </c>
      <c r="E9" s="17">
        <v>0</v>
      </c>
      <c r="F9" s="17" t="s">
        <v>4</v>
      </c>
      <c r="G9" s="17" t="s">
        <v>8</v>
      </c>
      <c r="H9" t="s">
        <v>36</v>
      </c>
      <c r="N9" t="s">
        <v>72</v>
      </c>
      <c r="P9" t="s">
        <v>4</v>
      </c>
      <c r="Q9">
        <v>2</v>
      </c>
      <c r="R9" s="17">
        <v>0</v>
      </c>
      <c r="S9" s="17" t="s">
        <v>13</v>
      </c>
      <c r="T9" s="17" t="s">
        <v>4</v>
      </c>
    </row>
    <row r="10" spans="1:25" ht="16.5" customHeight="1" x14ac:dyDescent="0.25">
      <c r="A10" t="s">
        <v>71</v>
      </c>
      <c r="C10" t="s">
        <v>10</v>
      </c>
      <c r="D10">
        <v>3</v>
      </c>
      <c r="E10" s="17">
        <v>0</v>
      </c>
      <c r="F10" s="17" t="s">
        <v>5</v>
      </c>
      <c r="G10" s="17" t="s">
        <v>10</v>
      </c>
      <c r="H10" t="s">
        <v>36</v>
      </c>
      <c r="N10" t="s">
        <v>71</v>
      </c>
      <c r="P10" t="s">
        <v>8</v>
      </c>
      <c r="Q10">
        <v>2</v>
      </c>
      <c r="R10" s="17">
        <v>0</v>
      </c>
      <c r="S10" s="17" t="s">
        <v>3</v>
      </c>
      <c r="T10" s="17" t="s">
        <v>8</v>
      </c>
    </row>
    <row r="11" spans="1:25" ht="16.5" customHeight="1" x14ac:dyDescent="0.25">
      <c r="A11" t="s">
        <v>70</v>
      </c>
      <c r="C11" t="s">
        <v>2</v>
      </c>
      <c r="D11">
        <v>3</v>
      </c>
      <c r="E11" s="17">
        <v>0</v>
      </c>
      <c r="F11" s="17" t="s">
        <v>9</v>
      </c>
      <c r="G11" s="17" t="s">
        <v>2</v>
      </c>
      <c r="H11" t="s">
        <v>36</v>
      </c>
      <c r="N11" t="s">
        <v>70</v>
      </c>
      <c r="P11" t="s">
        <v>10</v>
      </c>
      <c r="Q11">
        <v>2</v>
      </c>
      <c r="R11" s="17">
        <v>0</v>
      </c>
      <c r="S11" s="17" t="s">
        <v>2</v>
      </c>
      <c r="T11" s="17" t="s">
        <v>10</v>
      </c>
    </row>
    <row r="12" spans="1:25" ht="16.5" customHeight="1" x14ac:dyDescent="0.25">
      <c r="A12" t="s">
        <v>69</v>
      </c>
      <c r="C12" t="s">
        <v>1</v>
      </c>
      <c r="D12">
        <v>3</v>
      </c>
      <c r="E12" s="17">
        <v>0</v>
      </c>
      <c r="F12" s="17" t="s">
        <v>15</v>
      </c>
      <c r="G12" s="17" t="s">
        <v>1</v>
      </c>
      <c r="H12" t="s">
        <v>36</v>
      </c>
      <c r="N12" t="s">
        <v>69</v>
      </c>
      <c r="P12" t="s">
        <v>9</v>
      </c>
      <c r="Q12">
        <v>2</v>
      </c>
      <c r="R12" s="17">
        <v>0</v>
      </c>
      <c r="S12" s="17" t="s">
        <v>11</v>
      </c>
      <c r="T12" s="17" t="s">
        <v>9</v>
      </c>
    </row>
    <row r="14" spans="1:25" x14ac:dyDescent="0.25">
      <c r="A14" s="9" t="s">
        <v>100</v>
      </c>
      <c r="B14" s="9" t="s">
        <v>105</v>
      </c>
      <c r="C14" s="9" t="s">
        <v>2</v>
      </c>
      <c r="D14" s="9">
        <v>3</v>
      </c>
      <c r="E14" s="17">
        <v>0</v>
      </c>
      <c r="F14" s="17" t="s">
        <v>11</v>
      </c>
      <c r="G14" s="17" t="s">
        <v>2</v>
      </c>
      <c r="H14" s="9"/>
      <c r="N14" s="9" t="s">
        <v>100</v>
      </c>
      <c r="O14" s="9" t="s">
        <v>105</v>
      </c>
      <c r="P14" s="9" t="s">
        <v>2</v>
      </c>
      <c r="Q14" s="9">
        <v>0</v>
      </c>
      <c r="R14" s="17">
        <v>2</v>
      </c>
      <c r="S14" s="17" t="s">
        <v>14</v>
      </c>
      <c r="T14" s="17" t="s">
        <v>14</v>
      </c>
      <c r="U14" s="9"/>
    </row>
    <row r="15" spans="1:25" x14ac:dyDescent="0.25">
      <c r="A15" s="24" t="s">
        <v>102</v>
      </c>
      <c r="B15" s="24" t="s">
        <v>103</v>
      </c>
      <c r="C15" s="24" t="s">
        <v>8</v>
      </c>
      <c r="D15" s="24">
        <v>3</v>
      </c>
      <c r="E15" s="24">
        <v>0</v>
      </c>
      <c r="F15" s="24" t="s">
        <v>5</v>
      </c>
      <c r="G15" s="24" t="s">
        <v>8</v>
      </c>
      <c r="H15" s="9"/>
      <c r="N15" s="9" t="s">
        <v>102</v>
      </c>
      <c r="O15" s="9" t="s">
        <v>103</v>
      </c>
      <c r="P15" s="1" t="s">
        <v>4</v>
      </c>
      <c r="Q15" s="9">
        <v>2</v>
      </c>
      <c r="R15" s="17">
        <v>1</v>
      </c>
      <c r="S15" s="17" t="s">
        <v>3</v>
      </c>
      <c r="T15" s="17" t="s">
        <v>4</v>
      </c>
      <c r="U15" s="9"/>
    </row>
    <row r="16" spans="1:25" x14ac:dyDescent="0.25">
      <c r="A16" s="24" t="s">
        <v>104</v>
      </c>
      <c r="B16" s="24" t="s">
        <v>101</v>
      </c>
      <c r="C16" s="24" t="s">
        <v>9</v>
      </c>
      <c r="D16" s="24">
        <v>3</v>
      </c>
      <c r="E16" s="24">
        <v>0</v>
      </c>
      <c r="F16" s="24" t="s">
        <v>13</v>
      </c>
      <c r="G16" s="24" t="s">
        <v>9</v>
      </c>
      <c r="H16" s="9"/>
      <c r="N16" s="9" t="s">
        <v>104</v>
      </c>
      <c r="O16" s="1" t="s">
        <v>101</v>
      </c>
      <c r="P16" s="12" t="s">
        <v>9</v>
      </c>
      <c r="Q16" s="9">
        <v>2</v>
      </c>
      <c r="R16" s="17">
        <v>0</v>
      </c>
      <c r="S16" s="17" t="s">
        <v>0</v>
      </c>
      <c r="T16" s="17" t="s">
        <v>9</v>
      </c>
      <c r="U16" s="9"/>
    </row>
    <row r="17" spans="1:21" x14ac:dyDescent="0.25">
      <c r="A17" s="24" t="s">
        <v>106</v>
      </c>
      <c r="B17" s="24" t="s">
        <v>115</v>
      </c>
      <c r="C17" s="24" t="s">
        <v>4</v>
      </c>
      <c r="D17" s="24">
        <v>3</v>
      </c>
      <c r="E17" s="24">
        <v>0</v>
      </c>
      <c r="F17" s="24" t="s">
        <v>0</v>
      </c>
      <c r="G17" s="24" t="s">
        <v>4</v>
      </c>
      <c r="H17" s="9"/>
      <c r="N17" s="9" t="s">
        <v>106</v>
      </c>
      <c r="O17" s="9" t="s">
        <v>115</v>
      </c>
      <c r="P17" s="1" t="s">
        <v>13</v>
      </c>
      <c r="Q17" s="9">
        <v>2</v>
      </c>
      <c r="R17" s="17">
        <v>1</v>
      </c>
      <c r="S17" s="17" t="s">
        <v>7</v>
      </c>
      <c r="T17" s="17" t="s">
        <v>13</v>
      </c>
      <c r="U17" s="9"/>
    </row>
    <row r="18" spans="1:21" x14ac:dyDescent="0.25">
      <c r="A18" s="24" t="s">
        <v>107</v>
      </c>
      <c r="B18" s="24" t="s">
        <v>105</v>
      </c>
      <c r="C18" s="24" t="s">
        <v>15</v>
      </c>
      <c r="D18" s="24">
        <v>3</v>
      </c>
      <c r="E18" s="24">
        <v>0</v>
      </c>
      <c r="F18" s="24" t="s">
        <v>14</v>
      </c>
      <c r="G18" s="24" t="s">
        <v>15</v>
      </c>
      <c r="H18" s="9"/>
      <c r="N18" s="9" t="s">
        <v>107</v>
      </c>
      <c r="O18" s="9" t="s">
        <v>105</v>
      </c>
      <c r="P18" s="9" t="s">
        <v>11</v>
      </c>
      <c r="Q18" s="9">
        <v>2</v>
      </c>
      <c r="R18" s="17">
        <v>1</v>
      </c>
      <c r="S18" s="17" t="s">
        <v>5</v>
      </c>
      <c r="T18" s="17" t="s">
        <v>11</v>
      </c>
      <c r="U18" s="9"/>
    </row>
    <row r="19" spans="1:21" x14ac:dyDescent="0.25">
      <c r="A19" s="24" t="s">
        <v>109</v>
      </c>
      <c r="B19" s="24" t="s">
        <v>103</v>
      </c>
      <c r="C19" s="24" t="s">
        <v>6</v>
      </c>
      <c r="D19" s="24">
        <v>2</v>
      </c>
      <c r="E19" s="24">
        <v>3</v>
      </c>
      <c r="F19" s="24" t="s">
        <v>3</v>
      </c>
      <c r="G19" s="24" t="s">
        <v>3</v>
      </c>
      <c r="H19" s="9"/>
      <c r="N19" s="9" t="s">
        <v>109</v>
      </c>
      <c r="O19" s="9" t="s">
        <v>103</v>
      </c>
      <c r="P19" s="1" t="s">
        <v>15</v>
      </c>
      <c r="Q19" s="9">
        <v>0</v>
      </c>
      <c r="R19" s="17">
        <v>2</v>
      </c>
      <c r="S19" s="17" t="s">
        <v>1</v>
      </c>
      <c r="T19" s="17" t="s">
        <v>1</v>
      </c>
      <c r="U19" s="9"/>
    </row>
    <row r="20" spans="1:21" x14ac:dyDescent="0.25">
      <c r="A20" s="24" t="s">
        <v>110</v>
      </c>
      <c r="B20" s="24" t="s">
        <v>101</v>
      </c>
      <c r="C20" s="24" t="s">
        <v>1</v>
      </c>
      <c r="D20" s="24">
        <v>3</v>
      </c>
      <c r="E20" s="24">
        <v>0</v>
      </c>
      <c r="F20" s="24" t="s">
        <v>12</v>
      </c>
      <c r="G20" s="24" t="s">
        <v>1</v>
      </c>
      <c r="H20" s="9"/>
      <c r="N20" s="9" t="s">
        <v>110</v>
      </c>
      <c r="O20" s="9" t="s">
        <v>101</v>
      </c>
      <c r="P20" s="1" t="s">
        <v>12</v>
      </c>
      <c r="Q20" s="9">
        <v>0</v>
      </c>
      <c r="R20" s="17">
        <v>2</v>
      </c>
      <c r="S20" s="17" t="s">
        <v>10</v>
      </c>
      <c r="T20" s="17" t="s">
        <v>10</v>
      </c>
      <c r="U20" s="9"/>
    </row>
    <row r="21" spans="1:21" x14ac:dyDescent="0.25">
      <c r="A21" s="24" t="s">
        <v>111</v>
      </c>
      <c r="B21" s="24" t="s">
        <v>115</v>
      </c>
      <c r="C21" s="24" t="s">
        <v>10</v>
      </c>
      <c r="D21" s="24">
        <v>3</v>
      </c>
      <c r="E21" s="24">
        <v>0</v>
      </c>
      <c r="F21" s="24" t="s">
        <v>7</v>
      </c>
      <c r="G21" s="24" t="s">
        <v>10</v>
      </c>
      <c r="H21" s="9"/>
      <c r="N21" s="9" t="s">
        <v>111</v>
      </c>
      <c r="O21" s="9" t="s">
        <v>115</v>
      </c>
      <c r="P21" s="9" t="s">
        <v>8</v>
      </c>
      <c r="Q21" s="9">
        <v>2</v>
      </c>
      <c r="R21" s="17">
        <v>0</v>
      </c>
      <c r="S21" s="17" t="s">
        <v>6</v>
      </c>
      <c r="T21" s="17" t="s">
        <v>8</v>
      </c>
      <c r="U21" s="9"/>
    </row>
    <row r="22" spans="1:21" x14ac:dyDescent="0.25">
      <c r="A22" s="24" t="s">
        <v>112</v>
      </c>
      <c r="B22" s="24" t="s">
        <v>105</v>
      </c>
      <c r="C22" s="24" t="s">
        <v>11</v>
      </c>
      <c r="D22" s="24">
        <v>3</v>
      </c>
      <c r="E22" s="24">
        <v>1</v>
      </c>
      <c r="F22" s="24" t="s">
        <v>14</v>
      </c>
      <c r="G22" s="24" t="s">
        <v>11</v>
      </c>
      <c r="H22" s="9"/>
      <c r="N22" s="9" t="s">
        <v>112</v>
      </c>
      <c r="O22" s="9" t="s">
        <v>105</v>
      </c>
      <c r="P22" s="9" t="s">
        <v>14</v>
      </c>
      <c r="Q22" s="9">
        <v>1</v>
      </c>
      <c r="R22" s="17">
        <v>2</v>
      </c>
      <c r="S22" s="17" t="s">
        <v>5</v>
      </c>
      <c r="T22" s="17" t="s">
        <v>5</v>
      </c>
      <c r="U22" s="9"/>
    </row>
    <row r="23" spans="1:21" x14ac:dyDescent="0.25">
      <c r="A23" s="24" t="s">
        <v>118</v>
      </c>
      <c r="B23" s="24" t="s">
        <v>103</v>
      </c>
      <c r="C23" s="24" t="s">
        <v>8</v>
      </c>
      <c r="D23" s="24">
        <v>3</v>
      </c>
      <c r="E23" s="24">
        <v>0</v>
      </c>
      <c r="F23" s="24" t="s">
        <v>6</v>
      </c>
      <c r="G23" s="24" t="s">
        <v>8</v>
      </c>
      <c r="H23" s="9"/>
      <c r="N23" s="9" t="s">
        <v>118</v>
      </c>
      <c r="O23" s="9" t="s">
        <v>103</v>
      </c>
      <c r="P23" s="9" t="s">
        <v>4</v>
      </c>
      <c r="Q23" s="9">
        <v>2</v>
      </c>
      <c r="R23" s="17">
        <v>0</v>
      </c>
      <c r="S23" s="17" t="s">
        <v>15</v>
      </c>
      <c r="T23" s="17" t="s">
        <v>4</v>
      </c>
      <c r="U23" s="9"/>
    </row>
    <row r="24" spans="1:21" x14ac:dyDescent="0.25">
      <c r="A24" s="24" t="s">
        <v>117</v>
      </c>
      <c r="B24" s="24" t="s">
        <v>101</v>
      </c>
      <c r="C24" s="24" t="s">
        <v>13</v>
      </c>
      <c r="D24" s="24">
        <v>3</v>
      </c>
      <c r="E24" s="24">
        <v>1</v>
      </c>
      <c r="F24" s="24" t="s">
        <v>12</v>
      </c>
      <c r="G24" s="24" t="s">
        <v>13</v>
      </c>
      <c r="H24" s="9"/>
      <c r="N24" s="9" t="s">
        <v>117</v>
      </c>
      <c r="O24" s="9" t="s">
        <v>101</v>
      </c>
      <c r="P24" s="9" t="s">
        <v>0</v>
      </c>
      <c r="Q24" s="9">
        <v>1</v>
      </c>
      <c r="R24" s="17">
        <v>2</v>
      </c>
      <c r="S24" s="17" t="s">
        <v>10</v>
      </c>
      <c r="T24" s="17" t="s">
        <v>10</v>
      </c>
      <c r="U24" s="9"/>
    </row>
    <row r="25" spans="1:21" x14ac:dyDescent="0.25">
      <c r="A25" s="24" t="s">
        <v>116</v>
      </c>
      <c r="B25" s="24" t="s">
        <v>115</v>
      </c>
      <c r="C25" s="24" t="s">
        <v>10</v>
      </c>
      <c r="D25" s="24">
        <v>3</v>
      </c>
      <c r="E25" s="24">
        <v>0</v>
      </c>
      <c r="F25" s="24" t="s">
        <v>4</v>
      </c>
      <c r="G25" s="24" t="s">
        <v>10</v>
      </c>
      <c r="H25" s="9"/>
      <c r="N25" s="9" t="s">
        <v>116</v>
      </c>
      <c r="O25" s="9" t="s">
        <v>115</v>
      </c>
      <c r="P25" s="9" t="s">
        <v>13</v>
      </c>
      <c r="Q25" s="9">
        <v>0</v>
      </c>
      <c r="R25" s="17">
        <v>2</v>
      </c>
      <c r="S25" s="17" t="s">
        <v>8</v>
      </c>
      <c r="T25" s="17" t="s">
        <v>8</v>
      </c>
      <c r="U25" s="9"/>
    </row>
    <row r="26" spans="1:21" x14ac:dyDescent="0.25">
      <c r="A26" s="24" t="s">
        <v>120</v>
      </c>
      <c r="B26" s="24" t="s">
        <v>105</v>
      </c>
      <c r="C26" s="24" t="s">
        <v>2</v>
      </c>
      <c r="D26" s="24">
        <v>3</v>
      </c>
      <c r="E26" s="24">
        <v>0</v>
      </c>
      <c r="F26" s="24" t="s">
        <v>15</v>
      </c>
      <c r="G26" s="24" t="s">
        <v>2</v>
      </c>
      <c r="H26" s="9"/>
      <c r="N26" s="9" t="s">
        <v>120</v>
      </c>
      <c r="O26" s="9" t="s">
        <v>105</v>
      </c>
      <c r="P26" s="9" t="s">
        <v>2</v>
      </c>
      <c r="Q26" s="9">
        <v>2</v>
      </c>
      <c r="R26" s="17">
        <v>0</v>
      </c>
      <c r="S26" s="17" t="s">
        <v>11</v>
      </c>
      <c r="T26" s="17" t="s">
        <v>2</v>
      </c>
      <c r="U26" s="9"/>
    </row>
    <row r="27" spans="1:21" x14ac:dyDescent="0.25">
      <c r="A27" s="24" t="s">
        <v>119</v>
      </c>
      <c r="B27" s="24" t="s">
        <v>103</v>
      </c>
      <c r="C27" s="24" t="s">
        <v>5</v>
      </c>
      <c r="D27" s="24">
        <v>3</v>
      </c>
      <c r="E27" s="24">
        <v>0</v>
      </c>
      <c r="F27" s="24" t="s">
        <v>3</v>
      </c>
      <c r="G27" s="24" t="s">
        <v>5</v>
      </c>
      <c r="H27" s="9"/>
      <c r="N27" s="9" t="s">
        <v>119</v>
      </c>
      <c r="O27" s="9" t="s">
        <v>103</v>
      </c>
      <c r="P27" s="9" t="s">
        <v>3</v>
      </c>
      <c r="Q27" s="9">
        <v>2</v>
      </c>
      <c r="R27" s="17">
        <v>0</v>
      </c>
      <c r="S27" s="17" t="s">
        <v>1</v>
      </c>
      <c r="T27" s="17" t="s">
        <v>3</v>
      </c>
      <c r="U27" s="9"/>
    </row>
    <row r="28" spans="1:21" x14ac:dyDescent="0.25">
      <c r="A28" s="24" t="s">
        <v>124</v>
      </c>
      <c r="B28" s="24" t="s">
        <v>101</v>
      </c>
      <c r="C28" s="24" t="s">
        <v>9</v>
      </c>
      <c r="D28" s="24">
        <v>2</v>
      </c>
      <c r="E28" s="24">
        <v>3</v>
      </c>
      <c r="F28" s="24" t="s">
        <v>1</v>
      </c>
      <c r="G28" s="24" t="s">
        <v>1</v>
      </c>
      <c r="H28" s="9"/>
      <c r="N28" s="9" t="s">
        <v>124</v>
      </c>
      <c r="O28" s="9" t="s">
        <v>101</v>
      </c>
      <c r="P28" s="9" t="s">
        <v>9</v>
      </c>
      <c r="Q28" s="9">
        <v>2</v>
      </c>
      <c r="R28" s="17">
        <v>0</v>
      </c>
      <c r="S28" s="17" t="s">
        <v>12</v>
      </c>
      <c r="T28" s="17" t="s">
        <v>9</v>
      </c>
      <c r="U28" s="9"/>
    </row>
    <row r="29" spans="1:21" x14ac:dyDescent="0.25">
      <c r="A29" s="24" t="s">
        <v>123</v>
      </c>
      <c r="B29" s="24" t="s">
        <v>115</v>
      </c>
      <c r="C29" s="24" t="s">
        <v>7</v>
      </c>
      <c r="D29" s="24">
        <v>3</v>
      </c>
      <c r="E29" s="24">
        <v>0</v>
      </c>
      <c r="F29" s="24" t="s">
        <v>0</v>
      </c>
      <c r="G29" s="24" t="s">
        <v>7</v>
      </c>
      <c r="H29" s="9"/>
      <c r="N29" s="9" t="s">
        <v>123</v>
      </c>
      <c r="O29" s="9" t="s">
        <v>115</v>
      </c>
      <c r="P29" s="9" t="s">
        <v>7</v>
      </c>
      <c r="Q29" s="9">
        <v>2</v>
      </c>
      <c r="R29" s="17">
        <v>0</v>
      </c>
      <c r="S29" s="17" t="s">
        <v>6</v>
      </c>
      <c r="T29" s="17" t="s">
        <v>7</v>
      </c>
      <c r="U29" s="9"/>
    </row>
    <row r="30" spans="1:21" x14ac:dyDescent="0.25">
      <c r="A30" s="24" t="s">
        <v>122</v>
      </c>
      <c r="B30" s="24" t="s">
        <v>105</v>
      </c>
      <c r="C30" s="24" t="s">
        <v>2</v>
      </c>
      <c r="D30" s="24">
        <v>3</v>
      </c>
      <c r="E30" s="24">
        <v>0</v>
      </c>
      <c r="F30" s="24" t="s">
        <v>14</v>
      </c>
      <c r="G30" s="24" t="s">
        <v>2</v>
      </c>
      <c r="H30" s="9"/>
      <c r="N30" s="9" t="s">
        <v>122</v>
      </c>
      <c r="O30" s="9" t="s">
        <v>105</v>
      </c>
      <c r="P30" s="9" t="s">
        <v>2</v>
      </c>
      <c r="Q30" s="9">
        <v>2</v>
      </c>
      <c r="R30" s="17">
        <v>0</v>
      </c>
      <c r="S30" s="17" t="s">
        <v>5</v>
      </c>
      <c r="T30" s="17" t="s">
        <v>2</v>
      </c>
      <c r="U30" s="9"/>
    </row>
    <row r="31" spans="1:21" x14ac:dyDescent="0.25">
      <c r="A31" s="24" t="s">
        <v>121</v>
      </c>
      <c r="B31" s="24" t="s">
        <v>103</v>
      </c>
      <c r="C31" s="24" t="s">
        <v>5</v>
      </c>
      <c r="D31" s="24">
        <v>3</v>
      </c>
      <c r="E31" s="24">
        <v>0</v>
      </c>
      <c r="F31" s="24" t="s">
        <v>6</v>
      </c>
      <c r="G31" s="24" t="s">
        <v>5</v>
      </c>
      <c r="H31" s="9"/>
      <c r="N31" s="9" t="s">
        <v>121</v>
      </c>
      <c r="O31" s="9" t="s">
        <v>103</v>
      </c>
      <c r="P31" s="9" t="s">
        <v>3</v>
      </c>
      <c r="Q31" s="9">
        <v>2</v>
      </c>
      <c r="R31" s="17">
        <v>0</v>
      </c>
      <c r="S31" s="17" t="s">
        <v>15</v>
      </c>
      <c r="T31" s="17" t="s">
        <v>3</v>
      </c>
      <c r="U31" s="9"/>
    </row>
    <row r="32" spans="1:21" x14ac:dyDescent="0.25">
      <c r="A32" s="24" t="s">
        <v>132</v>
      </c>
      <c r="B32" s="24" t="s">
        <v>101</v>
      </c>
      <c r="C32" s="24" t="s">
        <v>9</v>
      </c>
      <c r="D32" s="24">
        <v>3</v>
      </c>
      <c r="E32" s="24">
        <v>0</v>
      </c>
      <c r="F32" s="24" t="s">
        <v>12</v>
      </c>
      <c r="G32" s="24" t="s">
        <v>9</v>
      </c>
      <c r="H32" s="9"/>
      <c r="N32" s="9" t="s">
        <v>132</v>
      </c>
      <c r="O32" s="9" t="s">
        <v>101</v>
      </c>
      <c r="P32" s="9" t="s">
        <v>0</v>
      </c>
      <c r="Q32" s="9">
        <v>0</v>
      </c>
      <c r="R32" s="17">
        <v>2</v>
      </c>
      <c r="S32" s="17" t="s">
        <v>12</v>
      </c>
      <c r="T32" s="17" t="s">
        <v>12</v>
      </c>
      <c r="U32" s="9"/>
    </row>
    <row r="33" spans="1:21" x14ac:dyDescent="0.25">
      <c r="A33" s="24" t="s">
        <v>131</v>
      </c>
      <c r="B33" s="24" t="s">
        <v>115</v>
      </c>
      <c r="C33" s="24" t="s">
        <v>10</v>
      </c>
      <c r="D33" s="24">
        <v>3</v>
      </c>
      <c r="E33" s="24">
        <v>0</v>
      </c>
      <c r="F33" s="24" t="s">
        <v>0</v>
      </c>
      <c r="G33" s="24" t="s">
        <v>10</v>
      </c>
      <c r="H33" s="9"/>
      <c r="N33" s="9" t="s">
        <v>131</v>
      </c>
      <c r="O33" s="9" t="s">
        <v>115</v>
      </c>
      <c r="P33" s="9" t="s">
        <v>13</v>
      </c>
      <c r="Q33" s="9">
        <v>2</v>
      </c>
      <c r="R33" s="17">
        <v>0</v>
      </c>
      <c r="S33" s="17" t="s">
        <v>6</v>
      </c>
      <c r="T33" s="17" t="s">
        <v>13</v>
      </c>
      <c r="U33" s="9"/>
    </row>
    <row r="34" spans="1:21" x14ac:dyDescent="0.25">
      <c r="A34" s="24" t="s">
        <v>130</v>
      </c>
      <c r="B34" s="24" t="s">
        <v>105</v>
      </c>
      <c r="C34" s="24" t="s">
        <v>11</v>
      </c>
      <c r="D34" s="24">
        <v>2</v>
      </c>
      <c r="E34" s="24">
        <v>3</v>
      </c>
      <c r="F34" s="24" t="s">
        <v>15</v>
      </c>
      <c r="G34" s="24" t="s">
        <v>15</v>
      </c>
      <c r="H34" s="9"/>
      <c r="N34" s="9" t="s">
        <v>130</v>
      </c>
      <c r="O34" s="9" t="s">
        <v>105</v>
      </c>
      <c r="P34" s="9" t="s">
        <v>14</v>
      </c>
      <c r="Q34" s="9">
        <v>0</v>
      </c>
      <c r="R34" s="17">
        <v>2</v>
      </c>
      <c r="S34" s="17" t="s">
        <v>11</v>
      </c>
      <c r="T34" s="17" t="s">
        <v>11</v>
      </c>
      <c r="U34" s="9"/>
    </row>
    <row r="35" spans="1:21" x14ac:dyDescent="0.25">
      <c r="A35" s="24" t="s">
        <v>136</v>
      </c>
      <c r="B35" s="24" t="s">
        <v>103</v>
      </c>
      <c r="C35" s="24" t="s">
        <v>8</v>
      </c>
      <c r="D35" s="24">
        <v>3</v>
      </c>
      <c r="E35" s="24">
        <v>0</v>
      </c>
      <c r="F35" s="24" t="s">
        <v>3</v>
      </c>
      <c r="G35" s="24" t="s">
        <v>8</v>
      </c>
      <c r="H35" s="9"/>
      <c r="N35" s="9" t="s">
        <v>136</v>
      </c>
      <c r="O35" s="9" t="s">
        <v>103</v>
      </c>
      <c r="P35" s="9" t="s">
        <v>4</v>
      </c>
      <c r="Q35" s="9">
        <v>2</v>
      </c>
      <c r="R35" s="17">
        <v>1</v>
      </c>
      <c r="S35" s="17" t="s">
        <v>1</v>
      </c>
      <c r="T35" s="17" t="s">
        <v>4</v>
      </c>
      <c r="U35" s="9"/>
    </row>
    <row r="36" spans="1:21" x14ac:dyDescent="0.25">
      <c r="A36" s="24" t="s">
        <v>135</v>
      </c>
      <c r="B36" s="24" t="s">
        <v>101</v>
      </c>
      <c r="C36" s="24" t="s">
        <v>13</v>
      </c>
      <c r="D36" s="24">
        <v>0</v>
      </c>
      <c r="E36" s="24">
        <v>3</v>
      </c>
      <c r="F36" s="24" t="s">
        <v>1</v>
      </c>
      <c r="G36" s="24" t="s">
        <v>1</v>
      </c>
      <c r="H36" s="9"/>
      <c r="N36" s="9" t="s">
        <v>135</v>
      </c>
      <c r="O36" s="9" t="s">
        <v>101</v>
      </c>
      <c r="P36" s="9" t="s">
        <v>9</v>
      </c>
      <c r="Q36" s="9">
        <v>2</v>
      </c>
      <c r="R36" s="17">
        <v>0</v>
      </c>
      <c r="S36" s="17" t="s">
        <v>10</v>
      </c>
      <c r="T36" s="17" t="s">
        <v>9</v>
      </c>
      <c r="U36" s="9"/>
    </row>
    <row r="37" spans="1:21" x14ac:dyDescent="0.25">
      <c r="A37" s="24" t="s">
        <v>134</v>
      </c>
      <c r="B37" s="24" t="s">
        <v>115</v>
      </c>
      <c r="C37" s="24" t="s">
        <v>7</v>
      </c>
      <c r="D37" s="24">
        <v>0</v>
      </c>
      <c r="E37" s="24">
        <v>3</v>
      </c>
      <c r="F37" s="24" t="s">
        <v>4</v>
      </c>
      <c r="G37" s="24" t="s">
        <v>4</v>
      </c>
      <c r="H37" s="9"/>
      <c r="N37" s="9" t="s">
        <v>134</v>
      </c>
      <c r="O37" s="9" t="s">
        <v>115</v>
      </c>
      <c r="P37" s="9" t="s">
        <v>7</v>
      </c>
      <c r="Q37" s="9">
        <v>1</v>
      </c>
      <c r="R37" s="17">
        <v>2</v>
      </c>
      <c r="S37" s="17" t="s">
        <v>8</v>
      </c>
      <c r="T37" s="17" t="s">
        <v>8</v>
      </c>
      <c r="U37" s="9"/>
    </row>
    <row r="44" spans="1:21" x14ac:dyDescent="0.25">
      <c r="A44" s="24"/>
      <c r="B44" s="24"/>
      <c r="C44" s="24"/>
      <c r="D44" s="24"/>
      <c r="E44" s="24"/>
      <c r="F44" s="24"/>
      <c r="G44" s="24"/>
    </row>
    <row r="55" spans="1:7" x14ac:dyDescent="0.25">
      <c r="A55" s="24"/>
      <c r="B55" s="24"/>
      <c r="C55" s="24"/>
      <c r="D55" s="24"/>
      <c r="E55" s="24"/>
      <c r="F55" s="24"/>
      <c r="G55" s="24"/>
    </row>
  </sheetData>
  <sortState ref="A14:G37">
    <sortCondition ref="A1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B1" workbookViewId="0">
      <selection activeCell="L13" sqref="L13"/>
    </sheetView>
  </sheetViews>
  <sheetFormatPr defaultRowHeight="15" x14ac:dyDescent="0.25"/>
  <cols>
    <col min="1" max="1" width="15.85546875" bestFit="1" customWidth="1"/>
    <col min="2" max="2" width="6.5703125" bestFit="1" customWidth="1"/>
    <col min="3" max="3" width="13.140625" bestFit="1" customWidth="1"/>
    <col min="4" max="5" width="5.85546875" bestFit="1" customWidth="1"/>
    <col min="6" max="6" width="13.140625" style="17" bestFit="1" customWidth="1"/>
    <col min="7" max="7" width="12.140625" style="17" bestFit="1" customWidth="1"/>
    <col min="8" max="8" width="6.42578125" style="17" customWidth="1"/>
    <col min="9" max="9" width="10" bestFit="1" customWidth="1"/>
    <col min="10" max="10" width="9.42578125" style="9" bestFit="1" customWidth="1"/>
    <col min="11" max="11" width="13.140625" style="9" bestFit="1" customWidth="1"/>
    <col min="12" max="12" width="10.5703125" bestFit="1" customWidth="1"/>
    <col min="13" max="13" width="2.42578125" customWidth="1"/>
    <col min="14" max="14" width="15.85546875" bestFit="1" customWidth="1"/>
    <col min="15" max="15" width="6.5703125" bestFit="1" customWidth="1"/>
    <col min="16" max="16" width="13.140625" bestFit="1" customWidth="1"/>
    <col min="17" max="18" width="5.85546875" style="17" bestFit="1" customWidth="1"/>
    <col min="19" max="19" width="13.140625" style="17" bestFit="1" customWidth="1"/>
    <col min="20" max="20" width="12.140625" bestFit="1" customWidth="1"/>
    <col min="21" max="21" width="2.28515625" bestFit="1" customWidth="1"/>
    <col min="23" max="23" width="13.140625" bestFit="1" customWidth="1"/>
    <col min="24" max="24" width="10" bestFit="1" customWidth="1"/>
  </cols>
  <sheetData>
    <row r="1" spans="1:24" x14ac:dyDescent="0.25">
      <c r="A1" s="23" t="s">
        <v>83</v>
      </c>
      <c r="N1" s="16" t="s">
        <v>86</v>
      </c>
    </row>
    <row r="2" spans="1:24" x14ac:dyDescent="0.25">
      <c r="A2" s="10" t="s">
        <v>48</v>
      </c>
      <c r="B2" s="10" t="s">
        <v>144</v>
      </c>
      <c r="C2" s="10" t="s">
        <v>145</v>
      </c>
      <c r="D2" s="10" t="s">
        <v>51</v>
      </c>
      <c r="E2" s="10" t="s">
        <v>51</v>
      </c>
      <c r="F2" s="10" t="s">
        <v>145</v>
      </c>
      <c r="G2" s="10" t="s">
        <v>50</v>
      </c>
      <c r="I2" s="10" t="s">
        <v>125</v>
      </c>
      <c r="J2" s="10" t="s">
        <v>126</v>
      </c>
      <c r="K2" s="10" t="s">
        <v>127</v>
      </c>
      <c r="L2" s="10" t="s">
        <v>128</v>
      </c>
      <c r="N2" s="10" t="s">
        <v>48</v>
      </c>
      <c r="O2" s="10" t="s">
        <v>144</v>
      </c>
      <c r="P2" s="10" t="s">
        <v>145</v>
      </c>
      <c r="Q2" s="10" t="s">
        <v>51</v>
      </c>
      <c r="R2" s="10" t="s">
        <v>51</v>
      </c>
      <c r="S2" s="10" t="s">
        <v>145</v>
      </c>
      <c r="T2" s="10" t="s">
        <v>50</v>
      </c>
      <c r="V2" s="10" t="s">
        <v>125</v>
      </c>
      <c r="W2" s="10" t="s">
        <v>129</v>
      </c>
      <c r="X2" s="10" t="s">
        <v>127</v>
      </c>
    </row>
    <row r="3" spans="1:24" x14ac:dyDescent="0.25">
      <c r="A3" s="17" t="s">
        <v>55</v>
      </c>
      <c r="B3" s="17"/>
      <c r="C3" s="17" t="s">
        <v>1</v>
      </c>
      <c r="D3" s="17">
        <v>65</v>
      </c>
      <c r="E3" s="17">
        <v>72</v>
      </c>
      <c r="F3" s="17" t="s">
        <v>13</v>
      </c>
      <c r="G3" s="17" t="s">
        <v>13</v>
      </c>
      <c r="I3" s="9" t="s">
        <v>9</v>
      </c>
      <c r="J3" s="9" t="s">
        <v>2</v>
      </c>
      <c r="K3" s="9" t="s">
        <v>13</v>
      </c>
      <c r="L3" s="9" t="s">
        <v>1</v>
      </c>
      <c r="N3" t="s">
        <v>55</v>
      </c>
      <c r="O3">
        <v>0</v>
      </c>
      <c r="P3" t="s">
        <v>13</v>
      </c>
      <c r="Q3" s="17">
        <v>41</v>
      </c>
      <c r="R3" s="17">
        <v>32</v>
      </c>
      <c r="S3" s="17" t="s">
        <v>2</v>
      </c>
      <c r="T3" t="s">
        <v>13</v>
      </c>
      <c r="V3" s="9" t="s">
        <v>13</v>
      </c>
      <c r="W3" s="9" t="s">
        <v>10</v>
      </c>
      <c r="X3" s="9" t="s">
        <v>4</v>
      </c>
    </row>
    <row r="4" spans="1:24" x14ac:dyDescent="0.25">
      <c r="A4" s="17" t="s">
        <v>85</v>
      </c>
      <c r="B4" s="17"/>
      <c r="C4" s="17" t="s">
        <v>15</v>
      </c>
      <c r="D4" s="17">
        <v>70</v>
      </c>
      <c r="E4" s="17">
        <v>71</v>
      </c>
      <c r="F4" s="17" t="s">
        <v>9</v>
      </c>
      <c r="G4" s="17" t="s">
        <v>9</v>
      </c>
      <c r="I4" s="9" t="s">
        <v>12</v>
      </c>
      <c r="J4" s="9" t="s">
        <v>10</v>
      </c>
      <c r="K4" s="9" t="s">
        <v>0</v>
      </c>
      <c r="L4" s="9" t="s">
        <v>14</v>
      </c>
      <c r="N4" t="s">
        <v>85</v>
      </c>
      <c r="O4">
        <v>0</v>
      </c>
      <c r="P4" t="s">
        <v>10</v>
      </c>
      <c r="Q4" s="17">
        <v>40</v>
      </c>
      <c r="R4" s="17">
        <v>37</v>
      </c>
      <c r="S4" s="17" t="s">
        <v>9</v>
      </c>
      <c r="T4" t="s">
        <v>10</v>
      </c>
      <c r="V4" s="9" t="s">
        <v>12</v>
      </c>
      <c r="W4" s="9" t="s">
        <v>0</v>
      </c>
      <c r="X4" s="9" t="s">
        <v>9</v>
      </c>
    </row>
    <row r="5" spans="1:24" x14ac:dyDescent="0.25">
      <c r="A5" s="17"/>
      <c r="B5" s="17"/>
      <c r="C5" s="17"/>
      <c r="D5" s="17"/>
      <c r="E5" s="17"/>
      <c r="I5" s="9" t="s">
        <v>7</v>
      </c>
      <c r="J5" s="9" t="s">
        <v>4</v>
      </c>
      <c r="K5" s="9" t="s">
        <v>3</v>
      </c>
      <c r="L5" s="9" t="s">
        <v>5</v>
      </c>
      <c r="V5" s="9" t="s">
        <v>8</v>
      </c>
      <c r="W5" s="9" t="s">
        <v>3</v>
      </c>
      <c r="X5" s="9" t="s">
        <v>6</v>
      </c>
    </row>
    <row r="6" spans="1:24" x14ac:dyDescent="0.25">
      <c r="A6" s="17" t="s">
        <v>62</v>
      </c>
      <c r="B6" s="17"/>
      <c r="C6" s="17" t="s">
        <v>15</v>
      </c>
      <c r="D6" s="17">
        <v>34</v>
      </c>
      <c r="E6" s="17">
        <v>67</v>
      </c>
      <c r="F6" s="17" t="s">
        <v>9</v>
      </c>
      <c r="G6" s="17" t="s">
        <v>9</v>
      </c>
      <c r="I6" s="9" t="s">
        <v>114</v>
      </c>
      <c r="J6" s="9" t="s">
        <v>6</v>
      </c>
      <c r="K6" s="9" t="s">
        <v>8</v>
      </c>
      <c r="L6" s="9" t="s">
        <v>15</v>
      </c>
      <c r="N6" t="s">
        <v>62</v>
      </c>
      <c r="O6">
        <v>0</v>
      </c>
      <c r="P6" t="s">
        <v>13</v>
      </c>
      <c r="Q6" s="17">
        <v>29</v>
      </c>
      <c r="R6" s="17">
        <v>48</v>
      </c>
      <c r="S6" s="17" t="s">
        <v>2</v>
      </c>
      <c r="T6" t="s">
        <v>2</v>
      </c>
      <c r="V6" s="9" t="s">
        <v>15</v>
      </c>
      <c r="W6" s="9" t="s">
        <v>2</v>
      </c>
      <c r="X6" s="9" t="s">
        <v>1</v>
      </c>
    </row>
    <row r="7" spans="1:24" x14ac:dyDescent="0.25">
      <c r="A7" s="17" t="s">
        <v>63</v>
      </c>
      <c r="B7" s="17"/>
      <c r="C7" s="17" t="s">
        <v>1</v>
      </c>
      <c r="D7" s="17">
        <v>65</v>
      </c>
      <c r="E7" s="17">
        <v>46</v>
      </c>
      <c r="F7" s="17" t="s">
        <v>9</v>
      </c>
      <c r="G7" s="17" t="s">
        <v>1</v>
      </c>
      <c r="N7" t="s">
        <v>63</v>
      </c>
      <c r="O7">
        <v>0</v>
      </c>
      <c r="P7" t="s">
        <v>10</v>
      </c>
      <c r="Q7" s="17">
        <v>58</v>
      </c>
      <c r="R7" s="17">
        <v>32</v>
      </c>
      <c r="S7" s="17" t="s">
        <v>9</v>
      </c>
      <c r="T7" t="s">
        <v>10</v>
      </c>
    </row>
    <row r="8" spans="1:24" x14ac:dyDescent="0.25">
      <c r="A8" s="17"/>
      <c r="B8" s="17"/>
      <c r="C8" s="17"/>
      <c r="D8" s="17"/>
      <c r="E8" s="17"/>
      <c r="I8" t="s">
        <v>9</v>
      </c>
      <c r="J8" s="9" t="s">
        <v>10</v>
      </c>
      <c r="K8" s="14" t="s">
        <v>8</v>
      </c>
      <c r="L8" t="s">
        <v>15</v>
      </c>
      <c r="O8" s="1"/>
      <c r="P8" s="1"/>
      <c r="Q8" s="1"/>
      <c r="R8" s="1"/>
      <c r="S8" s="1"/>
    </row>
    <row r="9" spans="1:24" x14ac:dyDescent="0.25">
      <c r="A9" s="17" t="s">
        <v>72</v>
      </c>
      <c r="B9" s="17"/>
      <c r="C9" s="17" t="s">
        <v>10</v>
      </c>
      <c r="D9" s="17">
        <v>52</v>
      </c>
      <c r="E9" s="17">
        <v>71</v>
      </c>
      <c r="F9" s="17" t="s">
        <v>15</v>
      </c>
      <c r="G9" s="17" t="s">
        <v>15</v>
      </c>
      <c r="I9" s="14" t="s">
        <v>7</v>
      </c>
      <c r="J9" s="9" t="s">
        <v>2</v>
      </c>
      <c r="K9" s="14" t="s">
        <v>13</v>
      </c>
      <c r="L9" t="s">
        <v>1</v>
      </c>
      <c r="N9" t="s">
        <v>72</v>
      </c>
      <c r="O9">
        <v>0</v>
      </c>
      <c r="P9" t="s">
        <v>8</v>
      </c>
      <c r="Q9" s="17">
        <v>42</v>
      </c>
      <c r="R9" s="17">
        <v>45</v>
      </c>
      <c r="S9" s="17" t="s">
        <v>9</v>
      </c>
      <c r="T9" t="s">
        <v>9</v>
      </c>
    </row>
    <row r="10" spans="1:24" x14ac:dyDescent="0.25">
      <c r="A10" s="17" t="s">
        <v>71</v>
      </c>
      <c r="B10" s="17"/>
      <c r="C10" s="17" t="s">
        <v>2</v>
      </c>
      <c r="D10" s="17">
        <v>43</v>
      </c>
      <c r="E10" s="17">
        <v>61</v>
      </c>
      <c r="F10" s="17" t="s">
        <v>1</v>
      </c>
      <c r="G10" s="17" t="s">
        <v>1</v>
      </c>
      <c r="I10" s="20"/>
      <c r="J10" s="20"/>
      <c r="K10" s="20"/>
      <c r="L10" s="20"/>
      <c r="N10" s="16" t="s">
        <v>204</v>
      </c>
      <c r="O10" s="20"/>
      <c r="P10" s="20"/>
      <c r="Q10" s="20"/>
      <c r="R10" s="20"/>
      <c r="S10" s="20"/>
      <c r="T10" s="20"/>
    </row>
    <row r="11" spans="1:24" x14ac:dyDescent="0.25">
      <c r="A11" s="17" t="s">
        <v>70</v>
      </c>
      <c r="B11" s="17"/>
      <c r="C11" s="17" t="s">
        <v>9</v>
      </c>
      <c r="D11" s="17">
        <v>47</v>
      </c>
      <c r="E11" s="17">
        <v>43</v>
      </c>
      <c r="F11" s="17" t="s">
        <v>8</v>
      </c>
      <c r="G11" s="17" t="s">
        <v>9</v>
      </c>
      <c r="I11" s="20"/>
      <c r="J11" s="20"/>
      <c r="K11" s="20"/>
      <c r="L11" s="20"/>
      <c r="N11" s="9"/>
      <c r="O11" s="9"/>
      <c r="P11" s="9"/>
      <c r="T11" s="9"/>
      <c r="U11" s="9"/>
    </row>
    <row r="12" spans="1:24" x14ac:dyDescent="0.25">
      <c r="A12" s="17" t="s">
        <v>69</v>
      </c>
      <c r="B12" s="17"/>
      <c r="C12" s="17" t="s">
        <v>7</v>
      </c>
      <c r="D12" s="17">
        <v>30</v>
      </c>
      <c r="E12" s="17">
        <v>70</v>
      </c>
      <c r="F12" s="17" t="s">
        <v>13</v>
      </c>
      <c r="G12" s="17" t="s">
        <v>13</v>
      </c>
      <c r="N12" s="9" t="s">
        <v>100</v>
      </c>
      <c r="O12" s="9" t="s">
        <v>105</v>
      </c>
      <c r="P12" s="9" t="s">
        <v>13</v>
      </c>
      <c r="Q12" s="17">
        <v>50</v>
      </c>
      <c r="R12" s="17">
        <v>2</v>
      </c>
      <c r="S12" s="17" t="s">
        <v>12</v>
      </c>
      <c r="T12" s="9" t="s">
        <v>13</v>
      </c>
      <c r="U12" s="9"/>
    </row>
    <row r="13" spans="1:24" x14ac:dyDescent="0.25">
      <c r="N13" s="9" t="s">
        <v>102</v>
      </c>
      <c r="O13" s="9" t="s">
        <v>103</v>
      </c>
      <c r="P13" s="9" t="s">
        <v>10</v>
      </c>
      <c r="Q13" s="17">
        <v>62</v>
      </c>
      <c r="R13" s="17">
        <v>1</v>
      </c>
      <c r="S13" s="17" t="s">
        <v>0</v>
      </c>
      <c r="T13" s="9" t="s">
        <v>10</v>
      </c>
      <c r="U13" s="9"/>
    </row>
    <row r="14" spans="1:24" ht="16.5" x14ac:dyDescent="0.3">
      <c r="A14" s="17" t="s">
        <v>100</v>
      </c>
      <c r="B14" s="17" t="s">
        <v>105</v>
      </c>
      <c r="C14" s="1" t="s">
        <v>9</v>
      </c>
      <c r="D14" s="17">
        <v>63</v>
      </c>
      <c r="E14" s="17">
        <v>18</v>
      </c>
      <c r="F14" s="17" t="s">
        <v>12</v>
      </c>
      <c r="G14" s="17" t="s">
        <v>9</v>
      </c>
      <c r="I14" s="11"/>
      <c r="N14" s="9" t="s">
        <v>104</v>
      </c>
      <c r="O14" s="9" t="s">
        <v>101</v>
      </c>
      <c r="P14" s="9" t="s">
        <v>9</v>
      </c>
      <c r="Q14" s="17">
        <v>40</v>
      </c>
      <c r="R14" s="17">
        <v>4</v>
      </c>
      <c r="S14" s="17" t="s">
        <v>6</v>
      </c>
      <c r="T14" s="9" t="s">
        <v>9</v>
      </c>
      <c r="U14" s="9"/>
    </row>
    <row r="15" spans="1:24" ht="16.5" x14ac:dyDescent="0.3">
      <c r="A15" s="17" t="s">
        <v>102</v>
      </c>
      <c r="B15" s="17" t="s">
        <v>103</v>
      </c>
      <c r="C15" s="1" t="s">
        <v>2</v>
      </c>
      <c r="D15" s="17">
        <v>37</v>
      </c>
      <c r="E15" s="17">
        <v>51</v>
      </c>
      <c r="F15" s="17" t="s">
        <v>10</v>
      </c>
      <c r="G15" s="17" t="s">
        <v>10</v>
      </c>
      <c r="I15" s="11"/>
      <c r="N15" s="9" t="s">
        <v>106</v>
      </c>
      <c r="O15" s="9" t="s">
        <v>105</v>
      </c>
      <c r="P15" s="9" t="s">
        <v>8</v>
      </c>
      <c r="Q15" s="17">
        <v>26</v>
      </c>
      <c r="R15" s="17">
        <v>19</v>
      </c>
      <c r="S15" s="17" t="s">
        <v>15</v>
      </c>
      <c r="T15" s="9" t="s">
        <v>8</v>
      </c>
      <c r="U15" s="9"/>
    </row>
    <row r="16" spans="1:24" ht="16.5" x14ac:dyDescent="0.3">
      <c r="A16" s="17" t="s">
        <v>104</v>
      </c>
      <c r="B16" s="17" t="s">
        <v>101</v>
      </c>
      <c r="C16" s="1" t="s">
        <v>13</v>
      </c>
      <c r="D16" s="17">
        <v>52</v>
      </c>
      <c r="E16" s="17">
        <v>18</v>
      </c>
      <c r="F16" s="17" t="s">
        <v>0</v>
      </c>
      <c r="G16" s="17" t="s">
        <v>13</v>
      </c>
      <c r="I16" s="11"/>
      <c r="L16" s="9"/>
      <c r="N16" s="9" t="s">
        <v>107</v>
      </c>
      <c r="O16" s="9" t="s">
        <v>103</v>
      </c>
      <c r="P16" s="1" t="s">
        <v>3</v>
      </c>
      <c r="Q16" s="1">
        <v>12</v>
      </c>
      <c r="R16" s="1">
        <v>29</v>
      </c>
      <c r="S16" s="1" t="s">
        <v>2</v>
      </c>
      <c r="T16" s="9" t="s">
        <v>2</v>
      </c>
      <c r="U16" s="9"/>
    </row>
    <row r="17" spans="1:21" ht="16.5" x14ac:dyDescent="0.3">
      <c r="A17" s="17" t="s">
        <v>106</v>
      </c>
      <c r="B17" s="17" t="s">
        <v>115</v>
      </c>
      <c r="C17" s="1" t="s">
        <v>1</v>
      </c>
      <c r="D17" s="17">
        <v>54</v>
      </c>
      <c r="E17" s="17">
        <v>21</v>
      </c>
      <c r="F17" s="17" t="s">
        <v>14</v>
      </c>
      <c r="G17" s="17" t="s">
        <v>1</v>
      </c>
      <c r="I17" s="11"/>
      <c r="L17" s="9"/>
      <c r="N17" s="9" t="s">
        <v>109</v>
      </c>
      <c r="O17" s="9" t="s">
        <v>101</v>
      </c>
      <c r="P17" s="9" t="s">
        <v>4</v>
      </c>
      <c r="Q17" s="17">
        <v>34</v>
      </c>
      <c r="R17" s="17">
        <v>22</v>
      </c>
      <c r="S17" s="17" t="s">
        <v>1</v>
      </c>
      <c r="T17" s="9" t="s">
        <v>1</v>
      </c>
      <c r="U17" s="9"/>
    </row>
    <row r="18" spans="1:21" ht="16.5" x14ac:dyDescent="0.3">
      <c r="A18" s="17" t="s">
        <v>107</v>
      </c>
      <c r="B18" s="17" t="s">
        <v>103</v>
      </c>
      <c r="C18" s="1" t="s">
        <v>4</v>
      </c>
      <c r="D18" s="17">
        <v>31</v>
      </c>
      <c r="E18" s="17">
        <v>13</v>
      </c>
      <c r="F18" s="17" t="s">
        <v>6</v>
      </c>
      <c r="G18" s="17" t="s">
        <v>4</v>
      </c>
      <c r="I18" s="11"/>
      <c r="N18" s="9" t="s">
        <v>110</v>
      </c>
      <c r="O18" s="9" t="s">
        <v>105</v>
      </c>
      <c r="P18" s="9" t="s">
        <v>13</v>
      </c>
      <c r="Q18" s="17">
        <v>28</v>
      </c>
      <c r="R18" s="17">
        <v>25</v>
      </c>
      <c r="S18" s="17" t="s">
        <v>8</v>
      </c>
      <c r="T18" s="9" t="s">
        <v>13</v>
      </c>
      <c r="U18" s="9"/>
    </row>
    <row r="19" spans="1:21" x14ac:dyDescent="0.25">
      <c r="A19" s="17" t="s">
        <v>109</v>
      </c>
      <c r="B19" s="17" t="s">
        <v>101</v>
      </c>
      <c r="C19" s="17" t="s">
        <v>3</v>
      </c>
      <c r="D19" s="17">
        <v>29</v>
      </c>
      <c r="E19" s="17">
        <v>49</v>
      </c>
      <c r="F19" s="17" t="s">
        <v>8</v>
      </c>
      <c r="G19" s="17" t="s">
        <v>8</v>
      </c>
      <c r="I19" s="9" t="s">
        <v>36</v>
      </c>
      <c r="N19" s="9" t="s">
        <v>111</v>
      </c>
      <c r="O19" s="9" t="s">
        <v>103</v>
      </c>
      <c r="P19" s="9" t="s">
        <v>10</v>
      </c>
      <c r="Q19" s="17">
        <v>62</v>
      </c>
      <c r="R19" s="17">
        <v>16</v>
      </c>
      <c r="S19" s="17" t="s">
        <v>3</v>
      </c>
      <c r="T19" s="9" t="s">
        <v>10</v>
      </c>
      <c r="U19" s="9"/>
    </row>
    <row r="20" spans="1:21" ht="16.5" x14ac:dyDescent="0.3">
      <c r="A20" s="17" t="s">
        <v>110</v>
      </c>
      <c r="B20" s="17" t="s">
        <v>115</v>
      </c>
      <c r="C20" s="1" t="s">
        <v>5</v>
      </c>
      <c r="D20" s="17">
        <v>29</v>
      </c>
      <c r="E20" s="17">
        <v>33</v>
      </c>
      <c r="F20" s="17" t="s">
        <v>15</v>
      </c>
      <c r="G20" s="17" t="s">
        <v>15</v>
      </c>
      <c r="I20" s="11"/>
      <c r="N20" s="9" t="s">
        <v>112</v>
      </c>
      <c r="O20" s="9" t="s">
        <v>101</v>
      </c>
      <c r="P20" s="9" t="s">
        <v>6</v>
      </c>
      <c r="Q20" s="17">
        <v>0</v>
      </c>
      <c r="R20" s="17">
        <v>54</v>
      </c>
      <c r="S20" s="17" t="s">
        <v>1</v>
      </c>
      <c r="T20" s="9" t="s">
        <v>1</v>
      </c>
      <c r="U20" s="9"/>
    </row>
    <row r="21" spans="1:21" x14ac:dyDescent="0.25">
      <c r="A21" s="17" t="s">
        <v>111</v>
      </c>
      <c r="B21" s="17" t="s">
        <v>105</v>
      </c>
      <c r="C21" s="17" t="s">
        <v>9</v>
      </c>
      <c r="D21" s="17">
        <v>75</v>
      </c>
      <c r="E21" s="17">
        <v>34</v>
      </c>
      <c r="F21" s="17" t="s">
        <v>7</v>
      </c>
      <c r="G21" s="17" t="s">
        <v>9</v>
      </c>
      <c r="N21" s="9" t="s">
        <v>118</v>
      </c>
      <c r="O21" s="9" t="s">
        <v>105</v>
      </c>
      <c r="P21" s="9" t="s">
        <v>12</v>
      </c>
      <c r="Q21" s="17">
        <v>0</v>
      </c>
      <c r="R21" s="17">
        <v>54</v>
      </c>
      <c r="S21" s="17" t="s">
        <v>15</v>
      </c>
      <c r="T21" s="9" t="s">
        <v>15</v>
      </c>
      <c r="U21" s="9"/>
    </row>
    <row r="22" spans="1:21" x14ac:dyDescent="0.25">
      <c r="A22" s="17" t="s">
        <v>112</v>
      </c>
      <c r="B22" s="17" t="s">
        <v>103</v>
      </c>
      <c r="C22" s="17" t="s">
        <v>2</v>
      </c>
      <c r="D22" s="17">
        <v>63</v>
      </c>
      <c r="E22" s="17">
        <v>61</v>
      </c>
      <c r="F22" s="17" t="s">
        <v>4</v>
      </c>
      <c r="G22" s="17" t="s">
        <v>2</v>
      </c>
      <c r="N22" s="9" t="s">
        <v>117</v>
      </c>
      <c r="O22" s="9" t="s">
        <v>103</v>
      </c>
      <c r="P22" s="9" t="s">
        <v>0</v>
      </c>
      <c r="Q22" s="17">
        <v>4</v>
      </c>
      <c r="R22" s="17">
        <v>80</v>
      </c>
      <c r="S22" s="17" t="s">
        <v>2</v>
      </c>
      <c r="T22" s="9" t="s">
        <v>2</v>
      </c>
      <c r="U22" s="9"/>
    </row>
    <row r="23" spans="1:21" x14ac:dyDescent="0.25">
      <c r="A23" s="17" t="s">
        <v>118</v>
      </c>
      <c r="B23" s="17" t="s">
        <v>101</v>
      </c>
      <c r="C23" s="17" t="s">
        <v>13</v>
      </c>
      <c r="D23" s="17">
        <v>58</v>
      </c>
      <c r="E23" s="17">
        <v>27</v>
      </c>
      <c r="F23" s="17" t="s">
        <v>3</v>
      </c>
      <c r="G23" s="17" t="s">
        <v>13</v>
      </c>
      <c r="N23" s="9" t="s">
        <v>116</v>
      </c>
      <c r="O23" s="9" t="s">
        <v>101</v>
      </c>
      <c r="P23" s="9" t="s">
        <v>4</v>
      </c>
      <c r="Q23" s="17">
        <v>14</v>
      </c>
      <c r="R23" s="17">
        <v>22</v>
      </c>
      <c r="S23" s="17" t="s">
        <v>9</v>
      </c>
      <c r="T23" s="9" t="s">
        <v>9</v>
      </c>
      <c r="U23" s="9"/>
    </row>
    <row r="24" spans="1:21" x14ac:dyDescent="0.25">
      <c r="A24" s="17" t="s">
        <v>117</v>
      </c>
      <c r="B24" s="17" t="s">
        <v>115</v>
      </c>
      <c r="C24" s="17" t="s">
        <v>1</v>
      </c>
      <c r="D24" s="17">
        <v>65</v>
      </c>
      <c r="E24" s="17">
        <v>21</v>
      </c>
      <c r="F24" s="17" t="s">
        <v>5</v>
      </c>
      <c r="G24" s="17" t="s">
        <v>1</v>
      </c>
      <c r="N24" s="9" t="s">
        <v>120</v>
      </c>
      <c r="O24" s="9" t="s">
        <v>105</v>
      </c>
      <c r="P24" s="9" t="s">
        <v>13</v>
      </c>
      <c r="Q24" s="17">
        <v>58</v>
      </c>
      <c r="R24" s="17">
        <v>22</v>
      </c>
      <c r="S24" s="17" t="s">
        <v>15</v>
      </c>
      <c r="T24" s="9" t="s">
        <v>13</v>
      </c>
      <c r="U24" s="9"/>
    </row>
    <row r="25" spans="1:21" x14ac:dyDescent="0.25">
      <c r="A25" s="17" t="s">
        <v>124</v>
      </c>
      <c r="B25" s="17" t="s">
        <v>105</v>
      </c>
      <c r="C25" s="17" t="s">
        <v>12</v>
      </c>
      <c r="D25" s="17">
        <v>32</v>
      </c>
      <c r="E25" s="17">
        <v>45</v>
      </c>
      <c r="F25" s="17" t="s">
        <v>7</v>
      </c>
      <c r="G25" s="17" t="s">
        <v>7</v>
      </c>
      <c r="N25" s="9" t="s">
        <v>119</v>
      </c>
      <c r="O25" s="9" t="s">
        <v>103</v>
      </c>
      <c r="P25" s="9" t="s">
        <v>10</v>
      </c>
      <c r="Q25" s="17">
        <v>49</v>
      </c>
      <c r="R25" s="17">
        <v>43</v>
      </c>
      <c r="S25" s="17" t="s">
        <v>2</v>
      </c>
      <c r="T25" s="9" t="s">
        <v>10</v>
      </c>
      <c r="U25" s="9"/>
    </row>
    <row r="26" spans="1:21" x14ac:dyDescent="0.25">
      <c r="A26" s="17" t="s">
        <v>123</v>
      </c>
      <c r="B26" s="17" t="s">
        <v>103</v>
      </c>
      <c r="C26" s="17" t="s">
        <v>2</v>
      </c>
      <c r="D26" s="17">
        <v>56</v>
      </c>
      <c r="E26" s="17">
        <v>22</v>
      </c>
      <c r="F26" s="17" t="s">
        <v>6</v>
      </c>
      <c r="G26" s="17" t="s">
        <v>2</v>
      </c>
      <c r="N26" s="9" t="s">
        <v>124</v>
      </c>
      <c r="O26" s="9" t="s">
        <v>101</v>
      </c>
      <c r="P26" s="9" t="s">
        <v>9</v>
      </c>
      <c r="Q26" s="17">
        <v>12</v>
      </c>
      <c r="R26" s="17">
        <v>26</v>
      </c>
      <c r="S26" s="17" t="s">
        <v>1</v>
      </c>
      <c r="T26" s="9" t="s">
        <v>1</v>
      </c>
      <c r="U26" s="9"/>
    </row>
    <row r="27" spans="1:21" x14ac:dyDescent="0.25">
      <c r="A27" s="17" t="s">
        <v>122</v>
      </c>
      <c r="B27" s="17" t="s">
        <v>101</v>
      </c>
      <c r="C27" s="17" t="s">
        <v>13</v>
      </c>
      <c r="D27" s="17">
        <v>72</v>
      </c>
      <c r="E27" s="17">
        <v>39</v>
      </c>
      <c r="F27" s="17" t="s">
        <v>8</v>
      </c>
      <c r="G27" s="17" t="s">
        <v>13</v>
      </c>
      <c r="N27" s="9" t="s">
        <v>123</v>
      </c>
      <c r="O27" s="9" t="s">
        <v>105</v>
      </c>
      <c r="P27" s="9" t="s">
        <v>12</v>
      </c>
      <c r="Q27" s="17">
        <v>6</v>
      </c>
      <c r="R27" s="17">
        <v>38</v>
      </c>
      <c r="S27" s="17" t="s">
        <v>8</v>
      </c>
      <c r="T27" s="9" t="s">
        <v>8</v>
      </c>
      <c r="U27" s="9"/>
    </row>
    <row r="28" spans="1:21" x14ac:dyDescent="0.25">
      <c r="A28" s="17" t="s">
        <v>121</v>
      </c>
      <c r="B28" s="17" t="s">
        <v>115</v>
      </c>
      <c r="C28" s="17" t="s">
        <v>1</v>
      </c>
      <c r="D28" s="17">
        <v>74</v>
      </c>
      <c r="E28" s="17">
        <v>52</v>
      </c>
      <c r="F28" s="17" t="s">
        <v>15</v>
      </c>
      <c r="G28" s="17" t="s">
        <v>1</v>
      </c>
      <c r="N28" s="9" t="s">
        <v>122</v>
      </c>
      <c r="O28" s="9" t="s">
        <v>103</v>
      </c>
      <c r="P28" s="9" t="s">
        <v>0</v>
      </c>
      <c r="Q28" s="17">
        <v>4</v>
      </c>
      <c r="R28" s="17">
        <v>34</v>
      </c>
      <c r="S28" s="17" t="s">
        <v>3</v>
      </c>
      <c r="T28" s="9" t="s">
        <v>3</v>
      </c>
      <c r="U28" s="9"/>
    </row>
    <row r="29" spans="1:21" x14ac:dyDescent="0.25">
      <c r="A29" s="17" t="s">
        <v>132</v>
      </c>
      <c r="B29" s="17" t="s">
        <v>103</v>
      </c>
      <c r="C29" s="17" t="s">
        <v>10</v>
      </c>
      <c r="D29" s="17">
        <v>53</v>
      </c>
      <c r="E29" s="17">
        <v>49</v>
      </c>
      <c r="F29" s="17" t="s">
        <v>4</v>
      </c>
      <c r="G29" s="17" t="s">
        <v>10</v>
      </c>
      <c r="N29" t="s">
        <v>121</v>
      </c>
      <c r="O29" t="s">
        <v>101</v>
      </c>
      <c r="P29" t="s">
        <v>4</v>
      </c>
      <c r="Q29" s="17">
        <v>32</v>
      </c>
      <c r="R29" s="17">
        <v>6</v>
      </c>
      <c r="S29" s="17" t="s">
        <v>6</v>
      </c>
      <c r="T29" t="s">
        <v>4</v>
      </c>
    </row>
    <row r="30" spans="1:21" x14ac:dyDescent="0.25">
      <c r="A30" s="17" t="s">
        <v>131</v>
      </c>
      <c r="B30" s="17" t="s">
        <v>101</v>
      </c>
      <c r="C30" s="17" t="s">
        <v>0</v>
      </c>
      <c r="D30" s="17">
        <v>37</v>
      </c>
      <c r="E30" s="17">
        <v>49</v>
      </c>
      <c r="F30" s="17" t="s">
        <v>3</v>
      </c>
      <c r="G30" s="17" t="s">
        <v>3</v>
      </c>
    </row>
    <row r="31" spans="1:21" x14ac:dyDescent="0.25">
      <c r="A31" s="17" t="s">
        <v>130</v>
      </c>
      <c r="B31" s="17" t="s">
        <v>115</v>
      </c>
      <c r="C31" s="17" t="s">
        <v>14</v>
      </c>
      <c r="D31" s="17">
        <v>40</v>
      </c>
      <c r="E31" s="17">
        <v>65</v>
      </c>
      <c r="F31" s="17" t="s">
        <v>5</v>
      </c>
      <c r="G31" s="17" t="s">
        <v>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/>
  </sheetViews>
  <sheetFormatPr defaultRowHeight="15" x14ac:dyDescent="0.25"/>
  <cols>
    <col min="1" max="1" width="15.85546875" bestFit="1" customWidth="1"/>
    <col min="2" max="2" width="6.5703125" bestFit="1" customWidth="1"/>
    <col min="3" max="3" width="10" bestFit="1" customWidth="1"/>
    <col min="4" max="4" width="11.5703125" bestFit="1" customWidth="1"/>
    <col min="5" max="5" width="12.42578125" bestFit="1" customWidth="1"/>
    <col min="6" max="6" width="13.140625" bestFit="1" customWidth="1"/>
    <col min="7" max="7" width="10.5703125" bestFit="1" customWidth="1"/>
    <col min="9" max="9" width="9.5703125" bestFit="1" customWidth="1"/>
    <col min="10" max="10" width="13.140625" bestFit="1" customWidth="1"/>
    <col min="11" max="11" width="8.5703125" bestFit="1" customWidth="1"/>
    <col min="12" max="12" width="9.42578125" bestFit="1" customWidth="1"/>
  </cols>
  <sheetData>
    <row r="1" spans="1:12" x14ac:dyDescent="0.25">
      <c r="A1" s="23" t="s">
        <v>83</v>
      </c>
    </row>
    <row r="2" spans="1:12" x14ac:dyDescent="0.25">
      <c r="A2" s="10" t="s">
        <v>48</v>
      </c>
      <c r="B2" s="10" t="s">
        <v>144</v>
      </c>
      <c r="C2" s="10" t="s">
        <v>145</v>
      </c>
      <c r="D2" s="10" t="s">
        <v>51</v>
      </c>
      <c r="E2" s="10" t="s">
        <v>51</v>
      </c>
      <c r="F2" s="10" t="s">
        <v>145</v>
      </c>
      <c r="G2" s="10" t="s">
        <v>50</v>
      </c>
      <c r="I2" s="10" t="s">
        <v>96</v>
      </c>
      <c r="J2" s="10" t="s">
        <v>97</v>
      </c>
      <c r="K2" s="10" t="s">
        <v>98</v>
      </c>
      <c r="L2" s="10" t="s">
        <v>113</v>
      </c>
    </row>
    <row r="3" spans="1:12" x14ac:dyDescent="0.25">
      <c r="A3" t="s">
        <v>52</v>
      </c>
      <c r="B3" s="1"/>
      <c r="C3" t="s">
        <v>9</v>
      </c>
      <c r="F3" t="s">
        <v>15</v>
      </c>
      <c r="G3" t="s">
        <v>9</v>
      </c>
      <c r="I3" t="s">
        <v>8</v>
      </c>
      <c r="J3" t="s">
        <v>9</v>
      </c>
      <c r="K3" t="s">
        <v>15</v>
      </c>
      <c r="L3" t="s">
        <v>4</v>
      </c>
    </row>
    <row r="4" spans="1:12" x14ac:dyDescent="0.25">
      <c r="A4" s="1" t="s">
        <v>53</v>
      </c>
      <c r="B4" s="1"/>
      <c r="C4" t="s">
        <v>2</v>
      </c>
      <c r="F4" t="s">
        <v>1</v>
      </c>
      <c r="G4" t="s">
        <v>1</v>
      </c>
      <c r="I4" t="s">
        <v>13</v>
      </c>
      <c r="J4" t="s">
        <v>11</v>
      </c>
      <c r="K4" t="s">
        <v>2</v>
      </c>
      <c r="L4" t="s">
        <v>1</v>
      </c>
    </row>
    <row r="5" spans="1:12" ht="16.5" x14ac:dyDescent="0.3">
      <c r="A5" s="1"/>
      <c r="B5" s="8"/>
      <c r="I5" t="s">
        <v>7</v>
      </c>
      <c r="J5" t="s">
        <v>3</v>
      </c>
      <c r="K5" t="s">
        <v>10</v>
      </c>
      <c r="L5" t="s">
        <v>6</v>
      </c>
    </row>
    <row r="6" spans="1:12" x14ac:dyDescent="0.25">
      <c r="A6" s="1" t="s">
        <v>62</v>
      </c>
      <c r="C6" t="s">
        <v>9</v>
      </c>
      <c r="D6" s="1" t="s">
        <v>150</v>
      </c>
      <c r="E6" t="s">
        <v>151</v>
      </c>
      <c r="F6" t="s">
        <v>2</v>
      </c>
      <c r="G6" t="s">
        <v>9</v>
      </c>
      <c r="I6" t="s">
        <v>143</v>
      </c>
      <c r="J6" t="s">
        <v>0</v>
      </c>
      <c r="K6" t="s">
        <v>14</v>
      </c>
      <c r="L6" t="s">
        <v>12</v>
      </c>
    </row>
    <row r="7" spans="1:12" x14ac:dyDescent="0.25">
      <c r="A7" s="1" t="s">
        <v>63</v>
      </c>
      <c r="C7" t="s">
        <v>15</v>
      </c>
      <c r="D7" s="1" t="s">
        <v>152</v>
      </c>
      <c r="E7" t="s">
        <v>153</v>
      </c>
      <c r="F7" t="s">
        <v>1</v>
      </c>
      <c r="G7" t="s">
        <v>15</v>
      </c>
    </row>
    <row r="9" spans="1:12" x14ac:dyDescent="0.25">
      <c r="A9" s="18" t="s">
        <v>72</v>
      </c>
      <c r="C9" t="s">
        <v>9</v>
      </c>
      <c r="D9" t="s">
        <v>154</v>
      </c>
      <c r="E9" t="s">
        <v>155</v>
      </c>
      <c r="F9" t="s">
        <v>4</v>
      </c>
      <c r="G9" t="s">
        <v>9</v>
      </c>
    </row>
    <row r="10" spans="1:12" x14ac:dyDescent="0.25">
      <c r="A10" s="18" t="s">
        <v>71</v>
      </c>
      <c r="C10" t="s">
        <v>11</v>
      </c>
      <c r="D10" t="s">
        <v>156</v>
      </c>
      <c r="E10" t="s">
        <v>157</v>
      </c>
      <c r="F10" t="s">
        <v>1</v>
      </c>
      <c r="G10" t="s">
        <v>1</v>
      </c>
    </row>
    <row r="11" spans="1:12" x14ac:dyDescent="0.25">
      <c r="A11" s="18" t="s">
        <v>70</v>
      </c>
      <c r="C11" t="s">
        <v>13</v>
      </c>
      <c r="D11" t="s">
        <v>158</v>
      </c>
      <c r="E11" t="s">
        <v>159</v>
      </c>
      <c r="F11" t="s">
        <v>15</v>
      </c>
      <c r="G11" t="s">
        <v>15</v>
      </c>
    </row>
    <row r="12" spans="1:12" x14ac:dyDescent="0.25">
      <c r="A12" s="18" t="s">
        <v>69</v>
      </c>
      <c r="C12" t="s">
        <v>8</v>
      </c>
      <c r="D12" t="s">
        <v>160</v>
      </c>
      <c r="E12" t="s">
        <v>161</v>
      </c>
      <c r="F12" t="s">
        <v>2</v>
      </c>
      <c r="G12" t="s">
        <v>2</v>
      </c>
    </row>
    <row r="14" spans="1:12" x14ac:dyDescent="0.25">
      <c r="A14" s="9" t="s">
        <v>100</v>
      </c>
      <c r="B14" s="9" t="s">
        <v>105</v>
      </c>
      <c r="C14" s="9" t="s">
        <v>8</v>
      </c>
      <c r="D14" s="9" t="s">
        <v>162</v>
      </c>
      <c r="E14" s="9" t="s">
        <v>163</v>
      </c>
      <c r="F14" t="s">
        <v>13</v>
      </c>
      <c r="G14" t="s">
        <v>8</v>
      </c>
    </row>
    <row r="15" spans="1:12" x14ac:dyDescent="0.25">
      <c r="A15" s="9" t="s">
        <v>102</v>
      </c>
      <c r="B15" s="9" t="s">
        <v>101</v>
      </c>
      <c r="C15" s="9" t="s">
        <v>15</v>
      </c>
      <c r="D15" s="9" t="s">
        <v>164</v>
      </c>
      <c r="E15" s="9" t="s">
        <v>165</v>
      </c>
      <c r="F15" t="s">
        <v>2</v>
      </c>
      <c r="G15" t="s">
        <v>2</v>
      </c>
    </row>
    <row r="16" spans="1:12" x14ac:dyDescent="0.25">
      <c r="A16" s="9" t="s">
        <v>104</v>
      </c>
      <c r="B16" s="9" t="s">
        <v>115</v>
      </c>
      <c r="C16" s="9" t="s">
        <v>1</v>
      </c>
      <c r="D16" s="9" t="s">
        <v>166</v>
      </c>
      <c r="E16" s="9" t="s">
        <v>167</v>
      </c>
      <c r="F16" t="s">
        <v>12</v>
      </c>
      <c r="G16" t="s">
        <v>1</v>
      </c>
    </row>
    <row r="17" spans="1:7" x14ac:dyDescent="0.25">
      <c r="A17" s="9" t="s">
        <v>106</v>
      </c>
      <c r="B17" s="9" t="s">
        <v>103</v>
      </c>
      <c r="C17" s="1" t="s">
        <v>9</v>
      </c>
      <c r="D17" s="9" t="s">
        <v>168</v>
      </c>
      <c r="E17" s="9" t="s">
        <v>169</v>
      </c>
      <c r="F17" t="s">
        <v>11</v>
      </c>
      <c r="G17" t="s">
        <v>9</v>
      </c>
    </row>
    <row r="18" spans="1:7" x14ac:dyDescent="0.25">
      <c r="A18" s="9" t="s">
        <v>107</v>
      </c>
      <c r="B18" s="9" t="s">
        <v>105</v>
      </c>
      <c r="C18" s="9" t="s">
        <v>7</v>
      </c>
      <c r="D18" s="9" t="s">
        <v>170</v>
      </c>
      <c r="E18" s="9" t="s">
        <v>171</v>
      </c>
      <c r="F18" t="s">
        <v>5</v>
      </c>
      <c r="G18" t="s">
        <v>7</v>
      </c>
    </row>
    <row r="19" spans="1:7" x14ac:dyDescent="0.25">
      <c r="A19" s="16" t="s">
        <v>204</v>
      </c>
      <c r="B19" s="20"/>
      <c r="C19" s="20"/>
      <c r="D19" s="20"/>
      <c r="E19" s="20"/>
      <c r="F19" s="20"/>
      <c r="G19" s="20"/>
    </row>
    <row r="20" spans="1:7" x14ac:dyDescent="0.25">
      <c r="A20" s="16" t="s">
        <v>204</v>
      </c>
      <c r="B20" s="20"/>
      <c r="C20" s="20"/>
      <c r="D20" s="20"/>
      <c r="E20" s="20"/>
      <c r="F20" s="20"/>
      <c r="G20" s="20"/>
    </row>
    <row r="21" spans="1:7" x14ac:dyDescent="0.25">
      <c r="A21" s="9" t="s">
        <v>111</v>
      </c>
      <c r="B21" s="9" t="s">
        <v>101</v>
      </c>
      <c r="C21" s="9" t="s">
        <v>10</v>
      </c>
      <c r="D21" s="9" t="s">
        <v>172</v>
      </c>
      <c r="E21" s="9" t="s">
        <v>173</v>
      </c>
      <c r="F21" t="s">
        <v>14</v>
      </c>
      <c r="G21" t="s">
        <v>10</v>
      </c>
    </row>
    <row r="22" spans="1:7" x14ac:dyDescent="0.25">
      <c r="A22" s="9" t="s">
        <v>112</v>
      </c>
      <c r="B22" s="9" t="s">
        <v>115</v>
      </c>
      <c r="C22" s="9" t="s">
        <v>4</v>
      </c>
      <c r="D22" s="1" t="s">
        <v>174</v>
      </c>
      <c r="E22" s="9" t="s">
        <v>175</v>
      </c>
      <c r="F22" t="s">
        <v>1</v>
      </c>
      <c r="G22" t="s">
        <v>1</v>
      </c>
    </row>
    <row r="23" spans="1:7" x14ac:dyDescent="0.25">
      <c r="A23" s="9" t="s">
        <v>118</v>
      </c>
      <c r="B23" s="9" t="s">
        <v>101</v>
      </c>
      <c r="C23" s="9" t="s">
        <v>15</v>
      </c>
      <c r="D23" s="9" t="s">
        <v>176</v>
      </c>
      <c r="E23" s="9" t="s">
        <v>177</v>
      </c>
      <c r="F23" t="s">
        <v>10</v>
      </c>
      <c r="G23" t="s">
        <v>15</v>
      </c>
    </row>
    <row r="24" spans="1:7" x14ac:dyDescent="0.25">
      <c r="A24" s="9" t="s">
        <v>117</v>
      </c>
      <c r="B24" s="9" t="s">
        <v>105</v>
      </c>
      <c r="C24" s="9" t="s">
        <v>13</v>
      </c>
      <c r="D24" s="9" t="s">
        <v>178</v>
      </c>
      <c r="E24" s="9" t="s">
        <v>179</v>
      </c>
      <c r="F24" t="s">
        <v>5</v>
      </c>
      <c r="G24" t="s">
        <v>13</v>
      </c>
    </row>
    <row r="25" spans="1:7" x14ac:dyDescent="0.25">
      <c r="A25" s="9" t="s">
        <v>116</v>
      </c>
      <c r="B25" s="9" t="s">
        <v>101</v>
      </c>
      <c r="C25" s="9" t="s">
        <v>2</v>
      </c>
      <c r="D25" s="9" t="s">
        <v>180</v>
      </c>
      <c r="E25" s="9" t="s">
        <v>181</v>
      </c>
      <c r="F25" t="s">
        <v>14</v>
      </c>
      <c r="G25" t="s">
        <v>2</v>
      </c>
    </row>
    <row r="26" spans="1:7" x14ac:dyDescent="0.25">
      <c r="A26" s="9" t="s">
        <v>119</v>
      </c>
      <c r="B26" s="9" t="s">
        <v>103</v>
      </c>
      <c r="C26" s="9" t="s">
        <v>9</v>
      </c>
      <c r="D26" s="9" t="s">
        <v>182</v>
      </c>
      <c r="E26" s="9" t="s">
        <v>183</v>
      </c>
      <c r="F26" t="s">
        <v>3</v>
      </c>
      <c r="G26" t="s">
        <v>9</v>
      </c>
    </row>
    <row r="27" spans="1:7" x14ac:dyDescent="0.25">
      <c r="A27" s="9" t="s">
        <v>124</v>
      </c>
      <c r="B27" s="9" t="s">
        <v>115</v>
      </c>
      <c r="C27" s="9" t="s">
        <v>4</v>
      </c>
      <c r="D27" s="9" t="s">
        <v>184</v>
      </c>
      <c r="E27" s="9" t="s">
        <v>185</v>
      </c>
      <c r="F27" t="s">
        <v>12</v>
      </c>
      <c r="G27" t="s">
        <v>4</v>
      </c>
    </row>
    <row r="28" spans="1:7" x14ac:dyDescent="0.25">
      <c r="A28" s="9" t="s">
        <v>123</v>
      </c>
      <c r="B28" s="9" t="s">
        <v>105</v>
      </c>
      <c r="C28" s="9" t="s">
        <v>8</v>
      </c>
      <c r="D28" s="9" t="s">
        <v>186</v>
      </c>
      <c r="E28" s="9" t="s">
        <v>187</v>
      </c>
      <c r="F28" t="s">
        <v>7</v>
      </c>
      <c r="G28" t="s">
        <v>7</v>
      </c>
    </row>
    <row r="29" spans="1:7" x14ac:dyDescent="0.25">
      <c r="A29" s="9" t="s">
        <v>122</v>
      </c>
      <c r="B29" s="9" t="s">
        <v>115</v>
      </c>
      <c r="C29" s="9" t="s">
        <v>1</v>
      </c>
      <c r="D29" s="9" t="s">
        <v>188</v>
      </c>
      <c r="E29" s="9" t="s">
        <v>189</v>
      </c>
      <c r="F29" t="s">
        <v>6</v>
      </c>
      <c r="G29" t="s">
        <v>1</v>
      </c>
    </row>
    <row r="30" spans="1:7" x14ac:dyDescent="0.25">
      <c r="A30" s="9" t="s">
        <v>121</v>
      </c>
      <c r="B30" s="1" t="s">
        <v>103</v>
      </c>
      <c r="C30" s="9" t="s">
        <v>9</v>
      </c>
      <c r="D30" s="9" t="s">
        <v>190</v>
      </c>
      <c r="E30" s="9" t="s">
        <v>191</v>
      </c>
      <c r="F30" t="s">
        <v>0</v>
      </c>
      <c r="G30" s="9" t="s">
        <v>9</v>
      </c>
    </row>
    <row r="31" spans="1:7" x14ac:dyDescent="0.25">
      <c r="A31" s="9" t="s">
        <v>132</v>
      </c>
      <c r="B31" s="1" t="s">
        <v>101</v>
      </c>
      <c r="C31" s="9" t="s">
        <v>2</v>
      </c>
      <c r="D31" s="9" t="s">
        <v>192</v>
      </c>
      <c r="E31" s="9" t="s">
        <v>193</v>
      </c>
      <c r="F31" t="s">
        <v>10</v>
      </c>
      <c r="G31" s="9" t="s">
        <v>10</v>
      </c>
    </row>
    <row r="32" spans="1:7" x14ac:dyDescent="0.25">
      <c r="A32" s="9" t="s">
        <v>131</v>
      </c>
      <c r="B32" s="1" t="s">
        <v>115</v>
      </c>
      <c r="C32" s="9" t="s">
        <v>4</v>
      </c>
      <c r="D32" s="9" t="s">
        <v>194</v>
      </c>
      <c r="E32" s="9" t="s">
        <v>195</v>
      </c>
      <c r="F32" t="s">
        <v>6</v>
      </c>
      <c r="G32" s="9" t="s">
        <v>4</v>
      </c>
    </row>
    <row r="33" spans="1:7" x14ac:dyDescent="0.25">
      <c r="A33" s="9" t="s">
        <v>130</v>
      </c>
      <c r="B33" s="1" t="s">
        <v>101</v>
      </c>
      <c r="C33" s="9" t="s">
        <v>15</v>
      </c>
      <c r="D33" s="9" t="s">
        <v>196</v>
      </c>
      <c r="E33" s="9" t="s">
        <v>197</v>
      </c>
      <c r="F33" t="s">
        <v>14</v>
      </c>
      <c r="G33" s="9" t="s">
        <v>15</v>
      </c>
    </row>
    <row r="34" spans="1:7" x14ac:dyDescent="0.25">
      <c r="A34" s="9" t="s">
        <v>136</v>
      </c>
      <c r="B34" s="9" t="s">
        <v>105</v>
      </c>
      <c r="C34" s="9" t="s">
        <v>13</v>
      </c>
      <c r="D34" s="1" t="s">
        <v>198</v>
      </c>
      <c r="E34" s="9" t="s">
        <v>199</v>
      </c>
      <c r="F34" t="s">
        <v>7</v>
      </c>
      <c r="G34" t="s">
        <v>13</v>
      </c>
    </row>
    <row r="35" spans="1:7" x14ac:dyDescent="0.25">
      <c r="A35" s="9" t="s">
        <v>135</v>
      </c>
      <c r="B35" s="9" t="s">
        <v>103</v>
      </c>
      <c r="C35" s="9" t="s">
        <v>11</v>
      </c>
      <c r="D35" s="1" t="s">
        <v>200</v>
      </c>
      <c r="E35" s="9" t="s">
        <v>201</v>
      </c>
      <c r="F35" t="s">
        <v>3</v>
      </c>
      <c r="G35" t="s">
        <v>11</v>
      </c>
    </row>
    <row r="36" spans="1:7" x14ac:dyDescent="0.25">
      <c r="A36" s="9" t="s">
        <v>134</v>
      </c>
      <c r="B36" s="9" t="s">
        <v>105</v>
      </c>
      <c r="C36" s="9" t="s">
        <v>8</v>
      </c>
      <c r="D36" s="1" t="s">
        <v>202</v>
      </c>
      <c r="E36" s="9" t="s">
        <v>203</v>
      </c>
      <c r="F36" t="s">
        <v>5</v>
      </c>
      <c r="G36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6.5703125" bestFit="1" customWidth="1"/>
    <col min="3" max="3" width="14.7109375" bestFit="1" customWidth="1"/>
    <col min="4" max="5" width="5.85546875" bestFit="1" customWidth="1"/>
    <col min="6" max="6" width="13.140625" style="17" bestFit="1" customWidth="1"/>
    <col min="7" max="7" width="12.140625" style="17" bestFit="1" customWidth="1"/>
    <col min="8" max="8" width="9.140625" style="17"/>
    <col min="9" max="9" width="9.42578125" bestFit="1" customWidth="1"/>
    <col min="10" max="10" width="10.5703125" bestFit="1" customWidth="1"/>
    <col min="11" max="11" width="12.140625" bestFit="1" customWidth="1"/>
    <col min="12" max="12" width="13.140625" bestFit="1" customWidth="1"/>
  </cols>
  <sheetData>
    <row r="1" spans="1:12" x14ac:dyDescent="0.25">
      <c r="A1" s="23" t="s">
        <v>83</v>
      </c>
      <c r="B1" t="s">
        <v>36</v>
      </c>
      <c r="C1" t="s">
        <v>36</v>
      </c>
      <c r="E1" t="s">
        <v>36</v>
      </c>
      <c r="I1" s="17"/>
    </row>
    <row r="2" spans="1:12" x14ac:dyDescent="0.25">
      <c r="A2" s="10" t="s">
        <v>48</v>
      </c>
      <c r="B2" s="10" t="s">
        <v>144</v>
      </c>
      <c r="C2" s="10" t="s">
        <v>145</v>
      </c>
      <c r="D2" s="10" t="s">
        <v>51</v>
      </c>
      <c r="E2" s="10" t="s">
        <v>51</v>
      </c>
      <c r="F2" s="10" t="s">
        <v>145</v>
      </c>
      <c r="G2" s="10" t="s">
        <v>50</v>
      </c>
      <c r="I2" s="10" t="s">
        <v>96</v>
      </c>
      <c r="J2" s="10" t="s">
        <v>97</v>
      </c>
      <c r="K2" s="10" t="s">
        <v>98</v>
      </c>
      <c r="L2" s="10" t="s">
        <v>113</v>
      </c>
    </row>
    <row r="3" spans="1:12" x14ac:dyDescent="0.25">
      <c r="A3" s="1" t="s">
        <v>52</v>
      </c>
      <c r="B3" s="1"/>
      <c r="C3" t="s">
        <v>13</v>
      </c>
      <c r="D3">
        <v>1</v>
      </c>
      <c r="E3">
        <v>0</v>
      </c>
      <c r="F3" s="17" t="s">
        <v>4</v>
      </c>
      <c r="G3" s="17" t="s">
        <v>13</v>
      </c>
      <c r="I3" t="s">
        <v>2</v>
      </c>
      <c r="J3" t="s">
        <v>13</v>
      </c>
      <c r="K3" t="s">
        <v>9</v>
      </c>
      <c r="L3" t="s">
        <v>15</v>
      </c>
    </row>
    <row r="4" spans="1:12" x14ac:dyDescent="0.25">
      <c r="A4" t="s">
        <v>54</v>
      </c>
      <c r="B4" s="1"/>
      <c r="C4" t="s">
        <v>9</v>
      </c>
      <c r="D4">
        <v>3</v>
      </c>
      <c r="E4">
        <v>0</v>
      </c>
      <c r="F4" s="17" t="s">
        <v>5</v>
      </c>
      <c r="G4" s="17" t="s">
        <v>9</v>
      </c>
      <c r="I4" t="s">
        <v>10</v>
      </c>
      <c r="J4" t="s">
        <v>14</v>
      </c>
      <c r="K4" t="s">
        <v>3</v>
      </c>
      <c r="L4" t="s">
        <v>7</v>
      </c>
    </row>
    <row r="5" spans="1:12" x14ac:dyDescent="0.25">
      <c r="I5" t="s">
        <v>1</v>
      </c>
      <c r="J5" t="s">
        <v>5</v>
      </c>
      <c r="K5" t="s">
        <v>11</v>
      </c>
      <c r="L5" t="s">
        <v>0</v>
      </c>
    </row>
    <row r="6" spans="1:12" x14ac:dyDescent="0.25">
      <c r="A6" s="1" t="s">
        <v>62</v>
      </c>
      <c r="C6" t="s">
        <v>13</v>
      </c>
      <c r="D6" t="s">
        <v>146</v>
      </c>
      <c r="E6" t="s">
        <v>147</v>
      </c>
      <c r="F6" s="17" t="s">
        <v>9</v>
      </c>
      <c r="G6" s="17" t="s">
        <v>13</v>
      </c>
      <c r="I6" t="s">
        <v>4</v>
      </c>
      <c r="J6" t="s">
        <v>12</v>
      </c>
      <c r="K6" t="s">
        <v>6</v>
      </c>
      <c r="L6" t="s">
        <v>8</v>
      </c>
    </row>
    <row r="7" spans="1:12" x14ac:dyDescent="0.25">
      <c r="A7" s="1" t="s">
        <v>63</v>
      </c>
      <c r="C7" t="s">
        <v>4</v>
      </c>
      <c r="D7">
        <v>1</v>
      </c>
      <c r="E7">
        <v>0</v>
      </c>
      <c r="F7" s="17" t="s">
        <v>5</v>
      </c>
      <c r="G7" s="17" t="s">
        <v>4</v>
      </c>
    </row>
    <row r="8" spans="1:12" x14ac:dyDescent="0.25">
      <c r="I8" s="1"/>
      <c r="J8" s="17"/>
      <c r="K8" s="17"/>
      <c r="L8" s="17"/>
    </row>
    <row r="9" spans="1:12" x14ac:dyDescent="0.25">
      <c r="A9" t="s">
        <v>72</v>
      </c>
      <c r="C9" t="s">
        <v>13</v>
      </c>
      <c r="D9">
        <v>2</v>
      </c>
      <c r="E9">
        <v>0</v>
      </c>
      <c r="F9" s="17" t="s">
        <v>15</v>
      </c>
      <c r="G9" s="17" t="s">
        <v>13</v>
      </c>
    </row>
    <row r="10" spans="1:12" x14ac:dyDescent="0.25">
      <c r="A10" t="s">
        <v>76</v>
      </c>
      <c r="C10" t="s">
        <v>5</v>
      </c>
      <c r="D10">
        <v>1</v>
      </c>
      <c r="E10">
        <v>0</v>
      </c>
      <c r="F10" s="17" t="s">
        <v>8</v>
      </c>
      <c r="G10" s="17" t="s">
        <v>5</v>
      </c>
    </row>
    <row r="11" spans="1:12" x14ac:dyDescent="0.25">
      <c r="A11" t="s">
        <v>70</v>
      </c>
      <c r="C11" t="s">
        <v>4</v>
      </c>
      <c r="D11">
        <v>1</v>
      </c>
      <c r="E11">
        <v>0</v>
      </c>
      <c r="F11" s="17" t="s">
        <v>3</v>
      </c>
      <c r="G11" s="17" t="s">
        <v>4</v>
      </c>
    </row>
    <row r="12" spans="1:12" x14ac:dyDescent="0.25">
      <c r="A12" t="s">
        <v>77</v>
      </c>
      <c r="C12" t="s">
        <v>1</v>
      </c>
      <c r="D12">
        <v>0</v>
      </c>
      <c r="E12">
        <v>1</v>
      </c>
      <c r="F12" s="17" t="s">
        <v>8</v>
      </c>
      <c r="G12" s="17" t="s">
        <v>8</v>
      </c>
    </row>
    <row r="14" spans="1:12" x14ac:dyDescent="0.25">
      <c r="A14" s="9" t="s">
        <v>100</v>
      </c>
      <c r="B14" s="9" t="s">
        <v>103</v>
      </c>
      <c r="C14" s="9" t="s">
        <v>14</v>
      </c>
      <c r="D14" s="9">
        <v>0</v>
      </c>
      <c r="E14" s="9">
        <v>4</v>
      </c>
      <c r="F14" s="17" t="s">
        <v>13</v>
      </c>
      <c r="G14" s="17" t="s">
        <v>13</v>
      </c>
    </row>
    <row r="15" spans="1:12" x14ac:dyDescent="0.25">
      <c r="A15" s="9" t="s">
        <v>102</v>
      </c>
      <c r="B15" s="9" t="s">
        <v>101</v>
      </c>
      <c r="C15" s="9" t="s">
        <v>3</v>
      </c>
      <c r="D15" s="9">
        <v>0</v>
      </c>
      <c r="E15" s="9">
        <v>2</v>
      </c>
      <c r="F15" s="17" t="s">
        <v>9</v>
      </c>
      <c r="G15" s="17" t="s">
        <v>9</v>
      </c>
    </row>
    <row r="16" spans="1:12" x14ac:dyDescent="0.25">
      <c r="A16" s="9" t="s">
        <v>104</v>
      </c>
      <c r="B16" s="9" t="s">
        <v>105</v>
      </c>
      <c r="C16" s="9" t="s">
        <v>2</v>
      </c>
      <c r="D16" s="9">
        <v>0</v>
      </c>
      <c r="E16" s="9">
        <v>3</v>
      </c>
      <c r="F16" s="17" t="s">
        <v>4</v>
      </c>
      <c r="G16" s="17" t="s">
        <v>4</v>
      </c>
    </row>
    <row r="17" spans="1:7" x14ac:dyDescent="0.25">
      <c r="A17" s="9" t="s">
        <v>106</v>
      </c>
      <c r="B17" s="9" t="s">
        <v>115</v>
      </c>
      <c r="C17" s="9" t="s">
        <v>0</v>
      </c>
      <c r="D17" s="9">
        <v>0</v>
      </c>
      <c r="E17" s="9">
        <v>3</v>
      </c>
      <c r="F17" s="17" t="s">
        <v>8</v>
      </c>
      <c r="G17" s="17" t="s">
        <v>8</v>
      </c>
    </row>
    <row r="18" spans="1:7" x14ac:dyDescent="0.25">
      <c r="A18" s="9" t="s">
        <v>107</v>
      </c>
      <c r="B18" s="9" t="s">
        <v>103</v>
      </c>
      <c r="C18" s="9" t="s">
        <v>12</v>
      </c>
      <c r="D18" s="9">
        <v>0</v>
      </c>
      <c r="E18" s="9">
        <v>4</v>
      </c>
      <c r="F18" s="17" t="s">
        <v>5</v>
      </c>
      <c r="G18" s="17" t="s">
        <v>5</v>
      </c>
    </row>
    <row r="19" spans="1:7" x14ac:dyDescent="0.25">
      <c r="A19" s="9" t="s">
        <v>109</v>
      </c>
      <c r="B19" s="9" t="s">
        <v>101</v>
      </c>
      <c r="C19" s="9" t="s">
        <v>11</v>
      </c>
      <c r="D19" s="9">
        <v>0</v>
      </c>
      <c r="E19" s="9">
        <v>4</v>
      </c>
      <c r="F19" s="18" t="s">
        <v>6</v>
      </c>
      <c r="G19" s="17" t="s">
        <v>6</v>
      </c>
    </row>
    <row r="20" spans="1:7" x14ac:dyDescent="0.25">
      <c r="A20" s="9" t="s">
        <v>110</v>
      </c>
      <c r="B20" s="9" t="s">
        <v>105</v>
      </c>
      <c r="C20" s="9" t="s">
        <v>10</v>
      </c>
      <c r="D20" s="9">
        <v>0</v>
      </c>
      <c r="E20" s="9">
        <v>1</v>
      </c>
      <c r="F20" s="17" t="s">
        <v>1</v>
      </c>
      <c r="G20" s="17" t="s">
        <v>1</v>
      </c>
    </row>
    <row r="21" spans="1:7" x14ac:dyDescent="0.25">
      <c r="A21" s="9" t="s">
        <v>111</v>
      </c>
      <c r="B21" s="9" t="s">
        <v>115</v>
      </c>
      <c r="C21" s="9" t="s">
        <v>15</v>
      </c>
      <c r="D21" s="9">
        <v>0</v>
      </c>
      <c r="E21" s="9">
        <v>0</v>
      </c>
      <c r="F21" s="17" t="s">
        <v>7</v>
      </c>
      <c r="G21" s="17" t="s">
        <v>108</v>
      </c>
    </row>
    <row r="22" spans="1:7" x14ac:dyDescent="0.25">
      <c r="A22" s="9" t="s">
        <v>112</v>
      </c>
      <c r="B22" s="9" t="s">
        <v>103</v>
      </c>
      <c r="C22" s="9" t="s">
        <v>5</v>
      </c>
      <c r="D22" s="9">
        <v>0</v>
      </c>
      <c r="E22" s="9">
        <v>0</v>
      </c>
      <c r="F22" s="17" t="s">
        <v>13</v>
      </c>
      <c r="G22" s="17" t="s">
        <v>108</v>
      </c>
    </row>
    <row r="23" spans="1:7" x14ac:dyDescent="0.25">
      <c r="A23" s="9" t="s">
        <v>118</v>
      </c>
      <c r="B23" s="9" t="s">
        <v>101</v>
      </c>
      <c r="C23" s="9" t="s">
        <v>3</v>
      </c>
      <c r="D23" s="9">
        <v>4</v>
      </c>
      <c r="E23" s="9">
        <v>0</v>
      </c>
      <c r="F23" s="18" t="s">
        <v>6</v>
      </c>
      <c r="G23" s="17" t="s">
        <v>3</v>
      </c>
    </row>
    <row r="24" spans="1:7" x14ac:dyDescent="0.25">
      <c r="A24" s="9" t="s">
        <v>117</v>
      </c>
      <c r="B24" s="9" t="s">
        <v>105</v>
      </c>
      <c r="C24" s="9" t="s">
        <v>4</v>
      </c>
      <c r="D24" s="9">
        <v>1</v>
      </c>
      <c r="E24" s="9">
        <v>1</v>
      </c>
      <c r="F24" s="17" t="s">
        <v>10</v>
      </c>
      <c r="G24" s="17" t="s">
        <v>108</v>
      </c>
    </row>
    <row r="25" spans="1:7" x14ac:dyDescent="0.25">
      <c r="A25" s="9" t="s">
        <v>116</v>
      </c>
      <c r="B25" s="9" t="s">
        <v>115</v>
      </c>
      <c r="C25" s="9" t="s">
        <v>15</v>
      </c>
      <c r="D25" s="9">
        <v>2</v>
      </c>
      <c r="E25" s="9">
        <v>0</v>
      </c>
      <c r="F25" s="17" t="s">
        <v>0</v>
      </c>
      <c r="G25" s="17" t="s">
        <v>15</v>
      </c>
    </row>
    <row r="26" spans="1:7" x14ac:dyDescent="0.25">
      <c r="A26" s="9" t="s">
        <v>120</v>
      </c>
      <c r="B26" s="9" t="s">
        <v>103</v>
      </c>
      <c r="C26" s="9" t="s">
        <v>14</v>
      </c>
      <c r="D26" s="9">
        <v>4</v>
      </c>
      <c r="E26" s="9">
        <v>0</v>
      </c>
      <c r="F26" s="17" t="s">
        <v>12</v>
      </c>
      <c r="G26" s="17" t="s">
        <v>14</v>
      </c>
    </row>
    <row r="27" spans="1:7" x14ac:dyDescent="0.25">
      <c r="A27" s="9" t="s">
        <v>119</v>
      </c>
      <c r="B27" s="9" t="s">
        <v>101</v>
      </c>
      <c r="C27" s="9" t="s">
        <v>11</v>
      </c>
      <c r="D27" s="9">
        <v>0</v>
      </c>
      <c r="E27" s="9">
        <v>5</v>
      </c>
      <c r="F27" s="17" t="s">
        <v>9</v>
      </c>
      <c r="G27" s="17" t="s">
        <v>9</v>
      </c>
    </row>
    <row r="28" spans="1:7" x14ac:dyDescent="0.25">
      <c r="A28" s="9" t="s">
        <v>124</v>
      </c>
      <c r="B28" s="9" t="s">
        <v>105</v>
      </c>
      <c r="C28" s="9" t="s">
        <v>2</v>
      </c>
      <c r="D28" s="9">
        <v>0</v>
      </c>
      <c r="E28" s="9">
        <v>0</v>
      </c>
      <c r="F28" s="17" t="s">
        <v>1</v>
      </c>
      <c r="G28" s="17" t="s">
        <v>108</v>
      </c>
    </row>
    <row r="29" spans="1:7" x14ac:dyDescent="0.25">
      <c r="A29" s="9" t="s">
        <v>123</v>
      </c>
      <c r="B29" s="9" t="s">
        <v>115</v>
      </c>
      <c r="C29" s="9" t="s">
        <v>8</v>
      </c>
      <c r="D29" s="9">
        <v>0</v>
      </c>
      <c r="E29" s="9">
        <v>0</v>
      </c>
      <c r="F29" s="17" t="s">
        <v>7</v>
      </c>
      <c r="G29" s="17" t="s">
        <v>108</v>
      </c>
    </row>
    <row r="30" spans="1:7" x14ac:dyDescent="0.25">
      <c r="A30" s="9" t="s">
        <v>122</v>
      </c>
      <c r="B30" s="9" t="s">
        <v>103</v>
      </c>
      <c r="C30" s="9" t="s">
        <v>14</v>
      </c>
      <c r="D30" s="9">
        <v>0</v>
      </c>
      <c r="E30" s="9">
        <v>2</v>
      </c>
      <c r="F30" s="17" t="s">
        <v>5</v>
      </c>
      <c r="G30" s="17" t="s">
        <v>5</v>
      </c>
    </row>
    <row r="31" spans="1:7" x14ac:dyDescent="0.25">
      <c r="A31" s="9" t="s">
        <v>121</v>
      </c>
      <c r="B31" s="9" t="s">
        <v>101</v>
      </c>
      <c r="C31" s="9" t="s">
        <v>6</v>
      </c>
      <c r="D31" s="9">
        <v>0</v>
      </c>
      <c r="E31" s="9">
        <v>4</v>
      </c>
      <c r="F31" s="17" t="s">
        <v>9</v>
      </c>
      <c r="G31" s="17" t="s">
        <v>9</v>
      </c>
    </row>
    <row r="32" spans="1:7" x14ac:dyDescent="0.25">
      <c r="A32" s="9" t="s">
        <v>132</v>
      </c>
      <c r="B32" s="9" t="s">
        <v>105</v>
      </c>
      <c r="C32" s="9" t="s">
        <v>10</v>
      </c>
      <c r="D32" s="9">
        <v>1</v>
      </c>
      <c r="E32" s="9">
        <v>1</v>
      </c>
      <c r="F32" s="17" t="s">
        <v>2</v>
      </c>
      <c r="G32" s="17" t="s">
        <v>108</v>
      </c>
    </row>
    <row r="33" spans="1:7" x14ac:dyDescent="0.25">
      <c r="A33" s="9" t="s">
        <v>131</v>
      </c>
      <c r="B33" s="9" t="s">
        <v>115</v>
      </c>
      <c r="C33" s="9" t="s">
        <v>15</v>
      </c>
      <c r="D33" s="9">
        <v>1</v>
      </c>
      <c r="E33" s="9">
        <v>3</v>
      </c>
      <c r="F33" s="18" t="s">
        <v>8</v>
      </c>
      <c r="G33" s="17" t="s">
        <v>8</v>
      </c>
    </row>
    <row r="34" spans="1:7" x14ac:dyDescent="0.25">
      <c r="A34" s="9" t="s">
        <v>130</v>
      </c>
      <c r="B34" s="9" t="s">
        <v>103</v>
      </c>
      <c r="C34" s="9" t="s">
        <v>12</v>
      </c>
      <c r="D34" s="9">
        <v>0</v>
      </c>
      <c r="E34" s="9">
        <v>5</v>
      </c>
      <c r="F34" s="17" t="s">
        <v>13</v>
      </c>
      <c r="G34" s="17" t="s">
        <v>13</v>
      </c>
    </row>
    <row r="35" spans="1:7" x14ac:dyDescent="0.25">
      <c r="A35" s="9" t="s">
        <v>136</v>
      </c>
      <c r="B35" s="9" t="s">
        <v>101</v>
      </c>
      <c r="C35" s="9" t="s">
        <v>11</v>
      </c>
      <c r="D35" s="9">
        <v>2</v>
      </c>
      <c r="E35" s="9">
        <v>1</v>
      </c>
      <c r="F35" s="17" t="s">
        <v>3</v>
      </c>
      <c r="G35" s="17" t="s">
        <v>11</v>
      </c>
    </row>
    <row r="36" spans="1:7" x14ac:dyDescent="0.25">
      <c r="A36" s="9" t="s">
        <v>135</v>
      </c>
      <c r="B36" s="9" t="s">
        <v>115</v>
      </c>
      <c r="C36" s="9" t="s">
        <v>7</v>
      </c>
      <c r="D36" s="9">
        <v>1</v>
      </c>
      <c r="E36" s="9">
        <v>1</v>
      </c>
      <c r="F36" s="17" t="s">
        <v>0</v>
      </c>
      <c r="G36" s="17" t="s">
        <v>108</v>
      </c>
    </row>
    <row r="37" spans="1:7" x14ac:dyDescent="0.25">
      <c r="A37" s="9" t="s">
        <v>134</v>
      </c>
      <c r="B37" s="9" t="s">
        <v>105</v>
      </c>
      <c r="C37" s="9" t="s">
        <v>4</v>
      </c>
      <c r="D37" s="9">
        <v>0</v>
      </c>
      <c r="E37" s="9">
        <v>0</v>
      </c>
      <c r="F37" s="17" t="s">
        <v>1</v>
      </c>
      <c r="G37" s="17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9" sqref="A9:A10"/>
    </sheetView>
  </sheetViews>
  <sheetFormatPr defaultRowHeight="15" x14ac:dyDescent="0.25"/>
  <cols>
    <col min="1" max="1" width="16.28515625" bestFit="1" customWidth="1"/>
    <col min="2" max="2" width="6.5703125" bestFit="1" customWidth="1"/>
    <col min="3" max="3" width="10" bestFit="1" customWidth="1"/>
    <col min="4" max="5" width="5.85546875" bestFit="1" customWidth="1"/>
    <col min="6" max="6" width="10.5703125" style="18" bestFit="1" customWidth="1"/>
    <col min="7" max="7" width="10" style="18" bestFit="1" customWidth="1"/>
    <col min="8" max="8" width="15" style="18" customWidth="1"/>
    <col min="9" max="9" width="9.42578125" bestFit="1" customWidth="1"/>
    <col min="10" max="10" width="8.5703125" bestFit="1" customWidth="1"/>
    <col min="11" max="11" width="10.5703125" bestFit="1" customWidth="1"/>
  </cols>
  <sheetData>
    <row r="1" spans="1:11" x14ac:dyDescent="0.25">
      <c r="A1" s="23" t="s">
        <v>83</v>
      </c>
      <c r="B1" t="s">
        <v>36</v>
      </c>
      <c r="C1" t="s">
        <v>36</v>
      </c>
      <c r="D1" t="s">
        <v>36</v>
      </c>
      <c r="I1" t="s">
        <v>36</v>
      </c>
      <c r="J1" t="s">
        <v>36</v>
      </c>
    </row>
    <row r="2" spans="1:11" x14ac:dyDescent="0.25">
      <c r="A2" s="10" t="s">
        <v>48</v>
      </c>
      <c r="B2" s="10" t="s">
        <v>144</v>
      </c>
      <c r="C2" s="10" t="s">
        <v>145</v>
      </c>
      <c r="D2" s="10" t="s">
        <v>51</v>
      </c>
      <c r="E2" s="10" t="s">
        <v>51</v>
      </c>
      <c r="F2" s="10" t="s">
        <v>145</v>
      </c>
      <c r="G2" s="10" t="s">
        <v>50</v>
      </c>
      <c r="I2" s="10" t="s">
        <v>96</v>
      </c>
      <c r="J2" s="10" t="s">
        <v>97</v>
      </c>
      <c r="K2" s="10" t="s">
        <v>98</v>
      </c>
    </row>
    <row r="3" spans="1:11" x14ac:dyDescent="0.25">
      <c r="A3" s="1" t="s">
        <v>52</v>
      </c>
      <c r="B3" s="1">
        <v>0</v>
      </c>
      <c r="C3" t="s">
        <v>10</v>
      </c>
      <c r="D3">
        <v>1</v>
      </c>
      <c r="E3">
        <v>2</v>
      </c>
      <c r="F3" s="18" t="s">
        <v>13</v>
      </c>
      <c r="G3" s="18" t="s">
        <v>13</v>
      </c>
      <c r="I3" s="9" t="s">
        <v>10</v>
      </c>
      <c r="J3" s="9" t="s">
        <v>8</v>
      </c>
      <c r="K3" s="9" t="s">
        <v>13</v>
      </c>
    </row>
    <row r="4" spans="1:11" x14ac:dyDescent="0.25">
      <c r="A4" t="s">
        <v>54</v>
      </c>
      <c r="B4" s="1">
        <v>0</v>
      </c>
      <c r="C4" t="s">
        <v>1</v>
      </c>
      <c r="D4">
        <v>0</v>
      </c>
      <c r="E4">
        <v>6</v>
      </c>
      <c r="F4" s="18" t="s">
        <v>2</v>
      </c>
      <c r="G4" s="18" t="s">
        <v>2</v>
      </c>
      <c r="I4" s="9" t="s">
        <v>1</v>
      </c>
      <c r="J4" s="9" t="s">
        <v>15</v>
      </c>
      <c r="K4" s="9" t="s">
        <v>9</v>
      </c>
    </row>
    <row r="5" spans="1:11" x14ac:dyDescent="0.25">
      <c r="I5" s="9" t="s">
        <v>4</v>
      </c>
      <c r="J5" s="9" t="s">
        <v>2</v>
      </c>
      <c r="K5" s="9" t="s">
        <v>5</v>
      </c>
    </row>
    <row r="6" spans="1:11" x14ac:dyDescent="0.25">
      <c r="A6" t="s">
        <v>62</v>
      </c>
      <c r="B6" s="1">
        <v>0</v>
      </c>
      <c r="C6" t="s">
        <v>1</v>
      </c>
      <c r="D6">
        <v>0</v>
      </c>
      <c r="E6">
        <v>2</v>
      </c>
      <c r="F6" s="18" t="s">
        <v>13</v>
      </c>
      <c r="G6" s="18" t="s">
        <v>13</v>
      </c>
    </row>
    <row r="7" spans="1:11" x14ac:dyDescent="0.25">
      <c r="A7" t="s">
        <v>63</v>
      </c>
      <c r="B7" s="1">
        <v>0</v>
      </c>
      <c r="C7" t="s">
        <v>10</v>
      </c>
      <c r="D7" t="s">
        <v>149</v>
      </c>
      <c r="E7" t="s">
        <v>147</v>
      </c>
      <c r="F7" s="18" t="s">
        <v>2</v>
      </c>
      <c r="G7" s="18" t="s">
        <v>10</v>
      </c>
    </row>
    <row r="8" spans="1:11" x14ac:dyDescent="0.25">
      <c r="I8" t="s">
        <v>36</v>
      </c>
    </row>
    <row r="9" spans="1:11" x14ac:dyDescent="0.25">
      <c r="A9" s="20" t="s">
        <v>72</v>
      </c>
      <c r="B9">
        <v>0</v>
      </c>
      <c r="C9" t="s">
        <v>15</v>
      </c>
      <c r="D9">
        <v>1</v>
      </c>
      <c r="E9">
        <v>4</v>
      </c>
      <c r="F9" s="18" t="s">
        <v>13</v>
      </c>
      <c r="G9" s="18" t="s">
        <v>13</v>
      </c>
      <c r="I9" t="s">
        <v>36</v>
      </c>
    </row>
    <row r="10" spans="1:11" x14ac:dyDescent="0.25">
      <c r="A10" s="20" t="s">
        <v>76</v>
      </c>
      <c r="B10">
        <v>0</v>
      </c>
      <c r="C10" t="s">
        <v>10</v>
      </c>
      <c r="D10">
        <v>3</v>
      </c>
      <c r="E10">
        <v>0</v>
      </c>
      <c r="F10" s="18" t="s">
        <v>9</v>
      </c>
      <c r="G10" s="18" t="s">
        <v>10</v>
      </c>
    </row>
    <row r="12" spans="1:11" x14ac:dyDescent="0.25">
      <c r="A12" s="9" t="s">
        <v>48</v>
      </c>
      <c r="B12" s="9" t="s">
        <v>99</v>
      </c>
      <c r="C12" s="9" t="s">
        <v>49</v>
      </c>
      <c r="D12" s="9" t="s">
        <v>51</v>
      </c>
      <c r="E12" s="9"/>
      <c r="F12" s="18">
        <v>0</v>
      </c>
      <c r="G12" s="18" t="s">
        <v>50</v>
      </c>
    </row>
    <row r="13" spans="1:11" x14ac:dyDescent="0.25">
      <c r="A13" s="9" t="s">
        <v>100</v>
      </c>
      <c r="B13" s="9" t="s">
        <v>101</v>
      </c>
      <c r="C13" s="9" t="s">
        <v>9</v>
      </c>
      <c r="D13" s="9">
        <v>2</v>
      </c>
      <c r="E13" s="9">
        <v>0</v>
      </c>
      <c r="F13" s="18" t="s">
        <v>5</v>
      </c>
      <c r="G13" s="18" t="s">
        <v>9</v>
      </c>
    </row>
    <row r="14" spans="1:11" x14ac:dyDescent="0.25">
      <c r="A14" s="9" t="s">
        <v>102</v>
      </c>
      <c r="B14" s="9" t="s">
        <v>103</v>
      </c>
      <c r="C14" s="9" t="s">
        <v>8</v>
      </c>
      <c r="D14" s="9">
        <v>0</v>
      </c>
      <c r="E14" s="9">
        <v>1</v>
      </c>
      <c r="F14" s="18" t="s">
        <v>15</v>
      </c>
      <c r="G14" s="18" t="s">
        <v>15</v>
      </c>
    </row>
    <row r="15" spans="1:11" x14ac:dyDescent="0.25">
      <c r="A15" s="9" t="s">
        <v>104</v>
      </c>
      <c r="B15" s="9" t="s">
        <v>105</v>
      </c>
      <c r="C15" s="9" t="s">
        <v>10</v>
      </c>
      <c r="D15" s="9">
        <v>0</v>
      </c>
      <c r="E15" s="9">
        <v>1</v>
      </c>
      <c r="F15" s="18" t="s">
        <v>1</v>
      </c>
      <c r="G15" s="18" t="s">
        <v>1</v>
      </c>
    </row>
    <row r="16" spans="1:11" x14ac:dyDescent="0.25">
      <c r="A16" s="9" t="s">
        <v>106</v>
      </c>
      <c r="B16" s="9" t="s">
        <v>101</v>
      </c>
      <c r="C16" s="9" t="s">
        <v>13</v>
      </c>
      <c r="D16" s="9">
        <v>2</v>
      </c>
      <c r="E16" s="9">
        <v>1</v>
      </c>
      <c r="F16" s="18" t="s">
        <v>9</v>
      </c>
      <c r="G16" s="18" t="s">
        <v>13</v>
      </c>
    </row>
    <row r="17" spans="1:7" x14ac:dyDescent="0.25">
      <c r="A17" s="9" t="s">
        <v>107</v>
      </c>
      <c r="B17" s="9" t="s">
        <v>103</v>
      </c>
      <c r="C17" s="9" t="s">
        <v>8</v>
      </c>
      <c r="D17" s="9">
        <v>3</v>
      </c>
      <c r="E17" s="9">
        <v>3</v>
      </c>
      <c r="F17" s="18" t="s">
        <v>2</v>
      </c>
      <c r="G17" s="18" t="s">
        <v>108</v>
      </c>
    </row>
    <row r="18" spans="1:7" x14ac:dyDescent="0.25">
      <c r="A18" s="9" t="s">
        <v>109</v>
      </c>
      <c r="B18" s="9" t="s">
        <v>105</v>
      </c>
      <c r="C18" s="9" t="s">
        <v>10</v>
      </c>
      <c r="D18" s="9">
        <v>5</v>
      </c>
      <c r="E18" s="9">
        <v>0</v>
      </c>
      <c r="F18" s="18" t="s">
        <v>4</v>
      </c>
      <c r="G18" s="18" t="s">
        <v>10</v>
      </c>
    </row>
    <row r="19" spans="1:7" x14ac:dyDescent="0.25">
      <c r="A19" s="9" t="s">
        <v>110</v>
      </c>
      <c r="B19" s="9" t="s">
        <v>101</v>
      </c>
      <c r="C19" s="9" t="s">
        <v>13</v>
      </c>
      <c r="D19" s="9">
        <v>3</v>
      </c>
      <c r="E19" s="9">
        <v>0</v>
      </c>
      <c r="F19" s="18" t="s">
        <v>5</v>
      </c>
      <c r="G19" s="18" t="s">
        <v>13</v>
      </c>
    </row>
    <row r="20" spans="1:7" x14ac:dyDescent="0.25">
      <c r="A20" s="9" t="s">
        <v>111</v>
      </c>
      <c r="B20" s="9" t="s">
        <v>103</v>
      </c>
      <c r="C20" s="9" t="s">
        <v>15</v>
      </c>
      <c r="D20" s="9">
        <v>1</v>
      </c>
      <c r="E20" s="9">
        <v>5</v>
      </c>
      <c r="F20" s="18" t="s">
        <v>2</v>
      </c>
      <c r="G20" s="18" t="s">
        <v>2</v>
      </c>
    </row>
    <row r="21" spans="1:7" x14ac:dyDescent="0.25">
      <c r="A21" s="9" t="s">
        <v>112</v>
      </c>
      <c r="B21" s="9" t="s">
        <v>105</v>
      </c>
      <c r="C21" s="9" t="s">
        <v>4</v>
      </c>
      <c r="D21" s="9">
        <v>2</v>
      </c>
      <c r="E21" s="9">
        <v>3</v>
      </c>
      <c r="F21" s="18" t="s">
        <v>1</v>
      </c>
      <c r="G21" s="1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Overall</vt:lpstr>
      <vt:lpstr>M</vt:lpstr>
      <vt:lpstr>F</vt:lpstr>
      <vt:lpstr>Athletics</vt:lpstr>
      <vt:lpstr>Baddy</vt:lpstr>
      <vt:lpstr>Basky</vt:lpstr>
      <vt:lpstr>Cric</vt:lpstr>
      <vt:lpstr>Football</vt:lpstr>
      <vt:lpstr>Hockey</vt:lpstr>
      <vt:lpstr>LT</vt:lpstr>
      <vt:lpstr>Squash</vt:lpstr>
      <vt:lpstr>TT</vt:lpstr>
      <vt:lpstr>Volley</vt:lpstr>
      <vt:lpstr>Weightlift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Riken Parel</dc:creator>
  <cp:lastModifiedBy>Riken Parel</cp:lastModifiedBy>
  <cp:lastPrinted>2015-02-16T07:54:24Z</cp:lastPrinted>
  <dcterms:created xsi:type="dcterms:W3CDTF">2014-12-30T13:23:17Z</dcterms:created>
  <dcterms:modified xsi:type="dcterms:W3CDTF">2015-02-16T07:54:59Z</dcterms:modified>
</cp:coreProperties>
</file>