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315" windowHeight="8010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N8" i="1"/>
  <c r="O8"/>
  <c r="N9"/>
  <c r="O9"/>
  <c r="O7"/>
  <c r="N7"/>
  <c r="K9"/>
  <c r="K10"/>
  <c r="K11"/>
  <c r="K12"/>
  <c r="K8"/>
  <c r="J9"/>
  <c r="J10"/>
  <c r="J11"/>
  <c r="J12"/>
  <c r="J8"/>
  <c r="I9"/>
  <c r="I10"/>
  <c r="I11"/>
  <c r="I12"/>
  <c r="I8"/>
  <c r="H12"/>
  <c r="H11"/>
  <c r="H10"/>
  <c r="H9"/>
  <c r="H8"/>
</calcChain>
</file>

<file path=xl/sharedStrings.xml><?xml version="1.0" encoding="utf-8"?>
<sst xmlns="http://schemas.openxmlformats.org/spreadsheetml/2006/main" count="11" uniqueCount="10">
  <si>
    <t>l (cm)</t>
  </si>
  <si>
    <t>Δl (cm)</t>
  </si>
  <si>
    <t>T (s)</t>
  </si>
  <si>
    <t>ΔT (s)</t>
  </si>
  <si>
    <r>
      <t>T</t>
    </r>
    <r>
      <rPr>
        <sz val="11"/>
        <color theme="1"/>
        <rFont val="Calibri"/>
        <family val="2"/>
      </rPr>
      <t>² (s²)</t>
    </r>
  </si>
  <si>
    <t>ΔT² (s²)</t>
  </si>
  <si>
    <r>
      <t>T</t>
    </r>
    <r>
      <rPr>
        <sz val="11"/>
        <color theme="1"/>
        <rFont val="Calibri"/>
        <family val="2"/>
      </rPr>
      <t>³ (s³</t>
    </r>
    <r>
      <rPr>
        <sz val="11"/>
        <color theme="1"/>
        <rFont val="Calibri"/>
        <family val="2"/>
        <scheme val="minor"/>
      </rPr>
      <t>)</t>
    </r>
  </si>
  <si>
    <r>
      <t>ΔT³ (s</t>
    </r>
    <r>
      <rPr>
        <sz val="11"/>
        <color theme="1"/>
        <rFont val="Calibri"/>
        <family val="2"/>
      </rPr>
      <t>³)</t>
    </r>
  </si>
  <si>
    <t>T (s) - ip quadrato</t>
  </si>
  <si>
    <t>T (s) - ip cubo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</si>
</sst>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v>T</c:v>
          </c:tx>
          <c:spPr>
            <a:ln w="28575">
              <a:noFill/>
            </a:ln>
          </c:spPr>
          <c:trendline>
            <c:trendlineType val="linear"/>
            <c:forward val="2"/>
            <c:intercept val="0"/>
            <c:dispRSqr val="1"/>
            <c:dispEq val="1"/>
            <c:trendlineLbl>
              <c:layout>
                <c:manualLayout>
                  <c:x val="-0.24647848491415641"/>
                  <c:y val="-8.9558978968032804E-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Foglio1!$G$7:$G$12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</c:numCache>
              </c:numRef>
            </c:plus>
            <c:minus>
              <c:numRef>
                <c:f>Foglio1!$G$7:$G$12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0.03</c:v>
                  </c:pt>
                  <c:pt idx="4">
                    <c:v>0.04</c:v>
                  </c:pt>
                  <c:pt idx="5">
                    <c:v>0.04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plus>
            <c:min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minus>
          </c:errBars>
          <c:xVal>
            <c:numRef>
              <c:f>Foglio1!$D$7:$D$12</c:f>
              <c:numCache>
                <c:formatCode>General</c:formatCode>
                <c:ptCount val="6"/>
                <c:pt idx="0">
                  <c:v>0</c:v>
                </c:pt>
                <c:pt idx="1">
                  <c:v>21.5</c:v>
                </c:pt>
                <c:pt idx="2">
                  <c:v>40.200000000000003</c:v>
                </c:pt>
                <c:pt idx="3">
                  <c:v>50.2</c:v>
                </c:pt>
                <c:pt idx="4">
                  <c:v>62.3</c:v>
                </c:pt>
                <c:pt idx="5">
                  <c:v>69.8</c:v>
                </c:pt>
              </c:numCache>
            </c:numRef>
          </c:xVal>
          <c:yVal>
            <c:numRef>
              <c:f>Foglio1!$F$7:$F$12</c:f>
              <c:numCache>
                <c:formatCode>General</c:formatCode>
                <c:ptCount val="6"/>
                <c:pt idx="0">
                  <c:v>0</c:v>
                </c:pt>
                <c:pt idx="1">
                  <c:v>0.95</c:v>
                </c:pt>
                <c:pt idx="2">
                  <c:v>1.26</c:v>
                </c:pt>
                <c:pt idx="3">
                  <c:v>1.41</c:v>
                </c:pt>
                <c:pt idx="4">
                  <c:v>1.58</c:v>
                </c:pt>
                <c:pt idx="5">
                  <c:v>1.66</c:v>
                </c:pt>
              </c:numCache>
            </c:numRef>
          </c:yVal>
        </c:ser>
        <c:axId val="287505024"/>
        <c:axId val="287535488"/>
      </c:scatterChart>
      <c:valAx>
        <c:axId val="287505024"/>
        <c:scaling>
          <c:orientation val="minMax"/>
        </c:scaling>
        <c:axPos val="b"/>
        <c:numFmt formatCode="General" sourceLinked="1"/>
        <c:tickLblPos val="nextTo"/>
        <c:crossAx val="287535488"/>
        <c:crosses val="autoZero"/>
        <c:crossBetween val="midCat"/>
      </c:valAx>
      <c:valAx>
        <c:axId val="287535488"/>
        <c:scaling>
          <c:orientation val="minMax"/>
        </c:scaling>
        <c:axPos val="l"/>
        <c:majorGridlines/>
        <c:numFmt formatCode="General" sourceLinked="1"/>
        <c:tickLblPos val="nextTo"/>
        <c:crossAx val="28750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T²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T2</c:v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17616093993956888"/>
                  <c:y val="-0.1101295077841297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Foglio1!$I$7:$I$12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5.6999999999999995E-2</c:v>
                  </c:pt>
                  <c:pt idx="2">
                    <c:v>5.04E-2</c:v>
                  </c:pt>
                  <c:pt idx="3">
                    <c:v>8.4599999999999995E-2</c:v>
                  </c:pt>
                  <c:pt idx="4">
                    <c:v>0.12640000000000001</c:v>
                  </c:pt>
                  <c:pt idx="5">
                    <c:v>0.1328</c:v>
                  </c:pt>
                </c:numCache>
              </c:numRef>
            </c:plus>
            <c:minus>
              <c:numRef>
                <c:f>Foglio1!$I$7:$I$12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5.6999999999999995E-2</c:v>
                  </c:pt>
                  <c:pt idx="2">
                    <c:v>5.04E-2</c:v>
                  </c:pt>
                  <c:pt idx="3">
                    <c:v>8.4599999999999995E-2</c:v>
                  </c:pt>
                  <c:pt idx="4">
                    <c:v>0.12640000000000001</c:v>
                  </c:pt>
                  <c:pt idx="5">
                    <c:v>0.1328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plus>
            <c:min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minus>
          </c:errBars>
          <c:xVal>
            <c:numRef>
              <c:f>Foglio1!$D$7:$D$12</c:f>
              <c:numCache>
                <c:formatCode>General</c:formatCode>
                <c:ptCount val="6"/>
                <c:pt idx="0">
                  <c:v>0</c:v>
                </c:pt>
                <c:pt idx="1">
                  <c:v>21.5</c:v>
                </c:pt>
                <c:pt idx="2">
                  <c:v>40.200000000000003</c:v>
                </c:pt>
                <c:pt idx="3">
                  <c:v>50.2</c:v>
                </c:pt>
                <c:pt idx="4">
                  <c:v>62.3</c:v>
                </c:pt>
                <c:pt idx="5">
                  <c:v>69.8</c:v>
                </c:pt>
              </c:numCache>
            </c:numRef>
          </c:xVal>
          <c:yVal>
            <c:numRef>
              <c:f>Foglio1!$H$7:$H$12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0.90249999999999997</c:v>
                </c:pt>
                <c:pt idx="2">
                  <c:v>1.5876000000000001</c:v>
                </c:pt>
                <c:pt idx="3">
                  <c:v>1.9880999999999998</c:v>
                </c:pt>
                <c:pt idx="4" formatCode="0.0">
                  <c:v>2.4964000000000004</c:v>
                </c:pt>
                <c:pt idx="5" formatCode="0.0">
                  <c:v>2.7555999999999998</c:v>
                </c:pt>
              </c:numCache>
            </c:numRef>
          </c:yVal>
        </c:ser>
        <c:axId val="287557120"/>
        <c:axId val="287558656"/>
      </c:scatterChart>
      <c:valAx>
        <c:axId val="287557120"/>
        <c:scaling>
          <c:orientation val="minMax"/>
        </c:scaling>
        <c:axPos val="b"/>
        <c:numFmt formatCode="General" sourceLinked="1"/>
        <c:tickLblPos val="nextTo"/>
        <c:crossAx val="287558656"/>
        <c:crosses val="autoZero"/>
        <c:crossBetween val="midCat"/>
      </c:valAx>
      <c:valAx>
        <c:axId val="287558656"/>
        <c:scaling>
          <c:orientation val="minMax"/>
        </c:scaling>
        <c:axPos val="l"/>
        <c:majorGridlines/>
        <c:numFmt formatCode="General" sourceLinked="1"/>
        <c:tickLblPos val="nextTo"/>
        <c:crossAx val="28755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T³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T3</c:v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0823556430446197"/>
                  <c:y val="-0.2911074657334500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Foglio1!$K$7:$K$12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8.1224999999999992E-2</c:v>
                  </c:pt>
                  <c:pt idx="2">
                    <c:v>9.5256000000000007E-2</c:v>
                  </c:pt>
                  <c:pt idx="3">
                    <c:v>0.17892899999999998</c:v>
                  </c:pt>
                  <c:pt idx="4">
                    <c:v>0.29956800000000006</c:v>
                  </c:pt>
                  <c:pt idx="5">
                    <c:v>0.33067199999999997</c:v>
                  </c:pt>
                </c:numCache>
              </c:numRef>
            </c:plus>
            <c:minus>
              <c:numRef>
                <c:f>Foglio1!$K$7:$K$12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8.1224999999999992E-2</c:v>
                  </c:pt>
                  <c:pt idx="2">
                    <c:v>9.5256000000000007E-2</c:v>
                  </c:pt>
                  <c:pt idx="3">
                    <c:v>0.17892899999999998</c:v>
                  </c:pt>
                  <c:pt idx="4">
                    <c:v>0.29956800000000006</c:v>
                  </c:pt>
                  <c:pt idx="5">
                    <c:v>0.33067199999999997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pl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plus>
            <c:minus>
              <c:numRef>
                <c:f>Foglio1!$E$7:$E$12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0.5</c:v>
                  </c:pt>
                  <c:pt idx="2">
                    <c:v>0.5</c:v>
                  </c:pt>
                  <c:pt idx="3">
                    <c:v>0.5</c:v>
                  </c:pt>
                  <c:pt idx="4">
                    <c:v>0.5</c:v>
                  </c:pt>
                  <c:pt idx="5">
                    <c:v>0.5</c:v>
                  </c:pt>
                </c:numCache>
              </c:numRef>
            </c:minus>
          </c:errBars>
          <c:xVal>
            <c:numRef>
              <c:f>Foglio1!$D$7:$D$12</c:f>
              <c:numCache>
                <c:formatCode>General</c:formatCode>
                <c:ptCount val="6"/>
                <c:pt idx="0">
                  <c:v>0</c:v>
                </c:pt>
                <c:pt idx="1">
                  <c:v>21.5</c:v>
                </c:pt>
                <c:pt idx="2">
                  <c:v>40.200000000000003</c:v>
                </c:pt>
                <c:pt idx="3">
                  <c:v>50.2</c:v>
                </c:pt>
                <c:pt idx="4">
                  <c:v>62.3</c:v>
                </c:pt>
                <c:pt idx="5">
                  <c:v>69.8</c:v>
                </c:pt>
              </c:numCache>
            </c:numRef>
          </c:xVal>
          <c:yVal>
            <c:numRef>
              <c:f>Foglio1!$J$7:$J$12</c:f>
              <c:numCache>
                <c:formatCode>0.00</c:formatCode>
                <c:ptCount val="6"/>
                <c:pt idx="0" formatCode="General">
                  <c:v>0</c:v>
                </c:pt>
                <c:pt idx="1">
                  <c:v>0.85737499999999989</c:v>
                </c:pt>
                <c:pt idx="2" formatCode="0.0">
                  <c:v>2.0003760000000002</c:v>
                </c:pt>
                <c:pt idx="3" formatCode="0.0">
                  <c:v>2.8032209999999993</c:v>
                </c:pt>
                <c:pt idx="4" formatCode="0.0">
                  <c:v>3.9443120000000009</c:v>
                </c:pt>
                <c:pt idx="5" formatCode="0.0">
                  <c:v>4.5742959999999995</c:v>
                </c:pt>
              </c:numCache>
            </c:numRef>
          </c:yVal>
        </c:ser>
        <c:axId val="287666560"/>
        <c:axId val="287668096"/>
      </c:scatterChart>
      <c:valAx>
        <c:axId val="287666560"/>
        <c:scaling>
          <c:orientation val="minMax"/>
        </c:scaling>
        <c:axPos val="b"/>
        <c:numFmt formatCode="General" sourceLinked="1"/>
        <c:tickLblPos val="nextTo"/>
        <c:crossAx val="287668096"/>
        <c:crosses val="autoZero"/>
        <c:crossBetween val="midCat"/>
      </c:valAx>
      <c:valAx>
        <c:axId val="287668096"/>
        <c:scaling>
          <c:orientation val="minMax"/>
        </c:scaling>
        <c:axPos val="l"/>
        <c:majorGridlines/>
        <c:numFmt formatCode="General" sourceLinked="1"/>
        <c:tickLblPos val="nextTo"/>
        <c:crossAx val="287666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48</xdr:row>
      <xdr:rowOff>9524</xdr:rowOff>
    </xdr:from>
    <xdr:to>
      <xdr:col>14</xdr:col>
      <xdr:colOff>106388</xdr:colOff>
      <xdr:row>63</xdr:row>
      <xdr:rowOff>82707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47624</xdr:colOff>
      <xdr:row>28</xdr:row>
      <xdr:rowOff>180975</xdr:rowOff>
    </xdr:from>
    <xdr:to>
      <xdr:col>14</xdr:col>
      <xdr:colOff>142875</xdr:colOff>
      <xdr:row>47</xdr:row>
      <xdr:rowOff>9524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</xdr:colOff>
      <xdr:row>13</xdr:row>
      <xdr:rowOff>114300</xdr:rowOff>
    </xdr:from>
    <xdr:to>
      <xdr:col>14</xdr:col>
      <xdr:colOff>66674</xdr:colOff>
      <xdr:row>27</xdr:row>
      <xdr:rowOff>171450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O13"/>
  <sheetViews>
    <sheetView tabSelected="1" topLeftCell="C4" workbookViewId="0">
      <selection activeCell="M10" sqref="M10"/>
    </sheetView>
  </sheetViews>
  <sheetFormatPr defaultRowHeight="15"/>
  <cols>
    <col min="10" max="10" width="11.5703125" bestFit="1" customWidth="1"/>
    <col min="14" max="14" width="16.5703125" bestFit="1" customWidth="1"/>
    <col min="15" max="15" width="12.7109375" bestFit="1" customWidth="1"/>
  </cols>
  <sheetData>
    <row r="5" spans="4:15" ht="15.75" thickBot="1"/>
    <row r="6" spans="4:15" ht="16.5" thickTop="1" thickBot="1">
      <c r="D6" s="7" t="s">
        <v>0</v>
      </c>
      <c r="E6" s="8" t="s">
        <v>1</v>
      </c>
      <c r="F6" s="9" t="s">
        <v>2</v>
      </c>
      <c r="G6" s="10" t="s">
        <v>3</v>
      </c>
      <c r="H6" s="21" t="s">
        <v>4</v>
      </c>
      <c r="I6" s="23" t="s">
        <v>5</v>
      </c>
      <c r="J6" s="21" t="s">
        <v>6</v>
      </c>
      <c r="K6" s="22" t="s">
        <v>7</v>
      </c>
      <c r="M6" s="35" t="s">
        <v>0</v>
      </c>
      <c r="N6" s="21" t="s">
        <v>8</v>
      </c>
      <c r="O6" s="22" t="s">
        <v>9</v>
      </c>
    </row>
    <row r="7" spans="4:15" ht="15.75" thickTop="1">
      <c r="D7" s="30">
        <v>0</v>
      </c>
      <c r="E7" s="31">
        <v>0</v>
      </c>
      <c r="F7" s="32">
        <v>0</v>
      </c>
      <c r="G7" s="33">
        <v>0</v>
      </c>
      <c r="H7" s="28">
        <v>0</v>
      </c>
      <c r="I7" s="34">
        <v>0</v>
      </c>
      <c r="J7" s="28">
        <v>0</v>
      </c>
      <c r="K7" s="29">
        <v>0</v>
      </c>
      <c r="M7" s="5">
        <v>400</v>
      </c>
      <c r="N7" s="19">
        <f>(M7*0.0398)^(1/2)</f>
        <v>3.9899874686520009</v>
      </c>
      <c r="O7" s="20">
        <f>(M7*0.0603)^(1/3)</f>
        <v>2.8892986488679142</v>
      </c>
    </row>
    <row r="8" spans="4:15">
      <c r="D8" s="5">
        <v>21.5</v>
      </c>
      <c r="E8" s="6">
        <v>0.5</v>
      </c>
      <c r="F8" s="6">
        <v>0.95</v>
      </c>
      <c r="G8" s="11">
        <v>0.03</v>
      </c>
      <c r="H8" s="19">
        <f>F8^2</f>
        <v>0.90249999999999997</v>
      </c>
      <c r="I8" s="24">
        <f>2*F8*G8</f>
        <v>5.6999999999999995E-2</v>
      </c>
      <c r="J8" s="19">
        <f>F8^3</f>
        <v>0.85737499999999989</v>
      </c>
      <c r="K8" s="20">
        <f>3*G8*F8^2</f>
        <v>8.1224999999999992E-2</v>
      </c>
      <c r="M8" s="1">
        <v>500</v>
      </c>
      <c r="N8" s="19">
        <f t="shared" ref="N8:N9" si="0">(M8*0.0398)^(1/2)</f>
        <v>4.4609416046390926</v>
      </c>
      <c r="O8" s="20">
        <f t="shared" ref="O8:O9" si="1">(M8*0.0603)^(1/3)</f>
        <v>3.1124026194916423</v>
      </c>
    </row>
    <row r="9" spans="4:15" ht="15.75" thickBot="1">
      <c r="D9" s="1">
        <v>40.200000000000003</v>
      </c>
      <c r="E9" s="2">
        <v>0.5</v>
      </c>
      <c r="F9" s="2">
        <v>1.26</v>
      </c>
      <c r="G9" s="12">
        <v>0.02</v>
      </c>
      <c r="H9" s="14">
        <f t="shared" ref="H9:H12" si="2">F9^2</f>
        <v>1.5876000000000001</v>
      </c>
      <c r="I9" s="25">
        <f t="shared" ref="I9:I12" si="3">2*F9*G9</f>
        <v>5.04E-2</v>
      </c>
      <c r="J9" s="15">
        <f t="shared" ref="J9:J12" si="4">F9^3</f>
        <v>2.0003760000000002</v>
      </c>
      <c r="K9" s="16">
        <f t="shared" ref="K9:K12" si="5">3*G9*F9^2</f>
        <v>9.5256000000000007E-2</v>
      </c>
      <c r="M9" s="3">
        <v>0</v>
      </c>
      <c r="N9" s="36">
        <f t="shared" si="0"/>
        <v>0</v>
      </c>
      <c r="O9" s="37">
        <f t="shared" si="1"/>
        <v>0</v>
      </c>
    </row>
    <row r="10" spans="4:15" ht="15.75" thickTop="1">
      <c r="D10" s="1">
        <v>50.2</v>
      </c>
      <c r="E10" s="2">
        <v>0.5</v>
      </c>
      <c r="F10" s="2">
        <v>1.41</v>
      </c>
      <c r="G10" s="12">
        <v>0.03</v>
      </c>
      <c r="H10" s="14">
        <f t="shared" si="2"/>
        <v>1.9880999999999998</v>
      </c>
      <c r="I10" s="25">
        <f t="shared" si="3"/>
        <v>8.4599999999999995E-2</v>
      </c>
      <c r="J10" s="15">
        <f t="shared" si="4"/>
        <v>2.8032209999999993</v>
      </c>
      <c r="K10" s="16">
        <f t="shared" si="5"/>
        <v>0.17892899999999998</v>
      </c>
    </row>
    <row r="11" spans="4:15">
      <c r="D11" s="1">
        <v>62.3</v>
      </c>
      <c r="E11" s="2">
        <v>0.5</v>
      </c>
      <c r="F11" s="2">
        <v>1.58</v>
      </c>
      <c r="G11" s="12">
        <v>0.04</v>
      </c>
      <c r="H11" s="15">
        <f t="shared" si="2"/>
        <v>2.4964000000000004</v>
      </c>
      <c r="I11" s="26">
        <f t="shared" si="3"/>
        <v>0.12640000000000001</v>
      </c>
      <c r="J11" s="15">
        <f t="shared" si="4"/>
        <v>3.9443120000000009</v>
      </c>
      <c r="K11" s="16">
        <f t="shared" si="5"/>
        <v>0.29956800000000006</v>
      </c>
    </row>
    <row r="12" spans="4:15" ht="15.75" thickBot="1">
      <c r="D12" s="3">
        <v>69.8</v>
      </c>
      <c r="E12" s="4">
        <v>0.5</v>
      </c>
      <c r="F12" s="4">
        <v>1.66</v>
      </c>
      <c r="G12" s="13">
        <v>0.04</v>
      </c>
      <c r="H12" s="17">
        <f t="shared" si="2"/>
        <v>2.7555999999999998</v>
      </c>
      <c r="I12" s="27">
        <f t="shared" si="3"/>
        <v>0.1328</v>
      </c>
      <c r="J12" s="17">
        <f t="shared" si="4"/>
        <v>4.5742959999999995</v>
      </c>
      <c r="K12" s="18">
        <f t="shared" si="5"/>
        <v>0.33067199999999997</v>
      </c>
    </row>
    <row r="13" spans="4:15" ht="15.75" thickTop="1"/>
  </sheetData>
  <sortState ref="D7:G11">
    <sortCondition ref="D7"/>
  </sortState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Classe</dc:creator>
  <cp:lastModifiedBy>Classe</cp:lastModifiedBy>
  <dcterms:created xsi:type="dcterms:W3CDTF">2016-12-05T08:31:11Z</dcterms:created>
  <dcterms:modified xsi:type="dcterms:W3CDTF">2017-01-23T08:38:34Z</dcterms:modified>
</cp:coreProperties>
</file>