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KAMPUS\macidai\public\assets\images\products\"/>
    </mc:Choice>
  </mc:AlternateContent>
  <xr:revisionPtr revIDLastSave="0" documentId="13_ncr:1_{053C60A8-B793-46D8-A6CE-D0940C1E5856}" xr6:coauthVersionLast="47" xr6:coauthVersionMax="47" xr10:uidLastSave="{00000000-0000-0000-0000-000000000000}"/>
  <bookViews>
    <workbookView xWindow="4620" yWindow="2595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H10" i="1" s="1"/>
  <c r="D10" i="1"/>
  <c r="G10" i="1" s="1"/>
  <c r="H9" i="1"/>
  <c r="E9" i="1"/>
  <c r="D9" i="1"/>
  <c r="G9" i="1" s="1"/>
  <c r="H8" i="1"/>
  <c r="E8" i="1"/>
  <c r="D8" i="1"/>
  <c r="G8" i="1" s="1"/>
  <c r="E7" i="1"/>
  <c r="H7" i="1" s="1"/>
  <c r="D7" i="1"/>
  <c r="G7" i="1" s="1"/>
  <c r="H6" i="1"/>
  <c r="E6" i="1"/>
  <c r="D6" i="1"/>
  <c r="G6" i="1" s="1"/>
  <c r="K5" i="1"/>
  <c r="H5" i="1"/>
  <c r="G5" i="1"/>
  <c r="E5" i="1"/>
  <c r="D5" i="1"/>
  <c r="F5" i="1" s="1"/>
  <c r="E4" i="1"/>
  <c r="H4" i="1" s="1"/>
  <c r="D4" i="1"/>
  <c r="G4" i="1" s="1"/>
  <c r="K3" i="1"/>
  <c r="E3" i="1"/>
  <c r="E11" i="1" s="1"/>
  <c r="D3" i="1"/>
  <c r="G3" i="1" s="1"/>
  <c r="G11" i="1" l="1"/>
  <c r="H3" i="1"/>
  <c r="H11" i="1" s="1"/>
  <c r="N11" i="1" s="1"/>
  <c r="F9" i="1"/>
  <c r="F4" i="1"/>
  <c r="F6" i="1"/>
  <c r="N10" i="1"/>
  <c r="F8" i="1"/>
  <c r="D11" i="1"/>
  <c r="N9" i="1" s="1"/>
  <c r="F7" i="1"/>
  <c r="F3" i="1"/>
  <c r="F10" i="1"/>
  <c r="F11" i="1" l="1"/>
  <c r="N8" i="1" s="1"/>
  <c r="K4" i="1" s="1"/>
</calcChain>
</file>

<file path=xl/sharedStrings.xml><?xml version="1.0" encoding="utf-8"?>
<sst xmlns="http://schemas.openxmlformats.org/spreadsheetml/2006/main" count="15" uniqueCount="15">
  <si>
    <t>Pupuk</t>
  </si>
  <si>
    <t>Hasil Panen (kg)</t>
  </si>
  <si>
    <t>xi</t>
  </si>
  <si>
    <t>yi</t>
  </si>
  <si>
    <t>xi.yi</t>
  </si>
  <si>
    <t>xi^2</t>
  </si>
  <si>
    <t>yi^2</t>
  </si>
  <si>
    <t xml:space="preserve">n </t>
  </si>
  <si>
    <t>Koefisien Relasi</t>
  </si>
  <si>
    <t xml:space="preserve">Koefisien Relasi ( with Corel Function ) </t>
  </si>
  <si>
    <t>Dari perhitungan tersebut didapat Korelasi Positif antara pupuk dan hasil panen</t>
  </si>
  <si>
    <t>n(xi.yi)</t>
  </si>
  <si>
    <t>x.y</t>
  </si>
  <si>
    <t>n(xi^2) - (xi)^2</t>
  </si>
  <si>
    <t>n(yi^2) - (yi)^2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</si>
</sst>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2" fillId="0" borderId="2" xfId="0" applyFont="1" applyBorder="1"/>
    <xf numFmtId="0" fontId="3" fillId="0" borderId="0" xfId="0" applyFont="1"/>
    <xf numFmtId="0" fontId="2" fillId="0" borderId="0" xfId="0" applyFont="1"/>
    <xf numFmtId="0" fontId="1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</xdr:row>
      <xdr:rowOff>0</xdr:rowOff>
    </xdr:from>
    <xdr:ext cx="3028950" cy="828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0" y="1400175"/>
          <a:ext cx="3028950" cy="828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11"/>
  <sheetViews>
    <sheetView tabSelected="1" workbookViewId="0">
      <selection activeCell="J14" sqref="J14"/>
    </sheetView>
  </sheetViews>
  <sheetFormatPr defaultColWidth="12.5703125" defaultRowHeight="15.75" customHeight="1" x14ac:dyDescent="0.2"/>
  <cols>
    <col min="10" max="10" width="31.85546875" customWidth="1"/>
  </cols>
  <sheetData>
    <row r="2" spans="1:14" x14ac:dyDescent="0.2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4" x14ac:dyDescent="0.2">
      <c r="A3" s="2">
        <v>20</v>
      </c>
      <c r="B3" s="2">
        <v>8</v>
      </c>
      <c r="D3" s="2">
        <f t="shared" ref="D3:D10" si="0">A3:A10</f>
        <v>20</v>
      </c>
      <c r="E3" s="2">
        <f t="shared" ref="E3:E10" si="1">B3</f>
        <v>8</v>
      </c>
      <c r="F3" s="2">
        <f t="shared" ref="F3:F10" si="2">D3 * E3</f>
        <v>160</v>
      </c>
      <c r="G3" s="2">
        <f t="shared" ref="G3:H3" si="3">D3^2</f>
        <v>400</v>
      </c>
      <c r="H3" s="2">
        <f t="shared" si="3"/>
        <v>64</v>
      </c>
      <c r="J3" s="3" t="s">
        <v>7</v>
      </c>
      <c r="K3" s="4">
        <f>COUNTA(A3:A10)</f>
        <v>8</v>
      </c>
    </row>
    <row r="4" spans="1:14" x14ac:dyDescent="0.2">
      <c r="A4" s="2">
        <v>40</v>
      </c>
      <c r="B4" s="2">
        <v>9</v>
      </c>
      <c r="D4" s="2">
        <f t="shared" si="0"/>
        <v>40</v>
      </c>
      <c r="E4" s="2">
        <f t="shared" si="1"/>
        <v>9</v>
      </c>
      <c r="F4" s="2">
        <f t="shared" si="2"/>
        <v>360</v>
      </c>
      <c r="G4" s="2">
        <f t="shared" ref="G4:H4" si="4">D4^2</f>
        <v>1600</v>
      </c>
      <c r="H4" s="2">
        <f t="shared" si="4"/>
        <v>81</v>
      </c>
      <c r="J4" s="5" t="s">
        <v>8</v>
      </c>
      <c r="K4" s="6">
        <f>(N8 - N9) / SQRT(N10 * N11)</f>
        <v>0.97301006773305398</v>
      </c>
    </row>
    <row r="5" spans="1:14" x14ac:dyDescent="0.2">
      <c r="A5" s="2">
        <v>50</v>
      </c>
      <c r="B5" s="2">
        <v>11</v>
      </c>
      <c r="D5" s="2">
        <f t="shared" si="0"/>
        <v>50</v>
      </c>
      <c r="E5" s="2">
        <f t="shared" si="1"/>
        <v>11</v>
      </c>
      <c r="F5" s="2">
        <f t="shared" si="2"/>
        <v>550</v>
      </c>
      <c r="G5" s="2">
        <f t="shared" ref="G5:H5" si="5">D5^2</f>
        <v>2500</v>
      </c>
      <c r="H5" s="2">
        <f t="shared" si="5"/>
        <v>121</v>
      </c>
      <c r="J5" s="7" t="s">
        <v>9</v>
      </c>
      <c r="K5" s="7">
        <f>CORREL(A3:A10, B3:B10)</f>
        <v>0.97301006773305387</v>
      </c>
    </row>
    <row r="6" spans="1:14" x14ac:dyDescent="0.2">
      <c r="A6" s="2">
        <v>70</v>
      </c>
      <c r="B6" s="2">
        <v>11</v>
      </c>
      <c r="D6" s="2">
        <f t="shared" si="0"/>
        <v>70</v>
      </c>
      <c r="E6" s="2">
        <f t="shared" si="1"/>
        <v>11</v>
      </c>
      <c r="F6" s="2">
        <f t="shared" si="2"/>
        <v>770</v>
      </c>
      <c r="G6" s="2">
        <f t="shared" ref="G6:H6" si="6">D6^2</f>
        <v>4900</v>
      </c>
      <c r="H6" s="2">
        <f t="shared" si="6"/>
        <v>121</v>
      </c>
      <c r="J6" s="6" t="s">
        <v>10</v>
      </c>
    </row>
    <row r="7" spans="1:14" x14ac:dyDescent="0.2">
      <c r="A7" s="2">
        <v>100</v>
      </c>
      <c r="B7" s="2">
        <v>12</v>
      </c>
      <c r="D7" s="2">
        <f t="shared" si="0"/>
        <v>100</v>
      </c>
      <c r="E7" s="2">
        <f t="shared" si="1"/>
        <v>12</v>
      </c>
      <c r="F7" s="2">
        <f t="shared" si="2"/>
        <v>1200</v>
      </c>
      <c r="G7" s="2">
        <f t="shared" ref="G7:H7" si="7">D7^2</f>
        <v>10000</v>
      </c>
      <c r="H7" s="2">
        <f t="shared" si="7"/>
        <v>144</v>
      </c>
    </row>
    <row r="8" spans="1:14" x14ac:dyDescent="0.2">
      <c r="A8" s="2">
        <v>110</v>
      </c>
      <c r="B8" s="2">
        <v>14</v>
      </c>
      <c r="D8" s="2">
        <f t="shared" si="0"/>
        <v>110</v>
      </c>
      <c r="E8" s="2">
        <f t="shared" si="1"/>
        <v>14</v>
      </c>
      <c r="F8" s="2">
        <f t="shared" si="2"/>
        <v>1540</v>
      </c>
      <c r="G8" s="2">
        <f t="shared" ref="G8:H8" si="8">D8^2</f>
        <v>12100</v>
      </c>
      <c r="H8" s="2">
        <f t="shared" si="8"/>
        <v>196</v>
      </c>
      <c r="J8" s="11"/>
      <c r="K8" s="12"/>
      <c r="M8" s="4" t="s">
        <v>11</v>
      </c>
      <c r="N8" s="4">
        <f>K3 * F11</f>
        <v>70240</v>
      </c>
    </row>
    <row r="9" spans="1:14" x14ac:dyDescent="0.2">
      <c r="A9" s="2">
        <v>120</v>
      </c>
      <c r="B9" s="2">
        <v>15</v>
      </c>
      <c r="D9" s="2">
        <f t="shared" si="0"/>
        <v>120</v>
      </c>
      <c r="E9" s="2">
        <f t="shared" si="1"/>
        <v>15</v>
      </c>
      <c r="F9" s="2">
        <f t="shared" si="2"/>
        <v>1800</v>
      </c>
      <c r="G9" s="2">
        <f t="shared" ref="G9:H9" si="9">D9^2</f>
        <v>14400</v>
      </c>
      <c r="H9" s="2">
        <f t="shared" si="9"/>
        <v>225</v>
      </c>
      <c r="J9" s="12"/>
      <c r="K9" s="12"/>
      <c r="M9" s="6" t="s">
        <v>12</v>
      </c>
      <c r="N9" s="6">
        <f>D11 * E11</f>
        <v>63360</v>
      </c>
    </row>
    <row r="10" spans="1:14" x14ac:dyDescent="0.2">
      <c r="A10" s="8">
        <v>150</v>
      </c>
      <c r="B10" s="8">
        <v>16</v>
      </c>
      <c r="D10" s="2">
        <f t="shared" si="0"/>
        <v>150</v>
      </c>
      <c r="E10" s="2">
        <f t="shared" si="1"/>
        <v>16</v>
      </c>
      <c r="F10" s="2">
        <f t="shared" si="2"/>
        <v>2400</v>
      </c>
      <c r="G10" s="2">
        <f t="shared" ref="G10:H10" si="10">D10^2</f>
        <v>22500</v>
      </c>
      <c r="H10" s="2">
        <f t="shared" si="10"/>
        <v>256</v>
      </c>
      <c r="J10" s="12"/>
      <c r="K10" s="12"/>
      <c r="M10" s="6" t="s">
        <v>13</v>
      </c>
      <c r="N10" s="6">
        <f>(K3 * G11) - (D11^2)</f>
        <v>111600</v>
      </c>
    </row>
    <row r="11" spans="1:14" x14ac:dyDescent="0.2">
      <c r="D11" s="9">
        <f t="shared" ref="D11:H11" si="11">SUM(D3:D10)</f>
        <v>660</v>
      </c>
      <c r="E11" s="9">
        <f t="shared" si="11"/>
        <v>96</v>
      </c>
      <c r="F11" s="9">
        <f t="shared" si="11"/>
        <v>8780</v>
      </c>
      <c r="G11" s="9">
        <f t="shared" si="11"/>
        <v>68400</v>
      </c>
      <c r="H11" s="9">
        <f t="shared" si="11"/>
        <v>1208</v>
      </c>
      <c r="J11" s="12"/>
      <c r="K11" s="12"/>
      <c r="M11" s="10" t="s">
        <v>14</v>
      </c>
      <c r="N11" s="10">
        <f>(K3 * H11) - (E11^2)</f>
        <v>448</v>
      </c>
    </row>
  </sheetData>
  <mergeCells count="1">
    <mergeCell ref="J8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rzyz gavini</cp:lastModifiedBy>
  <dcterms:modified xsi:type="dcterms:W3CDTF">2024-07-09T13:33:47Z</dcterms:modified>
</cp:coreProperties>
</file>