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8_{E5C48B98-CDC0-4994-8C91-49B28E953FA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Variable" sheetId="1" r:id="rId1"/>
    <sheet name="recode" sheetId="2" r:id="rId2"/>
    <sheet name="labelV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3" l="1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19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2" i="3"/>
  <c r="F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C2" i="2"/>
  <c r="F2" i="2" s="1"/>
  <c r="C3" i="2"/>
  <c r="F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F11" i="2" s="1"/>
  <c r="C12" i="2"/>
  <c r="D12" i="2" s="1"/>
  <c r="C13" i="2"/>
  <c r="D13" i="2" s="1"/>
  <c r="C14" i="2"/>
  <c r="F14" i="2" s="1"/>
  <c r="C15" i="2"/>
  <c r="F15" i="2" s="1"/>
  <c r="C16" i="2"/>
  <c r="D16" i="2" s="1"/>
  <c r="C1" i="2"/>
  <c r="D1" i="2" s="1"/>
  <c r="D3" i="2"/>
  <c r="D11" i="2"/>
  <c r="D15" i="2"/>
  <c r="F10" i="2" l="1"/>
  <c r="F9" i="2"/>
  <c r="F16" i="2"/>
  <c r="F8" i="2"/>
  <c r="F7" i="2"/>
  <c r="D14" i="2"/>
  <c r="F13" i="2"/>
  <c r="F12" i="2"/>
  <c r="F4" i="2"/>
  <c r="F1" i="2"/>
  <c r="F6" i="2"/>
  <c r="F5" i="2"/>
  <c r="D2" i="2"/>
</calcChain>
</file>

<file path=xl/sharedStrings.xml><?xml version="1.0" encoding="utf-8"?>
<sst xmlns="http://schemas.openxmlformats.org/spreadsheetml/2006/main" count="318" uniqueCount="196">
  <si>
    <t>Maths Self-Efficacy - Using a &lt;Train Timetable&gt;</t>
  </si>
  <si>
    <t>Maths Self-Efficacy - Calculating TV Discount</t>
  </si>
  <si>
    <t>Maths Self-Efficacy - Calculating Square Metres of Tiles</t>
  </si>
  <si>
    <t>Maths Self-Efficacy - Understanding Graphs in Newspapers</t>
  </si>
  <si>
    <t>Maths Self-Efficacy - Solving Equation 1</t>
  </si>
  <si>
    <t>Maths Self-Efficacy - Distance to Scale</t>
  </si>
  <si>
    <t>Maths Self-Efficacy - Solving Equation 2</t>
  </si>
  <si>
    <t>Maths Self-Efficacy - Calculate Petrol Consumption Rate</t>
  </si>
  <si>
    <t>Maths Anxiety - Worry That It Will Be Difficult</t>
  </si>
  <si>
    <t>Maths Self-Concept - Not Good at Maths</t>
  </si>
  <si>
    <t>Maths Anxiety - Get Very Tense</t>
  </si>
  <si>
    <t>Maths Self-Concept - Get Good &lt;Grades&gt;</t>
  </si>
  <si>
    <t>Maths Anxiety - Get Very Nervous</t>
  </si>
  <si>
    <t>Maths Self-Concept - Learn Quickly</t>
  </si>
  <si>
    <t>Maths Self-Concept - One of Best Subjects</t>
  </si>
  <si>
    <t>Maths Anxiety - Feel Helpless</t>
  </si>
  <si>
    <t>Maths Self-Concept - Understand Difficult Work</t>
  </si>
  <si>
    <t>Maths Anxiety - Worry About Getting Poor &lt;Grades&gt;</t>
  </si>
  <si>
    <t>Perceived Control - Can Succeed with Enough Effort</t>
  </si>
  <si>
    <t>Perceived Control - Doing Well is Completely Up to Me</t>
  </si>
  <si>
    <t>Perceived Control - Family Demands and Problems</t>
  </si>
  <si>
    <t>Perceived Control - Different Teachers</t>
  </si>
  <si>
    <t>Perceived Control - If I Wanted I Could Perform Well</t>
  </si>
  <si>
    <t>Perceived Control - Perform Poorly Regardless</t>
  </si>
  <si>
    <t>Attributions to Failure - Not Good at Maths Problems</t>
  </si>
  <si>
    <t>Attributions to Failure - Teacher Did Not Explain Well</t>
  </si>
  <si>
    <t>Attributions to Failure - Bad Guesses</t>
  </si>
  <si>
    <t>Attributions to Failure - Material Too Hard</t>
  </si>
  <si>
    <t>Attributions to Failure - Teacher Didnt Get Students Interested</t>
  </si>
  <si>
    <t>Attributions to Failure - Unlucky</t>
  </si>
  <si>
    <t>Maths Work Ethic - Homework Completed in Time</t>
  </si>
  <si>
    <t>Maths Work Ethic - Work Hard on Homework</t>
  </si>
  <si>
    <t>Maths Work Ethic - Prepared for Exams</t>
  </si>
  <si>
    <t>Maths Work Ethic - Study Hard for Quizzes</t>
  </si>
  <si>
    <t>Maths Work Ethic - Study Until I Understand Everything</t>
  </si>
  <si>
    <t>Maths Work Ethic - Pay Attention in Classes</t>
  </si>
  <si>
    <t>Maths Work Ethic - Listen in Classes</t>
  </si>
  <si>
    <t>Maths Work Ethic - Avoid Distractions When Studying</t>
  </si>
  <si>
    <t>Maths Work Ethic - Keep Work Organized</t>
  </si>
  <si>
    <t>Maths Intentions - Mathematics vs. Language Courses After School</t>
  </si>
  <si>
    <t>Maths Intentions - Mathematics vs. Science Related Major in College</t>
  </si>
  <si>
    <t>Maths Intentions - Study Harder in Mathematics vs. Language Classes</t>
  </si>
  <si>
    <t>Maths Intentions - Take Maximum Number of Mathematics vs. Science Classes</t>
  </si>
  <si>
    <t>Maths Intentions - Pursuing a Career That Involves Mathematics vs. Science</t>
  </si>
  <si>
    <t>Maths Behaviour - Talk about Maths with Friends</t>
  </si>
  <si>
    <t>Maths Behaviour - Help Friends with Maths</t>
  </si>
  <si>
    <t>Maths Behaviour - &lt;Extracurricular&gt; Activity</t>
  </si>
  <si>
    <t>Maths Behaviour - Participate in Competitions</t>
  </si>
  <si>
    <t>Maths Behaviour - Study More Than 2 Extra Hours a Day</t>
  </si>
  <si>
    <t>Maths Behaviour - Play Chess</t>
  </si>
  <si>
    <t>Maths Behaviour - Computer programming</t>
  </si>
  <si>
    <t>Maths Behaviour - Participate in Maths Club</t>
  </si>
  <si>
    <t>ST37Q01</t>
  </si>
  <si>
    <t>ST37Q02</t>
  </si>
  <si>
    <t>ST37Q03</t>
  </si>
  <si>
    <t>ST37Q04</t>
  </si>
  <si>
    <t>ST37Q05</t>
  </si>
  <si>
    <t>ST37Q06</t>
  </si>
  <si>
    <t>ST37Q07</t>
  </si>
  <si>
    <t>ST37Q08</t>
  </si>
  <si>
    <t>ST42Q01</t>
  </si>
  <si>
    <t>ST42Q02</t>
  </si>
  <si>
    <t>ST42Q03</t>
  </si>
  <si>
    <t>ST42Q04</t>
  </si>
  <si>
    <t>ST42Q05</t>
  </si>
  <si>
    <t>ST42Q06</t>
  </si>
  <si>
    <t>ST42Q07</t>
  </si>
  <si>
    <t>ST42Q08</t>
  </si>
  <si>
    <t>ST42Q09</t>
  </si>
  <si>
    <t>ST42Q10</t>
  </si>
  <si>
    <t>ST43Q01</t>
  </si>
  <si>
    <t>ST43Q02</t>
  </si>
  <si>
    <t>ST43Q03</t>
  </si>
  <si>
    <t>ST43Q04</t>
  </si>
  <si>
    <t>ST43Q05</t>
  </si>
  <si>
    <t>ST43Q06</t>
  </si>
  <si>
    <t>ST44Q01</t>
  </si>
  <si>
    <t>ST44Q03</t>
  </si>
  <si>
    <t>ST44Q04</t>
  </si>
  <si>
    <t>ST44Q05</t>
  </si>
  <si>
    <t>ST44Q07</t>
  </si>
  <si>
    <t>ST44Q08</t>
  </si>
  <si>
    <t>ST46Q01</t>
  </si>
  <si>
    <t>ST46Q02</t>
  </si>
  <si>
    <t>ST46Q03</t>
  </si>
  <si>
    <t>ST46Q04</t>
  </si>
  <si>
    <t>ST46Q05</t>
  </si>
  <si>
    <t>ST46Q06</t>
  </si>
  <si>
    <t>ST46Q07</t>
  </si>
  <si>
    <t>ST46Q08</t>
  </si>
  <si>
    <t>ST46Q09</t>
  </si>
  <si>
    <t>ST48Q01</t>
  </si>
  <si>
    <t>ST48Q02</t>
  </si>
  <si>
    <t>ST48Q03</t>
  </si>
  <si>
    <t>ST48Q04</t>
  </si>
  <si>
    <t>ST48Q05</t>
  </si>
  <si>
    <t>ST49Q01</t>
  </si>
  <si>
    <t>ST49Q02</t>
  </si>
  <si>
    <t>ST49Q03</t>
  </si>
  <si>
    <t>ST49Q04</t>
  </si>
  <si>
    <t>ST49Q05</t>
  </si>
  <si>
    <t>ST49Q06</t>
  </si>
  <si>
    <t>ST49Q07</t>
  </si>
  <si>
    <t>ST49Q09</t>
  </si>
  <si>
    <t>Familiarity with Maths Concepts - Exponential Function</t>
  </si>
  <si>
    <t>Familiarity with Maths Concepts - Divisor</t>
  </si>
  <si>
    <t>Familiarity with Maths Concepts - Quadratic Function</t>
  </si>
  <si>
    <t>Overclaiming - Proper Number</t>
  </si>
  <si>
    <t>Familiarity with Maths Concepts - Linear Equation</t>
  </si>
  <si>
    <t>Familiarity with Maths Concepts - Vectors</t>
  </si>
  <si>
    <t>Familiarity with Maths Concepts - Complex Number</t>
  </si>
  <si>
    <t>Familiarity with Maths Concepts - Rational Number</t>
  </si>
  <si>
    <t>Familiarity with Maths Concepts - Radicals</t>
  </si>
  <si>
    <t>Overclaiming - Subjunctive Scaling</t>
  </si>
  <si>
    <t>Familiarity with Maths Concepts - Polygon</t>
  </si>
  <si>
    <t>Overclaiming - Declarative Fraction</t>
  </si>
  <si>
    <t>Familiarity with Maths Concepts - Congruent Figure</t>
  </si>
  <si>
    <t>Familiarity with Maths Concepts - Cosine</t>
  </si>
  <si>
    <t>Familiarity with Maths Concepts - Arithmetic Mean</t>
  </si>
  <si>
    <t>Familiarity with Maths Concepts - Probability</t>
  </si>
  <si>
    <t>ST62Q01</t>
  </si>
  <si>
    <t>ST62Q02</t>
  </si>
  <si>
    <t>ST62Q03</t>
  </si>
  <si>
    <t>ST62Q04</t>
  </si>
  <si>
    <t>ST62Q06</t>
  </si>
  <si>
    <t>ST62Q07</t>
  </si>
  <si>
    <t>ST62Q08</t>
  </si>
  <si>
    <t>ST62Q09</t>
  </si>
  <si>
    <t>ST62Q10</t>
  </si>
  <si>
    <t>ST62Q11</t>
  </si>
  <si>
    <t>ST62Q12</t>
  </si>
  <si>
    <t>ST62Q13</t>
  </si>
  <si>
    <t>ST62Q15</t>
  </si>
  <si>
    <t>ST62Q16</t>
  </si>
  <si>
    <t>ST62Q17</t>
  </si>
  <si>
    <t>ST62Q19</t>
  </si>
  <si>
    <t>ST62Q01N</t>
  </si>
  <si>
    <t>ST62Q02N</t>
  </si>
  <si>
    <t>ST62Q03N</t>
  </si>
  <si>
    <t>ST62Q04N</t>
  </si>
  <si>
    <t>ST62Q07N</t>
  </si>
  <si>
    <t>ST62Q08N</t>
  </si>
  <si>
    <t>ST62Q09N</t>
  </si>
  <si>
    <t>ST62Q10N</t>
  </si>
  <si>
    <t>ST62Q11N</t>
  </si>
  <si>
    <t>ST62Q12N</t>
  </si>
  <si>
    <t>ST62Q13N</t>
  </si>
  <si>
    <t>ST62Q15N</t>
  </si>
  <si>
    <t>ST62Q16N</t>
  </si>
  <si>
    <t>ST62Q17N</t>
  </si>
  <si>
    <t>ST62Q19N</t>
  </si>
  <si>
    <t>ST62Q06N</t>
  </si>
  <si>
    <t>into</t>
    <phoneticPr fontId="1" type="noConversion"/>
  </si>
  <si>
    <t>(1=5) (2=4) (3=3) (4=2) (5=1) (MISSING=-999)</t>
    <phoneticPr fontId="1" type="noConversion"/>
  </si>
  <si>
    <t>Recode ST62Q01 (1=5) (2=4) (3=3) (4=2) (5=1) (MISSING=-999) into ST62Q01N</t>
  </si>
  <si>
    <t>Recode ST62Q02 (1=5) (2=4) (3=3) (4=2) (5=1) (MISSING=-999) into ST62Q02N</t>
  </si>
  <si>
    <t>Recode ST62Q03 (1=5) (2=4) (3=3) (4=2) (5=1) (MISSING=-999) into ST62Q03N</t>
  </si>
  <si>
    <t>Recode ST62Q04 (1=5) (2=4) (3=3) (4=2) (5=1) (MISSING=-999) into ST62Q04N</t>
  </si>
  <si>
    <t>Recode ST62Q06 (1=5) (2=4) (3=3) (4=2) (5=1) (MISSING=-999) into ST62Q06N</t>
  </si>
  <si>
    <t>Recode ST62Q07 (1=5) (2=4) (3=3) (4=2) (5=1) (MISSING=-999) into ST62Q07N</t>
  </si>
  <si>
    <t>Recode ST62Q08 (1=5) (2=4) (3=3) (4=2) (5=1) (MISSING=-999) into ST62Q08N</t>
  </si>
  <si>
    <t>Recode ST62Q09 (1=5) (2=4) (3=3) (4=2) (5=1) (MISSING=-999) into ST62Q09N</t>
  </si>
  <si>
    <t>Recode ST62Q10 (1=5) (2=4) (3=3) (4=2) (5=1) (MISSING=-999) into ST62Q10N</t>
  </si>
  <si>
    <t>Recode ST62Q11 (1=5) (2=4) (3=3) (4=2) (5=1) (MISSING=-999) into ST62Q11N</t>
  </si>
  <si>
    <t>Recode ST62Q12 (1=5) (2=4) (3=3) (4=2) (5=1) (MISSING=-999) into ST62Q12N</t>
  </si>
  <si>
    <t>Recode ST62Q13 (1=5) (2=4) (3=3) (4=2) (5=1) (MISSING=-999) into ST62Q13N</t>
  </si>
  <si>
    <t>Recode ST62Q15 (1=5) (2=4) (3=3) (4=2) (5=1) (MISSING=-999) into ST62Q15N</t>
  </si>
  <si>
    <t>Recode ST62Q16 (1=5) (2=4) (3=3) (4=2) (5=1) (MISSING=-999) into ST62Q16N</t>
  </si>
  <si>
    <t>Recode ST62Q17 (1=5) (2=4) (3=3) (4=2) (5=1) (MISSING=-999) into ST62Q17N</t>
  </si>
  <si>
    <t>Recode ST62Q19 (1=5) (2=4) (3=3) (4=2) (5=1) (MISSING=-999) into ST62Q19N</t>
  </si>
  <si>
    <t>VARIABLE LABELS</t>
    <phoneticPr fontId="1" type="noConversion"/>
  </si>
  <si>
    <t>Familiarity with Maths Concepts - Exponential Function</t>
    <phoneticPr fontId="1" type="noConversion"/>
  </si>
  <si>
    <t>VALUE LABELS</t>
    <phoneticPr fontId="1" type="noConversion"/>
  </si>
  <si>
    <t>1 "know it well, understand the concept" 2 "Heard of it often" 3 "Heard of it a few times" 4 "Heard of it once or twice" 5 "Never heard of it" -999 "missing"</t>
    <phoneticPr fontId="1" type="noConversion"/>
  </si>
  <si>
    <t>VALUE LABELS ST62Q01N 1 "know it well, understand the concept" 2 "Heard of it often" 3 "Heard of it a few times" 4 "Heard of it once or twice" 5 "Never heard of it" -999 "missing".</t>
  </si>
  <si>
    <t>VALUE LABELS ST62Q02N 1 "know it well, understand the concept" 2 "Heard of it often" 3 "Heard of it a few times" 4 "Heard of it once or twice" 5 "Never heard of it" -999 "missing".</t>
  </si>
  <si>
    <t>VALUE LABELS ST62Q03N 1 "know it well, understand the concept" 2 "Heard of it often" 3 "Heard of it a few times" 4 "Heard of it once or twice" 5 "Never heard of it" -999 "missing".</t>
  </si>
  <si>
    <t>VALUE LABELS ST62Q04N 1 "know it well, understand the concept" 2 "Heard of it often" 3 "Heard of it a few times" 4 "Heard of it once or twice" 5 "Never heard of it" -999 "missing".</t>
  </si>
  <si>
    <t>VALUE LABELS ST62Q06N 1 "know it well, understand the concept" 2 "Heard of it often" 3 "Heard of it a few times" 4 "Heard of it once or twice" 5 "Never heard of it" -999 "missing".</t>
  </si>
  <si>
    <t>VALUE LABELS ST62Q07N 1 "know it well, understand the concept" 2 "Heard of it often" 3 "Heard of it a few times" 4 "Heard of it once or twice" 5 "Never heard of it" -999 "missing".</t>
  </si>
  <si>
    <t>VALUE LABELS ST62Q08N 1 "know it well, understand the concept" 2 "Heard of it often" 3 "Heard of it a few times" 4 "Heard of it once or twice" 5 "Never heard of it" -999 "missing".</t>
  </si>
  <si>
    <t>VALUE LABELS ST62Q09N 1 "know it well, understand the concept" 2 "Heard of it often" 3 "Heard of it a few times" 4 "Heard of it once or twice" 5 "Never heard of it" -999 "missing".</t>
  </si>
  <si>
    <t>VALUE LABELS ST62Q10N 1 "know it well, understand the concept" 2 "Heard of it often" 3 "Heard of it a few times" 4 "Heard of it once or twice" 5 "Never heard of it" -999 "missing".</t>
  </si>
  <si>
    <t>VALUE LABELS ST62Q11N 1 "know it well, understand the concept" 2 "Heard of it often" 3 "Heard of it a few times" 4 "Heard of it once or twice" 5 "Never heard of it" -999 "missing".</t>
  </si>
  <si>
    <t>VALUE LABELS ST62Q12N 1 "know it well, understand the concept" 2 "Heard of it often" 3 "Heard of it a few times" 4 "Heard of it once or twice" 5 "Never heard of it" -999 "missing".</t>
  </si>
  <si>
    <t>VALUE LABELS ST62Q13N 1 "know it well, understand the concept" 2 "Heard of it often" 3 "Heard of it a few times" 4 "Heard of it once or twice" 5 "Never heard of it" -999 "missing".</t>
  </si>
  <si>
    <t>VALUE LABELS ST62Q15N 1 "know it well, understand the concept" 2 "Heard of it often" 3 "Heard of it a few times" 4 "Heard of it once or twice" 5 "Never heard of it" -999 "missing".</t>
  </si>
  <si>
    <t>VALUE LABELS ST62Q16N 1 "know it well, understand the concept" 2 "Heard of it often" 3 "Heard of it a few times" 4 "Heard of it once or twice" 5 "Never heard of it" -999 "missing".</t>
  </si>
  <si>
    <t>VALUE LABELS ST62Q17N 1 "know it well, understand the concept" 2 "Heard of it often" 3 "Heard of it a few times" 4 "Heard of it once or twice" 5 "Never heard of it" -999 "missing".</t>
  </si>
  <si>
    <t>VALUE LABELS ST62Q19N 1 "know it well, understand the concept" 2 "Heard of it often" 3 "Heard of it a few times" 4 "Heard of it once or twice" 5 "Never heard of it" -999 "missing".</t>
  </si>
  <si>
    <t>ST29Q01</t>
  </si>
  <si>
    <t>ST29Q03</t>
  </si>
  <si>
    <t>ST29Q04</t>
  </si>
  <si>
    <t>Maths Interest - Enjoy Reading</t>
  </si>
  <si>
    <t>Maths Interest - Look Forward to Lessons</t>
  </si>
  <si>
    <t>Maths Interest - Enjoy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</si>
</sst>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sz val="11"/>
      <color rgb="FF00B050"/>
      <name val="Calibri"/>
      <family val="2"/>
      <scheme val="minor"/>
    </font>
    <font>
      <sz val="11"/>
      <color rgb="FF00B050"/>
      <name val="Calibri"/>
      <family val="3"/>
      <charset val="134"/>
      <scheme val="minor"/>
    </font>
    <font>
      <sz val="11"/>
      <color rgb="FF7030A0"/>
      <name val="Calibri"/>
      <family val="3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1"/>
  <sheetViews>
    <sheetView tabSelected="1" topLeftCell="A37" workbookViewId="0">
      <selection activeCell="B69" sqref="B69:D71"/>
    </sheetView>
  </sheetViews>
  <sheetFormatPr defaultRowHeight="15"/>
  <sheetData>
    <row r="1" spans="1:2">
      <c r="A1" t="s">
        <v>52</v>
      </c>
      <c r="B1" t="s">
        <v>0</v>
      </c>
    </row>
    <row r="2" spans="1:2">
      <c r="A2" t="s">
        <v>53</v>
      </c>
      <c r="B2" t="s">
        <v>1</v>
      </c>
    </row>
    <row r="3" spans="1:2">
      <c r="A3" t="s">
        <v>54</v>
      </c>
      <c r="B3" t="s">
        <v>2</v>
      </c>
    </row>
    <row r="4" spans="1:2">
      <c r="A4" t="s">
        <v>55</v>
      </c>
      <c r="B4" t="s">
        <v>3</v>
      </c>
    </row>
    <row r="5" spans="1:2">
      <c r="A5" t="s">
        <v>56</v>
      </c>
      <c r="B5" t="s">
        <v>4</v>
      </c>
    </row>
    <row r="6" spans="1:2">
      <c r="A6" t="s">
        <v>57</v>
      </c>
      <c r="B6" t="s">
        <v>5</v>
      </c>
    </row>
    <row r="7" spans="1:2">
      <c r="A7" t="s">
        <v>58</v>
      </c>
      <c r="B7" t="s">
        <v>6</v>
      </c>
    </row>
    <row r="8" spans="1:2">
      <c r="A8" t="s">
        <v>59</v>
      </c>
      <c r="B8" t="s">
        <v>7</v>
      </c>
    </row>
    <row r="9" spans="1:2">
      <c r="A9" s="1" t="s">
        <v>60</v>
      </c>
      <c r="B9" s="1" t="s">
        <v>8</v>
      </c>
    </row>
    <row r="10" spans="1:2">
      <c r="A10" t="s">
        <v>61</v>
      </c>
      <c r="B10" s="3" t="s">
        <v>9</v>
      </c>
    </row>
    <row r="11" spans="1:2">
      <c r="A11" s="2" t="s">
        <v>62</v>
      </c>
      <c r="B11" s="1" t="s">
        <v>10</v>
      </c>
    </row>
    <row r="12" spans="1:2">
      <c r="A12" t="s">
        <v>63</v>
      </c>
      <c r="B12" s="4" t="s">
        <v>11</v>
      </c>
    </row>
    <row r="13" spans="1:2">
      <c r="A13" s="2" t="s">
        <v>64</v>
      </c>
      <c r="B13" s="1" t="s">
        <v>12</v>
      </c>
    </row>
    <row r="14" spans="1:2">
      <c r="A14" t="s">
        <v>65</v>
      </c>
      <c r="B14" s="4" t="s">
        <v>13</v>
      </c>
    </row>
    <row r="15" spans="1:2">
      <c r="A15" t="s">
        <v>66</v>
      </c>
      <c r="B15" s="4" t="s">
        <v>14</v>
      </c>
    </row>
    <row r="16" spans="1:2">
      <c r="A16" s="2" t="s">
        <v>67</v>
      </c>
      <c r="B16" s="2" t="s">
        <v>15</v>
      </c>
    </row>
    <row r="17" spans="1:2">
      <c r="A17" t="s">
        <v>68</v>
      </c>
      <c r="B17" s="4" t="s">
        <v>16</v>
      </c>
    </row>
    <row r="18" spans="1:2">
      <c r="A18" s="2" t="s">
        <v>69</v>
      </c>
      <c r="B18" s="2" t="s">
        <v>17</v>
      </c>
    </row>
    <row r="19" spans="1:2">
      <c r="A19" t="s">
        <v>70</v>
      </c>
      <c r="B19" t="s">
        <v>18</v>
      </c>
    </row>
    <row r="20" spans="1:2">
      <c r="A20" t="s">
        <v>71</v>
      </c>
      <c r="B20" t="s">
        <v>19</v>
      </c>
    </row>
    <row r="21" spans="1:2">
      <c r="A21" t="s">
        <v>72</v>
      </c>
      <c r="B21" t="s">
        <v>20</v>
      </c>
    </row>
    <row r="22" spans="1:2">
      <c r="A22" t="s">
        <v>73</v>
      </c>
      <c r="B22" t="s">
        <v>21</v>
      </c>
    </row>
    <row r="23" spans="1:2">
      <c r="A23" t="s">
        <v>74</v>
      </c>
      <c r="B23" t="s">
        <v>22</v>
      </c>
    </row>
    <row r="24" spans="1:2">
      <c r="A24" t="s">
        <v>75</v>
      </c>
      <c r="B24" t="s">
        <v>23</v>
      </c>
    </row>
    <row r="25" spans="1:2">
      <c r="A25" t="s">
        <v>76</v>
      </c>
      <c r="B25" t="s">
        <v>24</v>
      </c>
    </row>
    <row r="26" spans="1:2">
      <c r="A26" t="s">
        <v>77</v>
      </c>
      <c r="B26" t="s">
        <v>25</v>
      </c>
    </row>
    <row r="27" spans="1:2">
      <c r="A27" t="s">
        <v>78</v>
      </c>
      <c r="B27" t="s">
        <v>26</v>
      </c>
    </row>
    <row r="28" spans="1:2">
      <c r="A28" t="s">
        <v>79</v>
      </c>
      <c r="B28" t="s">
        <v>27</v>
      </c>
    </row>
    <row r="29" spans="1:2">
      <c r="A29" t="s">
        <v>80</v>
      </c>
      <c r="B29" t="s">
        <v>28</v>
      </c>
    </row>
    <row r="30" spans="1:2">
      <c r="A30" t="s">
        <v>81</v>
      </c>
      <c r="B30" t="s">
        <v>29</v>
      </c>
    </row>
    <row r="31" spans="1:2">
      <c r="A31" t="s">
        <v>82</v>
      </c>
      <c r="B31" t="s">
        <v>30</v>
      </c>
    </row>
    <row r="32" spans="1:2">
      <c r="A32" t="s">
        <v>83</v>
      </c>
      <c r="B32" t="s">
        <v>31</v>
      </c>
    </row>
    <row r="33" spans="1:2">
      <c r="A33" t="s">
        <v>84</v>
      </c>
      <c r="B33" t="s">
        <v>32</v>
      </c>
    </row>
    <row r="34" spans="1:2">
      <c r="A34" t="s">
        <v>85</v>
      </c>
      <c r="B34" t="s">
        <v>33</v>
      </c>
    </row>
    <row r="35" spans="1:2">
      <c r="A35" t="s">
        <v>86</v>
      </c>
      <c r="B35" t="s">
        <v>34</v>
      </c>
    </row>
    <row r="36" spans="1:2">
      <c r="A36" t="s">
        <v>87</v>
      </c>
      <c r="B36" t="s">
        <v>35</v>
      </c>
    </row>
    <row r="37" spans="1:2">
      <c r="A37" t="s">
        <v>88</v>
      </c>
      <c r="B37" t="s">
        <v>36</v>
      </c>
    </row>
    <row r="38" spans="1:2">
      <c r="A38" t="s">
        <v>89</v>
      </c>
      <c r="B38" t="s">
        <v>37</v>
      </c>
    </row>
    <row r="39" spans="1:2">
      <c r="A39" t="s">
        <v>90</v>
      </c>
      <c r="B39" t="s">
        <v>38</v>
      </c>
    </row>
    <row r="40" spans="1:2">
      <c r="A40" t="s">
        <v>91</v>
      </c>
      <c r="B40" s="6" t="s">
        <v>39</v>
      </c>
    </row>
    <row r="41" spans="1:2">
      <c r="A41" t="s">
        <v>92</v>
      </c>
      <c r="B41" s="6" t="s">
        <v>40</v>
      </c>
    </row>
    <row r="42" spans="1:2">
      <c r="A42" t="s">
        <v>93</v>
      </c>
      <c r="B42" s="6" t="s">
        <v>41</v>
      </c>
    </row>
    <row r="43" spans="1:2">
      <c r="A43" t="s">
        <v>94</v>
      </c>
      <c r="B43" s="6" t="s">
        <v>42</v>
      </c>
    </row>
    <row r="44" spans="1:2">
      <c r="A44" t="s">
        <v>95</v>
      </c>
      <c r="B44" s="6" t="s">
        <v>43</v>
      </c>
    </row>
    <row r="45" spans="1:2">
      <c r="A45" t="s">
        <v>96</v>
      </c>
      <c r="B45" s="5" t="s">
        <v>44</v>
      </c>
    </row>
    <row r="46" spans="1:2">
      <c r="A46" t="s">
        <v>97</v>
      </c>
      <c r="B46" s="5" t="s">
        <v>45</v>
      </c>
    </row>
    <row r="47" spans="1:2">
      <c r="A47" t="s">
        <v>98</v>
      </c>
      <c r="B47" s="5" t="s">
        <v>46</v>
      </c>
    </row>
    <row r="48" spans="1:2">
      <c r="A48" t="s">
        <v>99</v>
      </c>
      <c r="B48" s="5" t="s">
        <v>47</v>
      </c>
    </row>
    <row r="49" spans="1:2">
      <c r="A49" t="s">
        <v>100</v>
      </c>
      <c r="B49" s="5" t="s">
        <v>48</v>
      </c>
    </row>
    <row r="50" spans="1:2">
      <c r="A50" t="s">
        <v>101</v>
      </c>
      <c r="B50" s="5" t="s">
        <v>49</v>
      </c>
    </row>
    <row r="51" spans="1:2">
      <c r="A51" t="s">
        <v>102</v>
      </c>
      <c r="B51" s="5" t="s">
        <v>50</v>
      </c>
    </row>
    <row r="52" spans="1:2">
      <c r="A52" t="s">
        <v>103</v>
      </c>
      <c r="B52" s="5" t="s">
        <v>51</v>
      </c>
    </row>
    <row r="53" spans="1:2">
      <c r="A53" t="s">
        <v>120</v>
      </c>
      <c r="B53" t="s">
        <v>104</v>
      </c>
    </row>
    <row r="54" spans="1:2">
      <c r="A54" t="s">
        <v>121</v>
      </c>
      <c r="B54" t="s">
        <v>105</v>
      </c>
    </row>
    <row r="55" spans="1:2">
      <c r="A55" t="s">
        <v>122</v>
      </c>
      <c r="B55" t="s">
        <v>106</v>
      </c>
    </row>
    <row r="56" spans="1:2">
      <c r="A56" t="s">
        <v>123</v>
      </c>
      <c r="B56" t="s">
        <v>107</v>
      </c>
    </row>
    <row r="57" spans="1:2">
      <c r="A57" t="s">
        <v>124</v>
      </c>
      <c r="B57" t="s">
        <v>108</v>
      </c>
    </row>
    <row r="58" spans="1:2">
      <c r="A58" t="s">
        <v>125</v>
      </c>
      <c r="B58" t="s">
        <v>109</v>
      </c>
    </row>
    <row r="59" spans="1:2">
      <c r="A59" t="s">
        <v>126</v>
      </c>
      <c r="B59" t="s">
        <v>110</v>
      </c>
    </row>
    <row r="60" spans="1:2">
      <c r="A60" t="s">
        <v>127</v>
      </c>
      <c r="B60" t="s">
        <v>111</v>
      </c>
    </row>
    <row r="61" spans="1:2">
      <c r="A61" t="s">
        <v>128</v>
      </c>
      <c r="B61" t="s">
        <v>112</v>
      </c>
    </row>
    <row r="62" spans="1:2">
      <c r="A62" t="s">
        <v>129</v>
      </c>
      <c r="B62" t="s">
        <v>113</v>
      </c>
    </row>
    <row r="63" spans="1:2">
      <c r="A63" t="s">
        <v>130</v>
      </c>
      <c r="B63" t="s">
        <v>114</v>
      </c>
    </row>
    <row r="64" spans="1:2">
      <c r="A64" t="s">
        <v>131</v>
      </c>
      <c r="B64" t="s">
        <v>115</v>
      </c>
    </row>
    <row r="65" spans="1:2">
      <c r="A65" t="s">
        <v>132</v>
      </c>
      <c r="B65" t="s">
        <v>116</v>
      </c>
    </row>
    <row r="66" spans="1:2">
      <c r="A66" t="s">
        <v>133</v>
      </c>
      <c r="B66" t="s">
        <v>117</v>
      </c>
    </row>
    <row r="67" spans="1:2">
      <c r="A67" t="s">
        <v>134</v>
      </c>
      <c r="B67" t="s">
        <v>118</v>
      </c>
    </row>
    <row r="68" spans="1:2">
      <c r="A68" t="s">
        <v>135</v>
      </c>
      <c r="B68" t="s">
        <v>119</v>
      </c>
    </row>
    <row r="69" spans="1:2">
      <c r="A69" t="s">
        <v>190</v>
      </c>
      <c r="B69" s="3" t="s">
        <v>193</v>
      </c>
    </row>
    <row r="70" spans="1:2">
      <c r="A70" t="s">
        <v>191</v>
      </c>
      <c r="B70" s="4" t="s">
        <v>194</v>
      </c>
    </row>
    <row r="71" spans="1:2">
      <c r="A71" t="s">
        <v>192</v>
      </c>
      <c r="B71" s="4" t="s">
        <v>195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workbookViewId="0">
      <selection activeCell="C1" sqref="C1:C16"/>
    </sheetView>
  </sheetViews>
  <sheetFormatPr defaultRowHeight="15"/>
  <cols>
    <col min="4" max="4" width="25.85546875" customWidth="1"/>
    <col min="5" max="5" width="34.42578125" customWidth="1"/>
    <col min="6" max="6" width="78.7109375" customWidth="1"/>
    <col min="7" max="7" width="38.42578125" customWidth="1"/>
  </cols>
  <sheetData>
    <row r="1" spans="1:7">
      <c r="A1" t="s">
        <v>120</v>
      </c>
      <c r="B1" t="s">
        <v>152</v>
      </c>
      <c r="C1" t="str">
        <f>CONCATENATE(A1,"N")</f>
        <v>ST62Q01N</v>
      </c>
      <c r="D1" t="str">
        <f>CONCATENATE(A1," ", B1, " ",C1)</f>
        <v>ST62Q01 into ST62Q01N</v>
      </c>
      <c r="E1" t="s">
        <v>153</v>
      </c>
      <c r="F1" t="str">
        <f>CONCATENATE("Recode", " ", A1," ", E1, " ",B1," ", C1,".")</f>
        <v>Recode ST62Q01 (1=5) (2=4) (3=3) (4=2) (5=1) (MISSING=-999) into ST62Q01N.</v>
      </c>
      <c r="G1" t="s">
        <v>154</v>
      </c>
    </row>
    <row r="2" spans="1:7">
      <c r="A2" t="s">
        <v>121</v>
      </c>
      <c r="B2" t="s">
        <v>152</v>
      </c>
      <c r="C2" t="str">
        <f t="shared" ref="C2:C16" si="0">CONCATENATE(A2,"N")</f>
        <v>ST62Q02N</v>
      </c>
      <c r="D2" t="str">
        <f t="shared" ref="D2:D16" si="1">CONCATENATE(A2," ", B2, " ",C2)</f>
        <v>ST62Q02 into ST62Q02N</v>
      </c>
      <c r="E2" t="s">
        <v>153</v>
      </c>
      <c r="F2" t="str">
        <f t="shared" ref="F2:F16" si="2">CONCATENATE("Recode", " ", A2," ", E2, " ",B2," ", C2,".")</f>
        <v>Recode ST62Q02 (1=5) (2=4) (3=3) (4=2) (5=1) (MISSING=-999) into ST62Q02N.</v>
      </c>
      <c r="G2" t="s">
        <v>155</v>
      </c>
    </row>
    <row r="3" spans="1:7">
      <c r="A3" t="s">
        <v>122</v>
      </c>
      <c r="B3" t="s">
        <v>152</v>
      </c>
      <c r="C3" t="str">
        <f t="shared" si="0"/>
        <v>ST62Q03N</v>
      </c>
      <c r="D3" t="str">
        <f t="shared" si="1"/>
        <v>ST62Q03 into ST62Q03N</v>
      </c>
      <c r="E3" t="s">
        <v>153</v>
      </c>
      <c r="F3" t="str">
        <f t="shared" si="2"/>
        <v>Recode ST62Q03 (1=5) (2=4) (3=3) (4=2) (5=1) (MISSING=-999) into ST62Q03N.</v>
      </c>
      <c r="G3" t="s">
        <v>156</v>
      </c>
    </row>
    <row r="4" spans="1:7">
      <c r="A4" t="s">
        <v>123</v>
      </c>
      <c r="B4" t="s">
        <v>152</v>
      </c>
      <c r="C4" t="str">
        <f t="shared" si="0"/>
        <v>ST62Q04N</v>
      </c>
      <c r="D4" t="str">
        <f t="shared" si="1"/>
        <v>ST62Q04 into ST62Q04N</v>
      </c>
      <c r="E4" t="s">
        <v>153</v>
      </c>
      <c r="F4" t="str">
        <f t="shared" si="2"/>
        <v>Recode ST62Q04 (1=5) (2=4) (3=3) (4=2) (5=1) (MISSING=-999) into ST62Q04N.</v>
      </c>
      <c r="G4" t="s">
        <v>157</v>
      </c>
    </row>
    <row r="5" spans="1:7">
      <c r="A5" t="s">
        <v>124</v>
      </c>
      <c r="B5" t="s">
        <v>152</v>
      </c>
      <c r="C5" t="str">
        <f t="shared" si="0"/>
        <v>ST62Q06N</v>
      </c>
      <c r="D5" t="str">
        <f t="shared" si="1"/>
        <v>ST62Q06 into ST62Q06N</v>
      </c>
      <c r="E5" t="s">
        <v>153</v>
      </c>
      <c r="F5" t="str">
        <f t="shared" si="2"/>
        <v>Recode ST62Q06 (1=5) (2=4) (3=3) (4=2) (5=1) (MISSING=-999) into ST62Q06N.</v>
      </c>
      <c r="G5" t="s">
        <v>158</v>
      </c>
    </row>
    <row r="6" spans="1:7">
      <c r="A6" t="s">
        <v>125</v>
      </c>
      <c r="B6" t="s">
        <v>152</v>
      </c>
      <c r="C6" t="str">
        <f t="shared" si="0"/>
        <v>ST62Q07N</v>
      </c>
      <c r="D6" t="str">
        <f t="shared" si="1"/>
        <v>ST62Q07 into ST62Q07N</v>
      </c>
      <c r="E6" t="s">
        <v>153</v>
      </c>
      <c r="F6" t="str">
        <f t="shared" si="2"/>
        <v>Recode ST62Q07 (1=5) (2=4) (3=3) (4=2) (5=1) (MISSING=-999) into ST62Q07N.</v>
      </c>
      <c r="G6" t="s">
        <v>159</v>
      </c>
    </row>
    <row r="7" spans="1:7">
      <c r="A7" t="s">
        <v>126</v>
      </c>
      <c r="B7" t="s">
        <v>152</v>
      </c>
      <c r="C7" t="str">
        <f t="shared" si="0"/>
        <v>ST62Q08N</v>
      </c>
      <c r="D7" t="str">
        <f t="shared" si="1"/>
        <v>ST62Q08 into ST62Q08N</v>
      </c>
      <c r="E7" t="s">
        <v>153</v>
      </c>
      <c r="F7" t="str">
        <f t="shared" si="2"/>
        <v>Recode ST62Q08 (1=5) (2=4) (3=3) (4=2) (5=1) (MISSING=-999) into ST62Q08N.</v>
      </c>
      <c r="G7" t="s">
        <v>160</v>
      </c>
    </row>
    <row r="8" spans="1:7">
      <c r="A8" t="s">
        <v>127</v>
      </c>
      <c r="B8" t="s">
        <v>152</v>
      </c>
      <c r="C8" t="str">
        <f t="shared" si="0"/>
        <v>ST62Q09N</v>
      </c>
      <c r="D8" t="str">
        <f t="shared" si="1"/>
        <v>ST62Q09 into ST62Q09N</v>
      </c>
      <c r="E8" t="s">
        <v>153</v>
      </c>
      <c r="F8" t="str">
        <f t="shared" si="2"/>
        <v>Recode ST62Q09 (1=5) (2=4) (3=3) (4=2) (5=1) (MISSING=-999) into ST62Q09N.</v>
      </c>
      <c r="G8" t="s">
        <v>161</v>
      </c>
    </row>
    <row r="9" spans="1:7">
      <c r="A9" t="s">
        <v>128</v>
      </c>
      <c r="B9" t="s">
        <v>152</v>
      </c>
      <c r="C9" t="str">
        <f t="shared" si="0"/>
        <v>ST62Q10N</v>
      </c>
      <c r="D9" t="str">
        <f t="shared" si="1"/>
        <v>ST62Q10 into ST62Q10N</v>
      </c>
      <c r="E9" t="s">
        <v>153</v>
      </c>
      <c r="F9" t="str">
        <f t="shared" si="2"/>
        <v>Recode ST62Q10 (1=5) (2=4) (3=3) (4=2) (5=1) (MISSING=-999) into ST62Q10N.</v>
      </c>
      <c r="G9" t="s">
        <v>162</v>
      </c>
    </row>
    <row r="10" spans="1:7">
      <c r="A10" t="s">
        <v>129</v>
      </c>
      <c r="B10" t="s">
        <v>152</v>
      </c>
      <c r="C10" t="str">
        <f t="shared" si="0"/>
        <v>ST62Q11N</v>
      </c>
      <c r="D10" t="str">
        <f t="shared" si="1"/>
        <v>ST62Q11 into ST62Q11N</v>
      </c>
      <c r="E10" t="s">
        <v>153</v>
      </c>
      <c r="F10" t="str">
        <f t="shared" si="2"/>
        <v>Recode ST62Q11 (1=5) (2=4) (3=3) (4=2) (5=1) (MISSING=-999) into ST62Q11N.</v>
      </c>
      <c r="G10" t="s">
        <v>163</v>
      </c>
    </row>
    <row r="11" spans="1:7">
      <c r="A11" t="s">
        <v>130</v>
      </c>
      <c r="B11" t="s">
        <v>152</v>
      </c>
      <c r="C11" t="str">
        <f t="shared" si="0"/>
        <v>ST62Q12N</v>
      </c>
      <c r="D11" t="str">
        <f t="shared" si="1"/>
        <v>ST62Q12 into ST62Q12N</v>
      </c>
      <c r="E11" t="s">
        <v>153</v>
      </c>
      <c r="F11" t="str">
        <f t="shared" si="2"/>
        <v>Recode ST62Q12 (1=5) (2=4) (3=3) (4=2) (5=1) (MISSING=-999) into ST62Q12N.</v>
      </c>
      <c r="G11" t="s">
        <v>164</v>
      </c>
    </row>
    <row r="12" spans="1:7">
      <c r="A12" t="s">
        <v>131</v>
      </c>
      <c r="B12" t="s">
        <v>152</v>
      </c>
      <c r="C12" t="str">
        <f t="shared" si="0"/>
        <v>ST62Q13N</v>
      </c>
      <c r="D12" t="str">
        <f t="shared" si="1"/>
        <v>ST62Q13 into ST62Q13N</v>
      </c>
      <c r="E12" t="s">
        <v>153</v>
      </c>
      <c r="F12" t="str">
        <f t="shared" si="2"/>
        <v>Recode ST62Q13 (1=5) (2=4) (3=3) (4=2) (5=1) (MISSING=-999) into ST62Q13N.</v>
      </c>
      <c r="G12" t="s">
        <v>165</v>
      </c>
    </row>
    <row r="13" spans="1:7">
      <c r="A13" t="s">
        <v>132</v>
      </c>
      <c r="B13" t="s">
        <v>152</v>
      </c>
      <c r="C13" t="str">
        <f t="shared" si="0"/>
        <v>ST62Q15N</v>
      </c>
      <c r="D13" t="str">
        <f t="shared" si="1"/>
        <v>ST62Q15 into ST62Q15N</v>
      </c>
      <c r="E13" t="s">
        <v>153</v>
      </c>
      <c r="F13" t="str">
        <f t="shared" si="2"/>
        <v>Recode ST62Q15 (1=5) (2=4) (3=3) (4=2) (5=1) (MISSING=-999) into ST62Q15N.</v>
      </c>
      <c r="G13" t="s">
        <v>166</v>
      </c>
    </row>
    <row r="14" spans="1:7">
      <c r="A14" t="s">
        <v>133</v>
      </c>
      <c r="B14" t="s">
        <v>152</v>
      </c>
      <c r="C14" t="str">
        <f t="shared" si="0"/>
        <v>ST62Q16N</v>
      </c>
      <c r="D14" t="str">
        <f t="shared" si="1"/>
        <v>ST62Q16 into ST62Q16N</v>
      </c>
      <c r="E14" t="s">
        <v>153</v>
      </c>
      <c r="F14" t="str">
        <f t="shared" si="2"/>
        <v>Recode ST62Q16 (1=5) (2=4) (3=3) (4=2) (5=1) (MISSING=-999) into ST62Q16N.</v>
      </c>
      <c r="G14" t="s">
        <v>167</v>
      </c>
    </row>
    <row r="15" spans="1:7">
      <c r="A15" t="s">
        <v>134</v>
      </c>
      <c r="B15" t="s">
        <v>152</v>
      </c>
      <c r="C15" t="str">
        <f t="shared" si="0"/>
        <v>ST62Q17N</v>
      </c>
      <c r="D15" t="str">
        <f t="shared" si="1"/>
        <v>ST62Q17 into ST62Q17N</v>
      </c>
      <c r="E15" t="s">
        <v>153</v>
      </c>
      <c r="F15" t="str">
        <f t="shared" si="2"/>
        <v>Recode ST62Q17 (1=5) (2=4) (3=3) (4=2) (5=1) (MISSING=-999) into ST62Q17N.</v>
      </c>
      <c r="G15" t="s">
        <v>168</v>
      </c>
    </row>
    <row r="16" spans="1:7">
      <c r="A16" t="s">
        <v>135</v>
      </c>
      <c r="B16" t="s">
        <v>152</v>
      </c>
      <c r="C16" t="str">
        <f t="shared" si="0"/>
        <v>ST62Q19N</v>
      </c>
      <c r="D16" t="str">
        <f t="shared" si="1"/>
        <v>ST62Q19 into ST62Q19N</v>
      </c>
      <c r="E16" t="s">
        <v>153</v>
      </c>
      <c r="F16" t="str">
        <f t="shared" si="2"/>
        <v>Recode ST62Q19 (1=5) (2=4) (3=3) (4=2) (5=1) (MISSING=-999) into ST62Q19N.</v>
      </c>
      <c r="G16" t="s">
        <v>169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4"/>
  <sheetViews>
    <sheetView topLeftCell="C1" workbookViewId="0">
      <selection activeCell="E19" sqref="E19:E34"/>
    </sheetView>
  </sheetViews>
  <sheetFormatPr defaultRowHeight="15"/>
  <cols>
    <col min="1" max="1" width="16.5703125" customWidth="1"/>
    <col min="3" max="3" width="9" customWidth="1"/>
    <col min="4" max="4" width="32.140625" customWidth="1"/>
    <col min="5" max="5" width="28" customWidth="1"/>
  </cols>
  <sheetData>
    <row r="2" spans="1:6">
      <c r="A2" t="s">
        <v>170</v>
      </c>
      <c r="B2" t="s">
        <v>136</v>
      </c>
      <c r="C2" t="s">
        <v>171</v>
      </c>
      <c r="D2" t="str">
        <f>CONCATENATE(CHAR(34),A2,CHAR(34))</f>
        <v>"VARIABLE LABELS"</v>
      </c>
      <c r="E2" t="str">
        <f>CONCATENATE(CHAR(34), C2,CHAR(34))</f>
        <v>"Familiarity with Maths Concepts - Exponential Function"</v>
      </c>
      <c r="F2" t="str">
        <f>CONCATENATE(A2," ",B2," ",E2,".")</f>
        <v>VARIABLE LABELS ST62Q01N "Familiarity with Maths Concepts - Exponential Function".</v>
      </c>
    </row>
    <row r="3" spans="1:6">
      <c r="A3" t="s">
        <v>170</v>
      </c>
      <c r="B3" t="s">
        <v>137</v>
      </c>
      <c r="C3" t="s">
        <v>105</v>
      </c>
      <c r="D3" t="str">
        <f t="shared" ref="D3:D17" si="0">CONCATENATE(CHAR(34),A3,CHAR(34))</f>
        <v>"VARIABLE LABELS"</v>
      </c>
      <c r="E3" t="str">
        <f t="shared" ref="E3:E17" si="1">CONCATENATE(CHAR(34), C3,CHAR(34))</f>
        <v>"Familiarity with Maths Concepts - Divisor"</v>
      </c>
      <c r="F3" t="str">
        <f t="shared" ref="F3:F17" si="2">CONCATENATE(A3," ",B3," ",E3,".")</f>
        <v>VARIABLE LABELS ST62Q02N "Familiarity with Maths Concepts - Divisor".</v>
      </c>
    </row>
    <row r="4" spans="1:6">
      <c r="A4" t="s">
        <v>170</v>
      </c>
      <c r="B4" t="s">
        <v>138</v>
      </c>
      <c r="C4" t="s">
        <v>106</v>
      </c>
      <c r="D4" t="str">
        <f t="shared" si="0"/>
        <v>"VARIABLE LABELS"</v>
      </c>
      <c r="E4" t="str">
        <f t="shared" si="1"/>
        <v>"Familiarity with Maths Concepts - Quadratic Function"</v>
      </c>
      <c r="F4" t="str">
        <f t="shared" si="2"/>
        <v>VARIABLE LABELS ST62Q03N "Familiarity with Maths Concepts - Quadratic Function".</v>
      </c>
    </row>
    <row r="5" spans="1:6">
      <c r="A5" t="s">
        <v>170</v>
      </c>
      <c r="B5" t="s">
        <v>139</v>
      </c>
      <c r="C5" t="s">
        <v>107</v>
      </c>
      <c r="D5" t="str">
        <f t="shared" si="0"/>
        <v>"VARIABLE LABELS"</v>
      </c>
      <c r="E5" t="str">
        <f t="shared" si="1"/>
        <v>"Overclaiming - Proper Number"</v>
      </c>
      <c r="F5" t="str">
        <f t="shared" si="2"/>
        <v>VARIABLE LABELS ST62Q04N "Overclaiming - Proper Number".</v>
      </c>
    </row>
    <row r="6" spans="1:6">
      <c r="A6" t="s">
        <v>170</v>
      </c>
      <c r="B6" t="s">
        <v>151</v>
      </c>
      <c r="C6" t="s">
        <v>108</v>
      </c>
      <c r="D6" t="str">
        <f t="shared" si="0"/>
        <v>"VARIABLE LABELS"</v>
      </c>
      <c r="E6" t="str">
        <f t="shared" si="1"/>
        <v>"Familiarity with Maths Concepts - Linear Equation"</v>
      </c>
      <c r="F6" t="str">
        <f t="shared" si="2"/>
        <v>VARIABLE LABELS ST62Q06N "Familiarity with Maths Concepts - Linear Equation".</v>
      </c>
    </row>
    <row r="7" spans="1:6">
      <c r="A7" t="s">
        <v>170</v>
      </c>
      <c r="B7" t="s">
        <v>140</v>
      </c>
      <c r="C7" t="s">
        <v>109</v>
      </c>
      <c r="D7" t="str">
        <f t="shared" si="0"/>
        <v>"VARIABLE LABELS"</v>
      </c>
      <c r="E7" t="str">
        <f t="shared" si="1"/>
        <v>"Familiarity with Maths Concepts - Vectors"</v>
      </c>
      <c r="F7" t="str">
        <f t="shared" si="2"/>
        <v>VARIABLE LABELS ST62Q07N "Familiarity with Maths Concepts - Vectors".</v>
      </c>
    </row>
    <row r="8" spans="1:6">
      <c r="A8" t="s">
        <v>170</v>
      </c>
      <c r="B8" t="s">
        <v>141</v>
      </c>
      <c r="C8" t="s">
        <v>110</v>
      </c>
      <c r="D8" t="str">
        <f t="shared" si="0"/>
        <v>"VARIABLE LABELS"</v>
      </c>
      <c r="E8" t="str">
        <f t="shared" si="1"/>
        <v>"Familiarity with Maths Concepts - Complex Number"</v>
      </c>
      <c r="F8" t="str">
        <f t="shared" si="2"/>
        <v>VARIABLE LABELS ST62Q08N "Familiarity with Maths Concepts - Complex Number".</v>
      </c>
    </row>
    <row r="9" spans="1:6">
      <c r="A9" t="s">
        <v>170</v>
      </c>
      <c r="B9" t="s">
        <v>142</v>
      </c>
      <c r="C9" t="s">
        <v>111</v>
      </c>
      <c r="D9" t="str">
        <f t="shared" si="0"/>
        <v>"VARIABLE LABELS"</v>
      </c>
      <c r="E9" t="str">
        <f t="shared" si="1"/>
        <v>"Familiarity with Maths Concepts - Rational Number"</v>
      </c>
      <c r="F9" t="str">
        <f t="shared" si="2"/>
        <v>VARIABLE LABELS ST62Q09N "Familiarity with Maths Concepts - Rational Number".</v>
      </c>
    </row>
    <row r="10" spans="1:6">
      <c r="A10" t="s">
        <v>170</v>
      </c>
      <c r="B10" t="s">
        <v>143</v>
      </c>
      <c r="C10" t="s">
        <v>112</v>
      </c>
      <c r="D10" t="str">
        <f t="shared" si="0"/>
        <v>"VARIABLE LABELS"</v>
      </c>
      <c r="E10" t="str">
        <f t="shared" si="1"/>
        <v>"Familiarity with Maths Concepts - Radicals"</v>
      </c>
      <c r="F10" t="str">
        <f t="shared" si="2"/>
        <v>VARIABLE LABELS ST62Q10N "Familiarity with Maths Concepts - Radicals".</v>
      </c>
    </row>
    <row r="11" spans="1:6">
      <c r="A11" t="s">
        <v>170</v>
      </c>
      <c r="B11" t="s">
        <v>144</v>
      </c>
      <c r="C11" t="s">
        <v>113</v>
      </c>
      <c r="D11" t="str">
        <f t="shared" si="0"/>
        <v>"VARIABLE LABELS"</v>
      </c>
      <c r="E11" t="str">
        <f t="shared" si="1"/>
        <v>"Overclaiming - Subjunctive Scaling"</v>
      </c>
      <c r="F11" t="str">
        <f t="shared" si="2"/>
        <v>VARIABLE LABELS ST62Q11N "Overclaiming - Subjunctive Scaling".</v>
      </c>
    </row>
    <row r="12" spans="1:6">
      <c r="A12" t="s">
        <v>170</v>
      </c>
      <c r="B12" t="s">
        <v>145</v>
      </c>
      <c r="C12" t="s">
        <v>114</v>
      </c>
      <c r="D12" t="str">
        <f t="shared" si="0"/>
        <v>"VARIABLE LABELS"</v>
      </c>
      <c r="E12" t="str">
        <f t="shared" si="1"/>
        <v>"Familiarity with Maths Concepts - Polygon"</v>
      </c>
      <c r="F12" t="str">
        <f t="shared" si="2"/>
        <v>VARIABLE LABELS ST62Q12N "Familiarity with Maths Concepts - Polygon".</v>
      </c>
    </row>
    <row r="13" spans="1:6">
      <c r="A13" t="s">
        <v>170</v>
      </c>
      <c r="B13" t="s">
        <v>146</v>
      </c>
      <c r="C13" t="s">
        <v>115</v>
      </c>
      <c r="D13" t="str">
        <f t="shared" si="0"/>
        <v>"VARIABLE LABELS"</v>
      </c>
      <c r="E13" t="str">
        <f t="shared" si="1"/>
        <v>"Overclaiming - Declarative Fraction"</v>
      </c>
      <c r="F13" t="str">
        <f t="shared" si="2"/>
        <v>VARIABLE LABELS ST62Q13N "Overclaiming - Declarative Fraction".</v>
      </c>
    </row>
    <row r="14" spans="1:6">
      <c r="A14" t="s">
        <v>170</v>
      </c>
      <c r="B14" t="s">
        <v>147</v>
      </c>
      <c r="C14" t="s">
        <v>116</v>
      </c>
      <c r="D14" t="str">
        <f t="shared" si="0"/>
        <v>"VARIABLE LABELS"</v>
      </c>
      <c r="E14" t="str">
        <f t="shared" si="1"/>
        <v>"Familiarity with Maths Concepts - Congruent Figure"</v>
      </c>
      <c r="F14" t="str">
        <f t="shared" si="2"/>
        <v>VARIABLE LABELS ST62Q15N "Familiarity with Maths Concepts - Congruent Figure".</v>
      </c>
    </row>
    <row r="15" spans="1:6">
      <c r="A15" t="s">
        <v>170</v>
      </c>
      <c r="B15" t="s">
        <v>148</v>
      </c>
      <c r="C15" t="s">
        <v>117</v>
      </c>
      <c r="D15" t="str">
        <f t="shared" si="0"/>
        <v>"VARIABLE LABELS"</v>
      </c>
      <c r="E15" t="str">
        <f t="shared" si="1"/>
        <v>"Familiarity with Maths Concepts - Cosine"</v>
      </c>
      <c r="F15" t="str">
        <f t="shared" si="2"/>
        <v>VARIABLE LABELS ST62Q16N "Familiarity with Maths Concepts - Cosine".</v>
      </c>
    </row>
    <row r="16" spans="1:6">
      <c r="A16" t="s">
        <v>170</v>
      </c>
      <c r="B16" t="s">
        <v>149</v>
      </c>
      <c r="C16" t="s">
        <v>118</v>
      </c>
      <c r="D16" t="str">
        <f t="shared" si="0"/>
        <v>"VARIABLE LABELS"</v>
      </c>
      <c r="E16" t="str">
        <f t="shared" si="1"/>
        <v>"Familiarity with Maths Concepts - Arithmetic Mean"</v>
      </c>
      <c r="F16" t="str">
        <f t="shared" si="2"/>
        <v>VARIABLE LABELS ST62Q17N "Familiarity with Maths Concepts - Arithmetic Mean".</v>
      </c>
    </row>
    <row r="17" spans="1:6">
      <c r="A17" t="s">
        <v>170</v>
      </c>
      <c r="B17" t="s">
        <v>150</v>
      </c>
      <c r="C17" t="s">
        <v>119</v>
      </c>
      <c r="D17" t="str">
        <f t="shared" si="0"/>
        <v>"VARIABLE LABELS"</v>
      </c>
      <c r="E17" t="str">
        <f t="shared" si="1"/>
        <v>"Familiarity with Maths Concepts - Probability"</v>
      </c>
      <c r="F17" t="str">
        <f t="shared" si="2"/>
        <v>VARIABLE LABELS ST62Q19N "Familiarity with Maths Concepts - Probability".</v>
      </c>
    </row>
    <row r="19" spans="1:6">
      <c r="A19" t="s">
        <v>172</v>
      </c>
      <c r="B19" t="s">
        <v>136</v>
      </c>
      <c r="C19" t="s">
        <v>173</v>
      </c>
      <c r="D19" t="str">
        <f>CONCATENATE(A19," ",B19," ",C19,".")</f>
        <v>VALUE LABELS ST62Q01N 1 "know it well, understand the concept" 2 "Heard of it often" 3 "Heard of it a few times" 4 "Heard of it once or twice" 5 "Never heard of it" -999 "missing".</v>
      </c>
      <c r="E19" t="s">
        <v>174</v>
      </c>
    </row>
    <row r="20" spans="1:6">
      <c r="A20" t="s">
        <v>172</v>
      </c>
      <c r="B20" t="s">
        <v>137</v>
      </c>
      <c r="C20" t="s">
        <v>173</v>
      </c>
      <c r="D20" t="str">
        <f t="shared" ref="D20:D34" si="3">CONCATENATE(A20," ",B20," ",C20,".")</f>
        <v>VALUE LABELS ST62Q02N 1 "know it well, understand the concept" 2 "Heard of it often" 3 "Heard of it a few times" 4 "Heard of it once or twice" 5 "Never heard of it" -999 "missing".</v>
      </c>
      <c r="E20" t="s">
        <v>175</v>
      </c>
    </row>
    <row r="21" spans="1:6">
      <c r="A21" t="s">
        <v>172</v>
      </c>
      <c r="B21" t="s">
        <v>138</v>
      </c>
      <c r="C21" t="s">
        <v>173</v>
      </c>
      <c r="D21" t="str">
        <f t="shared" si="3"/>
        <v>VALUE LABELS ST62Q03N 1 "know it well, understand the concept" 2 "Heard of it often" 3 "Heard of it a few times" 4 "Heard of it once or twice" 5 "Never heard of it" -999 "missing".</v>
      </c>
      <c r="E21" t="s">
        <v>176</v>
      </c>
    </row>
    <row r="22" spans="1:6">
      <c r="A22" t="s">
        <v>172</v>
      </c>
      <c r="B22" t="s">
        <v>139</v>
      </c>
      <c r="C22" t="s">
        <v>173</v>
      </c>
      <c r="D22" t="str">
        <f t="shared" si="3"/>
        <v>VALUE LABELS ST62Q04N 1 "know it well, understand the concept" 2 "Heard of it often" 3 "Heard of it a few times" 4 "Heard of it once or twice" 5 "Never heard of it" -999 "missing".</v>
      </c>
      <c r="E22" t="s">
        <v>177</v>
      </c>
    </row>
    <row r="23" spans="1:6">
      <c r="A23" t="s">
        <v>172</v>
      </c>
      <c r="B23" t="s">
        <v>151</v>
      </c>
      <c r="C23" t="s">
        <v>173</v>
      </c>
      <c r="D23" t="str">
        <f t="shared" si="3"/>
        <v>VALUE LABELS ST62Q06N 1 "know it well, understand the concept" 2 "Heard of it often" 3 "Heard of it a few times" 4 "Heard of it once or twice" 5 "Never heard of it" -999 "missing".</v>
      </c>
      <c r="E23" t="s">
        <v>178</v>
      </c>
    </row>
    <row r="24" spans="1:6">
      <c r="A24" t="s">
        <v>172</v>
      </c>
      <c r="B24" t="s">
        <v>140</v>
      </c>
      <c r="C24" t="s">
        <v>173</v>
      </c>
      <c r="D24" t="str">
        <f t="shared" si="3"/>
        <v>VALUE LABELS ST62Q07N 1 "know it well, understand the concept" 2 "Heard of it often" 3 "Heard of it a few times" 4 "Heard of it once or twice" 5 "Never heard of it" -999 "missing".</v>
      </c>
      <c r="E24" t="s">
        <v>179</v>
      </c>
    </row>
    <row r="25" spans="1:6">
      <c r="A25" t="s">
        <v>172</v>
      </c>
      <c r="B25" t="s">
        <v>141</v>
      </c>
      <c r="C25" t="s">
        <v>173</v>
      </c>
      <c r="D25" t="str">
        <f t="shared" si="3"/>
        <v>VALUE LABELS ST62Q08N 1 "know it well, understand the concept" 2 "Heard of it often" 3 "Heard of it a few times" 4 "Heard of it once or twice" 5 "Never heard of it" -999 "missing".</v>
      </c>
      <c r="E25" t="s">
        <v>180</v>
      </c>
    </row>
    <row r="26" spans="1:6">
      <c r="A26" t="s">
        <v>172</v>
      </c>
      <c r="B26" t="s">
        <v>142</v>
      </c>
      <c r="C26" t="s">
        <v>173</v>
      </c>
      <c r="D26" t="str">
        <f t="shared" si="3"/>
        <v>VALUE LABELS ST62Q09N 1 "know it well, understand the concept" 2 "Heard of it often" 3 "Heard of it a few times" 4 "Heard of it once or twice" 5 "Never heard of it" -999 "missing".</v>
      </c>
      <c r="E26" t="s">
        <v>181</v>
      </c>
    </row>
    <row r="27" spans="1:6">
      <c r="A27" t="s">
        <v>172</v>
      </c>
      <c r="B27" t="s">
        <v>143</v>
      </c>
      <c r="C27" t="s">
        <v>173</v>
      </c>
      <c r="D27" t="str">
        <f t="shared" si="3"/>
        <v>VALUE LABELS ST62Q10N 1 "know it well, understand the concept" 2 "Heard of it often" 3 "Heard of it a few times" 4 "Heard of it once or twice" 5 "Never heard of it" -999 "missing".</v>
      </c>
      <c r="E27" t="s">
        <v>182</v>
      </c>
    </row>
    <row r="28" spans="1:6">
      <c r="A28" t="s">
        <v>172</v>
      </c>
      <c r="B28" t="s">
        <v>144</v>
      </c>
      <c r="C28" t="s">
        <v>173</v>
      </c>
      <c r="D28" t="str">
        <f t="shared" si="3"/>
        <v>VALUE LABELS ST62Q11N 1 "know it well, understand the concept" 2 "Heard of it often" 3 "Heard of it a few times" 4 "Heard of it once or twice" 5 "Never heard of it" -999 "missing".</v>
      </c>
      <c r="E28" t="s">
        <v>183</v>
      </c>
    </row>
    <row r="29" spans="1:6">
      <c r="A29" t="s">
        <v>172</v>
      </c>
      <c r="B29" t="s">
        <v>145</v>
      </c>
      <c r="C29" t="s">
        <v>173</v>
      </c>
      <c r="D29" t="str">
        <f t="shared" si="3"/>
        <v>VALUE LABELS ST62Q12N 1 "know it well, understand the concept" 2 "Heard of it often" 3 "Heard of it a few times" 4 "Heard of it once or twice" 5 "Never heard of it" -999 "missing".</v>
      </c>
      <c r="E29" t="s">
        <v>184</v>
      </c>
    </row>
    <row r="30" spans="1:6">
      <c r="A30" t="s">
        <v>172</v>
      </c>
      <c r="B30" t="s">
        <v>146</v>
      </c>
      <c r="C30" t="s">
        <v>173</v>
      </c>
      <c r="D30" t="str">
        <f t="shared" si="3"/>
        <v>VALUE LABELS ST62Q13N 1 "know it well, understand the concept" 2 "Heard of it often" 3 "Heard of it a few times" 4 "Heard of it once or twice" 5 "Never heard of it" -999 "missing".</v>
      </c>
      <c r="E30" t="s">
        <v>185</v>
      </c>
    </row>
    <row r="31" spans="1:6">
      <c r="A31" t="s">
        <v>172</v>
      </c>
      <c r="B31" t="s">
        <v>147</v>
      </c>
      <c r="C31" t="s">
        <v>173</v>
      </c>
      <c r="D31" t="str">
        <f t="shared" si="3"/>
        <v>VALUE LABELS ST62Q15N 1 "know it well, understand the concept" 2 "Heard of it often" 3 "Heard of it a few times" 4 "Heard of it once or twice" 5 "Never heard of it" -999 "missing".</v>
      </c>
      <c r="E31" t="s">
        <v>186</v>
      </c>
    </row>
    <row r="32" spans="1:6">
      <c r="A32" t="s">
        <v>172</v>
      </c>
      <c r="B32" t="s">
        <v>148</v>
      </c>
      <c r="C32" t="s">
        <v>173</v>
      </c>
      <c r="D32" t="str">
        <f t="shared" si="3"/>
        <v>VALUE LABELS ST62Q16N 1 "know it well, understand the concept" 2 "Heard of it often" 3 "Heard of it a few times" 4 "Heard of it once or twice" 5 "Never heard of it" -999 "missing".</v>
      </c>
      <c r="E32" t="s">
        <v>187</v>
      </c>
    </row>
    <row r="33" spans="1:5">
      <c r="A33" t="s">
        <v>172</v>
      </c>
      <c r="B33" t="s">
        <v>149</v>
      </c>
      <c r="C33" t="s">
        <v>173</v>
      </c>
      <c r="D33" t="str">
        <f t="shared" si="3"/>
        <v>VALUE LABELS ST62Q17N 1 "know it well, understand the concept" 2 "Heard of it often" 3 "Heard of it a few times" 4 "Heard of it once or twice" 5 "Never heard of it" -999 "missing".</v>
      </c>
      <c r="E33" t="s">
        <v>188</v>
      </c>
    </row>
    <row r="34" spans="1:5">
      <c r="A34" t="s">
        <v>172</v>
      </c>
      <c r="B34" t="s">
        <v>150</v>
      </c>
      <c r="C34" t="s">
        <v>173</v>
      </c>
      <c r="D34" t="str">
        <f t="shared" si="3"/>
        <v>VALUE LABELS ST62Q19N 1 "know it well, understand the concept" 2 "Heard of it often" 3 "Heard of it a few times" 4 "Heard of it once or twice" 5 "Never heard of it" -999 "missing".</v>
      </c>
      <c r="E34" t="s">
        <v>189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Variable</vt:lpstr>
      <vt:lpstr>recode</vt:lpstr>
      <vt:lpstr>labelVA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2019-08-03T18:16:29Z</dcterms:modified>
</cp:coreProperties>
</file>