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SAUQI\Desktop\"/>
    </mc:Choice>
  </mc:AlternateContent>
  <xr:revisionPtr revIDLastSave="0" documentId="13_ncr:1_{B78228F4-ADB6-445A-A5EC-58E82CB5CA2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tatistikPetugasLapangReport" sheetId="1" r:id="rId1"/>
    <sheet name="Sheet1" sheetId="2" r:id="rId2"/>
    <sheet name="query" sheetId="3" r:id="rId3"/>
  </sheets>
  <definedNames>
    <definedName name="_xlnm._FilterDatabase" localSheetId="0" hidden="1">StatistikPetugasLapangReport!$C$7:$W$218</definedName>
    <definedName name="_xlnm.Print_Titles" localSheetId="0">StatistikPetugasLapangReport!$1:$5</definedName>
  </definedNames>
  <calcPr calcId="191029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  <c r="A19" i="3"/>
  <c r="A20" i="3"/>
  <c r="A21" i="3"/>
  <c r="A2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" i="3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</calcChain>
</file>

<file path=xl/sharedStrings.xml><?xml version="1.0" encoding="utf-8"?>
<sst xmlns="http://schemas.openxmlformats.org/spreadsheetml/2006/main" count="284" uniqueCount="134">
  <si>
    <t>KOPERASI MITRA DHUAFA CABANG PAGADEN</t>
  </si>
  <si>
    <t>LAPORAN STATISTIK PETUGAS LAPANG</t>
  </si>
  <si>
    <t>Periode August 2021</t>
  </si>
  <si>
    <t>Branch Name</t>
  </si>
  <si>
    <t>Officer Name</t>
  </si>
  <si>
    <t>Dusun Name</t>
  </si>
  <si>
    <t>Jumlah Center</t>
  </si>
  <si>
    <r>
      <rPr>
        <b/>
        <sz val="8"/>
        <color rgb="FF000000"/>
        <rFont val="Arial"/>
      </rPr>
      <t xml:space="preserve">Jumlah
</t>
    </r>
    <r>
      <rPr>
        <b/>
        <sz val="8"/>
        <color rgb="FF000000"/>
        <rFont val="Arial"/>
      </rPr>
      <t>Group</t>
    </r>
  </si>
  <si>
    <t>Jumlah Member</t>
  </si>
  <si>
    <t>Jumlah Client</t>
  </si>
  <si>
    <t>Jumlah Saver</t>
  </si>
  <si>
    <t>Jumlah Saver Voluntary</t>
  </si>
  <si>
    <t>Disburse</t>
  </si>
  <si>
    <t>Outstanding</t>
  </si>
  <si>
    <t>Outstanding Bermasalah</t>
  </si>
  <si>
    <t>Par</t>
  </si>
  <si>
    <t>Simpanan Wajib</t>
  </si>
  <si>
    <t>Simp. Sukarela</t>
  </si>
  <si>
    <t>Simp. Pensiun</t>
  </si>
  <si>
    <r>
      <rPr>
        <b/>
        <sz val="7"/>
        <color rgb="FF000000"/>
        <rFont val="Arial"/>
      </rPr>
      <t xml:space="preserve">Simp.
</t>
    </r>
    <r>
      <rPr>
        <b/>
        <sz val="7"/>
        <color rgb="FF000000"/>
        <rFont val="Arial"/>
      </rPr>
      <t>Kurban</t>
    </r>
  </si>
  <si>
    <t xml:space="preserve">Jumlah Saver Sihara </t>
  </si>
  <si>
    <r>
      <rPr>
        <b/>
        <sz val="7"/>
        <color rgb="FF000000"/>
        <rFont val="Arial"/>
      </rPr>
      <t xml:space="preserve">Rek. Pinjaman
</t>
    </r>
    <r>
      <rPr>
        <b/>
        <sz val="7"/>
        <color rgb="FF000000"/>
        <rFont val="Arial"/>
      </rPr>
      <t>Aktif</t>
    </r>
  </si>
  <si>
    <t>New Member</t>
  </si>
  <si>
    <t>Jumlah Saver Khusus</t>
  </si>
  <si>
    <r>
      <rPr>
        <b/>
        <sz val="7"/>
        <color rgb="FF000000"/>
        <rFont val="Arial"/>
      </rPr>
      <t xml:space="preserve">Jumlah
</t>
    </r>
    <r>
      <rPr>
        <b/>
        <sz val="7"/>
        <color rgb="FF000000"/>
        <rFont val="Arial"/>
      </rPr>
      <t xml:space="preserve">Saver
</t>
    </r>
    <r>
      <rPr>
        <b/>
        <sz val="7"/>
        <color rgb="FF000000"/>
        <rFont val="Arial"/>
      </rPr>
      <t>Kurban</t>
    </r>
  </si>
  <si>
    <t>PAGADEN</t>
  </si>
  <si>
    <t>AGIANTARA MUJIZAT</t>
  </si>
  <si>
    <t>KIHIYANG</t>
  </si>
  <si>
    <t>Kiara Sari</t>
  </si>
  <si>
    <t>SUKA MELANG</t>
  </si>
  <si>
    <t>Sadawarna</t>
  </si>
  <si>
    <t>KARANGSARI</t>
  </si>
  <si>
    <t>Balendung</t>
  </si>
  <si>
    <t>KAMARUNG</t>
  </si>
  <si>
    <t>SUKA MULYA</t>
  </si>
  <si>
    <t>PADAMULYA</t>
  </si>
  <si>
    <t>NEGLASARI</t>
  </si>
  <si>
    <t>Cisaga</t>
  </si>
  <si>
    <t>Sub. Tot AGIANTARA MUJIZAT</t>
  </si>
  <si>
    <t>AI WULANDARI</t>
  </si>
  <si>
    <t>JABONG</t>
  </si>
  <si>
    <t>SUMBERSARI</t>
  </si>
  <si>
    <t>Cinangsi</t>
  </si>
  <si>
    <t>GAMBAR SARI</t>
  </si>
  <si>
    <t>Padaasih</t>
  </si>
  <si>
    <t>Sub. Tot AI WULANDARI</t>
  </si>
  <si>
    <t>AIP HIDAYATULLAH</t>
  </si>
  <si>
    <t>Jati Reja</t>
  </si>
  <si>
    <t>Cikaum Barat</t>
  </si>
  <si>
    <t>SIDAJAYA</t>
  </si>
  <si>
    <t>SIDAMULYA</t>
  </si>
  <si>
    <t>Cikaum Timur</t>
  </si>
  <si>
    <t>Sukatani</t>
  </si>
  <si>
    <t>Kaunganten</t>
  </si>
  <si>
    <t>Sub. Tot AIP HIDAYATULLAH</t>
  </si>
  <si>
    <t>ALI ABDU RAHMAN</t>
  </si>
  <si>
    <t>Cibogo</t>
  </si>
  <si>
    <t>BINONG</t>
  </si>
  <si>
    <t>TANJUNG</t>
  </si>
  <si>
    <t>CICADAS</t>
  </si>
  <si>
    <t>Karanganyar</t>
  </si>
  <si>
    <t>GEMBOR</t>
  </si>
  <si>
    <t>Sub. Tot ALI ABDU RAHMAN</t>
  </si>
  <si>
    <t>ALUN MUHAMAD S</t>
  </si>
  <si>
    <t>PARIGIMULYA</t>
  </si>
  <si>
    <t>MARGAHAYU</t>
  </si>
  <si>
    <t>BENDUNGAN</t>
  </si>
  <si>
    <t>PANGSOR</t>
  </si>
  <si>
    <t>Majasari</t>
  </si>
  <si>
    <t>Cidadap</t>
  </si>
  <si>
    <t>Sub. Tot ALUN MUHAMAD S</t>
  </si>
  <si>
    <t>ALVIN JAMALULAEL</t>
  </si>
  <si>
    <t>Mekarjaya</t>
  </si>
  <si>
    <t>Wanareja</t>
  </si>
  <si>
    <t>Soklat</t>
  </si>
  <si>
    <t>Kalensari</t>
  </si>
  <si>
    <t>Pasir Kereumbi</t>
  </si>
  <si>
    <t>Sub. Tot ALVIN JAMALULAEL</t>
  </si>
  <si>
    <t>DECKY PERMANA DANTA</t>
  </si>
  <si>
    <t>Karangwangi</t>
  </si>
  <si>
    <t>Kediri</t>
  </si>
  <si>
    <t>JATI</t>
  </si>
  <si>
    <t>MANYINGSAL</t>
  </si>
  <si>
    <t>Wanasari</t>
  </si>
  <si>
    <t>Sub. Tot DECKY PERMANA DANTA</t>
  </si>
  <si>
    <t>DEYAN GILANG P</t>
  </si>
  <si>
    <t>SIMPAR</t>
  </si>
  <si>
    <t>Jatimulya</t>
  </si>
  <si>
    <t>Sumurbarang</t>
  </si>
  <si>
    <t>KOSAMBI</t>
  </si>
  <si>
    <t>Sub. Tot DEYAN GILANG P</t>
  </si>
  <si>
    <t>DIMAS DWIYANA</t>
  </si>
  <si>
    <t>Dangdeur</t>
  </si>
  <si>
    <t>SUMUR GINTUNG</t>
  </si>
  <si>
    <t>Gunungsembung</t>
  </si>
  <si>
    <t>Sub. Tot DIMAS DWIYANA</t>
  </si>
  <si>
    <t>EKO HERRY SUTRISNO</t>
  </si>
  <si>
    <t>GUNUNG SARI</t>
  </si>
  <si>
    <t>Sub. Tot EKO HERRY SUTRISNO</t>
  </si>
  <si>
    <t>FAJAR APIV IBRAHIM</t>
  </si>
  <si>
    <t>CITRAJAYA</t>
  </si>
  <si>
    <t>Sub. Tot FAJAR APIV IBRAHIM</t>
  </si>
  <si>
    <t>IKBAL</t>
  </si>
  <si>
    <t>Compreng</t>
  </si>
  <si>
    <t>Sukadana</t>
  </si>
  <si>
    <t>Cidahu</t>
  </si>
  <si>
    <t>Sub. Tot IKBAL</t>
  </si>
  <si>
    <t>ILHAM ILAHIYA</t>
  </si>
  <si>
    <t>Sub. Tot ILHAM ILAHIYA</t>
  </si>
  <si>
    <t>IRMAN NUGRAHA</t>
  </si>
  <si>
    <t>BALINGBING</t>
  </si>
  <si>
    <t>Sub. Tot IRMAN NUGRAHA</t>
  </si>
  <si>
    <t>JONY WANDANIEL</t>
  </si>
  <si>
    <t>Sindangsari</t>
  </si>
  <si>
    <t>Sub. Tot JONY WANDANIEL</t>
  </si>
  <si>
    <t>REYSHAL NANDA PRATAMA</t>
  </si>
  <si>
    <t>Sub. Tot REYSHAL NANDA PRATAMA</t>
  </si>
  <si>
    <t>RIKY DWIANTO</t>
  </si>
  <si>
    <t>Sub. Tot RIKY DWIANTO</t>
  </si>
  <si>
    <t>TAUFIQ HIDAYAT</t>
  </si>
  <si>
    <t>Sub. Tot TAUFIQ HIDAYAT</t>
  </si>
  <si>
    <t>Total</t>
  </si>
  <si>
    <t/>
  </si>
  <si>
    <t>member</t>
  </si>
  <si>
    <t>client</t>
  </si>
  <si>
    <t>disburse</t>
  </si>
  <si>
    <t>staff</t>
  </si>
  <si>
    <t>jumlah_center</t>
  </si>
  <si>
    <t>outstanding</t>
  </si>
  <si>
    <t>masalah</t>
  </si>
  <si>
    <t>par</t>
  </si>
  <si>
    <t>new_member</t>
  </si>
  <si>
    <t>INSERT INTO spl(staff,jumlah_center,member,client,disburse,outstanding,masalah,par,new_member**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</si>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</sst>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409]#,##0;\(#,##0\);&quot;-&quot;"/>
    <numFmt numFmtId="165" formatCode="[$-10409]#,##0.00;\(#,##0.00\);&quot;-&quot;"/>
    <numFmt numFmtId="166" formatCode="[$-10409]#,##0;\(#,##0\)"/>
  </numFmts>
  <fonts count="12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Times New Roman"/>
    </font>
    <font>
      <b/>
      <sz val="10"/>
      <color rgb="FF000000"/>
      <name val="Arial"/>
    </font>
    <font>
      <b/>
      <sz val="8"/>
      <color rgb="FF000000"/>
      <name val="Arial"/>
    </font>
    <font>
      <b/>
      <sz val="7"/>
      <color rgb="FF000000"/>
      <name val="Arial"/>
    </font>
    <font>
      <sz val="8"/>
      <color rgb="FF000000"/>
      <name val="Arial"/>
    </font>
    <font>
      <b/>
      <i/>
      <sz val="7"/>
      <color rgb="FF000000"/>
      <name val="Arial"/>
    </font>
    <font>
      <sz val="12"/>
      <name val="Calibri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DCDCDC"/>
        <bgColor rgb="FFDCDCD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1" fillId="0" borderId="0" xfId="0" applyFont="1" applyFill="1" applyBorder="1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>
      <alignment vertical="center" readingOrder="1"/>
    </xf>
    <xf numFmtId="0" fontId="3" fillId="0" borderId="0" xfId="0" applyNumberFormat="1" applyFont="1" applyFill="1" applyBorder="1" applyAlignment="1">
      <alignment vertical="center" readingOrder="1"/>
    </xf>
    <xf numFmtId="0" fontId="4" fillId="2" borderId="1" xfId="0" applyNumberFormat="1" applyFont="1" applyFill="1" applyBorder="1" applyAlignment="1">
      <alignment horizontal="center" vertical="center" readingOrder="1"/>
    </xf>
    <xf numFmtId="0" fontId="5" fillId="2" borderId="1" xfId="0" applyNumberFormat="1" applyFont="1" applyFill="1" applyBorder="1" applyAlignment="1">
      <alignment horizontal="center" vertical="center" readingOrder="1"/>
    </xf>
    <xf numFmtId="0" fontId="4" fillId="0" borderId="1" xfId="0" applyNumberFormat="1" applyFont="1" applyFill="1" applyBorder="1" applyAlignment="1">
      <alignment vertical="top" readingOrder="1"/>
    </xf>
    <xf numFmtId="0" fontId="5" fillId="0" borderId="1" xfId="0" applyNumberFormat="1" applyFont="1" applyFill="1" applyBorder="1" applyAlignment="1">
      <alignment vertical="top" readingOrder="1"/>
    </xf>
    <xf numFmtId="0" fontId="6" fillId="0" borderId="1" xfId="0" applyNumberFormat="1" applyFont="1" applyFill="1" applyBorder="1" applyAlignment="1">
      <alignment vertical="center" readingOrder="1"/>
    </xf>
    <xf numFmtId="164" fontId="6" fillId="0" borderId="1" xfId="0" applyNumberFormat="1" applyFont="1" applyFill="1" applyBorder="1" applyAlignment="1">
      <alignment vertical="center" readingOrder="1"/>
    </xf>
    <xf numFmtId="165" fontId="6" fillId="0" borderId="1" xfId="0" applyNumberFormat="1" applyFont="1" applyFill="1" applyBorder="1" applyAlignment="1">
      <alignment vertical="center" readingOrder="1"/>
    </xf>
    <xf numFmtId="166" fontId="6" fillId="0" borderId="1" xfId="0" applyNumberFormat="1" applyFont="1" applyFill="1" applyBorder="1" applyAlignment="1">
      <alignment vertical="center" readingOrder="1"/>
    </xf>
    <xf numFmtId="0" fontId="6" fillId="0" borderId="1" xfId="0" applyNumberFormat="1" applyFont="1" applyFill="1" applyBorder="1" applyAlignment="1">
      <alignment horizontal="center" vertical="center" readingOrder="1"/>
    </xf>
    <xf numFmtId="0" fontId="1" fillId="0" borderId="2" xfId="0" applyNumberFormat="1" applyFont="1" applyFill="1" applyBorder="1" applyAlignment="1">
      <alignment vertical="top"/>
    </xf>
    <xf numFmtId="0" fontId="1" fillId="0" borderId="3" xfId="0" applyNumberFormat="1" applyFont="1" applyFill="1" applyBorder="1" applyAlignment="1">
      <alignment vertical="top"/>
    </xf>
    <xf numFmtId="0" fontId="7" fillId="3" borderId="1" xfId="0" applyNumberFormat="1" applyFont="1" applyFill="1" applyBorder="1" applyAlignment="1">
      <alignment horizontal="right" vertical="center" readingOrder="1"/>
    </xf>
    <xf numFmtId="164" fontId="6" fillId="3" borderId="1" xfId="0" applyNumberFormat="1" applyFont="1" applyFill="1" applyBorder="1" applyAlignment="1">
      <alignment vertical="center" readingOrder="1"/>
    </xf>
    <xf numFmtId="165" fontId="6" fillId="3" borderId="1" xfId="0" applyNumberFormat="1" applyFont="1" applyFill="1" applyBorder="1" applyAlignment="1">
      <alignment vertical="center" readingOrder="1"/>
    </xf>
    <xf numFmtId="166" fontId="6" fillId="3" borderId="1" xfId="0" applyNumberFormat="1" applyFont="1" applyFill="1" applyBorder="1" applyAlignment="1">
      <alignment vertical="center" readingOrder="1"/>
    </xf>
    <xf numFmtId="0" fontId="6" fillId="3" borderId="1" xfId="0" applyNumberFormat="1" applyFont="1" applyFill="1" applyBorder="1" applyAlignment="1">
      <alignment horizontal="center" vertical="center" readingOrder="1"/>
    </xf>
    <xf numFmtId="0" fontId="4" fillId="2" borderId="1" xfId="0" applyNumberFormat="1" applyFont="1" applyFill="1" applyBorder="1" applyAlignment="1">
      <alignment vertical="top" readingOrder="1"/>
    </xf>
    <xf numFmtId="0" fontId="1" fillId="0" borderId="4" xfId="0" applyNumberFormat="1" applyFont="1" applyFill="1" applyBorder="1" applyAlignment="1">
      <alignment vertical="top"/>
    </xf>
    <xf numFmtId="0" fontId="6" fillId="2" borderId="1" xfId="0" applyNumberFormat="1" applyFont="1" applyFill="1" applyBorder="1" applyAlignment="1">
      <alignment vertical="center" readingOrder="1"/>
    </xf>
    <xf numFmtId="164" fontId="6" fillId="2" borderId="1" xfId="0" applyNumberFormat="1" applyFont="1" applyFill="1" applyBorder="1" applyAlignment="1">
      <alignment vertical="center" readingOrder="1"/>
    </xf>
    <xf numFmtId="165" fontId="6" fillId="2" borderId="1" xfId="0" applyNumberFormat="1" applyFont="1" applyFill="1" applyBorder="1" applyAlignment="1">
      <alignment vertical="center" readingOrder="1"/>
    </xf>
    <xf numFmtId="166" fontId="6" fillId="2" borderId="1" xfId="0" applyNumberFormat="1" applyFont="1" applyFill="1" applyBorder="1" applyAlignment="1">
      <alignment vertical="center" readingOrder="1"/>
    </xf>
    <xf numFmtId="0" fontId="6" fillId="2" borderId="1" xfId="0" applyNumberFormat="1" applyFont="1" applyFill="1" applyBorder="1" applyAlignment="1">
      <alignment horizontal="center" vertical="center" readingOrder="1"/>
    </xf>
    <xf numFmtId="164" fontId="1" fillId="0" borderId="0" xfId="0" applyNumberFormat="1" applyFont="1" applyFill="1" applyBorder="1" applyAlignment="1"/>
    <xf numFmtId="165" fontId="1" fillId="0" borderId="0" xfId="0" applyNumberFormat="1" applyFont="1" applyFill="1" applyBorder="1" applyAlignment="1"/>
    <xf numFmtId="166" fontId="1" fillId="0" borderId="0" xfId="0" applyNumberFormat="1" applyFont="1" applyFill="1" applyBorder="1" applyAlignment="1"/>
    <xf numFmtId="0" fontId="8" fillId="0" borderId="0" xfId="0" applyFont="1" applyFill="1" applyBorder="1"/>
    <xf numFmtId="0" fontId="9" fillId="0" borderId="1" xfId="0" applyNumberFormat="1" applyFont="1" applyFill="1" applyBorder="1" applyAlignment="1">
      <alignment horizontal="center" vertical="center" readingOrder="1"/>
    </xf>
    <xf numFmtId="0" fontId="10" fillId="0" borderId="1" xfId="0" applyNumberFormat="1" applyFont="1" applyFill="1" applyBorder="1" applyAlignment="1">
      <alignment horizontal="right" vertical="center" readingOrder="1"/>
    </xf>
    <xf numFmtId="164" fontId="9" fillId="0" borderId="1" xfId="0" applyNumberFormat="1" applyFont="1" applyFill="1" applyBorder="1" applyAlignment="1">
      <alignment vertical="center" readingOrder="1"/>
    </xf>
    <xf numFmtId="165" fontId="9" fillId="0" borderId="1" xfId="0" applyNumberFormat="1" applyFont="1" applyFill="1" applyBorder="1" applyAlignment="1">
      <alignment vertical="center" readingOrder="1"/>
    </xf>
    <xf numFmtId="0" fontId="1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DCDCD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218"/>
  <sheetViews>
    <sheetView showGridLines="0" topLeftCell="C1" workbookViewId="0">
      <pane ySplit="5" topLeftCell="A6" activePane="bottomLeft" state="frozen"/>
      <selection pane="bottomLeft" activeCell="J104" sqref="J104"/>
    </sheetView>
  </sheetViews>
  <sheetFormatPr defaultRowHeight="15"/>
  <cols>
    <col min="1" max="1" width="1.7109375" style="1" customWidth="1"/>
    <col min="2" max="3" width="13.7109375" style="1" customWidth="1"/>
    <col min="4" max="4" width="20.28515625" style="1" customWidth="1"/>
    <col min="5" max="6" width="6.85546875" style="1" customWidth="1"/>
    <col min="7" max="7" width="8.7109375" style="1" customWidth="1"/>
    <col min="8" max="9" width="6.85546875" style="1" customWidth="1"/>
    <col min="10" max="10" width="8.5703125" style="1" customWidth="1"/>
    <col min="11" max="11" width="9.5703125" style="1" customWidth="1"/>
    <col min="12" max="12" width="11" style="1" customWidth="1"/>
    <col min="13" max="13" width="10.5703125" style="1" customWidth="1"/>
    <col min="14" max="14" width="5.85546875" style="1" customWidth="1"/>
    <col min="15" max="17" width="9.5703125" style="1" customWidth="1"/>
    <col min="18" max="18" width="8.28515625" style="1" customWidth="1"/>
    <col min="19" max="19" width="7.42578125" style="1" customWidth="1"/>
    <col min="20" max="20" width="7.7109375" style="1" customWidth="1"/>
    <col min="21" max="21" width="6" style="1" customWidth="1"/>
    <col min="22" max="22" width="6.28515625" style="1" customWidth="1"/>
    <col min="23" max="23" width="6.42578125" style="1" customWidth="1"/>
    <col min="24" max="24" width="0" style="1" hidden="1" customWidth="1"/>
    <col min="25" max="25" width="0.85546875" style="1" customWidth="1"/>
    <col min="26" max="16384" width="9.140625" style="1"/>
  </cols>
  <sheetData>
    <row r="1" spans="1:23" ht="7.15" customHeight="1"/>
    <row r="2" spans="1:23" ht="18" customHeight="1">
      <c r="A2" s="2" t="s">
        <v>0</v>
      </c>
    </row>
    <row r="3" spans="1:23" ht="0.95" customHeight="1"/>
    <row r="4" spans="1:23" ht="18" customHeight="1">
      <c r="A4" s="2" t="s">
        <v>1</v>
      </c>
    </row>
    <row r="5" spans="1:23" ht="18" customHeight="1">
      <c r="A5" s="3" t="s">
        <v>2</v>
      </c>
    </row>
    <row r="6" spans="1:23" ht="4.9000000000000004" customHeight="1"/>
    <row r="7" spans="1:23">
      <c r="B7" s="4" t="s">
        <v>3</v>
      </c>
      <c r="C7" s="4" t="s">
        <v>4</v>
      </c>
      <c r="D7" s="4" t="s">
        <v>5</v>
      </c>
      <c r="E7" s="4" t="s">
        <v>6</v>
      </c>
      <c r="F7" s="4" t="s">
        <v>7</v>
      </c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16</v>
      </c>
      <c r="P7" s="4" t="s">
        <v>17</v>
      </c>
      <c r="Q7" s="4" t="s">
        <v>18</v>
      </c>
      <c r="R7" s="5" t="s">
        <v>19</v>
      </c>
      <c r="S7" s="5" t="s">
        <v>20</v>
      </c>
      <c r="T7" s="5" t="s">
        <v>21</v>
      </c>
      <c r="U7" s="5" t="s">
        <v>22</v>
      </c>
      <c r="V7" s="5" t="s">
        <v>23</v>
      </c>
      <c r="W7" s="5" t="s">
        <v>24</v>
      </c>
    </row>
    <row r="8" spans="1:23" ht="15" hidden="1" customHeight="1">
      <c r="B8" s="6" t="s">
        <v>25</v>
      </c>
      <c r="C8" s="7" t="s">
        <v>26</v>
      </c>
      <c r="D8" s="8" t="s">
        <v>27</v>
      </c>
      <c r="E8" s="9">
        <v>3</v>
      </c>
      <c r="F8" s="9">
        <v>9</v>
      </c>
      <c r="G8" s="9">
        <v>36</v>
      </c>
      <c r="H8" s="9">
        <v>33</v>
      </c>
      <c r="I8" s="9">
        <v>36</v>
      </c>
      <c r="J8" s="9">
        <v>36</v>
      </c>
      <c r="K8" s="9">
        <v>827330000</v>
      </c>
      <c r="L8" s="9">
        <v>67148500</v>
      </c>
      <c r="M8" s="9">
        <v>29992400</v>
      </c>
      <c r="N8" s="10">
        <v>44.66</v>
      </c>
      <c r="O8" s="9">
        <v>23816000</v>
      </c>
      <c r="P8" s="9">
        <v>2034593</v>
      </c>
      <c r="Q8" s="9">
        <v>4436677</v>
      </c>
      <c r="R8" s="9">
        <v>0</v>
      </c>
      <c r="S8" s="11">
        <v>1946216</v>
      </c>
      <c r="T8" s="12">
        <v>33</v>
      </c>
      <c r="U8" s="12">
        <v>0</v>
      </c>
      <c r="V8" s="12">
        <v>0</v>
      </c>
      <c r="W8" s="12">
        <v>0</v>
      </c>
    </row>
    <row r="9" spans="1:23" hidden="1">
      <c r="B9" s="13"/>
      <c r="C9" s="13"/>
      <c r="D9" s="8" t="s">
        <v>28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212460000</v>
      </c>
      <c r="L9" s="9">
        <v>0</v>
      </c>
      <c r="M9" s="9">
        <v>0</v>
      </c>
      <c r="N9" s="10">
        <v>0</v>
      </c>
      <c r="O9" s="9">
        <v>0</v>
      </c>
      <c r="P9" s="9">
        <v>0</v>
      </c>
      <c r="Q9" s="9">
        <v>780667</v>
      </c>
      <c r="R9" s="9">
        <v>0</v>
      </c>
      <c r="S9" s="11">
        <v>0</v>
      </c>
      <c r="T9" s="12">
        <v>0</v>
      </c>
      <c r="U9" s="12">
        <v>0</v>
      </c>
      <c r="V9" s="12">
        <v>0</v>
      </c>
      <c r="W9" s="12">
        <v>0</v>
      </c>
    </row>
    <row r="10" spans="1:23" hidden="1">
      <c r="B10" s="13"/>
      <c r="C10" s="13"/>
      <c r="D10" s="8" t="s">
        <v>29</v>
      </c>
      <c r="E10" s="9">
        <v>1</v>
      </c>
      <c r="F10" s="9">
        <v>3</v>
      </c>
      <c r="G10" s="9">
        <v>8</v>
      </c>
      <c r="H10" s="9">
        <v>8</v>
      </c>
      <c r="I10" s="9">
        <v>8</v>
      </c>
      <c r="J10" s="9">
        <v>8</v>
      </c>
      <c r="K10" s="9">
        <v>369600000</v>
      </c>
      <c r="L10" s="9">
        <v>16165900</v>
      </c>
      <c r="M10" s="9">
        <v>0</v>
      </c>
      <c r="N10" s="10">
        <v>0</v>
      </c>
      <c r="O10" s="9">
        <v>4972000</v>
      </c>
      <c r="P10" s="9">
        <v>1319318</v>
      </c>
      <c r="Q10" s="9">
        <v>1047257</v>
      </c>
      <c r="R10" s="9">
        <v>0</v>
      </c>
      <c r="S10" s="11">
        <v>367030</v>
      </c>
      <c r="T10" s="12">
        <v>8</v>
      </c>
      <c r="U10" s="12">
        <v>0</v>
      </c>
      <c r="V10" s="12">
        <v>0</v>
      </c>
      <c r="W10" s="12">
        <v>0</v>
      </c>
    </row>
    <row r="11" spans="1:23" hidden="1">
      <c r="B11" s="13"/>
      <c r="C11" s="13"/>
      <c r="D11" s="8" t="s">
        <v>30</v>
      </c>
      <c r="E11" s="9">
        <v>4</v>
      </c>
      <c r="F11" s="9">
        <v>10</v>
      </c>
      <c r="G11" s="9">
        <v>32</v>
      </c>
      <c r="H11" s="9">
        <v>31</v>
      </c>
      <c r="I11" s="9">
        <v>32</v>
      </c>
      <c r="J11" s="9">
        <v>32</v>
      </c>
      <c r="K11" s="9">
        <v>578300000</v>
      </c>
      <c r="L11" s="9">
        <v>67847100</v>
      </c>
      <c r="M11" s="9">
        <v>10231600</v>
      </c>
      <c r="N11" s="10">
        <v>15.08</v>
      </c>
      <c r="O11" s="9">
        <v>14558000</v>
      </c>
      <c r="P11" s="9">
        <v>1933731</v>
      </c>
      <c r="Q11" s="9">
        <v>2696960</v>
      </c>
      <c r="R11" s="9">
        <v>0</v>
      </c>
      <c r="S11" s="11">
        <v>806409</v>
      </c>
      <c r="T11" s="12">
        <v>31</v>
      </c>
      <c r="U11" s="12">
        <v>0</v>
      </c>
      <c r="V11" s="12">
        <v>0</v>
      </c>
      <c r="W11" s="12">
        <v>0</v>
      </c>
    </row>
    <row r="12" spans="1:23" hidden="1">
      <c r="B12" s="13"/>
      <c r="C12" s="13"/>
      <c r="D12" s="8" t="s">
        <v>31</v>
      </c>
      <c r="E12" s="9">
        <v>2</v>
      </c>
      <c r="F12" s="9">
        <v>7</v>
      </c>
      <c r="G12" s="9">
        <v>25</v>
      </c>
      <c r="H12" s="9">
        <v>23</v>
      </c>
      <c r="I12" s="9">
        <v>25</v>
      </c>
      <c r="J12" s="9">
        <v>25</v>
      </c>
      <c r="K12" s="9">
        <v>869900000</v>
      </c>
      <c r="L12" s="9">
        <v>62020300</v>
      </c>
      <c r="M12" s="9">
        <v>0</v>
      </c>
      <c r="N12" s="10">
        <v>0</v>
      </c>
      <c r="O12" s="9">
        <v>13158000</v>
      </c>
      <c r="P12" s="9">
        <v>2067790</v>
      </c>
      <c r="Q12" s="9">
        <v>3328254</v>
      </c>
      <c r="R12" s="9">
        <v>0</v>
      </c>
      <c r="S12" s="11">
        <v>2171544</v>
      </c>
      <c r="T12" s="12">
        <v>23</v>
      </c>
      <c r="U12" s="12">
        <v>1</v>
      </c>
      <c r="V12" s="12">
        <v>0</v>
      </c>
      <c r="W12" s="12">
        <v>0</v>
      </c>
    </row>
    <row r="13" spans="1:23" hidden="1">
      <c r="B13" s="13"/>
      <c r="C13" s="13"/>
      <c r="D13" s="8" t="s">
        <v>32</v>
      </c>
      <c r="E13" s="9">
        <v>6</v>
      </c>
      <c r="F13" s="9">
        <v>19</v>
      </c>
      <c r="G13" s="9">
        <v>59</v>
      </c>
      <c r="H13" s="9">
        <v>57</v>
      </c>
      <c r="I13" s="9">
        <v>59</v>
      </c>
      <c r="J13" s="9">
        <v>59</v>
      </c>
      <c r="K13" s="9">
        <v>1992360000</v>
      </c>
      <c r="L13" s="9">
        <v>184390900</v>
      </c>
      <c r="M13" s="9">
        <v>33050000</v>
      </c>
      <c r="N13" s="10">
        <v>17.920000000000002</v>
      </c>
      <c r="O13" s="9">
        <v>48445000</v>
      </c>
      <c r="P13" s="9">
        <v>9858189</v>
      </c>
      <c r="Q13" s="9">
        <v>9004039</v>
      </c>
      <c r="R13" s="9">
        <v>0</v>
      </c>
      <c r="S13" s="11">
        <v>4652943</v>
      </c>
      <c r="T13" s="12">
        <v>59</v>
      </c>
      <c r="U13" s="12">
        <v>0</v>
      </c>
      <c r="V13" s="12">
        <v>0</v>
      </c>
      <c r="W13" s="12">
        <v>0</v>
      </c>
    </row>
    <row r="14" spans="1:23" hidden="1">
      <c r="B14" s="13"/>
      <c r="C14" s="13"/>
      <c r="D14" s="8" t="s">
        <v>33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9500000</v>
      </c>
      <c r="L14" s="9">
        <v>0</v>
      </c>
      <c r="M14" s="9">
        <v>0</v>
      </c>
      <c r="N14" s="10">
        <v>0</v>
      </c>
      <c r="O14" s="9">
        <v>0</v>
      </c>
      <c r="P14" s="9">
        <v>0</v>
      </c>
      <c r="Q14" s="9">
        <v>102558</v>
      </c>
      <c r="R14" s="9">
        <v>0</v>
      </c>
      <c r="S14" s="11">
        <v>0</v>
      </c>
      <c r="T14" s="12">
        <v>0</v>
      </c>
      <c r="U14" s="12">
        <v>0</v>
      </c>
      <c r="V14" s="12">
        <v>0</v>
      </c>
      <c r="W14" s="12">
        <v>0</v>
      </c>
    </row>
    <row r="15" spans="1:23" hidden="1">
      <c r="B15" s="13"/>
      <c r="C15" s="13"/>
      <c r="D15" s="8" t="s">
        <v>34</v>
      </c>
      <c r="E15" s="9">
        <v>4</v>
      </c>
      <c r="F15" s="9">
        <v>13</v>
      </c>
      <c r="G15" s="9">
        <v>46</v>
      </c>
      <c r="H15" s="9">
        <v>46</v>
      </c>
      <c r="I15" s="9">
        <v>46</v>
      </c>
      <c r="J15" s="9">
        <v>46</v>
      </c>
      <c r="K15" s="9">
        <v>1294630000</v>
      </c>
      <c r="L15" s="9">
        <v>122622600</v>
      </c>
      <c r="M15" s="9">
        <v>781000</v>
      </c>
      <c r="N15" s="10">
        <v>0.63</v>
      </c>
      <c r="O15" s="9">
        <v>35076000</v>
      </c>
      <c r="P15" s="9">
        <v>5775240</v>
      </c>
      <c r="Q15" s="9">
        <v>6105996</v>
      </c>
      <c r="R15" s="9">
        <v>0</v>
      </c>
      <c r="S15" s="11">
        <v>904394</v>
      </c>
      <c r="T15" s="12">
        <v>56</v>
      </c>
      <c r="U15" s="12">
        <v>0</v>
      </c>
      <c r="V15" s="12">
        <v>0</v>
      </c>
      <c r="W15" s="12">
        <v>0</v>
      </c>
    </row>
    <row r="16" spans="1:23" hidden="1">
      <c r="B16" s="13"/>
      <c r="C16" s="13"/>
      <c r="D16" s="8" t="s">
        <v>35</v>
      </c>
      <c r="E16" s="9">
        <v>2</v>
      </c>
      <c r="F16" s="9">
        <v>8</v>
      </c>
      <c r="G16" s="9">
        <v>37</v>
      </c>
      <c r="H16" s="9">
        <v>36</v>
      </c>
      <c r="I16" s="9">
        <v>37</v>
      </c>
      <c r="J16" s="9">
        <v>37</v>
      </c>
      <c r="K16" s="9">
        <v>902900000</v>
      </c>
      <c r="L16" s="9">
        <v>101125600</v>
      </c>
      <c r="M16" s="9">
        <v>0</v>
      </c>
      <c r="N16" s="10">
        <v>0</v>
      </c>
      <c r="O16" s="9">
        <v>21453000</v>
      </c>
      <c r="P16" s="9">
        <v>2014296</v>
      </c>
      <c r="Q16" s="9">
        <v>4049920</v>
      </c>
      <c r="R16" s="9">
        <v>0</v>
      </c>
      <c r="S16" s="11">
        <v>2448339</v>
      </c>
      <c r="T16" s="12">
        <v>36</v>
      </c>
      <c r="U16" s="12">
        <v>2</v>
      </c>
      <c r="V16" s="12">
        <v>0</v>
      </c>
      <c r="W16" s="12">
        <v>0</v>
      </c>
    </row>
    <row r="17" spans="2:23" hidden="1">
      <c r="B17" s="13"/>
      <c r="C17" s="13"/>
      <c r="D17" s="8" t="s">
        <v>36</v>
      </c>
      <c r="E17" s="9">
        <v>2</v>
      </c>
      <c r="F17" s="9">
        <v>7</v>
      </c>
      <c r="G17" s="9">
        <v>21</v>
      </c>
      <c r="H17" s="9">
        <v>20</v>
      </c>
      <c r="I17" s="9">
        <v>21</v>
      </c>
      <c r="J17" s="9">
        <v>21</v>
      </c>
      <c r="K17" s="9">
        <v>403900000</v>
      </c>
      <c r="L17" s="9">
        <v>41825900</v>
      </c>
      <c r="M17" s="9">
        <v>0</v>
      </c>
      <c r="N17" s="10">
        <v>0</v>
      </c>
      <c r="O17" s="9">
        <v>12513000</v>
      </c>
      <c r="P17" s="9">
        <v>1584101</v>
      </c>
      <c r="Q17" s="9">
        <v>2803163</v>
      </c>
      <c r="R17" s="9">
        <v>0</v>
      </c>
      <c r="S17" s="11">
        <v>179992</v>
      </c>
      <c r="T17" s="12">
        <v>20</v>
      </c>
      <c r="U17" s="12">
        <v>0</v>
      </c>
      <c r="V17" s="12">
        <v>0</v>
      </c>
      <c r="W17" s="12">
        <v>0</v>
      </c>
    </row>
    <row r="18" spans="2:23" hidden="1">
      <c r="B18" s="13"/>
      <c r="C18" s="13"/>
      <c r="D18" s="8" t="s">
        <v>37</v>
      </c>
      <c r="E18" s="9">
        <v>1</v>
      </c>
      <c r="F18" s="9">
        <v>3</v>
      </c>
      <c r="G18" s="9">
        <v>16</v>
      </c>
      <c r="H18" s="9">
        <v>16</v>
      </c>
      <c r="I18" s="9">
        <v>16</v>
      </c>
      <c r="J18" s="9">
        <v>16</v>
      </c>
      <c r="K18" s="9">
        <v>94000000</v>
      </c>
      <c r="L18" s="9">
        <v>36964800</v>
      </c>
      <c r="M18" s="9">
        <v>0</v>
      </c>
      <c r="N18" s="10">
        <v>0</v>
      </c>
      <c r="O18" s="9">
        <v>3419000</v>
      </c>
      <c r="P18" s="9">
        <v>2201897</v>
      </c>
      <c r="Q18" s="9">
        <v>863680</v>
      </c>
      <c r="R18" s="9">
        <v>0</v>
      </c>
      <c r="S18" s="11">
        <v>0</v>
      </c>
      <c r="T18" s="12">
        <v>16</v>
      </c>
      <c r="U18" s="12">
        <v>0</v>
      </c>
      <c r="V18" s="12">
        <v>0</v>
      </c>
      <c r="W18" s="12">
        <v>0</v>
      </c>
    </row>
    <row r="19" spans="2:23">
      <c r="B19" s="13"/>
      <c r="C19" s="14"/>
      <c r="D19" s="15" t="s">
        <v>38</v>
      </c>
      <c r="E19" s="16">
        <v>25</v>
      </c>
      <c r="F19" s="16">
        <v>79</v>
      </c>
      <c r="G19" s="16">
        <v>280</v>
      </c>
      <c r="H19" s="16">
        <v>270</v>
      </c>
      <c r="I19" s="16">
        <v>280</v>
      </c>
      <c r="J19" s="16">
        <v>280</v>
      </c>
      <c r="K19" s="16">
        <v>7554880000</v>
      </c>
      <c r="L19" s="16">
        <v>700111600</v>
      </c>
      <c r="M19" s="16">
        <v>74055000</v>
      </c>
      <c r="N19" s="17">
        <v>10.5775993427334</v>
      </c>
      <c r="O19" s="16">
        <v>177410000</v>
      </c>
      <c r="P19" s="16">
        <v>28789155</v>
      </c>
      <c r="Q19" s="16">
        <v>35219171</v>
      </c>
      <c r="R19" s="16">
        <v>0</v>
      </c>
      <c r="S19" s="18">
        <v>13476867</v>
      </c>
      <c r="T19" s="19">
        <v>282</v>
      </c>
      <c r="U19" s="19">
        <v>3</v>
      </c>
      <c r="V19" s="19">
        <v>0</v>
      </c>
      <c r="W19" s="19">
        <v>0</v>
      </c>
    </row>
    <row r="20" spans="2:23" hidden="1">
      <c r="B20" s="13"/>
      <c r="C20" s="7" t="s">
        <v>39</v>
      </c>
      <c r="D20" s="8" t="s">
        <v>40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22500000</v>
      </c>
      <c r="L20" s="9">
        <v>0</v>
      </c>
      <c r="M20" s="9">
        <v>0</v>
      </c>
      <c r="N20" s="10">
        <v>0</v>
      </c>
      <c r="O20" s="9">
        <v>0</v>
      </c>
      <c r="P20" s="9">
        <v>0</v>
      </c>
      <c r="Q20" s="9">
        <v>0</v>
      </c>
      <c r="R20" s="9">
        <v>0</v>
      </c>
      <c r="S20" s="11">
        <v>0</v>
      </c>
      <c r="T20" s="12">
        <v>0</v>
      </c>
      <c r="U20" s="12">
        <v>0</v>
      </c>
      <c r="V20" s="12">
        <v>0</v>
      </c>
      <c r="W20" s="12">
        <v>0</v>
      </c>
    </row>
    <row r="21" spans="2:23" hidden="1">
      <c r="B21" s="13"/>
      <c r="C21" s="13"/>
      <c r="D21" s="8" t="s">
        <v>41</v>
      </c>
      <c r="E21" s="9">
        <v>2</v>
      </c>
      <c r="F21" s="9">
        <v>4</v>
      </c>
      <c r="G21" s="9">
        <v>16</v>
      </c>
      <c r="H21" s="9">
        <v>14</v>
      </c>
      <c r="I21" s="9">
        <v>16</v>
      </c>
      <c r="J21" s="9">
        <v>16</v>
      </c>
      <c r="K21" s="9">
        <v>413900000</v>
      </c>
      <c r="L21" s="9">
        <v>36444200</v>
      </c>
      <c r="M21" s="9">
        <v>8367200</v>
      </c>
      <c r="N21" s="10">
        <v>22.95</v>
      </c>
      <c r="O21" s="9">
        <v>8477000</v>
      </c>
      <c r="P21" s="9">
        <v>1632073</v>
      </c>
      <c r="Q21" s="9">
        <v>1610310</v>
      </c>
      <c r="R21" s="9">
        <v>0</v>
      </c>
      <c r="S21" s="11">
        <v>7495471</v>
      </c>
      <c r="T21" s="12">
        <v>14</v>
      </c>
      <c r="U21" s="12">
        <v>1</v>
      </c>
      <c r="V21" s="12">
        <v>0</v>
      </c>
      <c r="W21" s="12">
        <v>0</v>
      </c>
    </row>
    <row r="22" spans="2:23" hidden="1">
      <c r="B22" s="13"/>
      <c r="C22" s="13"/>
      <c r="D22" s="8" t="s">
        <v>42</v>
      </c>
      <c r="E22" s="9">
        <v>3</v>
      </c>
      <c r="F22" s="9">
        <v>9</v>
      </c>
      <c r="G22" s="9">
        <v>38</v>
      </c>
      <c r="H22" s="9">
        <v>38</v>
      </c>
      <c r="I22" s="9">
        <v>38</v>
      </c>
      <c r="J22" s="9">
        <v>38</v>
      </c>
      <c r="K22" s="9">
        <v>1066200000</v>
      </c>
      <c r="L22" s="9">
        <v>143888200</v>
      </c>
      <c r="M22" s="9">
        <v>29399400</v>
      </c>
      <c r="N22" s="10">
        <v>20.43</v>
      </c>
      <c r="O22" s="9">
        <v>33490000</v>
      </c>
      <c r="P22" s="9">
        <v>3366230</v>
      </c>
      <c r="Q22" s="9">
        <v>6233847</v>
      </c>
      <c r="R22" s="9">
        <v>0</v>
      </c>
      <c r="S22" s="11">
        <v>3514987</v>
      </c>
      <c r="T22" s="12">
        <v>41</v>
      </c>
      <c r="U22" s="12">
        <v>0</v>
      </c>
      <c r="V22" s="12">
        <v>0</v>
      </c>
      <c r="W22" s="12">
        <v>0</v>
      </c>
    </row>
    <row r="23" spans="2:23" hidden="1">
      <c r="B23" s="13"/>
      <c r="C23" s="13"/>
      <c r="D23" s="8" t="s">
        <v>43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77300000</v>
      </c>
      <c r="L23" s="9">
        <v>0</v>
      </c>
      <c r="M23" s="9">
        <v>0</v>
      </c>
      <c r="N23" s="10">
        <v>0</v>
      </c>
      <c r="O23" s="9">
        <v>0</v>
      </c>
      <c r="P23" s="9">
        <v>0</v>
      </c>
      <c r="Q23" s="9">
        <v>278130</v>
      </c>
      <c r="R23" s="9">
        <v>0</v>
      </c>
      <c r="S23" s="11">
        <v>-2122</v>
      </c>
      <c r="T23" s="12">
        <v>0</v>
      </c>
      <c r="U23" s="12">
        <v>0</v>
      </c>
      <c r="V23" s="12">
        <v>0</v>
      </c>
      <c r="W23" s="12">
        <v>0</v>
      </c>
    </row>
    <row r="24" spans="2:23" hidden="1">
      <c r="B24" s="13"/>
      <c r="C24" s="13"/>
      <c r="D24" s="8" t="s">
        <v>32</v>
      </c>
      <c r="E24" s="9">
        <v>3</v>
      </c>
      <c r="F24" s="9">
        <v>8</v>
      </c>
      <c r="G24" s="9">
        <v>28</v>
      </c>
      <c r="H24" s="9">
        <v>28</v>
      </c>
      <c r="I24" s="9">
        <v>28</v>
      </c>
      <c r="J24" s="9">
        <v>28</v>
      </c>
      <c r="K24" s="9">
        <v>745600000</v>
      </c>
      <c r="L24" s="9">
        <v>112055500</v>
      </c>
      <c r="M24" s="9">
        <v>8656200</v>
      </c>
      <c r="N24" s="10">
        <v>7.72</v>
      </c>
      <c r="O24" s="9">
        <v>24897000</v>
      </c>
      <c r="P24" s="9">
        <v>2333075</v>
      </c>
      <c r="Q24" s="9">
        <v>4848049</v>
      </c>
      <c r="R24" s="9">
        <v>0</v>
      </c>
      <c r="S24" s="11">
        <v>2202518</v>
      </c>
      <c r="T24" s="12">
        <v>31</v>
      </c>
      <c r="U24" s="12">
        <v>0</v>
      </c>
      <c r="V24" s="12">
        <v>0</v>
      </c>
      <c r="W24" s="12">
        <v>0</v>
      </c>
    </row>
    <row r="25" spans="2:23" hidden="1">
      <c r="B25" s="13"/>
      <c r="C25" s="13"/>
      <c r="D25" s="8" t="s">
        <v>33</v>
      </c>
      <c r="E25" s="9">
        <v>1</v>
      </c>
      <c r="F25" s="9">
        <v>2</v>
      </c>
      <c r="G25" s="9">
        <v>3</v>
      </c>
      <c r="H25" s="9">
        <v>3</v>
      </c>
      <c r="I25" s="9">
        <v>3</v>
      </c>
      <c r="J25" s="9">
        <v>3</v>
      </c>
      <c r="K25" s="9">
        <v>132000000</v>
      </c>
      <c r="L25" s="9">
        <v>3765600</v>
      </c>
      <c r="M25" s="9">
        <v>0</v>
      </c>
      <c r="N25" s="10">
        <v>0</v>
      </c>
      <c r="O25" s="9">
        <v>848000</v>
      </c>
      <c r="P25" s="9">
        <v>141203</v>
      </c>
      <c r="Q25" s="9">
        <v>212127</v>
      </c>
      <c r="R25" s="9">
        <v>0</v>
      </c>
      <c r="S25" s="11">
        <v>40000</v>
      </c>
      <c r="T25" s="12">
        <v>3</v>
      </c>
      <c r="U25" s="12">
        <v>0</v>
      </c>
      <c r="V25" s="12">
        <v>0</v>
      </c>
      <c r="W25" s="12">
        <v>0</v>
      </c>
    </row>
    <row r="26" spans="2:23" hidden="1">
      <c r="B26" s="13"/>
      <c r="C26" s="13"/>
      <c r="D26" s="8" t="s">
        <v>34</v>
      </c>
      <c r="E26" s="9">
        <v>2</v>
      </c>
      <c r="F26" s="9">
        <v>4</v>
      </c>
      <c r="G26" s="9">
        <v>18</v>
      </c>
      <c r="H26" s="9">
        <v>18</v>
      </c>
      <c r="I26" s="9">
        <v>18</v>
      </c>
      <c r="J26" s="9">
        <v>18</v>
      </c>
      <c r="K26" s="9">
        <v>124000000</v>
      </c>
      <c r="L26" s="9">
        <v>28744000</v>
      </c>
      <c r="M26" s="9">
        <v>0</v>
      </c>
      <c r="N26" s="10">
        <v>0</v>
      </c>
      <c r="O26" s="9">
        <v>4103000</v>
      </c>
      <c r="P26" s="9">
        <v>606098</v>
      </c>
      <c r="Q26" s="9">
        <v>933629</v>
      </c>
      <c r="R26" s="9">
        <v>0</v>
      </c>
      <c r="S26" s="11">
        <v>12113</v>
      </c>
      <c r="T26" s="12">
        <v>18</v>
      </c>
      <c r="U26" s="12">
        <v>0</v>
      </c>
      <c r="V26" s="12">
        <v>0</v>
      </c>
      <c r="W26" s="12">
        <v>0</v>
      </c>
    </row>
    <row r="27" spans="2:23" hidden="1">
      <c r="B27" s="13"/>
      <c r="C27" s="13"/>
      <c r="D27" s="8" t="s">
        <v>44</v>
      </c>
      <c r="E27" s="9">
        <v>4</v>
      </c>
      <c r="F27" s="9">
        <v>12</v>
      </c>
      <c r="G27" s="9">
        <v>51</v>
      </c>
      <c r="H27" s="9">
        <v>50</v>
      </c>
      <c r="I27" s="9">
        <v>51</v>
      </c>
      <c r="J27" s="9">
        <v>51</v>
      </c>
      <c r="K27" s="9">
        <v>1108300000</v>
      </c>
      <c r="L27" s="9">
        <v>180922000</v>
      </c>
      <c r="M27" s="9">
        <v>75561800</v>
      </c>
      <c r="N27" s="10">
        <v>41.76</v>
      </c>
      <c r="O27" s="9">
        <v>39740000</v>
      </c>
      <c r="P27" s="9">
        <v>4826710</v>
      </c>
      <c r="Q27" s="9">
        <v>7111468</v>
      </c>
      <c r="R27" s="9">
        <v>0</v>
      </c>
      <c r="S27" s="11">
        <v>14604700</v>
      </c>
      <c r="T27" s="12">
        <v>51</v>
      </c>
      <c r="U27" s="12">
        <v>0</v>
      </c>
      <c r="V27" s="12">
        <v>0</v>
      </c>
      <c r="W27" s="12">
        <v>0</v>
      </c>
    </row>
    <row r="28" spans="2:23" hidden="1">
      <c r="B28" s="13"/>
      <c r="C28" s="13"/>
      <c r="D28" s="8" t="s">
        <v>37</v>
      </c>
      <c r="E28" s="9">
        <v>6</v>
      </c>
      <c r="F28" s="9">
        <v>19</v>
      </c>
      <c r="G28" s="9">
        <v>77</v>
      </c>
      <c r="H28" s="9">
        <v>77</v>
      </c>
      <c r="I28" s="9">
        <v>77</v>
      </c>
      <c r="J28" s="9">
        <v>77</v>
      </c>
      <c r="K28" s="9">
        <v>1868260000</v>
      </c>
      <c r="L28" s="9">
        <v>303266000</v>
      </c>
      <c r="M28" s="9">
        <v>48159300</v>
      </c>
      <c r="N28" s="10">
        <v>15.88</v>
      </c>
      <c r="O28" s="9">
        <v>81454000</v>
      </c>
      <c r="P28" s="9">
        <v>9151233</v>
      </c>
      <c r="Q28" s="9">
        <v>13617968</v>
      </c>
      <c r="R28" s="9">
        <v>0</v>
      </c>
      <c r="S28" s="11">
        <v>9534354</v>
      </c>
      <c r="T28" s="12">
        <v>84</v>
      </c>
      <c r="U28" s="12">
        <v>3</v>
      </c>
      <c r="V28" s="12">
        <v>0</v>
      </c>
      <c r="W28" s="12">
        <v>0</v>
      </c>
    </row>
    <row r="29" spans="2:23">
      <c r="B29" s="13"/>
      <c r="C29" s="14"/>
      <c r="D29" s="15" t="s">
        <v>45</v>
      </c>
      <c r="E29" s="16">
        <v>21</v>
      </c>
      <c r="F29" s="16">
        <v>58</v>
      </c>
      <c r="G29" s="16">
        <v>231</v>
      </c>
      <c r="H29" s="16">
        <v>228</v>
      </c>
      <c r="I29" s="16">
        <v>231</v>
      </c>
      <c r="J29" s="16">
        <v>231</v>
      </c>
      <c r="K29" s="16">
        <v>5558060000</v>
      </c>
      <c r="L29" s="16">
        <v>809085500</v>
      </c>
      <c r="M29" s="16">
        <v>170143900</v>
      </c>
      <c r="N29" s="17">
        <v>21.029161936531999</v>
      </c>
      <c r="O29" s="16">
        <v>193009000</v>
      </c>
      <c r="P29" s="16">
        <v>22056622</v>
      </c>
      <c r="Q29" s="16">
        <v>34845528</v>
      </c>
      <c r="R29" s="16">
        <v>0</v>
      </c>
      <c r="S29" s="18">
        <v>37402021</v>
      </c>
      <c r="T29" s="19">
        <v>242</v>
      </c>
      <c r="U29" s="19">
        <v>4</v>
      </c>
      <c r="V29" s="19">
        <v>0</v>
      </c>
      <c r="W29" s="19">
        <v>0</v>
      </c>
    </row>
    <row r="30" spans="2:23" ht="15" hidden="1" customHeight="1">
      <c r="B30" s="13"/>
      <c r="C30" s="7" t="s">
        <v>46</v>
      </c>
      <c r="D30" s="8" t="s">
        <v>28</v>
      </c>
      <c r="E30" s="9">
        <v>2</v>
      </c>
      <c r="F30" s="9">
        <v>4</v>
      </c>
      <c r="G30" s="9">
        <v>25</v>
      </c>
      <c r="H30" s="9">
        <v>25</v>
      </c>
      <c r="I30" s="9">
        <v>25</v>
      </c>
      <c r="J30" s="9">
        <v>25</v>
      </c>
      <c r="K30" s="9">
        <v>242400000</v>
      </c>
      <c r="L30" s="9">
        <v>67524500</v>
      </c>
      <c r="M30" s="9">
        <v>24887900</v>
      </c>
      <c r="N30" s="10">
        <v>36.85</v>
      </c>
      <c r="O30" s="9">
        <v>12103000</v>
      </c>
      <c r="P30" s="9">
        <v>2017018</v>
      </c>
      <c r="Q30" s="9">
        <v>2311559</v>
      </c>
      <c r="R30" s="9">
        <v>0</v>
      </c>
      <c r="S30" s="11">
        <v>1529277</v>
      </c>
      <c r="T30" s="12">
        <v>25</v>
      </c>
      <c r="U30" s="12">
        <v>0</v>
      </c>
      <c r="V30" s="12">
        <v>0</v>
      </c>
      <c r="W30" s="12">
        <v>0</v>
      </c>
    </row>
    <row r="31" spans="2:23" hidden="1">
      <c r="B31" s="13"/>
      <c r="C31" s="13"/>
      <c r="D31" s="8" t="s">
        <v>47</v>
      </c>
      <c r="E31" s="9">
        <v>3</v>
      </c>
      <c r="F31" s="9">
        <v>7</v>
      </c>
      <c r="G31" s="9">
        <v>28</v>
      </c>
      <c r="H31" s="9">
        <v>28</v>
      </c>
      <c r="I31" s="9">
        <v>28</v>
      </c>
      <c r="J31" s="9">
        <v>28</v>
      </c>
      <c r="K31" s="9">
        <v>389900000</v>
      </c>
      <c r="L31" s="9">
        <v>63681500</v>
      </c>
      <c r="M31" s="9">
        <v>9535600</v>
      </c>
      <c r="N31" s="10">
        <v>14.97</v>
      </c>
      <c r="O31" s="9">
        <v>13458000</v>
      </c>
      <c r="P31" s="9">
        <v>1833508</v>
      </c>
      <c r="Q31" s="9">
        <v>2567009</v>
      </c>
      <c r="R31" s="9">
        <v>0</v>
      </c>
      <c r="S31" s="11">
        <v>1514053</v>
      </c>
      <c r="T31" s="12">
        <v>29</v>
      </c>
      <c r="U31" s="12">
        <v>0</v>
      </c>
      <c r="V31" s="12">
        <v>0</v>
      </c>
      <c r="W31" s="12">
        <v>0</v>
      </c>
    </row>
    <row r="32" spans="2:23" hidden="1">
      <c r="B32" s="13"/>
      <c r="C32" s="13"/>
      <c r="D32" s="8" t="s">
        <v>48</v>
      </c>
      <c r="E32" s="9">
        <v>2</v>
      </c>
      <c r="F32" s="9">
        <v>4</v>
      </c>
      <c r="G32" s="9">
        <v>15</v>
      </c>
      <c r="H32" s="9">
        <v>15</v>
      </c>
      <c r="I32" s="9">
        <v>15</v>
      </c>
      <c r="J32" s="9">
        <v>15</v>
      </c>
      <c r="K32" s="9">
        <v>238700000</v>
      </c>
      <c r="L32" s="9">
        <v>23178500</v>
      </c>
      <c r="M32" s="9">
        <v>0</v>
      </c>
      <c r="N32" s="10">
        <v>0</v>
      </c>
      <c r="O32" s="9">
        <v>4652000</v>
      </c>
      <c r="P32" s="9">
        <v>1543544</v>
      </c>
      <c r="Q32" s="9">
        <v>935020</v>
      </c>
      <c r="R32" s="9">
        <v>0</v>
      </c>
      <c r="S32" s="11">
        <v>-36335</v>
      </c>
      <c r="T32" s="12">
        <v>16</v>
      </c>
      <c r="U32" s="12">
        <v>0</v>
      </c>
      <c r="V32" s="12">
        <v>0</v>
      </c>
      <c r="W32" s="12">
        <v>0</v>
      </c>
    </row>
    <row r="33" spans="2:23" hidden="1">
      <c r="B33" s="13"/>
      <c r="C33" s="13"/>
      <c r="D33" s="8" t="s">
        <v>49</v>
      </c>
      <c r="E33" s="9">
        <v>2</v>
      </c>
      <c r="F33" s="9">
        <v>5</v>
      </c>
      <c r="G33" s="9">
        <v>19</v>
      </c>
      <c r="H33" s="9">
        <v>19</v>
      </c>
      <c r="I33" s="9">
        <v>19</v>
      </c>
      <c r="J33" s="9">
        <v>19</v>
      </c>
      <c r="K33" s="9">
        <v>282200000</v>
      </c>
      <c r="L33" s="9">
        <v>51016100</v>
      </c>
      <c r="M33" s="9">
        <v>11734300</v>
      </c>
      <c r="N33" s="10">
        <v>23</v>
      </c>
      <c r="O33" s="9">
        <v>10702000</v>
      </c>
      <c r="P33" s="9">
        <v>737399</v>
      </c>
      <c r="Q33" s="9">
        <v>1962837</v>
      </c>
      <c r="R33" s="9">
        <v>0</v>
      </c>
      <c r="S33" s="11">
        <v>965556</v>
      </c>
      <c r="T33" s="12">
        <v>22</v>
      </c>
      <c r="U33" s="12">
        <v>0</v>
      </c>
      <c r="V33" s="12">
        <v>0</v>
      </c>
      <c r="W33" s="12">
        <v>0</v>
      </c>
    </row>
    <row r="34" spans="2:23" hidden="1">
      <c r="B34" s="13"/>
      <c r="C34" s="13"/>
      <c r="D34" s="8" t="s">
        <v>50</v>
      </c>
      <c r="E34" s="9">
        <v>1</v>
      </c>
      <c r="F34" s="9">
        <v>2</v>
      </c>
      <c r="G34" s="9">
        <v>5</v>
      </c>
      <c r="H34" s="9">
        <v>5</v>
      </c>
      <c r="I34" s="9">
        <v>5</v>
      </c>
      <c r="J34" s="9">
        <v>5</v>
      </c>
      <c r="K34" s="9">
        <v>117500000</v>
      </c>
      <c r="L34" s="9">
        <v>28868600</v>
      </c>
      <c r="M34" s="9">
        <v>0</v>
      </c>
      <c r="N34" s="10">
        <v>0</v>
      </c>
      <c r="O34" s="9">
        <v>2986000</v>
      </c>
      <c r="P34" s="9">
        <v>149730</v>
      </c>
      <c r="Q34" s="9">
        <v>574851</v>
      </c>
      <c r="R34" s="9">
        <v>0</v>
      </c>
      <c r="S34" s="11">
        <v>27137</v>
      </c>
      <c r="T34" s="12">
        <v>9</v>
      </c>
      <c r="U34" s="12">
        <v>0</v>
      </c>
      <c r="V34" s="12">
        <v>0</v>
      </c>
      <c r="W34" s="12">
        <v>0</v>
      </c>
    </row>
    <row r="35" spans="2:23" hidden="1">
      <c r="B35" s="13"/>
      <c r="C35" s="13"/>
      <c r="D35" s="8" t="s">
        <v>34</v>
      </c>
      <c r="E35" s="9">
        <v>4</v>
      </c>
      <c r="F35" s="9">
        <v>11</v>
      </c>
      <c r="G35" s="9">
        <v>45</v>
      </c>
      <c r="H35" s="9">
        <v>45</v>
      </c>
      <c r="I35" s="9">
        <v>45</v>
      </c>
      <c r="J35" s="9">
        <v>45</v>
      </c>
      <c r="K35" s="9">
        <v>772800000</v>
      </c>
      <c r="L35" s="9">
        <v>106818800</v>
      </c>
      <c r="M35" s="9">
        <v>39913100</v>
      </c>
      <c r="N35" s="10">
        <v>37.36</v>
      </c>
      <c r="O35" s="9">
        <v>27617000</v>
      </c>
      <c r="P35" s="9">
        <v>5402351</v>
      </c>
      <c r="Q35" s="9">
        <v>5431885</v>
      </c>
      <c r="R35" s="9">
        <v>0</v>
      </c>
      <c r="S35" s="11">
        <v>1101027</v>
      </c>
      <c r="T35" s="12">
        <v>46</v>
      </c>
      <c r="U35" s="12">
        <v>0</v>
      </c>
      <c r="V35" s="12">
        <v>0</v>
      </c>
      <c r="W35" s="12">
        <v>0</v>
      </c>
    </row>
    <row r="36" spans="2:23" hidden="1">
      <c r="B36" s="13"/>
      <c r="C36" s="13"/>
      <c r="D36" s="8" t="s">
        <v>35</v>
      </c>
      <c r="E36" s="9">
        <v>5</v>
      </c>
      <c r="F36" s="9">
        <v>17</v>
      </c>
      <c r="G36" s="9">
        <v>65</v>
      </c>
      <c r="H36" s="9">
        <v>64</v>
      </c>
      <c r="I36" s="9">
        <v>65</v>
      </c>
      <c r="J36" s="9">
        <v>65</v>
      </c>
      <c r="K36" s="9">
        <v>1099930000</v>
      </c>
      <c r="L36" s="9">
        <v>196729500</v>
      </c>
      <c r="M36" s="9">
        <v>6018500</v>
      </c>
      <c r="N36" s="10">
        <v>3.05</v>
      </c>
      <c r="O36" s="9">
        <v>32892000</v>
      </c>
      <c r="P36" s="9">
        <v>4521146</v>
      </c>
      <c r="Q36" s="9">
        <v>6548906</v>
      </c>
      <c r="R36" s="9">
        <v>0</v>
      </c>
      <c r="S36" s="11">
        <v>1019351</v>
      </c>
      <c r="T36" s="12">
        <v>77</v>
      </c>
      <c r="U36" s="12">
        <v>4</v>
      </c>
      <c r="V36" s="12">
        <v>0</v>
      </c>
      <c r="W36" s="12">
        <v>0</v>
      </c>
    </row>
    <row r="37" spans="2:23" hidden="1">
      <c r="B37" s="13"/>
      <c r="C37" s="13"/>
      <c r="D37" s="8" t="s">
        <v>51</v>
      </c>
      <c r="E37" s="9">
        <v>4</v>
      </c>
      <c r="F37" s="9">
        <v>11</v>
      </c>
      <c r="G37" s="9">
        <v>52</v>
      </c>
      <c r="H37" s="9">
        <v>52</v>
      </c>
      <c r="I37" s="9">
        <v>52</v>
      </c>
      <c r="J37" s="9">
        <v>52</v>
      </c>
      <c r="K37" s="9">
        <v>265500000</v>
      </c>
      <c r="L37" s="9">
        <v>103563600</v>
      </c>
      <c r="M37" s="9">
        <v>1995400</v>
      </c>
      <c r="N37" s="10">
        <v>1.92</v>
      </c>
      <c r="O37" s="9">
        <v>8490000</v>
      </c>
      <c r="P37" s="9">
        <v>3085330</v>
      </c>
      <c r="Q37" s="9">
        <v>2215427</v>
      </c>
      <c r="R37" s="9">
        <v>0</v>
      </c>
      <c r="S37" s="11">
        <v>802988</v>
      </c>
      <c r="T37" s="12">
        <v>52</v>
      </c>
      <c r="U37" s="12">
        <v>1</v>
      </c>
      <c r="V37" s="12">
        <v>0</v>
      </c>
      <c r="W37" s="12">
        <v>0</v>
      </c>
    </row>
    <row r="38" spans="2:23" hidden="1">
      <c r="B38" s="13"/>
      <c r="C38" s="13"/>
      <c r="D38" s="8" t="s">
        <v>52</v>
      </c>
      <c r="E38" s="9">
        <v>1</v>
      </c>
      <c r="F38" s="9">
        <v>3</v>
      </c>
      <c r="G38" s="9">
        <v>14</v>
      </c>
      <c r="H38" s="9">
        <v>14</v>
      </c>
      <c r="I38" s="9">
        <v>14</v>
      </c>
      <c r="J38" s="9">
        <v>14</v>
      </c>
      <c r="K38" s="9">
        <v>140600000</v>
      </c>
      <c r="L38" s="9">
        <v>27538400</v>
      </c>
      <c r="M38" s="9">
        <v>11401000</v>
      </c>
      <c r="N38" s="10">
        <v>41.4</v>
      </c>
      <c r="O38" s="9">
        <v>4056000</v>
      </c>
      <c r="P38" s="9">
        <v>528404</v>
      </c>
      <c r="Q38" s="9">
        <v>869637</v>
      </c>
      <c r="R38" s="9">
        <v>0</v>
      </c>
      <c r="S38" s="11">
        <v>789982</v>
      </c>
      <c r="T38" s="12">
        <v>14</v>
      </c>
      <c r="U38" s="12">
        <v>0</v>
      </c>
      <c r="V38" s="12">
        <v>0</v>
      </c>
      <c r="W38" s="12">
        <v>0</v>
      </c>
    </row>
    <row r="39" spans="2:23" hidden="1">
      <c r="B39" s="13"/>
      <c r="C39" s="13"/>
      <c r="D39" s="8" t="s">
        <v>53</v>
      </c>
      <c r="E39" s="9">
        <v>1</v>
      </c>
      <c r="F39" s="9">
        <v>3</v>
      </c>
      <c r="G39" s="9">
        <v>15</v>
      </c>
      <c r="H39" s="9">
        <v>15</v>
      </c>
      <c r="I39" s="9">
        <v>15</v>
      </c>
      <c r="J39" s="9">
        <v>15</v>
      </c>
      <c r="K39" s="9">
        <v>114100000</v>
      </c>
      <c r="L39" s="9">
        <v>50670700</v>
      </c>
      <c r="M39" s="9">
        <v>0</v>
      </c>
      <c r="N39" s="10">
        <v>0</v>
      </c>
      <c r="O39" s="9">
        <v>4167000</v>
      </c>
      <c r="P39" s="9">
        <v>765658</v>
      </c>
      <c r="Q39" s="9">
        <v>1067794</v>
      </c>
      <c r="R39" s="9">
        <v>0</v>
      </c>
      <c r="S39" s="11">
        <v>1043354</v>
      </c>
      <c r="T39" s="12">
        <v>15</v>
      </c>
      <c r="U39" s="12">
        <v>0</v>
      </c>
      <c r="V39" s="12">
        <v>0</v>
      </c>
      <c r="W39" s="12">
        <v>0</v>
      </c>
    </row>
    <row r="40" spans="2:23">
      <c r="B40" s="13"/>
      <c r="C40" s="14"/>
      <c r="D40" s="15" t="s">
        <v>54</v>
      </c>
      <c r="E40" s="16">
        <v>25</v>
      </c>
      <c r="F40" s="16">
        <v>67</v>
      </c>
      <c r="G40" s="16">
        <v>283</v>
      </c>
      <c r="H40" s="16">
        <v>282</v>
      </c>
      <c r="I40" s="16">
        <v>283</v>
      </c>
      <c r="J40" s="16">
        <v>283</v>
      </c>
      <c r="K40" s="16">
        <v>3663630000</v>
      </c>
      <c r="L40" s="16">
        <v>719590200</v>
      </c>
      <c r="M40" s="16">
        <v>105485800</v>
      </c>
      <c r="N40" s="17">
        <v>14.6591490545591</v>
      </c>
      <c r="O40" s="16">
        <v>121123000</v>
      </c>
      <c r="P40" s="16">
        <v>20584088</v>
      </c>
      <c r="Q40" s="16">
        <v>24484925</v>
      </c>
      <c r="R40" s="16">
        <v>0</v>
      </c>
      <c r="S40" s="18">
        <v>8756390</v>
      </c>
      <c r="T40" s="19">
        <v>305</v>
      </c>
      <c r="U40" s="19">
        <v>5</v>
      </c>
      <c r="V40" s="19">
        <v>0</v>
      </c>
      <c r="W40" s="19">
        <v>0</v>
      </c>
    </row>
    <row r="41" spans="2:23" ht="15" hidden="1" customHeight="1">
      <c r="B41" s="13"/>
      <c r="C41" s="7" t="s">
        <v>55</v>
      </c>
      <c r="D41" s="8" t="s">
        <v>56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22500000</v>
      </c>
      <c r="L41" s="9">
        <v>0</v>
      </c>
      <c r="M41" s="9">
        <v>0</v>
      </c>
      <c r="N41" s="10">
        <v>0</v>
      </c>
      <c r="O41" s="9">
        <v>0</v>
      </c>
      <c r="P41" s="9">
        <v>0</v>
      </c>
      <c r="Q41" s="9">
        <v>220206</v>
      </c>
      <c r="R41" s="9">
        <v>0</v>
      </c>
      <c r="S41" s="11">
        <v>0</v>
      </c>
      <c r="T41" s="12">
        <v>0</v>
      </c>
      <c r="U41" s="12">
        <v>0</v>
      </c>
      <c r="V41" s="12">
        <v>0</v>
      </c>
      <c r="W41" s="12">
        <v>0</v>
      </c>
    </row>
    <row r="42" spans="2:23" hidden="1">
      <c r="B42" s="13"/>
      <c r="C42" s="13"/>
      <c r="D42" s="8" t="s">
        <v>28</v>
      </c>
      <c r="E42" s="9">
        <v>5</v>
      </c>
      <c r="F42" s="9">
        <v>13</v>
      </c>
      <c r="G42" s="9">
        <v>66</v>
      </c>
      <c r="H42" s="9">
        <v>65</v>
      </c>
      <c r="I42" s="9">
        <v>66</v>
      </c>
      <c r="J42" s="9">
        <v>66</v>
      </c>
      <c r="K42" s="9">
        <v>1180500000</v>
      </c>
      <c r="L42" s="9">
        <v>170677500</v>
      </c>
      <c r="M42" s="9">
        <v>13491000</v>
      </c>
      <c r="N42" s="10">
        <v>7.9</v>
      </c>
      <c r="O42" s="9">
        <v>33012000</v>
      </c>
      <c r="P42" s="9">
        <v>3653760</v>
      </c>
      <c r="Q42" s="9">
        <v>5837575</v>
      </c>
      <c r="R42" s="9">
        <v>0</v>
      </c>
      <c r="S42" s="11">
        <v>5050156</v>
      </c>
      <c r="T42" s="12">
        <v>67</v>
      </c>
      <c r="U42" s="12">
        <v>2</v>
      </c>
      <c r="V42" s="12">
        <v>0</v>
      </c>
      <c r="W42" s="12">
        <v>0</v>
      </c>
    </row>
    <row r="43" spans="2:23" hidden="1">
      <c r="B43" s="13"/>
      <c r="C43" s="13"/>
      <c r="D43" s="8" t="s">
        <v>29</v>
      </c>
      <c r="E43" s="9">
        <v>3</v>
      </c>
      <c r="F43" s="9">
        <v>9</v>
      </c>
      <c r="G43" s="9">
        <v>39</v>
      </c>
      <c r="H43" s="9">
        <v>39</v>
      </c>
      <c r="I43" s="9">
        <v>39</v>
      </c>
      <c r="J43" s="9">
        <v>39</v>
      </c>
      <c r="K43" s="9">
        <v>925050000</v>
      </c>
      <c r="L43" s="9">
        <v>119107500</v>
      </c>
      <c r="M43" s="9">
        <v>6630000</v>
      </c>
      <c r="N43" s="10">
        <v>5.56</v>
      </c>
      <c r="O43" s="9">
        <v>30183500</v>
      </c>
      <c r="P43" s="9">
        <v>1612255</v>
      </c>
      <c r="Q43" s="9">
        <v>3570264</v>
      </c>
      <c r="R43" s="9">
        <v>0</v>
      </c>
      <c r="S43" s="11">
        <v>3050073</v>
      </c>
      <c r="T43" s="12">
        <v>44</v>
      </c>
      <c r="U43" s="12">
        <v>0</v>
      </c>
      <c r="V43" s="12">
        <v>0</v>
      </c>
      <c r="W43" s="12">
        <v>0</v>
      </c>
    </row>
    <row r="44" spans="2:23" hidden="1">
      <c r="B44" s="13"/>
      <c r="C44" s="13"/>
      <c r="D44" s="8" t="s">
        <v>57</v>
      </c>
      <c r="E44" s="9">
        <v>1</v>
      </c>
      <c r="F44" s="9">
        <v>4</v>
      </c>
      <c r="G44" s="9">
        <v>24</v>
      </c>
      <c r="H44" s="9">
        <v>24</v>
      </c>
      <c r="I44" s="9">
        <v>24</v>
      </c>
      <c r="J44" s="9">
        <v>24</v>
      </c>
      <c r="K44" s="9">
        <v>240300000</v>
      </c>
      <c r="L44" s="9">
        <v>63665100</v>
      </c>
      <c r="M44" s="9">
        <v>0</v>
      </c>
      <c r="N44" s="10">
        <v>0</v>
      </c>
      <c r="O44" s="9">
        <v>8082000</v>
      </c>
      <c r="P44" s="9">
        <v>2094999</v>
      </c>
      <c r="Q44" s="9">
        <v>1748772</v>
      </c>
      <c r="R44" s="9">
        <v>0</v>
      </c>
      <c r="S44" s="11">
        <v>2499432</v>
      </c>
      <c r="T44" s="12">
        <v>26</v>
      </c>
      <c r="U44" s="12">
        <v>0</v>
      </c>
      <c r="V44" s="12">
        <v>0</v>
      </c>
      <c r="W44" s="12">
        <v>0</v>
      </c>
    </row>
    <row r="45" spans="2:23" hidden="1">
      <c r="B45" s="13"/>
      <c r="C45" s="13"/>
      <c r="D45" s="8" t="s">
        <v>58</v>
      </c>
      <c r="E45" s="9">
        <v>1</v>
      </c>
      <c r="F45" s="9">
        <v>2</v>
      </c>
      <c r="G45" s="9">
        <v>16</v>
      </c>
      <c r="H45" s="9">
        <v>15</v>
      </c>
      <c r="I45" s="9">
        <v>16</v>
      </c>
      <c r="J45" s="9">
        <v>16</v>
      </c>
      <c r="K45" s="9">
        <v>88500000</v>
      </c>
      <c r="L45" s="9">
        <v>44349700</v>
      </c>
      <c r="M45" s="9">
        <v>0</v>
      </c>
      <c r="N45" s="10">
        <v>0</v>
      </c>
      <c r="O45" s="9">
        <v>3358000</v>
      </c>
      <c r="P45" s="9">
        <v>1084544</v>
      </c>
      <c r="Q45" s="9">
        <v>905393</v>
      </c>
      <c r="R45" s="9">
        <v>0</v>
      </c>
      <c r="S45" s="11">
        <v>1772733</v>
      </c>
      <c r="T45" s="12">
        <v>15</v>
      </c>
      <c r="U45" s="12">
        <v>1</v>
      </c>
      <c r="V45" s="12">
        <v>0</v>
      </c>
      <c r="W45" s="12">
        <v>0</v>
      </c>
    </row>
    <row r="46" spans="2:23" hidden="1">
      <c r="B46" s="13"/>
      <c r="C46" s="13"/>
      <c r="D46" s="8" t="s">
        <v>47</v>
      </c>
      <c r="E46" s="9">
        <v>1</v>
      </c>
      <c r="F46" s="9">
        <v>3</v>
      </c>
      <c r="G46" s="9">
        <v>13</v>
      </c>
      <c r="H46" s="9">
        <v>13</v>
      </c>
      <c r="I46" s="9">
        <v>13</v>
      </c>
      <c r="J46" s="9">
        <v>13</v>
      </c>
      <c r="K46" s="9">
        <v>279200000</v>
      </c>
      <c r="L46" s="9">
        <v>44168400</v>
      </c>
      <c r="M46" s="9">
        <v>4434300</v>
      </c>
      <c r="N46" s="10">
        <v>10.029999999999999</v>
      </c>
      <c r="O46" s="9">
        <v>11972000</v>
      </c>
      <c r="P46" s="9">
        <v>464946</v>
      </c>
      <c r="Q46" s="9">
        <v>2306329</v>
      </c>
      <c r="R46" s="9">
        <v>0</v>
      </c>
      <c r="S46" s="11">
        <v>1604710</v>
      </c>
      <c r="T46" s="12">
        <v>13</v>
      </c>
      <c r="U46" s="12">
        <v>0</v>
      </c>
      <c r="V46" s="12">
        <v>0</v>
      </c>
      <c r="W46" s="12">
        <v>0</v>
      </c>
    </row>
    <row r="47" spans="2:23" hidden="1">
      <c r="B47" s="13"/>
      <c r="C47" s="13"/>
      <c r="D47" s="8" t="s">
        <v>41</v>
      </c>
      <c r="E47" s="9">
        <v>2</v>
      </c>
      <c r="F47" s="9">
        <v>7</v>
      </c>
      <c r="G47" s="9">
        <v>31</v>
      </c>
      <c r="H47" s="9">
        <v>31</v>
      </c>
      <c r="I47" s="9">
        <v>31</v>
      </c>
      <c r="J47" s="9">
        <v>31</v>
      </c>
      <c r="K47" s="9">
        <v>965000000</v>
      </c>
      <c r="L47" s="9">
        <v>114804500</v>
      </c>
      <c r="M47" s="9">
        <v>2528500</v>
      </c>
      <c r="N47" s="10">
        <v>2.2000000000000002</v>
      </c>
      <c r="O47" s="9">
        <v>27946000</v>
      </c>
      <c r="P47" s="9">
        <v>2991055</v>
      </c>
      <c r="Q47" s="9">
        <v>4750108</v>
      </c>
      <c r="R47" s="9">
        <v>0</v>
      </c>
      <c r="S47" s="11">
        <v>1697726</v>
      </c>
      <c r="T47" s="12">
        <v>34</v>
      </c>
      <c r="U47" s="12">
        <v>0</v>
      </c>
      <c r="V47" s="12">
        <v>0</v>
      </c>
      <c r="W47" s="12">
        <v>0</v>
      </c>
    </row>
    <row r="48" spans="2:23" hidden="1">
      <c r="B48" s="13"/>
      <c r="C48" s="13"/>
      <c r="D48" s="8" t="s">
        <v>59</v>
      </c>
      <c r="E48" s="9">
        <v>1</v>
      </c>
      <c r="F48" s="9">
        <v>3</v>
      </c>
      <c r="G48" s="9">
        <v>15</v>
      </c>
      <c r="H48" s="9">
        <v>15</v>
      </c>
      <c r="I48" s="9">
        <v>15</v>
      </c>
      <c r="J48" s="9">
        <v>15</v>
      </c>
      <c r="K48" s="9">
        <v>638800000</v>
      </c>
      <c r="L48" s="9">
        <v>44514500</v>
      </c>
      <c r="M48" s="9">
        <v>0</v>
      </c>
      <c r="N48" s="10">
        <v>0</v>
      </c>
      <c r="O48" s="9">
        <v>10870000</v>
      </c>
      <c r="P48" s="9">
        <v>848249</v>
      </c>
      <c r="Q48" s="9">
        <v>2447176</v>
      </c>
      <c r="R48" s="9">
        <v>0</v>
      </c>
      <c r="S48" s="11">
        <v>1186317</v>
      </c>
      <c r="T48" s="12">
        <v>15</v>
      </c>
      <c r="U48" s="12">
        <v>2</v>
      </c>
      <c r="V48" s="12">
        <v>0</v>
      </c>
      <c r="W48" s="12">
        <v>0</v>
      </c>
    </row>
    <row r="49" spans="2:23" hidden="1">
      <c r="B49" s="13"/>
      <c r="C49" s="13"/>
      <c r="D49" s="8" t="s">
        <v>34</v>
      </c>
      <c r="E49" s="9">
        <v>6</v>
      </c>
      <c r="F49" s="9">
        <v>22</v>
      </c>
      <c r="G49" s="9">
        <v>79</v>
      </c>
      <c r="H49" s="9">
        <v>78</v>
      </c>
      <c r="I49" s="9">
        <v>79</v>
      </c>
      <c r="J49" s="9">
        <v>79</v>
      </c>
      <c r="K49" s="9">
        <v>2416600000</v>
      </c>
      <c r="L49" s="9">
        <v>249484900</v>
      </c>
      <c r="M49" s="9">
        <v>35099100</v>
      </c>
      <c r="N49" s="10">
        <v>14.06</v>
      </c>
      <c r="O49" s="9">
        <v>85403000</v>
      </c>
      <c r="P49" s="9">
        <v>4176794</v>
      </c>
      <c r="Q49" s="9">
        <v>9538805</v>
      </c>
      <c r="R49" s="9">
        <v>0</v>
      </c>
      <c r="S49" s="11">
        <v>1824827</v>
      </c>
      <c r="T49" s="12">
        <v>88</v>
      </c>
      <c r="U49" s="12">
        <v>2</v>
      </c>
      <c r="V49" s="12">
        <v>0</v>
      </c>
      <c r="W49" s="12">
        <v>0</v>
      </c>
    </row>
    <row r="50" spans="2:23" hidden="1">
      <c r="B50" s="13"/>
      <c r="C50" s="13"/>
      <c r="D50" s="8" t="s">
        <v>60</v>
      </c>
      <c r="E50" s="9">
        <v>1</v>
      </c>
      <c r="F50" s="9">
        <v>2</v>
      </c>
      <c r="G50" s="9">
        <v>9</v>
      </c>
      <c r="H50" s="9">
        <v>9</v>
      </c>
      <c r="I50" s="9">
        <v>9</v>
      </c>
      <c r="J50" s="9">
        <v>9</v>
      </c>
      <c r="K50" s="9">
        <v>30000000</v>
      </c>
      <c r="L50" s="9">
        <v>12568600</v>
      </c>
      <c r="M50" s="9">
        <v>0</v>
      </c>
      <c r="N50" s="10">
        <v>0</v>
      </c>
      <c r="O50" s="9">
        <v>886000</v>
      </c>
      <c r="P50" s="9">
        <v>348665</v>
      </c>
      <c r="Q50" s="9">
        <v>288684</v>
      </c>
      <c r="R50" s="9">
        <v>0</v>
      </c>
      <c r="S50" s="11">
        <v>44866</v>
      </c>
      <c r="T50" s="12">
        <v>9</v>
      </c>
      <c r="U50" s="12">
        <v>0</v>
      </c>
      <c r="V50" s="12">
        <v>0</v>
      </c>
      <c r="W50" s="12">
        <v>0</v>
      </c>
    </row>
    <row r="51" spans="2:23" hidden="1">
      <c r="B51" s="13"/>
      <c r="C51" s="13"/>
      <c r="D51" s="8" t="s">
        <v>35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120700000</v>
      </c>
      <c r="L51" s="9">
        <v>0</v>
      </c>
      <c r="M51" s="9">
        <v>0</v>
      </c>
      <c r="N51" s="10">
        <v>0</v>
      </c>
      <c r="O51" s="9">
        <v>0</v>
      </c>
      <c r="P51" s="9">
        <v>0</v>
      </c>
      <c r="Q51" s="9">
        <v>512967</v>
      </c>
      <c r="R51" s="9">
        <v>0</v>
      </c>
      <c r="S51" s="11">
        <v>0</v>
      </c>
      <c r="T51" s="12">
        <v>0</v>
      </c>
      <c r="U51" s="12">
        <v>0</v>
      </c>
      <c r="V51" s="12">
        <v>0</v>
      </c>
      <c r="W51" s="12">
        <v>0</v>
      </c>
    </row>
    <row r="52" spans="2:23" hidden="1">
      <c r="B52" s="13"/>
      <c r="C52" s="13"/>
      <c r="D52" s="8" t="s">
        <v>61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47800000</v>
      </c>
      <c r="L52" s="9">
        <v>0</v>
      </c>
      <c r="M52" s="9">
        <v>0</v>
      </c>
      <c r="N52" s="10">
        <v>0</v>
      </c>
      <c r="O52" s="9">
        <v>0</v>
      </c>
      <c r="P52" s="9">
        <v>0</v>
      </c>
      <c r="Q52" s="9">
        <v>112108</v>
      </c>
      <c r="R52" s="9">
        <v>0</v>
      </c>
      <c r="S52" s="11">
        <v>0</v>
      </c>
      <c r="T52" s="12">
        <v>0</v>
      </c>
      <c r="U52" s="12">
        <v>0</v>
      </c>
      <c r="V52" s="12">
        <v>0</v>
      </c>
      <c r="W52" s="12">
        <v>0</v>
      </c>
    </row>
    <row r="53" spans="2:23">
      <c r="B53" s="13"/>
      <c r="C53" s="14"/>
      <c r="D53" s="15" t="s">
        <v>62</v>
      </c>
      <c r="E53" s="16">
        <v>21</v>
      </c>
      <c r="F53" s="16">
        <v>65</v>
      </c>
      <c r="G53" s="16">
        <v>292</v>
      </c>
      <c r="H53" s="16">
        <v>289</v>
      </c>
      <c r="I53" s="16">
        <v>292</v>
      </c>
      <c r="J53" s="16">
        <v>292</v>
      </c>
      <c r="K53" s="16">
        <v>6954950000</v>
      </c>
      <c r="L53" s="16">
        <v>863340700</v>
      </c>
      <c r="M53" s="16">
        <v>62182900</v>
      </c>
      <c r="N53" s="17">
        <v>7.2025910512501001</v>
      </c>
      <c r="O53" s="16">
        <v>211712500</v>
      </c>
      <c r="P53" s="16">
        <v>17275267</v>
      </c>
      <c r="Q53" s="16">
        <v>32238387</v>
      </c>
      <c r="R53" s="16">
        <v>0</v>
      </c>
      <c r="S53" s="18">
        <v>18730840</v>
      </c>
      <c r="T53" s="19">
        <v>311</v>
      </c>
      <c r="U53" s="19">
        <v>7</v>
      </c>
      <c r="V53" s="19">
        <v>0</v>
      </c>
      <c r="W53" s="19">
        <v>0</v>
      </c>
    </row>
    <row r="54" spans="2:23" ht="15" hidden="1" customHeight="1">
      <c r="B54" s="13"/>
      <c r="C54" s="7" t="s">
        <v>63</v>
      </c>
      <c r="D54" s="8" t="s">
        <v>27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191530000</v>
      </c>
      <c r="L54" s="9">
        <v>0</v>
      </c>
      <c r="M54" s="9">
        <v>0</v>
      </c>
      <c r="N54" s="10">
        <v>0</v>
      </c>
      <c r="O54" s="9">
        <v>0</v>
      </c>
      <c r="P54" s="9">
        <v>0</v>
      </c>
      <c r="Q54" s="9">
        <v>1234103</v>
      </c>
      <c r="R54" s="9">
        <v>0</v>
      </c>
      <c r="S54" s="11">
        <v>0</v>
      </c>
      <c r="T54" s="12">
        <v>0</v>
      </c>
      <c r="U54" s="12">
        <v>0</v>
      </c>
      <c r="V54" s="12">
        <v>0</v>
      </c>
      <c r="W54" s="12">
        <v>0</v>
      </c>
    </row>
    <row r="55" spans="2:23" hidden="1">
      <c r="B55" s="13"/>
      <c r="C55" s="13"/>
      <c r="D55" s="8" t="s">
        <v>56</v>
      </c>
      <c r="E55" s="9">
        <v>10</v>
      </c>
      <c r="F55" s="9">
        <v>32</v>
      </c>
      <c r="G55" s="9">
        <v>147</v>
      </c>
      <c r="H55" s="9">
        <v>147</v>
      </c>
      <c r="I55" s="9">
        <v>147</v>
      </c>
      <c r="J55" s="9">
        <v>147</v>
      </c>
      <c r="K55" s="9">
        <v>2771610000</v>
      </c>
      <c r="L55" s="9">
        <v>426493900</v>
      </c>
      <c r="M55" s="9">
        <v>95965100</v>
      </c>
      <c r="N55" s="10">
        <v>22.5</v>
      </c>
      <c r="O55" s="9">
        <v>95269000</v>
      </c>
      <c r="P55" s="9">
        <v>6803318</v>
      </c>
      <c r="Q55" s="9">
        <v>17701659</v>
      </c>
      <c r="R55" s="9">
        <v>0</v>
      </c>
      <c r="S55" s="11">
        <v>2348518</v>
      </c>
      <c r="T55" s="12">
        <v>157</v>
      </c>
      <c r="U55" s="12">
        <v>3</v>
      </c>
      <c r="V55" s="12">
        <v>0</v>
      </c>
      <c r="W55" s="12">
        <v>0</v>
      </c>
    </row>
    <row r="56" spans="2:23" hidden="1">
      <c r="B56" s="13"/>
      <c r="C56" s="13"/>
      <c r="D56" s="8" t="s">
        <v>64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24800000</v>
      </c>
      <c r="L56" s="9">
        <v>0</v>
      </c>
      <c r="M56" s="9">
        <v>0</v>
      </c>
      <c r="N56" s="10">
        <v>0</v>
      </c>
      <c r="O56" s="9">
        <v>0</v>
      </c>
      <c r="P56" s="9">
        <v>0</v>
      </c>
      <c r="Q56" s="9">
        <v>301599</v>
      </c>
      <c r="R56" s="9">
        <v>0</v>
      </c>
      <c r="S56" s="11">
        <v>0</v>
      </c>
      <c r="T56" s="12">
        <v>0</v>
      </c>
      <c r="U56" s="12">
        <v>0</v>
      </c>
      <c r="V56" s="12">
        <v>0</v>
      </c>
      <c r="W56" s="12">
        <v>0</v>
      </c>
    </row>
    <row r="57" spans="2:23" hidden="1">
      <c r="B57" s="13"/>
      <c r="C57" s="13"/>
      <c r="D57" s="8" t="s">
        <v>40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35900000</v>
      </c>
      <c r="L57" s="9">
        <v>0</v>
      </c>
      <c r="M57" s="9">
        <v>0</v>
      </c>
      <c r="N57" s="10">
        <v>0</v>
      </c>
      <c r="O57" s="9">
        <v>0</v>
      </c>
      <c r="P57" s="9">
        <v>0</v>
      </c>
      <c r="Q57" s="9">
        <v>62302</v>
      </c>
      <c r="R57" s="9">
        <v>0</v>
      </c>
      <c r="S57" s="11">
        <v>0</v>
      </c>
      <c r="T57" s="12">
        <v>0</v>
      </c>
      <c r="U57" s="12">
        <v>0</v>
      </c>
      <c r="V57" s="12">
        <v>0</v>
      </c>
      <c r="W57" s="12">
        <v>0</v>
      </c>
    </row>
    <row r="58" spans="2:23" hidden="1">
      <c r="B58" s="13"/>
      <c r="C58" s="13"/>
      <c r="D58" s="8" t="s">
        <v>65</v>
      </c>
      <c r="E58" s="9">
        <v>2</v>
      </c>
      <c r="F58" s="9">
        <v>7</v>
      </c>
      <c r="G58" s="9">
        <v>23</v>
      </c>
      <c r="H58" s="9">
        <v>23</v>
      </c>
      <c r="I58" s="9">
        <v>23</v>
      </c>
      <c r="J58" s="9">
        <v>23</v>
      </c>
      <c r="K58" s="9">
        <v>731540000</v>
      </c>
      <c r="L58" s="9">
        <v>89194200</v>
      </c>
      <c r="M58" s="9">
        <v>0</v>
      </c>
      <c r="N58" s="10">
        <v>0</v>
      </c>
      <c r="O58" s="9">
        <v>18108000</v>
      </c>
      <c r="P58" s="9">
        <v>1775382</v>
      </c>
      <c r="Q58" s="9">
        <v>3788717</v>
      </c>
      <c r="R58" s="9">
        <v>0</v>
      </c>
      <c r="S58" s="11">
        <v>2231277</v>
      </c>
      <c r="T58" s="12">
        <v>23</v>
      </c>
      <c r="U58" s="12">
        <v>1</v>
      </c>
      <c r="V58" s="12">
        <v>0</v>
      </c>
      <c r="W58" s="12">
        <v>0</v>
      </c>
    </row>
    <row r="59" spans="2:23" hidden="1">
      <c r="B59" s="13"/>
      <c r="C59" s="13"/>
      <c r="D59" s="8" t="s">
        <v>58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77400000</v>
      </c>
      <c r="L59" s="9">
        <v>0</v>
      </c>
      <c r="M59" s="9">
        <v>0</v>
      </c>
      <c r="N59" s="10">
        <v>0</v>
      </c>
      <c r="O59" s="9">
        <v>0</v>
      </c>
      <c r="P59" s="9">
        <v>0</v>
      </c>
      <c r="Q59" s="9">
        <v>335756</v>
      </c>
      <c r="R59" s="9">
        <v>0</v>
      </c>
      <c r="S59" s="11">
        <v>0</v>
      </c>
      <c r="T59" s="12">
        <v>0</v>
      </c>
      <c r="U59" s="12">
        <v>0</v>
      </c>
      <c r="V59" s="12">
        <v>0</v>
      </c>
      <c r="W59" s="12">
        <v>0</v>
      </c>
    </row>
    <row r="60" spans="2:23" hidden="1">
      <c r="B60" s="13"/>
      <c r="C60" s="13"/>
      <c r="D60" s="8" t="s">
        <v>66</v>
      </c>
      <c r="E60" s="9">
        <v>2</v>
      </c>
      <c r="F60" s="9">
        <v>6</v>
      </c>
      <c r="G60" s="9">
        <v>20</v>
      </c>
      <c r="H60" s="9">
        <v>20</v>
      </c>
      <c r="I60" s="9">
        <v>20</v>
      </c>
      <c r="J60" s="9">
        <v>20</v>
      </c>
      <c r="K60" s="9">
        <v>682850000</v>
      </c>
      <c r="L60" s="9">
        <v>42685200</v>
      </c>
      <c r="M60" s="9">
        <v>11502700</v>
      </c>
      <c r="N60" s="10">
        <v>26.94</v>
      </c>
      <c r="O60" s="9">
        <v>12866000</v>
      </c>
      <c r="P60" s="9">
        <v>549153</v>
      </c>
      <c r="Q60" s="9">
        <v>2719730</v>
      </c>
      <c r="R60" s="9">
        <v>0</v>
      </c>
      <c r="S60" s="11">
        <v>787612</v>
      </c>
      <c r="T60" s="12">
        <v>21</v>
      </c>
      <c r="U60" s="12">
        <v>0</v>
      </c>
      <c r="V60" s="12">
        <v>0</v>
      </c>
      <c r="W60" s="12">
        <v>0</v>
      </c>
    </row>
    <row r="61" spans="2:23" hidden="1">
      <c r="B61" s="13"/>
      <c r="C61" s="13"/>
      <c r="D61" s="8" t="s">
        <v>67</v>
      </c>
      <c r="E61" s="9">
        <v>2</v>
      </c>
      <c r="F61" s="9">
        <v>6</v>
      </c>
      <c r="G61" s="9">
        <v>26</v>
      </c>
      <c r="H61" s="9">
        <v>25</v>
      </c>
      <c r="I61" s="9">
        <v>26</v>
      </c>
      <c r="J61" s="9">
        <v>26</v>
      </c>
      <c r="K61" s="9">
        <v>631690000</v>
      </c>
      <c r="L61" s="9">
        <v>81330400</v>
      </c>
      <c r="M61" s="9">
        <v>2977000</v>
      </c>
      <c r="N61" s="10">
        <v>3.66</v>
      </c>
      <c r="O61" s="9">
        <v>21524000</v>
      </c>
      <c r="P61" s="9">
        <v>1343285</v>
      </c>
      <c r="Q61" s="9">
        <v>3975381</v>
      </c>
      <c r="R61" s="9">
        <v>0</v>
      </c>
      <c r="S61" s="11">
        <v>1809186</v>
      </c>
      <c r="T61" s="12">
        <v>25</v>
      </c>
      <c r="U61" s="12">
        <v>1</v>
      </c>
      <c r="V61" s="12">
        <v>0</v>
      </c>
      <c r="W61" s="12">
        <v>0</v>
      </c>
    </row>
    <row r="62" spans="2:23" hidden="1">
      <c r="B62" s="13"/>
      <c r="C62" s="13"/>
      <c r="D62" s="8" t="s">
        <v>68</v>
      </c>
      <c r="E62" s="9">
        <v>2</v>
      </c>
      <c r="F62" s="9">
        <v>7</v>
      </c>
      <c r="G62" s="9">
        <v>20</v>
      </c>
      <c r="H62" s="9">
        <v>20</v>
      </c>
      <c r="I62" s="9">
        <v>20</v>
      </c>
      <c r="J62" s="9">
        <v>20</v>
      </c>
      <c r="K62" s="9">
        <v>390600000</v>
      </c>
      <c r="L62" s="9">
        <v>63480500</v>
      </c>
      <c r="M62" s="9">
        <v>21722800</v>
      </c>
      <c r="N62" s="10">
        <v>34.21</v>
      </c>
      <c r="O62" s="9">
        <v>11003000</v>
      </c>
      <c r="P62" s="9">
        <v>1083717</v>
      </c>
      <c r="Q62" s="9">
        <v>2156178</v>
      </c>
      <c r="R62" s="9">
        <v>0</v>
      </c>
      <c r="S62" s="11">
        <v>2817559</v>
      </c>
      <c r="T62" s="12">
        <v>20</v>
      </c>
      <c r="U62" s="12">
        <v>0</v>
      </c>
      <c r="V62" s="12">
        <v>0</v>
      </c>
      <c r="W62" s="12">
        <v>0</v>
      </c>
    </row>
    <row r="63" spans="2:23" hidden="1">
      <c r="B63" s="13"/>
      <c r="C63" s="13"/>
      <c r="D63" s="8" t="s">
        <v>69</v>
      </c>
      <c r="E63" s="9">
        <v>4</v>
      </c>
      <c r="F63" s="9">
        <v>11</v>
      </c>
      <c r="G63" s="9">
        <v>41</v>
      </c>
      <c r="H63" s="9">
        <v>39</v>
      </c>
      <c r="I63" s="9">
        <v>41</v>
      </c>
      <c r="J63" s="9">
        <v>41</v>
      </c>
      <c r="K63" s="9">
        <v>882400000</v>
      </c>
      <c r="L63" s="9">
        <v>97628000</v>
      </c>
      <c r="M63" s="9">
        <v>38864700</v>
      </c>
      <c r="N63" s="10">
        <v>39.799999999999997</v>
      </c>
      <c r="O63" s="9">
        <v>25384000</v>
      </c>
      <c r="P63" s="9">
        <v>2773028</v>
      </c>
      <c r="Q63" s="9">
        <v>4737218</v>
      </c>
      <c r="R63" s="9">
        <v>0</v>
      </c>
      <c r="S63" s="11">
        <v>1378863</v>
      </c>
      <c r="T63" s="12">
        <v>40</v>
      </c>
      <c r="U63" s="12">
        <v>1</v>
      </c>
      <c r="V63" s="12">
        <v>0</v>
      </c>
      <c r="W63" s="12">
        <v>0</v>
      </c>
    </row>
    <row r="64" spans="2:23">
      <c r="B64" s="13"/>
      <c r="C64" s="14"/>
      <c r="D64" s="15" t="s">
        <v>70</v>
      </c>
      <c r="E64" s="16">
        <v>22</v>
      </c>
      <c r="F64" s="16">
        <v>69</v>
      </c>
      <c r="G64" s="16">
        <v>277</v>
      </c>
      <c r="H64" s="16">
        <v>274</v>
      </c>
      <c r="I64" s="16">
        <v>277</v>
      </c>
      <c r="J64" s="16">
        <v>277</v>
      </c>
      <c r="K64" s="16">
        <v>6420320000</v>
      </c>
      <c r="L64" s="16">
        <v>800812200</v>
      </c>
      <c r="M64" s="16">
        <v>171032300</v>
      </c>
      <c r="N64" s="17">
        <v>21.3573544458988</v>
      </c>
      <c r="O64" s="16">
        <v>184154000</v>
      </c>
      <c r="P64" s="16">
        <v>14327883</v>
      </c>
      <c r="Q64" s="16">
        <v>37012643</v>
      </c>
      <c r="R64" s="16">
        <v>0</v>
      </c>
      <c r="S64" s="18">
        <v>11373015</v>
      </c>
      <c r="T64" s="19">
        <v>286</v>
      </c>
      <c r="U64" s="19">
        <v>6</v>
      </c>
      <c r="V64" s="19">
        <v>0</v>
      </c>
      <c r="W64" s="19">
        <v>0</v>
      </c>
    </row>
    <row r="65" spans="2:23" ht="15" hidden="1" customHeight="1">
      <c r="B65" s="13"/>
      <c r="C65" s="7" t="s">
        <v>71</v>
      </c>
      <c r="D65" s="8" t="s">
        <v>64</v>
      </c>
      <c r="E65" s="9">
        <v>6</v>
      </c>
      <c r="F65" s="9">
        <v>20</v>
      </c>
      <c r="G65" s="9">
        <v>85</v>
      </c>
      <c r="H65" s="9">
        <v>84</v>
      </c>
      <c r="I65" s="9">
        <v>85</v>
      </c>
      <c r="J65" s="9">
        <v>85</v>
      </c>
      <c r="K65" s="9">
        <v>1820860000</v>
      </c>
      <c r="L65" s="9">
        <v>209490600</v>
      </c>
      <c r="M65" s="9">
        <v>42417600</v>
      </c>
      <c r="N65" s="10">
        <v>20.239999999999998</v>
      </c>
      <c r="O65" s="9">
        <v>59825000</v>
      </c>
      <c r="P65" s="9">
        <v>7003780</v>
      </c>
      <c r="Q65" s="9">
        <v>10931804</v>
      </c>
      <c r="R65" s="9">
        <v>0</v>
      </c>
      <c r="S65" s="11">
        <v>3881588</v>
      </c>
      <c r="T65" s="12">
        <v>84</v>
      </c>
      <c r="U65" s="12">
        <v>1</v>
      </c>
      <c r="V65" s="12">
        <v>0</v>
      </c>
      <c r="W65" s="12">
        <v>0</v>
      </c>
    </row>
    <row r="66" spans="2:23" hidden="1">
      <c r="B66" s="13"/>
      <c r="C66" s="13"/>
      <c r="D66" s="8" t="s">
        <v>28</v>
      </c>
      <c r="E66" s="9">
        <v>1</v>
      </c>
      <c r="F66" s="9">
        <v>3</v>
      </c>
      <c r="G66" s="9">
        <v>15</v>
      </c>
      <c r="H66" s="9">
        <v>15</v>
      </c>
      <c r="I66" s="9">
        <v>15</v>
      </c>
      <c r="J66" s="9">
        <v>15</v>
      </c>
      <c r="K66" s="9">
        <v>164500000</v>
      </c>
      <c r="L66" s="9">
        <v>37167000</v>
      </c>
      <c r="M66" s="9">
        <v>0</v>
      </c>
      <c r="N66" s="10">
        <v>0</v>
      </c>
      <c r="O66" s="9">
        <v>6718000</v>
      </c>
      <c r="P66" s="9">
        <v>1388806</v>
      </c>
      <c r="Q66" s="9">
        <v>1309307</v>
      </c>
      <c r="R66" s="9">
        <v>0</v>
      </c>
      <c r="S66" s="11">
        <v>261865</v>
      </c>
      <c r="T66" s="12">
        <v>15</v>
      </c>
      <c r="U66" s="12">
        <v>2</v>
      </c>
      <c r="V66" s="12">
        <v>0</v>
      </c>
      <c r="W66" s="12">
        <v>0</v>
      </c>
    </row>
    <row r="67" spans="2:23" hidden="1">
      <c r="B67" s="13"/>
      <c r="C67" s="13"/>
      <c r="D67" s="8" t="s">
        <v>72</v>
      </c>
      <c r="E67" s="9">
        <v>1</v>
      </c>
      <c r="F67" s="9">
        <v>2</v>
      </c>
      <c r="G67" s="9">
        <v>13</v>
      </c>
      <c r="H67" s="9">
        <v>13</v>
      </c>
      <c r="I67" s="9">
        <v>13</v>
      </c>
      <c r="J67" s="9">
        <v>13</v>
      </c>
      <c r="K67" s="9">
        <v>36500000</v>
      </c>
      <c r="L67" s="9">
        <v>17329900</v>
      </c>
      <c r="M67" s="9">
        <v>8789100</v>
      </c>
      <c r="N67" s="10">
        <v>50.71</v>
      </c>
      <c r="O67" s="9">
        <v>855000</v>
      </c>
      <c r="P67" s="9">
        <v>930498</v>
      </c>
      <c r="Q67" s="9">
        <v>325260</v>
      </c>
      <c r="R67" s="9">
        <v>0</v>
      </c>
      <c r="S67" s="11">
        <v>31913</v>
      </c>
      <c r="T67" s="12">
        <v>13</v>
      </c>
      <c r="U67" s="12">
        <v>0</v>
      </c>
      <c r="V67" s="12">
        <v>0</v>
      </c>
      <c r="W67" s="12">
        <v>0</v>
      </c>
    </row>
    <row r="68" spans="2:23" hidden="1">
      <c r="B68" s="13"/>
      <c r="C68" s="13"/>
      <c r="D68" s="8" t="s">
        <v>60</v>
      </c>
      <c r="E68" s="9">
        <v>1</v>
      </c>
      <c r="F68" s="9">
        <v>3</v>
      </c>
      <c r="G68" s="9">
        <v>11</v>
      </c>
      <c r="H68" s="9">
        <v>11</v>
      </c>
      <c r="I68" s="9">
        <v>11</v>
      </c>
      <c r="J68" s="9">
        <v>11</v>
      </c>
      <c r="K68" s="9">
        <v>70000000</v>
      </c>
      <c r="L68" s="9">
        <v>15257600</v>
      </c>
      <c r="M68" s="9">
        <v>3538100</v>
      </c>
      <c r="N68" s="10">
        <v>23.18</v>
      </c>
      <c r="O68" s="9">
        <v>2474000</v>
      </c>
      <c r="P68" s="9">
        <v>711076</v>
      </c>
      <c r="Q68" s="9">
        <v>570466</v>
      </c>
      <c r="R68" s="9">
        <v>0</v>
      </c>
      <c r="S68" s="11">
        <v>45143</v>
      </c>
      <c r="T68" s="12">
        <v>11</v>
      </c>
      <c r="U68" s="12">
        <v>0</v>
      </c>
      <c r="V68" s="12">
        <v>0</v>
      </c>
      <c r="W68" s="12">
        <v>0</v>
      </c>
    </row>
    <row r="69" spans="2:23" hidden="1">
      <c r="B69" s="13"/>
      <c r="C69" s="13"/>
      <c r="D69" s="8" t="s">
        <v>73</v>
      </c>
      <c r="E69" s="9">
        <v>4</v>
      </c>
      <c r="F69" s="9">
        <v>12</v>
      </c>
      <c r="G69" s="9">
        <v>62</v>
      </c>
      <c r="H69" s="9">
        <v>62</v>
      </c>
      <c r="I69" s="9">
        <v>62</v>
      </c>
      <c r="J69" s="9">
        <v>62</v>
      </c>
      <c r="K69" s="9">
        <v>227500000</v>
      </c>
      <c r="L69" s="9">
        <v>101803300</v>
      </c>
      <c r="M69" s="9">
        <v>4409500</v>
      </c>
      <c r="N69" s="10">
        <v>4.33</v>
      </c>
      <c r="O69" s="9">
        <v>6854000</v>
      </c>
      <c r="P69" s="9">
        <v>3269306</v>
      </c>
      <c r="Q69" s="9">
        <v>2198168</v>
      </c>
      <c r="R69" s="9">
        <v>0</v>
      </c>
      <c r="S69" s="11">
        <v>88213</v>
      </c>
      <c r="T69" s="12">
        <v>62</v>
      </c>
      <c r="U69" s="12">
        <v>2</v>
      </c>
      <c r="V69" s="12">
        <v>0</v>
      </c>
      <c r="W69" s="12">
        <v>0</v>
      </c>
    </row>
    <row r="70" spans="2:23" hidden="1">
      <c r="B70" s="13"/>
      <c r="C70" s="13"/>
      <c r="D70" s="8" t="s">
        <v>74</v>
      </c>
      <c r="E70" s="9">
        <v>5</v>
      </c>
      <c r="F70" s="9">
        <v>16</v>
      </c>
      <c r="G70" s="9">
        <v>85</v>
      </c>
      <c r="H70" s="9">
        <v>85</v>
      </c>
      <c r="I70" s="9">
        <v>85</v>
      </c>
      <c r="J70" s="9">
        <v>85</v>
      </c>
      <c r="K70" s="9">
        <v>272500000</v>
      </c>
      <c r="L70" s="9">
        <v>139583900</v>
      </c>
      <c r="M70" s="9">
        <v>5306300</v>
      </c>
      <c r="N70" s="10">
        <v>3.8</v>
      </c>
      <c r="O70" s="9">
        <v>9033000</v>
      </c>
      <c r="P70" s="9">
        <v>2342234</v>
      </c>
      <c r="Q70" s="9">
        <v>2838794</v>
      </c>
      <c r="R70" s="9">
        <v>0</v>
      </c>
      <c r="S70" s="11">
        <v>211242</v>
      </c>
      <c r="T70" s="12">
        <v>85</v>
      </c>
      <c r="U70" s="12">
        <v>0</v>
      </c>
      <c r="V70" s="12">
        <v>0</v>
      </c>
      <c r="W70" s="12">
        <v>0</v>
      </c>
    </row>
    <row r="71" spans="2:23" hidden="1">
      <c r="B71" s="13"/>
      <c r="C71" s="13"/>
      <c r="D71" s="8" t="s">
        <v>75</v>
      </c>
      <c r="E71" s="9">
        <v>4</v>
      </c>
      <c r="F71" s="9">
        <v>9</v>
      </c>
      <c r="G71" s="9">
        <v>39</v>
      </c>
      <c r="H71" s="9">
        <v>39</v>
      </c>
      <c r="I71" s="9">
        <v>39</v>
      </c>
      <c r="J71" s="9">
        <v>39</v>
      </c>
      <c r="K71" s="9">
        <v>409500000</v>
      </c>
      <c r="L71" s="9">
        <v>103033100</v>
      </c>
      <c r="M71" s="9">
        <v>12435500</v>
      </c>
      <c r="N71" s="10">
        <v>12.06</v>
      </c>
      <c r="O71" s="9">
        <v>17115000</v>
      </c>
      <c r="P71" s="9">
        <v>6944649</v>
      </c>
      <c r="Q71" s="9">
        <v>3354873</v>
      </c>
      <c r="R71" s="9">
        <v>0</v>
      </c>
      <c r="S71" s="11">
        <v>289259</v>
      </c>
      <c r="T71" s="12">
        <v>40</v>
      </c>
      <c r="U71" s="12">
        <v>1</v>
      </c>
      <c r="V71" s="12">
        <v>0</v>
      </c>
      <c r="W71" s="12">
        <v>0</v>
      </c>
    </row>
    <row r="72" spans="2:23" hidden="1">
      <c r="B72" s="13"/>
      <c r="C72" s="13"/>
      <c r="D72" s="8" t="s">
        <v>76</v>
      </c>
      <c r="E72" s="9">
        <v>1</v>
      </c>
      <c r="F72" s="9">
        <v>3</v>
      </c>
      <c r="G72" s="9">
        <v>20</v>
      </c>
      <c r="H72" s="9">
        <v>18</v>
      </c>
      <c r="I72" s="9">
        <v>20</v>
      </c>
      <c r="J72" s="9">
        <v>20</v>
      </c>
      <c r="K72" s="9">
        <v>107000000</v>
      </c>
      <c r="L72" s="9">
        <v>46443300</v>
      </c>
      <c r="M72" s="9">
        <v>0</v>
      </c>
      <c r="N72" s="10">
        <v>0</v>
      </c>
      <c r="O72" s="9">
        <v>4283000</v>
      </c>
      <c r="P72" s="9">
        <v>2345851</v>
      </c>
      <c r="Q72" s="9">
        <v>1041605</v>
      </c>
      <c r="R72" s="9">
        <v>0</v>
      </c>
      <c r="S72" s="11">
        <v>125071</v>
      </c>
      <c r="T72" s="12">
        <v>18</v>
      </c>
      <c r="U72" s="12">
        <v>4</v>
      </c>
      <c r="V72" s="12">
        <v>0</v>
      </c>
      <c r="W72" s="12">
        <v>0</v>
      </c>
    </row>
    <row r="73" spans="2:23">
      <c r="B73" s="13"/>
      <c r="C73" s="14"/>
      <c r="D73" s="15" t="s">
        <v>77</v>
      </c>
      <c r="E73" s="16">
        <v>23</v>
      </c>
      <c r="F73" s="16">
        <v>68</v>
      </c>
      <c r="G73" s="16">
        <v>330</v>
      </c>
      <c r="H73" s="16">
        <v>327</v>
      </c>
      <c r="I73" s="16">
        <v>330</v>
      </c>
      <c r="J73" s="16">
        <v>330</v>
      </c>
      <c r="K73" s="16">
        <v>3108360000</v>
      </c>
      <c r="L73" s="16">
        <v>670108700</v>
      </c>
      <c r="M73" s="16">
        <v>76896100</v>
      </c>
      <c r="N73" s="17">
        <v>11.47516813317</v>
      </c>
      <c r="O73" s="16">
        <v>107157000</v>
      </c>
      <c r="P73" s="16">
        <v>24936200</v>
      </c>
      <c r="Q73" s="16">
        <v>22570277</v>
      </c>
      <c r="R73" s="16">
        <v>0</v>
      </c>
      <c r="S73" s="18">
        <v>4934294</v>
      </c>
      <c r="T73" s="19">
        <v>328</v>
      </c>
      <c r="U73" s="19">
        <v>10</v>
      </c>
      <c r="V73" s="19">
        <v>0</v>
      </c>
      <c r="W73" s="19">
        <v>0</v>
      </c>
    </row>
    <row r="74" spans="2:23" ht="15" hidden="1" customHeight="1">
      <c r="B74" s="13"/>
      <c r="C74" s="7" t="s">
        <v>78</v>
      </c>
      <c r="D74" s="8" t="s">
        <v>57</v>
      </c>
      <c r="E74" s="9">
        <v>4</v>
      </c>
      <c r="F74" s="9">
        <v>7</v>
      </c>
      <c r="G74" s="9">
        <v>28</v>
      </c>
      <c r="H74" s="9">
        <v>27</v>
      </c>
      <c r="I74" s="9">
        <v>28</v>
      </c>
      <c r="J74" s="9">
        <v>28</v>
      </c>
      <c r="K74" s="9">
        <v>435700000</v>
      </c>
      <c r="L74" s="9">
        <v>57916100</v>
      </c>
      <c r="M74" s="9">
        <v>36856400</v>
      </c>
      <c r="N74" s="10">
        <v>63.63</v>
      </c>
      <c r="O74" s="9">
        <v>12435000</v>
      </c>
      <c r="P74" s="9">
        <v>2093041</v>
      </c>
      <c r="Q74" s="9">
        <v>2258540</v>
      </c>
      <c r="R74" s="9">
        <v>0</v>
      </c>
      <c r="S74" s="11">
        <v>1610805</v>
      </c>
      <c r="T74" s="12">
        <v>28</v>
      </c>
      <c r="U74" s="12">
        <v>0</v>
      </c>
      <c r="V74" s="12">
        <v>0</v>
      </c>
      <c r="W74" s="12">
        <v>0</v>
      </c>
    </row>
    <row r="75" spans="2:23" hidden="1">
      <c r="B75" s="13"/>
      <c r="C75" s="13"/>
      <c r="D75" s="8" t="s">
        <v>41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138300000</v>
      </c>
      <c r="L75" s="9">
        <v>0</v>
      </c>
      <c r="M75" s="9">
        <v>0</v>
      </c>
      <c r="N75" s="10">
        <v>0</v>
      </c>
      <c r="O75" s="9">
        <v>0</v>
      </c>
      <c r="P75" s="9">
        <v>0</v>
      </c>
      <c r="Q75" s="9">
        <v>239759</v>
      </c>
      <c r="R75" s="9">
        <v>0</v>
      </c>
      <c r="S75" s="11">
        <v>-40050</v>
      </c>
      <c r="T75" s="12">
        <v>0</v>
      </c>
      <c r="U75" s="12">
        <v>0</v>
      </c>
      <c r="V75" s="12">
        <v>0</v>
      </c>
      <c r="W75" s="12">
        <v>0</v>
      </c>
    </row>
    <row r="76" spans="2:23" hidden="1">
      <c r="B76" s="13"/>
      <c r="C76" s="13"/>
      <c r="D76" s="8" t="s">
        <v>67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15000000</v>
      </c>
      <c r="L76" s="9">
        <v>0</v>
      </c>
      <c r="M76" s="9">
        <v>0</v>
      </c>
      <c r="N76" s="10">
        <v>0</v>
      </c>
      <c r="O76" s="9">
        <v>0</v>
      </c>
      <c r="P76" s="9">
        <v>0</v>
      </c>
      <c r="Q76" s="9">
        <v>169989</v>
      </c>
      <c r="R76" s="9">
        <v>0</v>
      </c>
      <c r="S76" s="11">
        <v>0</v>
      </c>
      <c r="T76" s="12">
        <v>0</v>
      </c>
      <c r="U76" s="12">
        <v>0</v>
      </c>
      <c r="V76" s="12">
        <v>0</v>
      </c>
      <c r="W76" s="12">
        <v>0</v>
      </c>
    </row>
    <row r="77" spans="2:23" hidden="1">
      <c r="B77" s="13"/>
      <c r="C77" s="13"/>
      <c r="D77" s="8" t="s">
        <v>33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19900000</v>
      </c>
      <c r="L77" s="9">
        <v>0</v>
      </c>
      <c r="M77" s="9">
        <v>0</v>
      </c>
      <c r="N77" s="10">
        <v>0</v>
      </c>
      <c r="O77" s="9">
        <v>0</v>
      </c>
      <c r="P77" s="9">
        <v>0</v>
      </c>
      <c r="Q77" s="9">
        <v>215832</v>
      </c>
      <c r="R77" s="9">
        <v>0</v>
      </c>
      <c r="S77" s="11">
        <v>0</v>
      </c>
      <c r="T77" s="12">
        <v>0</v>
      </c>
      <c r="U77" s="12">
        <v>0</v>
      </c>
      <c r="V77" s="12">
        <v>0</v>
      </c>
      <c r="W77" s="12">
        <v>0</v>
      </c>
    </row>
    <row r="78" spans="2:23" hidden="1">
      <c r="B78" s="13"/>
      <c r="C78" s="13"/>
      <c r="D78" s="8" t="s">
        <v>79</v>
      </c>
      <c r="E78" s="9">
        <v>3</v>
      </c>
      <c r="F78" s="9">
        <v>8</v>
      </c>
      <c r="G78" s="9">
        <v>34</v>
      </c>
      <c r="H78" s="9">
        <v>34</v>
      </c>
      <c r="I78" s="9">
        <v>34</v>
      </c>
      <c r="J78" s="9">
        <v>34</v>
      </c>
      <c r="K78" s="9">
        <v>403000000</v>
      </c>
      <c r="L78" s="9">
        <v>51641500</v>
      </c>
      <c r="M78" s="9">
        <v>20437000</v>
      </c>
      <c r="N78" s="10">
        <v>39.57</v>
      </c>
      <c r="O78" s="9">
        <v>10991000</v>
      </c>
      <c r="P78" s="9">
        <v>2110853</v>
      </c>
      <c r="Q78" s="9">
        <v>2330998</v>
      </c>
      <c r="R78" s="9">
        <v>0</v>
      </c>
      <c r="S78" s="11">
        <v>1676663</v>
      </c>
      <c r="T78" s="12">
        <v>34</v>
      </c>
      <c r="U78" s="12">
        <v>0</v>
      </c>
      <c r="V78" s="12">
        <v>0</v>
      </c>
      <c r="W78" s="12">
        <v>0</v>
      </c>
    </row>
    <row r="79" spans="2:23" hidden="1">
      <c r="B79" s="13"/>
      <c r="C79" s="13"/>
      <c r="D79" s="8" t="s">
        <v>35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499000000</v>
      </c>
      <c r="L79" s="9">
        <v>0</v>
      </c>
      <c r="M79" s="9">
        <v>0</v>
      </c>
      <c r="N79" s="10">
        <v>0</v>
      </c>
      <c r="O79" s="9">
        <v>0</v>
      </c>
      <c r="P79" s="9">
        <v>0</v>
      </c>
      <c r="Q79" s="9">
        <v>685121</v>
      </c>
      <c r="R79" s="9">
        <v>0</v>
      </c>
      <c r="S79" s="11">
        <v>0</v>
      </c>
      <c r="T79" s="12">
        <v>0</v>
      </c>
      <c r="U79" s="12">
        <v>0</v>
      </c>
      <c r="V79" s="12">
        <v>0</v>
      </c>
      <c r="W79" s="12">
        <v>0</v>
      </c>
    </row>
    <row r="80" spans="2:23" hidden="1">
      <c r="B80" s="13"/>
      <c r="C80" s="13"/>
      <c r="D80" s="8" t="s">
        <v>80</v>
      </c>
      <c r="E80" s="9">
        <v>5</v>
      </c>
      <c r="F80" s="9">
        <v>11</v>
      </c>
      <c r="G80" s="9">
        <v>57</v>
      </c>
      <c r="H80" s="9">
        <v>57</v>
      </c>
      <c r="I80" s="9">
        <v>57</v>
      </c>
      <c r="J80" s="9">
        <v>57</v>
      </c>
      <c r="K80" s="9">
        <v>556360000</v>
      </c>
      <c r="L80" s="9">
        <v>127481300</v>
      </c>
      <c r="M80" s="9">
        <v>6367600</v>
      </c>
      <c r="N80" s="10">
        <v>4.99</v>
      </c>
      <c r="O80" s="9">
        <v>26294000</v>
      </c>
      <c r="P80" s="9">
        <v>6750034</v>
      </c>
      <c r="Q80" s="9">
        <v>4812459</v>
      </c>
      <c r="R80" s="9">
        <v>0</v>
      </c>
      <c r="S80" s="11">
        <v>5533957</v>
      </c>
      <c r="T80" s="12">
        <v>59</v>
      </c>
      <c r="U80" s="12">
        <v>0</v>
      </c>
      <c r="V80" s="12">
        <v>0</v>
      </c>
      <c r="W80" s="12">
        <v>0</v>
      </c>
    </row>
    <row r="81" spans="2:23" hidden="1">
      <c r="B81" s="13"/>
      <c r="C81" s="13"/>
      <c r="D81" s="8" t="s">
        <v>81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270300000</v>
      </c>
      <c r="L81" s="9">
        <v>0</v>
      </c>
      <c r="M81" s="9">
        <v>0</v>
      </c>
      <c r="N81" s="10">
        <v>0</v>
      </c>
      <c r="O81" s="9">
        <v>0</v>
      </c>
      <c r="P81" s="9">
        <v>0</v>
      </c>
      <c r="Q81" s="9">
        <v>1020386</v>
      </c>
      <c r="R81" s="9">
        <v>0</v>
      </c>
      <c r="S81" s="11">
        <v>0</v>
      </c>
      <c r="T81" s="12">
        <v>0</v>
      </c>
      <c r="U81" s="12">
        <v>0</v>
      </c>
      <c r="V81" s="12">
        <v>0</v>
      </c>
      <c r="W81" s="12">
        <v>0</v>
      </c>
    </row>
    <row r="82" spans="2:23" hidden="1">
      <c r="B82" s="13"/>
      <c r="C82" s="13"/>
      <c r="D82" s="8" t="s">
        <v>82</v>
      </c>
      <c r="E82" s="9">
        <v>4</v>
      </c>
      <c r="F82" s="9">
        <v>8</v>
      </c>
      <c r="G82" s="9">
        <v>36</v>
      </c>
      <c r="H82" s="9">
        <v>36</v>
      </c>
      <c r="I82" s="9">
        <v>36</v>
      </c>
      <c r="J82" s="9">
        <v>36</v>
      </c>
      <c r="K82" s="9">
        <v>422770000</v>
      </c>
      <c r="L82" s="9">
        <v>58356400</v>
      </c>
      <c r="M82" s="9">
        <v>24596400</v>
      </c>
      <c r="N82" s="10">
        <v>42.14</v>
      </c>
      <c r="O82" s="9">
        <v>8010000</v>
      </c>
      <c r="P82" s="9">
        <v>2048529</v>
      </c>
      <c r="Q82" s="9">
        <v>1698819</v>
      </c>
      <c r="R82" s="9">
        <v>0</v>
      </c>
      <c r="S82" s="11">
        <v>3264427</v>
      </c>
      <c r="T82" s="12">
        <v>40</v>
      </c>
      <c r="U82" s="12">
        <v>0</v>
      </c>
      <c r="V82" s="12">
        <v>0</v>
      </c>
      <c r="W82" s="12">
        <v>0</v>
      </c>
    </row>
    <row r="83" spans="2:23" hidden="1">
      <c r="B83" s="13"/>
      <c r="C83" s="13"/>
      <c r="D83" s="8" t="s">
        <v>83</v>
      </c>
      <c r="E83" s="9">
        <v>7</v>
      </c>
      <c r="F83" s="9">
        <v>13</v>
      </c>
      <c r="G83" s="9">
        <v>56</v>
      </c>
      <c r="H83" s="9">
        <v>56</v>
      </c>
      <c r="I83" s="9">
        <v>56</v>
      </c>
      <c r="J83" s="9">
        <v>56</v>
      </c>
      <c r="K83" s="9">
        <v>768100000</v>
      </c>
      <c r="L83" s="9">
        <v>113429200</v>
      </c>
      <c r="M83" s="9">
        <v>13391200</v>
      </c>
      <c r="N83" s="10">
        <v>11.8</v>
      </c>
      <c r="O83" s="9">
        <v>8283000</v>
      </c>
      <c r="P83" s="9">
        <v>4631196</v>
      </c>
      <c r="Q83" s="9">
        <v>2330783</v>
      </c>
      <c r="R83" s="9">
        <v>0</v>
      </c>
      <c r="S83" s="11">
        <v>5492431</v>
      </c>
      <c r="T83" s="12">
        <v>57</v>
      </c>
      <c r="U83" s="12">
        <v>0</v>
      </c>
      <c r="V83" s="12">
        <v>0</v>
      </c>
      <c r="W83" s="12">
        <v>0</v>
      </c>
    </row>
    <row r="84" spans="2:23">
      <c r="B84" s="13"/>
      <c r="C84" s="14"/>
      <c r="D84" s="15" t="s">
        <v>84</v>
      </c>
      <c r="E84" s="16">
        <v>23</v>
      </c>
      <c r="F84" s="16">
        <v>47</v>
      </c>
      <c r="G84" s="16">
        <v>211</v>
      </c>
      <c r="H84" s="16">
        <v>210</v>
      </c>
      <c r="I84" s="16">
        <v>211</v>
      </c>
      <c r="J84" s="16">
        <v>211</v>
      </c>
      <c r="K84" s="16">
        <v>3528430000</v>
      </c>
      <c r="L84" s="16">
        <v>408824500</v>
      </c>
      <c r="M84" s="16">
        <v>101648600</v>
      </c>
      <c r="N84" s="17">
        <v>24.8636273021798</v>
      </c>
      <c r="O84" s="16">
        <v>66013000</v>
      </c>
      <c r="P84" s="16">
        <v>17633653</v>
      </c>
      <c r="Q84" s="16">
        <v>15762686</v>
      </c>
      <c r="R84" s="16">
        <v>0</v>
      </c>
      <c r="S84" s="18">
        <v>17538233</v>
      </c>
      <c r="T84" s="19">
        <v>218</v>
      </c>
      <c r="U84" s="19">
        <v>0</v>
      </c>
      <c r="V84" s="19">
        <v>0</v>
      </c>
      <c r="W84" s="19">
        <v>0</v>
      </c>
    </row>
    <row r="85" spans="2:23" ht="15" hidden="1" customHeight="1">
      <c r="B85" s="13"/>
      <c r="C85" s="7" t="s">
        <v>85</v>
      </c>
      <c r="D85" s="8" t="s">
        <v>64</v>
      </c>
      <c r="E85" s="9">
        <v>3</v>
      </c>
      <c r="F85" s="9">
        <v>10</v>
      </c>
      <c r="G85" s="9">
        <v>22</v>
      </c>
      <c r="H85" s="9">
        <v>22</v>
      </c>
      <c r="I85" s="9">
        <v>22</v>
      </c>
      <c r="J85" s="9">
        <v>22</v>
      </c>
      <c r="K85" s="9">
        <v>901200000</v>
      </c>
      <c r="L85" s="9">
        <v>48598100</v>
      </c>
      <c r="M85" s="9">
        <v>0</v>
      </c>
      <c r="N85" s="10">
        <v>0</v>
      </c>
      <c r="O85" s="9">
        <v>12466000</v>
      </c>
      <c r="P85" s="9">
        <v>869898</v>
      </c>
      <c r="Q85" s="9">
        <v>2742414</v>
      </c>
      <c r="R85" s="9">
        <v>0</v>
      </c>
      <c r="S85" s="11">
        <v>40447</v>
      </c>
      <c r="T85" s="12">
        <v>25</v>
      </c>
      <c r="U85" s="12">
        <v>0</v>
      </c>
      <c r="V85" s="12">
        <v>0</v>
      </c>
      <c r="W85" s="12">
        <v>0</v>
      </c>
    </row>
    <row r="86" spans="2:23" hidden="1">
      <c r="B86" s="13"/>
      <c r="C86" s="13"/>
      <c r="D86" s="8" t="s">
        <v>28</v>
      </c>
      <c r="E86" s="9">
        <v>3</v>
      </c>
      <c r="F86" s="9">
        <v>9</v>
      </c>
      <c r="G86" s="9">
        <v>45</v>
      </c>
      <c r="H86" s="9">
        <v>44</v>
      </c>
      <c r="I86" s="9">
        <v>45</v>
      </c>
      <c r="J86" s="9">
        <v>45</v>
      </c>
      <c r="K86" s="9">
        <v>438700000</v>
      </c>
      <c r="L86" s="9">
        <v>110645600</v>
      </c>
      <c r="M86" s="9">
        <v>23799300</v>
      </c>
      <c r="N86" s="10">
        <v>21.5</v>
      </c>
      <c r="O86" s="9">
        <v>20625000</v>
      </c>
      <c r="P86" s="9">
        <v>2588922</v>
      </c>
      <c r="Q86" s="9">
        <v>3862941</v>
      </c>
      <c r="R86" s="9">
        <v>0</v>
      </c>
      <c r="S86" s="11">
        <v>4243279</v>
      </c>
      <c r="T86" s="12">
        <v>44</v>
      </c>
      <c r="U86" s="12">
        <v>1</v>
      </c>
      <c r="V86" s="12">
        <v>0</v>
      </c>
      <c r="W86" s="12">
        <v>0</v>
      </c>
    </row>
    <row r="87" spans="2:23" hidden="1">
      <c r="B87" s="13"/>
      <c r="C87" s="13"/>
      <c r="D87" s="8" t="s">
        <v>29</v>
      </c>
      <c r="E87" s="9">
        <v>1</v>
      </c>
      <c r="F87" s="9">
        <v>3</v>
      </c>
      <c r="G87" s="9">
        <v>13</v>
      </c>
      <c r="H87" s="9">
        <v>13</v>
      </c>
      <c r="I87" s="9">
        <v>13</v>
      </c>
      <c r="J87" s="9">
        <v>13</v>
      </c>
      <c r="K87" s="9">
        <v>266600000</v>
      </c>
      <c r="L87" s="9">
        <v>40793500</v>
      </c>
      <c r="M87" s="9">
        <v>0</v>
      </c>
      <c r="N87" s="10">
        <v>0</v>
      </c>
      <c r="O87" s="9">
        <v>9526000</v>
      </c>
      <c r="P87" s="9">
        <v>754029</v>
      </c>
      <c r="Q87" s="9">
        <v>1756470</v>
      </c>
      <c r="R87" s="9">
        <v>0</v>
      </c>
      <c r="S87" s="11">
        <v>36815</v>
      </c>
      <c r="T87" s="12">
        <v>14</v>
      </c>
      <c r="U87" s="12">
        <v>0</v>
      </c>
      <c r="V87" s="12">
        <v>0</v>
      </c>
      <c r="W87" s="12">
        <v>0</v>
      </c>
    </row>
    <row r="88" spans="2:23" hidden="1">
      <c r="B88" s="13"/>
      <c r="C88" s="13"/>
      <c r="D88" s="8" t="s">
        <v>30</v>
      </c>
      <c r="E88" s="9">
        <v>1</v>
      </c>
      <c r="F88" s="9">
        <v>3</v>
      </c>
      <c r="G88" s="9">
        <v>20</v>
      </c>
      <c r="H88" s="9">
        <v>20</v>
      </c>
      <c r="I88" s="9">
        <v>20</v>
      </c>
      <c r="J88" s="9">
        <v>20</v>
      </c>
      <c r="K88" s="9">
        <v>60000000</v>
      </c>
      <c r="L88" s="9">
        <v>31938100</v>
      </c>
      <c r="M88" s="9">
        <v>6875400</v>
      </c>
      <c r="N88" s="10">
        <v>21.52</v>
      </c>
      <c r="O88" s="9">
        <v>1666000</v>
      </c>
      <c r="P88" s="9">
        <v>831220</v>
      </c>
      <c r="Q88" s="9">
        <v>617628</v>
      </c>
      <c r="R88" s="9">
        <v>0</v>
      </c>
      <c r="S88" s="11">
        <v>1906272</v>
      </c>
      <c r="T88" s="12">
        <v>20</v>
      </c>
      <c r="U88" s="12">
        <v>0</v>
      </c>
      <c r="V88" s="12">
        <v>0</v>
      </c>
      <c r="W88" s="12">
        <v>0</v>
      </c>
    </row>
    <row r="89" spans="2:23" hidden="1">
      <c r="B89" s="13"/>
      <c r="C89" s="13"/>
      <c r="D89" s="8" t="s">
        <v>58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39000000</v>
      </c>
      <c r="L89" s="9">
        <v>0</v>
      </c>
      <c r="M89" s="9">
        <v>0</v>
      </c>
      <c r="N89" s="10">
        <v>0</v>
      </c>
      <c r="O89" s="9">
        <v>0</v>
      </c>
      <c r="P89" s="9">
        <v>0</v>
      </c>
      <c r="Q89" s="9">
        <v>0</v>
      </c>
      <c r="R89" s="9">
        <v>0</v>
      </c>
      <c r="S89" s="11">
        <v>0</v>
      </c>
      <c r="T89" s="12">
        <v>0</v>
      </c>
      <c r="U89" s="12">
        <v>0</v>
      </c>
      <c r="V89" s="12">
        <v>0</v>
      </c>
      <c r="W89" s="12">
        <v>0</v>
      </c>
    </row>
    <row r="90" spans="2:23" hidden="1">
      <c r="B90" s="13"/>
      <c r="C90" s="13"/>
      <c r="D90" s="8" t="s">
        <v>86</v>
      </c>
      <c r="E90" s="9">
        <v>1</v>
      </c>
      <c r="F90" s="9">
        <v>2</v>
      </c>
      <c r="G90" s="9">
        <v>5</v>
      </c>
      <c r="H90" s="9">
        <v>5</v>
      </c>
      <c r="I90" s="9">
        <v>5</v>
      </c>
      <c r="J90" s="9">
        <v>5</v>
      </c>
      <c r="K90" s="9">
        <v>104000000</v>
      </c>
      <c r="L90" s="9">
        <v>15458000</v>
      </c>
      <c r="M90" s="9">
        <v>0</v>
      </c>
      <c r="N90" s="10">
        <v>0</v>
      </c>
      <c r="O90" s="9">
        <v>2001000</v>
      </c>
      <c r="P90" s="9">
        <v>337449</v>
      </c>
      <c r="Q90" s="9">
        <v>407773</v>
      </c>
      <c r="R90" s="9">
        <v>0</v>
      </c>
      <c r="S90" s="11">
        <v>27544</v>
      </c>
      <c r="T90" s="12">
        <v>6</v>
      </c>
      <c r="U90" s="12">
        <v>0</v>
      </c>
      <c r="V90" s="12">
        <v>0</v>
      </c>
      <c r="W90" s="12">
        <v>0</v>
      </c>
    </row>
    <row r="91" spans="2:23" hidden="1">
      <c r="B91" s="13"/>
      <c r="C91" s="13"/>
      <c r="D91" s="8" t="s">
        <v>87</v>
      </c>
      <c r="E91" s="9">
        <v>4</v>
      </c>
      <c r="F91" s="9">
        <v>11</v>
      </c>
      <c r="G91" s="9">
        <v>43</v>
      </c>
      <c r="H91" s="9">
        <v>43</v>
      </c>
      <c r="I91" s="9">
        <v>43</v>
      </c>
      <c r="J91" s="9">
        <v>43</v>
      </c>
      <c r="K91" s="9">
        <v>304000000</v>
      </c>
      <c r="L91" s="9">
        <v>63556300</v>
      </c>
      <c r="M91" s="9">
        <v>38983500</v>
      </c>
      <c r="N91" s="10">
        <v>61.33</v>
      </c>
      <c r="O91" s="9">
        <v>12185000</v>
      </c>
      <c r="P91" s="9">
        <v>1939660</v>
      </c>
      <c r="Q91" s="9">
        <v>2471768</v>
      </c>
      <c r="R91" s="9">
        <v>0</v>
      </c>
      <c r="S91" s="11">
        <v>3040868</v>
      </c>
      <c r="T91" s="12">
        <v>43</v>
      </c>
      <c r="U91" s="12">
        <v>0</v>
      </c>
      <c r="V91" s="12">
        <v>0</v>
      </c>
      <c r="W91" s="12">
        <v>0</v>
      </c>
    </row>
    <row r="92" spans="2:23" hidden="1">
      <c r="B92" s="13"/>
      <c r="C92" s="13"/>
      <c r="D92" s="8" t="s">
        <v>34</v>
      </c>
      <c r="E92" s="9">
        <v>1</v>
      </c>
      <c r="F92" s="9">
        <v>4</v>
      </c>
      <c r="G92" s="9">
        <v>10</v>
      </c>
      <c r="H92" s="9">
        <v>10</v>
      </c>
      <c r="I92" s="9">
        <v>10</v>
      </c>
      <c r="J92" s="9">
        <v>10</v>
      </c>
      <c r="K92" s="9">
        <v>159800000</v>
      </c>
      <c r="L92" s="9">
        <v>14616700</v>
      </c>
      <c r="M92" s="9">
        <v>0</v>
      </c>
      <c r="N92" s="10">
        <v>0</v>
      </c>
      <c r="O92" s="9">
        <v>5486000</v>
      </c>
      <c r="P92" s="9">
        <v>616479</v>
      </c>
      <c r="Q92" s="9">
        <v>968469</v>
      </c>
      <c r="R92" s="9">
        <v>0</v>
      </c>
      <c r="S92" s="11">
        <v>36043</v>
      </c>
      <c r="T92" s="12">
        <v>10</v>
      </c>
      <c r="U92" s="12">
        <v>0</v>
      </c>
      <c r="V92" s="12">
        <v>0</v>
      </c>
      <c r="W92" s="12">
        <v>0</v>
      </c>
    </row>
    <row r="93" spans="2:23" hidden="1">
      <c r="B93" s="13"/>
      <c r="C93" s="13"/>
      <c r="D93" s="8" t="s">
        <v>81</v>
      </c>
      <c r="E93" s="9">
        <v>3</v>
      </c>
      <c r="F93" s="9">
        <v>8</v>
      </c>
      <c r="G93" s="9">
        <v>27</v>
      </c>
      <c r="H93" s="9">
        <v>27</v>
      </c>
      <c r="I93" s="9">
        <v>27</v>
      </c>
      <c r="J93" s="9">
        <v>27</v>
      </c>
      <c r="K93" s="9">
        <v>734800000</v>
      </c>
      <c r="L93" s="9">
        <v>87794500</v>
      </c>
      <c r="M93" s="9">
        <v>34352300</v>
      </c>
      <c r="N93" s="10">
        <v>39.119999999999997</v>
      </c>
      <c r="O93" s="9">
        <v>32803000</v>
      </c>
      <c r="P93" s="9">
        <v>1760098</v>
      </c>
      <c r="Q93" s="9">
        <v>4969144</v>
      </c>
      <c r="R93" s="9">
        <v>0</v>
      </c>
      <c r="S93" s="11">
        <v>771192</v>
      </c>
      <c r="T93" s="12">
        <v>27</v>
      </c>
      <c r="U93" s="12">
        <v>0</v>
      </c>
      <c r="V93" s="12">
        <v>0</v>
      </c>
      <c r="W93" s="12">
        <v>0</v>
      </c>
    </row>
    <row r="94" spans="2:23" hidden="1">
      <c r="B94" s="13"/>
      <c r="C94" s="13"/>
      <c r="D94" s="8" t="s">
        <v>88</v>
      </c>
      <c r="E94" s="9">
        <v>5</v>
      </c>
      <c r="F94" s="9">
        <v>16</v>
      </c>
      <c r="G94" s="9">
        <v>48</v>
      </c>
      <c r="H94" s="9">
        <v>47</v>
      </c>
      <c r="I94" s="9">
        <v>48</v>
      </c>
      <c r="J94" s="9">
        <v>48</v>
      </c>
      <c r="K94" s="9">
        <v>651600000</v>
      </c>
      <c r="L94" s="9">
        <v>105451500</v>
      </c>
      <c r="M94" s="9">
        <v>52286200</v>
      </c>
      <c r="N94" s="10">
        <v>49.58</v>
      </c>
      <c r="O94" s="9">
        <v>30355000</v>
      </c>
      <c r="P94" s="9">
        <v>2304098</v>
      </c>
      <c r="Q94" s="9">
        <v>5167684</v>
      </c>
      <c r="R94" s="9">
        <v>0</v>
      </c>
      <c r="S94" s="11">
        <v>955907</v>
      </c>
      <c r="T94" s="12">
        <v>47</v>
      </c>
      <c r="U94" s="12">
        <v>0</v>
      </c>
      <c r="V94" s="12">
        <v>0</v>
      </c>
      <c r="W94" s="12">
        <v>0</v>
      </c>
    </row>
    <row r="95" spans="2:23" hidden="1">
      <c r="B95" s="13"/>
      <c r="C95" s="13"/>
      <c r="D95" s="8" t="s">
        <v>89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24000000</v>
      </c>
      <c r="L95" s="9">
        <v>0</v>
      </c>
      <c r="M95" s="9">
        <v>0</v>
      </c>
      <c r="N95" s="10">
        <v>0</v>
      </c>
      <c r="O95" s="9">
        <v>0</v>
      </c>
      <c r="P95" s="9">
        <v>0</v>
      </c>
      <c r="Q95" s="9">
        <v>0</v>
      </c>
      <c r="R95" s="9">
        <v>0</v>
      </c>
      <c r="S95" s="11">
        <v>0</v>
      </c>
      <c r="T95" s="12">
        <v>0</v>
      </c>
      <c r="U95" s="12">
        <v>0</v>
      </c>
      <c r="V95" s="12">
        <v>0</v>
      </c>
      <c r="W95" s="12">
        <v>0</v>
      </c>
    </row>
    <row r="96" spans="2:23">
      <c r="B96" s="13"/>
      <c r="C96" s="14"/>
      <c r="D96" s="15" t="s">
        <v>90</v>
      </c>
      <c r="E96" s="16">
        <v>22</v>
      </c>
      <c r="F96" s="16">
        <v>66</v>
      </c>
      <c r="G96" s="16">
        <v>233</v>
      </c>
      <c r="H96" s="16">
        <v>231</v>
      </c>
      <c r="I96" s="16">
        <v>233</v>
      </c>
      <c r="J96" s="16">
        <v>233</v>
      </c>
      <c r="K96" s="16">
        <v>3683700000</v>
      </c>
      <c r="L96" s="16">
        <v>518852300</v>
      </c>
      <c r="M96" s="16">
        <v>156296700</v>
      </c>
      <c r="N96" s="17">
        <v>30.123543829332601</v>
      </c>
      <c r="O96" s="16">
        <v>127113000</v>
      </c>
      <c r="P96" s="16">
        <v>12001853</v>
      </c>
      <c r="Q96" s="16">
        <v>22964291</v>
      </c>
      <c r="R96" s="16">
        <v>0</v>
      </c>
      <c r="S96" s="18">
        <v>11058367</v>
      </c>
      <c r="T96" s="19">
        <v>236</v>
      </c>
      <c r="U96" s="19">
        <v>1</v>
      </c>
      <c r="V96" s="19">
        <v>0</v>
      </c>
      <c r="W96" s="19">
        <v>0</v>
      </c>
    </row>
    <row r="97" spans="2:23" ht="15" hidden="1" customHeight="1">
      <c r="B97" s="13"/>
      <c r="C97" s="7" t="s">
        <v>91</v>
      </c>
      <c r="D97" s="8" t="s">
        <v>64</v>
      </c>
      <c r="E97" s="9">
        <v>5</v>
      </c>
      <c r="F97" s="9">
        <v>15</v>
      </c>
      <c r="G97" s="9">
        <v>61</v>
      </c>
      <c r="H97" s="9">
        <v>54</v>
      </c>
      <c r="I97" s="9">
        <v>61</v>
      </c>
      <c r="J97" s="9">
        <v>61</v>
      </c>
      <c r="K97" s="9">
        <v>1490100000</v>
      </c>
      <c r="L97" s="9">
        <v>137922400</v>
      </c>
      <c r="M97" s="9">
        <v>75939900</v>
      </c>
      <c r="N97" s="10">
        <v>55.05</v>
      </c>
      <c r="O97" s="9">
        <v>46456000</v>
      </c>
      <c r="P97" s="9">
        <v>3525975</v>
      </c>
      <c r="Q97" s="9">
        <v>8280985</v>
      </c>
      <c r="R97" s="9">
        <v>0</v>
      </c>
      <c r="S97" s="11">
        <v>8227251</v>
      </c>
      <c r="T97" s="12">
        <v>58</v>
      </c>
      <c r="U97" s="12">
        <v>1</v>
      </c>
      <c r="V97" s="12">
        <v>0</v>
      </c>
      <c r="W97" s="12">
        <v>0</v>
      </c>
    </row>
    <row r="98" spans="2:23" hidden="1">
      <c r="B98" s="13"/>
      <c r="C98" s="13"/>
      <c r="D98" s="8" t="s">
        <v>58</v>
      </c>
      <c r="E98" s="9">
        <v>6</v>
      </c>
      <c r="F98" s="9">
        <v>19</v>
      </c>
      <c r="G98" s="9">
        <v>86</v>
      </c>
      <c r="H98" s="9">
        <v>86</v>
      </c>
      <c r="I98" s="9">
        <v>86</v>
      </c>
      <c r="J98" s="9">
        <v>86</v>
      </c>
      <c r="K98" s="9">
        <v>1943730000</v>
      </c>
      <c r="L98" s="9">
        <v>222460000</v>
      </c>
      <c r="M98" s="9">
        <v>4941300</v>
      </c>
      <c r="N98" s="10">
        <v>2.2200000000000002</v>
      </c>
      <c r="O98" s="9">
        <v>47741000</v>
      </c>
      <c r="P98" s="9">
        <v>4098482</v>
      </c>
      <c r="Q98" s="9">
        <v>9414582</v>
      </c>
      <c r="R98" s="9">
        <v>0</v>
      </c>
      <c r="S98" s="11">
        <v>8811330</v>
      </c>
      <c r="T98" s="12">
        <v>86</v>
      </c>
      <c r="U98" s="12">
        <v>3</v>
      </c>
      <c r="V98" s="12">
        <v>0</v>
      </c>
      <c r="W98" s="12">
        <v>0</v>
      </c>
    </row>
    <row r="99" spans="2:23" hidden="1">
      <c r="B99" s="13"/>
      <c r="C99" s="13"/>
      <c r="D99" s="8" t="s">
        <v>92</v>
      </c>
      <c r="E99" s="9">
        <v>4</v>
      </c>
      <c r="F99" s="9">
        <v>11</v>
      </c>
      <c r="G99" s="9">
        <v>47</v>
      </c>
      <c r="H99" s="9">
        <v>47</v>
      </c>
      <c r="I99" s="9">
        <v>47</v>
      </c>
      <c r="J99" s="9">
        <v>47</v>
      </c>
      <c r="K99" s="9">
        <v>431700000</v>
      </c>
      <c r="L99" s="9">
        <v>109100200</v>
      </c>
      <c r="M99" s="9">
        <v>0</v>
      </c>
      <c r="N99" s="10">
        <v>0</v>
      </c>
      <c r="O99" s="9">
        <v>15594000</v>
      </c>
      <c r="P99" s="9">
        <v>2375079</v>
      </c>
      <c r="Q99" s="9">
        <v>3305340</v>
      </c>
      <c r="R99" s="9">
        <v>0</v>
      </c>
      <c r="S99" s="11">
        <v>830884</v>
      </c>
      <c r="T99" s="12">
        <v>51</v>
      </c>
      <c r="U99" s="12">
        <v>0</v>
      </c>
      <c r="V99" s="12">
        <v>0</v>
      </c>
      <c r="W99" s="12">
        <v>0</v>
      </c>
    </row>
    <row r="100" spans="2:23" hidden="1">
      <c r="B100" s="13"/>
      <c r="C100" s="13"/>
      <c r="D100" s="8" t="s">
        <v>49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46000000</v>
      </c>
      <c r="L100" s="9">
        <v>0</v>
      </c>
      <c r="M100" s="9">
        <v>0</v>
      </c>
      <c r="N100" s="10">
        <v>0</v>
      </c>
      <c r="O100" s="9">
        <v>0</v>
      </c>
      <c r="P100" s="9">
        <v>0</v>
      </c>
      <c r="Q100" s="9">
        <v>0</v>
      </c>
      <c r="R100" s="9">
        <v>0</v>
      </c>
      <c r="S100" s="11">
        <v>-7021</v>
      </c>
      <c r="T100" s="12">
        <v>0</v>
      </c>
      <c r="U100" s="12">
        <v>0</v>
      </c>
      <c r="V100" s="12">
        <v>0</v>
      </c>
      <c r="W100" s="12">
        <v>0</v>
      </c>
    </row>
    <row r="101" spans="2:23" hidden="1">
      <c r="B101" s="13"/>
      <c r="C101" s="13"/>
      <c r="D101" s="8" t="s">
        <v>93</v>
      </c>
      <c r="E101" s="9">
        <v>3</v>
      </c>
      <c r="F101" s="9">
        <v>6</v>
      </c>
      <c r="G101" s="9">
        <v>17</v>
      </c>
      <c r="H101" s="9">
        <v>17</v>
      </c>
      <c r="I101" s="9">
        <v>17</v>
      </c>
      <c r="J101" s="9">
        <v>17</v>
      </c>
      <c r="K101" s="9">
        <v>568300000</v>
      </c>
      <c r="L101" s="9">
        <v>35982000</v>
      </c>
      <c r="M101" s="9">
        <v>0</v>
      </c>
      <c r="N101" s="10">
        <v>0</v>
      </c>
      <c r="O101" s="9">
        <v>11529000</v>
      </c>
      <c r="P101" s="9">
        <v>886022</v>
      </c>
      <c r="Q101" s="9">
        <v>2162265</v>
      </c>
      <c r="R101" s="9">
        <v>0</v>
      </c>
      <c r="S101" s="11">
        <v>-5911</v>
      </c>
      <c r="T101" s="12">
        <v>17</v>
      </c>
      <c r="U101" s="12">
        <v>0</v>
      </c>
      <c r="V101" s="12">
        <v>0</v>
      </c>
      <c r="W101" s="12">
        <v>0</v>
      </c>
    </row>
    <row r="102" spans="2:23" hidden="1">
      <c r="B102" s="13"/>
      <c r="C102" s="13"/>
      <c r="D102" s="8" t="s">
        <v>73</v>
      </c>
      <c r="E102" s="9">
        <v>1</v>
      </c>
      <c r="F102" s="9">
        <v>4</v>
      </c>
      <c r="G102" s="9">
        <v>19</v>
      </c>
      <c r="H102" s="9">
        <v>19</v>
      </c>
      <c r="I102" s="9">
        <v>19</v>
      </c>
      <c r="J102" s="9">
        <v>19</v>
      </c>
      <c r="K102" s="9">
        <v>66000000</v>
      </c>
      <c r="L102" s="9">
        <v>26161900</v>
      </c>
      <c r="M102" s="9">
        <v>0</v>
      </c>
      <c r="N102" s="10">
        <v>0</v>
      </c>
      <c r="O102" s="9">
        <v>1997000</v>
      </c>
      <c r="P102" s="9">
        <v>1028172</v>
      </c>
      <c r="Q102" s="9">
        <v>643010</v>
      </c>
      <c r="R102" s="9">
        <v>0</v>
      </c>
      <c r="S102" s="11">
        <v>0</v>
      </c>
      <c r="T102" s="12">
        <v>19</v>
      </c>
      <c r="U102" s="12">
        <v>0</v>
      </c>
      <c r="V102" s="12">
        <v>0</v>
      </c>
      <c r="W102" s="12">
        <v>0</v>
      </c>
    </row>
    <row r="103" spans="2:23" hidden="1">
      <c r="B103" s="13"/>
      <c r="C103" s="13"/>
      <c r="D103" s="8" t="s">
        <v>94</v>
      </c>
      <c r="E103" s="9">
        <v>4</v>
      </c>
      <c r="F103" s="9">
        <v>9</v>
      </c>
      <c r="G103" s="9">
        <v>32</v>
      </c>
      <c r="H103" s="9">
        <v>32</v>
      </c>
      <c r="I103" s="9">
        <v>32</v>
      </c>
      <c r="J103" s="9">
        <v>32</v>
      </c>
      <c r="K103" s="9">
        <v>600690000</v>
      </c>
      <c r="L103" s="9">
        <v>59054200</v>
      </c>
      <c r="M103" s="9">
        <v>0</v>
      </c>
      <c r="N103" s="10">
        <v>0</v>
      </c>
      <c r="O103" s="9">
        <v>12020000</v>
      </c>
      <c r="P103" s="9">
        <v>1006856</v>
      </c>
      <c r="Q103" s="9">
        <v>2680589</v>
      </c>
      <c r="R103" s="9">
        <v>0</v>
      </c>
      <c r="S103" s="11">
        <v>2565406</v>
      </c>
      <c r="T103" s="12">
        <v>33</v>
      </c>
      <c r="U103" s="12">
        <v>0</v>
      </c>
      <c r="V103" s="12">
        <v>0</v>
      </c>
      <c r="W103" s="12">
        <v>0</v>
      </c>
    </row>
    <row r="104" spans="2:23">
      <c r="B104" s="13"/>
      <c r="C104" s="14"/>
      <c r="D104" s="15" t="s">
        <v>95</v>
      </c>
      <c r="E104" s="16">
        <v>23</v>
      </c>
      <c r="F104" s="16">
        <v>64</v>
      </c>
      <c r="G104" s="16">
        <v>262</v>
      </c>
      <c r="H104" s="16">
        <v>255</v>
      </c>
      <c r="I104" s="16">
        <v>262</v>
      </c>
      <c r="J104" s="16">
        <v>262</v>
      </c>
      <c r="K104" s="16">
        <v>5146520000</v>
      </c>
      <c r="L104" s="16">
        <v>590680700</v>
      </c>
      <c r="M104" s="16">
        <v>80881200</v>
      </c>
      <c r="N104" s="17">
        <v>13.6928800957946</v>
      </c>
      <c r="O104" s="16">
        <v>135337000</v>
      </c>
      <c r="P104" s="16">
        <v>12920586</v>
      </c>
      <c r="Q104" s="16">
        <v>26486771</v>
      </c>
      <c r="R104" s="16">
        <v>0</v>
      </c>
      <c r="S104" s="18">
        <v>20421939</v>
      </c>
      <c r="T104" s="19">
        <v>264</v>
      </c>
      <c r="U104" s="19">
        <v>4</v>
      </c>
      <c r="V104" s="19">
        <v>0</v>
      </c>
      <c r="W104" s="19">
        <v>0</v>
      </c>
    </row>
    <row r="105" spans="2:23" ht="15" hidden="1" customHeight="1">
      <c r="B105" s="13"/>
      <c r="C105" s="7" t="s">
        <v>96</v>
      </c>
      <c r="D105" s="8" t="s">
        <v>28</v>
      </c>
      <c r="E105" s="9">
        <v>2</v>
      </c>
      <c r="F105" s="9">
        <v>4</v>
      </c>
      <c r="G105" s="9">
        <v>7</v>
      </c>
      <c r="H105" s="9">
        <v>7</v>
      </c>
      <c r="I105" s="9">
        <v>7</v>
      </c>
      <c r="J105" s="9">
        <v>7</v>
      </c>
      <c r="K105" s="9">
        <v>575830000</v>
      </c>
      <c r="L105" s="9">
        <v>20134500</v>
      </c>
      <c r="M105" s="9">
        <v>0</v>
      </c>
      <c r="N105" s="10">
        <v>0</v>
      </c>
      <c r="O105" s="9">
        <v>8185000</v>
      </c>
      <c r="P105" s="9">
        <v>699942</v>
      </c>
      <c r="Q105" s="9">
        <v>2173505</v>
      </c>
      <c r="R105" s="9">
        <v>0</v>
      </c>
      <c r="S105" s="11">
        <v>863433</v>
      </c>
      <c r="T105" s="12">
        <v>7</v>
      </c>
      <c r="U105" s="12">
        <v>0</v>
      </c>
      <c r="V105" s="12">
        <v>0</v>
      </c>
      <c r="W105" s="12">
        <v>0</v>
      </c>
    </row>
    <row r="106" spans="2:23" hidden="1">
      <c r="B106" s="13"/>
      <c r="C106" s="13"/>
      <c r="D106" s="8" t="s">
        <v>29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48000000</v>
      </c>
      <c r="L106" s="9">
        <v>0</v>
      </c>
      <c r="M106" s="9">
        <v>0</v>
      </c>
      <c r="N106" s="10">
        <v>0</v>
      </c>
      <c r="O106" s="9">
        <v>0</v>
      </c>
      <c r="P106" s="9">
        <v>0</v>
      </c>
      <c r="Q106" s="9">
        <v>23660</v>
      </c>
      <c r="R106" s="9">
        <v>0</v>
      </c>
      <c r="S106" s="11">
        <v>0</v>
      </c>
      <c r="T106" s="12">
        <v>0</v>
      </c>
      <c r="U106" s="12">
        <v>0</v>
      </c>
      <c r="V106" s="12">
        <v>0</v>
      </c>
      <c r="W106" s="12">
        <v>0</v>
      </c>
    </row>
    <row r="107" spans="2:23" hidden="1">
      <c r="B107" s="13"/>
      <c r="C107" s="13"/>
      <c r="D107" s="8" t="s">
        <v>58</v>
      </c>
      <c r="E107" s="9">
        <v>5</v>
      </c>
      <c r="F107" s="9">
        <v>14</v>
      </c>
      <c r="G107" s="9">
        <v>35</v>
      </c>
      <c r="H107" s="9">
        <v>35</v>
      </c>
      <c r="I107" s="9">
        <v>35</v>
      </c>
      <c r="J107" s="9">
        <v>35</v>
      </c>
      <c r="K107" s="9">
        <v>1227500000</v>
      </c>
      <c r="L107" s="9">
        <v>113059400</v>
      </c>
      <c r="M107" s="9">
        <v>0</v>
      </c>
      <c r="N107" s="10">
        <v>0</v>
      </c>
      <c r="O107" s="9">
        <v>28655000</v>
      </c>
      <c r="P107" s="9">
        <v>4407306</v>
      </c>
      <c r="Q107" s="9">
        <v>5391194</v>
      </c>
      <c r="R107" s="9">
        <v>0</v>
      </c>
      <c r="S107" s="11">
        <v>3783072</v>
      </c>
      <c r="T107" s="12">
        <v>40</v>
      </c>
      <c r="U107" s="12">
        <v>1</v>
      </c>
      <c r="V107" s="12">
        <v>0</v>
      </c>
      <c r="W107" s="12">
        <v>0</v>
      </c>
    </row>
    <row r="108" spans="2:23" hidden="1">
      <c r="B108" s="13"/>
      <c r="C108" s="13"/>
      <c r="D108" s="8" t="s">
        <v>47</v>
      </c>
      <c r="E108" s="9">
        <v>3</v>
      </c>
      <c r="F108" s="9">
        <v>10</v>
      </c>
      <c r="G108" s="9">
        <v>31</v>
      </c>
      <c r="H108" s="9">
        <v>29</v>
      </c>
      <c r="I108" s="9">
        <v>31</v>
      </c>
      <c r="J108" s="9">
        <v>31</v>
      </c>
      <c r="K108" s="9">
        <v>762400000</v>
      </c>
      <c r="L108" s="9">
        <v>97449000</v>
      </c>
      <c r="M108" s="9">
        <v>19648600</v>
      </c>
      <c r="N108" s="10">
        <v>20.16</v>
      </c>
      <c r="O108" s="9">
        <v>24026000</v>
      </c>
      <c r="P108" s="9">
        <v>2967801</v>
      </c>
      <c r="Q108" s="9">
        <v>4439538</v>
      </c>
      <c r="R108" s="9">
        <v>0</v>
      </c>
      <c r="S108" s="11">
        <v>3869737</v>
      </c>
      <c r="T108" s="12">
        <v>29</v>
      </c>
      <c r="U108" s="12">
        <v>1</v>
      </c>
      <c r="V108" s="12">
        <v>0</v>
      </c>
      <c r="W108" s="12">
        <v>0</v>
      </c>
    </row>
    <row r="109" spans="2:23" hidden="1">
      <c r="B109" s="13"/>
      <c r="C109" s="13"/>
      <c r="D109" s="8" t="s">
        <v>72</v>
      </c>
      <c r="E109" s="9">
        <v>3</v>
      </c>
      <c r="F109" s="9">
        <v>9</v>
      </c>
      <c r="G109" s="9">
        <v>21</v>
      </c>
      <c r="H109" s="9">
        <v>21</v>
      </c>
      <c r="I109" s="9">
        <v>21</v>
      </c>
      <c r="J109" s="9">
        <v>21</v>
      </c>
      <c r="K109" s="9">
        <v>453500000</v>
      </c>
      <c r="L109" s="9">
        <v>36944600</v>
      </c>
      <c r="M109" s="9">
        <v>10061800</v>
      </c>
      <c r="N109" s="10">
        <v>27.23</v>
      </c>
      <c r="O109" s="9">
        <v>13049000</v>
      </c>
      <c r="P109" s="9">
        <v>1856847</v>
      </c>
      <c r="Q109" s="9">
        <v>2078429</v>
      </c>
      <c r="R109" s="9">
        <v>0</v>
      </c>
      <c r="S109" s="11">
        <v>618615</v>
      </c>
      <c r="T109" s="12">
        <v>21</v>
      </c>
      <c r="U109" s="12">
        <v>0</v>
      </c>
      <c r="V109" s="12">
        <v>0</v>
      </c>
      <c r="W109" s="12">
        <v>0</v>
      </c>
    </row>
    <row r="110" spans="2:23" hidden="1">
      <c r="B110" s="13"/>
      <c r="C110" s="13"/>
      <c r="D110" s="8" t="s">
        <v>34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80800000</v>
      </c>
      <c r="L110" s="9">
        <v>0</v>
      </c>
      <c r="M110" s="9">
        <v>0</v>
      </c>
      <c r="N110" s="10">
        <v>0</v>
      </c>
      <c r="O110" s="9">
        <v>0</v>
      </c>
      <c r="P110" s="9">
        <v>0</v>
      </c>
      <c r="Q110" s="9">
        <v>0</v>
      </c>
      <c r="R110" s="9">
        <v>0</v>
      </c>
      <c r="S110" s="11">
        <v>-2124</v>
      </c>
      <c r="T110" s="12">
        <v>0</v>
      </c>
      <c r="U110" s="12">
        <v>0</v>
      </c>
      <c r="V110" s="12">
        <v>0</v>
      </c>
      <c r="W110" s="12">
        <v>0</v>
      </c>
    </row>
    <row r="111" spans="2:23" hidden="1">
      <c r="B111" s="13"/>
      <c r="C111" s="13"/>
      <c r="D111" s="8" t="s">
        <v>35</v>
      </c>
      <c r="E111" s="9">
        <v>1</v>
      </c>
      <c r="F111" s="9">
        <v>4</v>
      </c>
      <c r="G111" s="9">
        <v>11</v>
      </c>
      <c r="H111" s="9">
        <v>11</v>
      </c>
      <c r="I111" s="9">
        <v>11</v>
      </c>
      <c r="J111" s="9">
        <v>11</v>
      </c>
      <c r="K111" s="9">
        <v>221500000</v>
      </c>
      <c r="L111" s="9">
        <v>23144400</v>
      </c>
      <c r="M111" s="9">
        <v>0</v>
      </c>
      <c r="N111" s="10">
        <v>0</v>
      </c>
      <c r="O111" s="9">
        <v>5921000</v>
      </c>
      <c r="P111" s="9">
        <v>446419</v>
      </c>
      <c r="Q111" s="9">
        <v>1121488</v>
      </c>
      <c r="R111" s="9">
        <v>0</v>
      </c>
      <c r="S111" s="11">
        <v>-4366</v>
      </c>
      <c r="T111" s="12">
        <v>11</v>
      </c>
      <c r="U111" s="12">
        <v>0</v>
      </c>
      <c r="V111" s="12">
        <v>0</v>
      </c>
      <c r="W111" s="12">
        <v>0</v>
      </c>
    </row>
    <row r="112" spans="2:23" hidden="1">
      <c r="B112" s="13"/>
      <c r="C112" s="13"/>
      <c r="D112" s="8" t="s">
        <v>52</v>
      </c>
      <c r="E112" s="9">
        <v>1</v>
      </c>
      <c r="F112" s="9">
        <v>2</v>
      </c>
      <c r="G112" s="9">
        <v>12</v>
      </c>
      <c r="H112" s="9">
        <v>12</v>
      </c>
      <c r="I112" s="9">
        <v>12</v>
      </c>
      <c r="J112" s="9">
        <v>12</v>
      </c>
      <c r="K112" s="9">
        <v>35000000</v>
      </c>
      <c r="L112" s="9">
        <v>8599000</v>
      </c>
      <c r="M112" s="9">
        <v>0</v>
      </c>
      <c r="N112" s="10">
        <v>0</v>
      </c>
      <c r="O112" s="9">
        <v>1415000</v>
      </c>
      <c r="P112" s="9">
        <v>760728</v>
      </c>
      <c r="Q112" s="9">
        <v>363684</v>
      </c>
      <c r="R112" s="9">
        <v>0</v>
      </c>
      <c r="S112" s="11">
        <v>1238350</v>
      </c>
      <c r="T112" s="12">
        <v>12</v>
      </c>
      <c r="U112" s="12">
        <v>0</v>
      </c>
      <c r="V112" s="12">
        <v>0</v>
      </c>
      <c r="W112" s="12">
        <v>0</v>
      </c>
    </row>
    <row r="113" spans="2:23" hidden="1">
      <c r="B113" s="13"/>
      <c r="C113" s="13"/>
      <c r="D113" s="8" t="s">
        <v>25</v>
      </c>
      <c r="E113" s="9">
        <v>2</v>
      </c>
      <c r="F113" s="9">
        <v>4</v>
      </c>
      <c r="G113" s="9">
        <v>14</v>
      </c>
      <c r="H113" s="9">
        <v>14</v>
      </c>
      <c r="I113" s="9">
        <v>14</v>
      </c>
      <c r="J113" s="9">
        <v>14</v>
      </c>
      <c r="K113" s="9">
        <v>200800000</v>
      </c>
      <c r="L113" s="9">
        <v>24971400</v>
      </c>
      <c r="M113" s="9">
        <v>14549500</v>
      </c>
      <c r="N113" s="10">
        <v>58.26</v>
      </c>
      <c r="O113" s="9">
        <v>7567000</v>
      </c>
      <c r="P113" s="9">
        <v>861598</v>
      </c>
      <c r="Q113" s="9">
        <v>1107526</v>
      </c>
      <c r="R113" s="9">
        <v>0</v>
      </c>
      <c r="S113" s="11">
        <v>1112754</v>
      </c>
      <c r="T113" s="12">
        <v>14</v>
      </c>
      <c r="U113" s="12">
        <v>1</v>
      </c>
      <c r="V113" s="12">
        <v>0</v>
      </c>
      <c r="W113" s="12">
        <v>0</v>
      </c>
    </row>
    <row r="114" spans="2:23" hidden="1">
      <c r="B114" s="13"/>
      <c r="C114" s="13"/>
      <c r="D114" s="8" t="s">
        <v>61</v>
      </c>
      <c r="E114" s="9">
        <v>7</v>
      </c>
      <c r="F114" s="9">
        <v>22</v>
      </c>
      <c r="G114" s="9">
        <v>90</v>
      </c>
      <c r="H114" s="9">
        <v>90</v>
      </c>
      <c r="I114" s="9">
        <v>90</v>
      </c>
      <c r="J114" s="9">
        <v>90</v>
      </c>
      <c r="K114" s="9">
        <v>1841300000</v>
      </c>
      <c r="L114" s="9">
        <v>245127900</v>
      </c>
      <c r="M114" s="9">
        <v>142758700</v>
      </c>
      <c r="N114" s="10">
        <v>58.23</v>
      </c>
      <c r="O114" s="9">
        <v>54037000</v>
      </c>
      <c r="P114" s="9">
        <v>8388900</v>
      </c>
      <c r="Q114" s="9">
        <v>9296035</v>
      </c>
      <c r="R114" s="9">
        <v>0</v>
      </c>
      <c r="S114" s="11">
        <v>6462501</v>
      </c>
      <c r="T114" s="12">
        <v>90</v>
      </c>
      <c r="U114" s="12">
        <v>3</v>
      </c>
      <c r="V114" s="12">
        <v>0</v>
      </c>
      <c r="W114" s="12">
        <v>0</v>
      </c>
    </row>
    <row r="115" spans="2:23" hidden="1">
      <c r="B115" s="13"/>
      <c r="C115" s="13"/>
      <c r="D115" s="8" t="s">
        <v>97</v>
      </c>
      <c r="E115" s="9">
        <v>2</v>
      </c>
      <c r="F115" s="9">
        <v>5</v>
      </c>
      <c r="G115" s="9">
        <v>15</v>
      </c>
      <c r="H115" s="9">
        <v>15</v>
      </c>
      <c r="I115" s="9">
        <v>15</v>
      </c>
      <c r="J115" s="9">
        <v>15</v>
      </c>
      <c r="K115" s="9">
        <v>296100000</v>
      </c>
      <c r="L115" s="9">
        <v>28668600</v>
      </c>
      <c r="M115" s="9">
        <v>0</v>
      </c>
      <c r="N115" s="10">
        <v>0</v>
      </c>
      <c r="O115" s="9">
        <v>6086000</v>
      </c>
      <c r="P115" s="9">
        <v>795724</v>
      </c>
      <c r="Q115" s="9">
        <v>1186300</v>
      </c>
      <c r="R115" s="9">
        <v>0</v>
      </c>
      <c r="S115" s="11">
        <v>108819</v>
      </c>
      <c r="T115" s="12">
        <v>15</v>
      </c>
      <c r="U115" s="12">
        <v>0</v>
      </c>
      <c r="V115" s="12">
        <v>0</v>
      </c>
      <c r="W115" s="12">
        <v>0</v>
      </c>
    </row>
    <row r="116" spans="2:23">
      <c r="B116" s="13"/>
      <c r="C116" s="14"/>
      <c r="D116" s="15" t="s">
        <v>98</v>
      </c>
      <c r="E116" s="16">
        <v>26</v>
      </c>
      <c r="F116" s="16">
        <v>74</v>
      </c>
      <c r="G116" s="16">
        <v>236</v>
      </c>
      <c r="H116" s="16">
        <v>234</v>
      </c>
      <c r="I116" s="16">
        <v>236</v>
      </c>
      <c r="J116" s="16">
        <v>236</v>
      </c>
      <c r="K116" s="16">
        <v>5742730000</v>
      </c>
      <c r="L116" s="16">
        <v>598098800</v>
      </c>
      <c r="M116" s="16">
        <v>187018600</v>
      </c>
      <c r="N116" s="17">
        <v>31.2688472205595</v>
      </c>
      <c r="O116" s="16">
        <v>148941000</v>
      </c>
      <c r="P116" s="16">
        <v>21185265</v>
      </c>
      <c r="Q116" s="16">
        <v>27181359</v>
      </c>
      <c r="R116" s="16">
        <v>0</v>
      </c>
      <c r="S116" s="18">
        <v>18050791</v>
      </c>
      <c r="T116" s="19">
        <v>239</v>
      </c>
      <c r="U116" s="19">
        <v>6</v>
      </c>
      <c r="V116" s="19">
        <v>0</v>
      </c>
      <c r="W116" s="19">
        <v>0</v>
      </c>
    </row>
    <row r="117" spans="2:23" ht="15" hidden="1" customHeight="1">
      <c r="B117" s="13"/>
      <c r="C117" s="7" t="s">
        <v>99</v>
      </c>
      <c r="D117" s="8" t="s">
        <v>31</v>
      </c>
      <c r="E117" s="9">
        <v>1</v>
      </c>
      <c r="F117" s="9">
        <v>2</v>
      </c>
      <c r="G117" s="9">
        <v>10</v>
      </c>
      <c r="H117" s="9">
        <v>10</v>
      </c>
      <c r="I117" s="9">
        <v>10</v>
      </c>
      <c r="J117" s="9">
        <v>10</v>
      </c>
      <c r="K117" s="9">
        <v>29000000</v>
      </c>
      <c r="L117" s="9">
        <v>14076300</v>
      </c>
      <c r="M117" s="9">
        <v>4864000</v>
      </c>
      <c r="N117" s="10">
        <v>34.549999999999997</v>
      </c>
      <c r="O117" s="9">
        <v>844000</v>
      </c>
      <c r="P117" s="9">
        <v>240203</v>
      </c>
      <c r="Q117" s="9">
        <v>298075</v>
      </c>
      <c r="R117" s="9">
        <v>0</v>
      </c>
      <c r="S117" s="11">
        <v>0</v>
      </c>
      <c r="T117" s="12">
        <v>10</v>
      </c>
      <c r="U117" s="12">
        <v>0</v>
      </c>
      <c r="V117" s="12">
        <v>0</v>
      </c>
      <c r="W117" s="12">
        <v>0</v>
      </c>
    </row>
    <row r="118" spans="2:23" hidden="1">
      <c r="B118" s="13"/>
      <c r="C118" s="13"/>
      <c r="D118" s="8" t="s">
        <v>49</v>
      </c>
      <c r="E118" s="9">
        <v>8</v>
      </c>
      <c r="F118" s="9">
        <v>21</v>
      </c>
      <c r="G118" s="9">
        <v>83</v>
      </c>
      <c r="H118" s="9">
        <v>82</v>
      </c>
      <c r="I118" s="9">
        <v>83</v>
      </c>
      <c r="J118" s="9">
        <v>83</v>
      </c>
      <c r="K118" s="9">
        <v>1022800000</v>
      </c>
      <c r="L118" s="9">
        <v>249011500</v>
      </c>
      <c r="M118" s="9">
        <v>29231000</v>
      </c>
      <c r="N118" s="10">
        <v>11.73</v>
      </c>
      <c r="O118" s="9">
        <v>34528000</v>
      </c>
      <c r="P118" s="9">
        <v>3211732</v>
      </c>
      <c r="Q118" s="9">
        <v>6951227</v>
      </c>
      <c r="R118" s="9">
        <v>0</v>
      </c>
      <c r="S118" s="11">
        <v>446334</v>
      </c>
      <c r="T118" s="12">
        <v>96</v>
      </c>
      <c r="U118" s="12">
        <v>1</v>
      </c>
      <c r="V118" s="12">
        <v>0</v>
      </c>
      <c r="W118" s="12">
        <v>0</v>
      </c>
    </row>
    <row r="119" spans="2:23" hidden="1">
      <c r="B119" s="13"/>
      <c r="C119" s="13"/>
      <c r="D119" s="8" t="s">
        <v>33</v>
      </c>
      <c r="E119" s="9">
        <v>3</v>
      </c>
      <c r="F119" s="9">
        <v>11</v>
      </c>
      <c r="G119" s="9">
        <v>37</v>
      </c>
      <c r="H119" s="9">
        <v>37</v>
      </c>
      <c r="I119" s="9">
        <v>37</v>
      </c>
      <c r="J119" s="9">
        <v>37</v>
      </c>
      <c r="K119" s="9">
        <v>834700000</v>
      </c>
      <c r="L119" s="9">
        <v>83532600</v>
      </c>
      <c r="M119" s="9">
        <v>0</v>
      </c>
      <c r="N119" s="10">
        <v>0</v>
      </c>
      <c r="O119" s="9">
        <v>18152000</v>
      </c>
      <c r="P119" s="9">
        <v>1670984</v>
      </c>
      <c r="Q119" s="9">
        <v>3713794</v>
      </c>
      <c r="R119" s="9">
        <v>0</v>
      </c>
      <c r="S119" s="11">
        <v>502795</v>
      </c>
      <c r="T119" s="12">
        <v>37</v>
      </c>
      <c r="U119" s="12">
        <v>0</v>
      </c>
      <c r="V119" s="12">
        <v>0</v>
      </c>
      <c r="W119" s="12">
        <v>0</v>
      </c>
    </row>
    <row r="120" spans="2:23" hidden="1">
      <c r="B120" s="13"/>
      <c r="C120" s="13"/>
      <c r="D120" s="8" t="s">
        <v>100</v>
      </c>
      <c r="E120" s="9">
        <v>1</v>
      </c>
      <c r="F120" s="9">
        <v>3</v>
      </c>
      <c r="G120" s="9">
        <v>13</v>
      </c>
      <c r="H120" s="9">
        <v>0</v>
      </c>
      <c r="I120" s="9">
        <v>13</v>
      </c>
      <c r="J120" s="9">
        <v>13</v>
      </c>
      <c r="K120" s="9">
        <v>0</v>
      </c>
      <c r="L120" s="9">
        <v>0</v>
      </c>
      <c r="M120" s="9">
        <v>0</v>
      </c>
      <c r="N120" s="10">
        <v>0</v>
      </c>
      <c r="O120" s="9">
        <v>26000</v>
      </c>
      <c r="P120" s="9">
        <v>39000</v>
      </c>
      <c r="Q120" s="9">
        <v>0</v>
      </c>
      <c r="R120" s="9">
        <v>0</v>
      </c>
      <c r="S120" s="11">
        <v>26000</v>
      </c>
      <c r="T120" s="12">
        <v>0</v>
      </c>
      <c r="U120" s="12">
        <v>13</v>
      </c>
      <c r="V120" s="12">
        <v>0</v>
      </c>
      <c r="W120" s="12">
        <v>0</v>
      </c>
    </row>
    <row r="121" spans="2:23" hidden="1">
      <c r="B121" s="13"/>
      <c r="C121" s="13"/>
      <c r="D121" s="8" t="s">
        <v>34</v>
      </c>
      <c r="E121" s="9">
        <v>1</v>
      </c>
      <c r="F121" s="9">
        <v>2</v>
      </c>
      <c r="G121" s="9">
        <v>8</v>
      </c>
      <c r="H121" s="9">
        <v>8</v>
      </c>
      <c r="I121" s="9">
        <v>8</v>
      </c>
      <c r="J121" s="9">
        <v>8</v>
      </c>
      <c r="K121" s="9">
        <v>82500000</v>
      </c>
      <c r="L121" s="9">
        <v>17141700</v>
      </c>
      <c r="M121" s="9">
        <v>6105600</v>
      </c>
      <c r="N121" s="10">
        <v>35.61</v>
      </c>
      <c r="O121" s="9">
        <v>3817000</v>
      </c>
      <c r="P121" s="9">
        <v>910661</v>
      </c>
      <c r="Q121" s="9">
        <v>722377</v>
      </c>
      <c r="R121" s="9">
        <v>0</v>
      </c>
      <c r="S121" s="11">
        <v>47808</v>
      </c>
      <c r="T121" s="12">
        <v>8</v>
      </c>
      <c r="U121" s="12">
        <v>0</v>
      </c>
      <c r="V121" s="12">
        <v>0</v>
      </c>
      <c r="W121" s="12">
        <v>0</v>
      </c>
    </row>
    <row r="122" spans="2:23" hidden="1">
      <c r="B122" s="13"/>
      <c r="C122" s="13"/>
      <c r="D122" s="8" t="s">
        <v>35</v>
      </c>
      <c r="E122" s="9">
        <v>3</v>
      </c>
      <c r="F122" s="9">
        <v>8</v>
      </c>
      <c r="G122" s="9">
        <v>40</v>
      </c>
      <c r="H122" s="9">
        <v>38</v>
      </c>
      <c r="I122" s="9">
        <v>40</v>
      </c>
      <c r="J122" s="9">
        <v>40</v>
      </c>
      <c r="K122" s="9">
        <v>476700000</v>
      </c>
      <c r="L122" s="9">
        <v>95841600</v>
      </c>
      <c r="M122" s="9">
        <v>1642900</v>
      </c>
      <c r="N122" s="10">
        <v>1.71</v>
      </c>
      <c r="O122" s="9">
        <v>17853000</v>
      </c>
      <c r="P122" s="9">
        <v>1843828</v>
      </c>
      <c r="Q122" s="9">
        <v>3157800</v>
      </c>
      <c r="R122" s="9">
        <v>0</v>
      </c>
      <c r="S122" s="11">
        <v>254514</v>
      </c>
      <c r="T122" s="12">
        <v>41</v>
      </c>
      <c r="U122" s="12">
        <v>2</v>
      </c>
      <c r="V122" s="12">
        <v>0</v>
      </c>
      <c r="W122" s="12">
        <v>0</v>
      </c>
    </row>
    <row r="123" spans="2:23" hidden="1">
      <c r="B123" s="13"/>
      <c r="C123" s="13"/>
      <c r="D123" s="8" t="s">
        <v>36</v>
      </c>
      <c r="E123" s="9">
        <v>1</v>
      </c>
      <c r="F123" s="9">
        <v>2</v>
      </c>
      <c r="G123" s="9">
        <v>8</v>
      </c>
      <c r="H123" s="9">
        <v>7</v>
      </c>
      <c r="I123" s="9">
        <v>8</v>
      </c>
      <c r="J123" s="9">
        <v>8</v>
      </c>
      <c r="K123" s="9">
        <v>272600000</v>
      </c>
      <c r="L123" s="9">
        <v>13121400</v>
      </c>
      <c r="M123" s="9">
        <v>2010400</v>
      </c>
      <c r="N123" s="10">
        <v>15.32</v>
      </c>
      <c r="O123" s="9">
        <v>3709000</v>
      </c>
      <c r="P123" s="9">
        <v>169274</v>
      </c>
      <c r="Q123" s="9">
        <v>754616</v>
      </c>
      <c r="R123" s="9">
        <v>0</v>
      </c>
      <c r="S123" s="11">
        <v>0</v>
      </c>
      <c r="T123" s="12">
        <v>7</v>
      </c>
      <c r="U123" s="12">
        <v>0</v>
      </c>
      <c r="V123" s="12">
        <v>0</v>
      </c>
      <c r="W123" s="12">
        <v>0</v>
      </c>
    </row>
    <row r="124" spans="2:23" hidden="1">
      <c r="B124" s="13"/>
      <c r="C124" s="13"/>
      <c r="D124" s="8" t="s">
        <v>25</v>
      </c>
      <c r="E124" s="9">
        <v>3</v>
      </c>
      <c r="F124" s="9">
        <v>8</v>
      </c>
      <c r="G124" s="9">
        <v>43</v>
      </c>
      <c r="H124" s="9">
        <v>42</v>
      </c>
      <c r="I124" s="9">
        <v>43</v>
      </c>
      <c r="J124" s="9">
        <v>43</v>
      </c>
      <c r="K124" s="9">
        <v>421300000</v>
      </c>
      <c r="L124" s="9">
        <v>88346700</v>
      </c>
      <c r="M124" s="9">
        <v>10437400</v>
      </c>
      <c r="N124" s="10">
        <v>11.81</v>
      </c>
      <c r="O124" s="9">
        <v>19758000</v>
      </c>
      <c r="P124" s="9">
        <v>2971674</v>
      </c>
      <c r="Q124" s="9">
        <v>3610406</v>
      </c>
      <c r="R124" s="9">
        <v>0</v>
      </c>
      <c r="S124" s="11">
        <v>1059736</v>
      </c>
      <c r="T124" s="12">
        <v>42</v>
      </c>
      <c r="U124" s="12">
        <v>1</v>
      </c>
      <c r="V124" s="12">
        <v>0</v>
      </c>
      <c r="W124" s="12">
        <v>0</v>
      </c>
    </row>
    <row r="125" spans="2:23" hidden="1">
      <c r="B125" s="13"/>
      <c r="C125" s="13"/>
      <c r="D125" s="8" t="s">
        <v>82</v>
      </c>
      <c r="E125" s="9">
        <v>3</v>
      </c>
      <c r="F125" s="9">
        <v>10</v>
      </c>
      <c r="G125" s="9">
        <v>28</v>
      </c>
      <c r="H125" s="9">
        <v>28</v>
      </c>
      <c r="I125" s="9">
        <v>28</v>
      </c>
      <c r="J125" s="9">
        <v>28</v>
      </c>
      <c r="K125" s="9">
        <v>351500000</v>
      </c>
      <c r="L125" s="9">
        <v>68752500</v>
      </c>
      <c r="M125" s="9">
        <v>0</v>
      </c>
      <c r="N125" s="10">
        <v>0</v>
      </c>
      <c r="O125" s="9">
        <v>11269000</v>
      </c>
      <c r="P125" s="9">
        <v>1440593</v>
      </c>
      <c r="Q125" s="9">
        <v>2183438</v>
      </c>
      <c r="R125" s="9">
        <v>0</v>
      </c>
      <c r="S125" s="11">
        <v>750687</v>
      </c>
      <c r="T125" s="12">
        <v>30</v>
      </c>
      <c r="U125" s="12">
        <v>0</v>
      </c>
      <c r="V125" s="12">
        <v>0</v>
      </c>
      <c r="W125" s="12">
        <v>0</v>
      </c>
    </row>
    <row r="126" spans="2:23" hidden="1">
      <c r="B126" s="13"/>
      <c r="C126" s="13"/>
      <c r="D126" s="8" t="s">
        <v>94</v>
      </c>
      <c r="E126" s="9">
        <v>4</v>
      </c>
      <c r="F126" s="9">
        <v>10</v>
      </c>
      <c r="G126" s="9">
        <v>30</v>
      </c>
      <c r="H126" s="9">
        <v>30</v>
      </c>
      <c r="I126" s="9">
        <v>30</v>
      </c>
      <c r="J126" s="9">
        <v>30</v>
      </c>
      <c r="K126" s="9">
        <v>595630000</v>
      </c>
      <c r="L126" s="9">
        <v>53036200</v>
      </c>
      <c r="M126" s="9">
        <v>4192500</v>
      </c>
      <c r="N126" s="10">
        <v>7.9</v>
      </c>
      <c r="O126" s="9">
        <v>9572000</v>
      </c>
      <c r="P126" s="9">
        <v>981945</v>
      </c>
      <c r="Q126" s="9">
        <v>2279922</v>
      </c>
      <c r="R126" s="9">
        <v>0</v>
      </c>
      <c r="S126" s="11">
        <v>68497</v>
      </c>
      <c r="T126" s="12">
        <v>30</v>
      </c>
      <c r="U126" s="12">
        <v>0</v>
      </c>
      <c r="V126" s="12">
        <v>0</v>
      </c>
      <c r="W126" s="12">
        <v>0</v>
      </c>
    </row>
    <row r="127" spans="2:23">
      <c r="B127" s="13"/>
      <c r="C127" s="14"/>
      <c r="D127" s="15" t="s">
        <v>101</v>
      </c>
      <c r="E127" s="16">
        <v>28</v>
      </c>
      <c r="F127" s="16">
        <v>77</v>
      </c>
      <c r="G127" s="16">
        <v>300</v>
      </c>
      <c r="H127" s="16">
        <v>282</v>
      </c>
      <c r="I127" s="16">
        <v>300</v>
      </c>
      <c r="J127" s="16">
        <v>300</v>
      </c>
      <c r="K127" s="16">
        <v>4086730000</v>
      </c>
      <c r="L127" s="16">
        <v>682860500</v>
      </c>
      <c r="M127" s="16">
        <v>58483800</v>
      </c>
      <c r="N127" s="17">
        <v>8.5645311157989106</v>
      </c>
      <c r="O127" s="16">
        <v>119528000</v>
      </c>
      <c r="P127" s="16">
        <v>13479894</v>
      </c>
      <c r="Q127" s="16">
        <v>23671655</v>
      </c>
      <c r="R127" s="16">
        <v>0</v>
      </c>
      <c r="S127" s="18">
        <v>3156371</v>
      </c>
      <c r="T127" s="19">
        <v>301</v>
      </c>
      <c r="U127" s="19">
        <v>17</v>
      </c>
      <c r="V127" s="19">
        <v>0</v>
      </c>
      <c r="W127" s="19">
        <v>0</v>
      </c>
    </row>
    <row r="128" spans="2:23" hidden="1">
      <c r="B128" s="13"/>
      <c r="C128" s="7" t="s">
        <v>102</v>
      </c>
      <c r="D128" s="8" t="s">
        <v>64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481800000</v>
      </c>
      <c r="L128" s="9">
        <v>0</v>
      </c>
      <c r="M128" s="9">
        <v>0</v>
      </c>
      <c r="N128" s="10">
        <v>0</v>
      </c>
      <c r="O128" s="9">
        <v>0</v>
      </c>
      <c r="P128" s="9">
        <v>0</v>
      </c>
      <c r="Q128" s="9">
        <v>2058464</v>
      </c>
      <c r="R128" s="9">
        <v>0</v>
      </c>
      <c r="S128" s="11">
        <v>0</v>
      </c>
      <c r="T128" s="12">
        <v>0</v>
      </c>
      <c r="U128" s="12">
        <v>0</v>
      </c>
      <c r="V128" s="12">
        <v>0</v>
      </c>
      <c r="W128" s="12">
        <v>0</v>
      </c>
    </row>
    <row r="129" spans="2:23" hidden="1">
      <c r="B129" s="13"/>
      <c r="C129" s="13"/>
      <c r="D129" s="8" t="s">
        <v>28</v>
      </c>
      <c r="E129" s="9">
        <v>1</v>
      </c>
      <c r="F129" s="9">
        <v>2</v>
      </c>
      <c r="G129" s="9">
        <v>8</v>
      </c>
      <c r="H129" s="9">
        <v>8</v>
      </c>
      <c r="I129" s="9">
        <v>8</v>
      </c>
      <c r="J129" s="9">
        <v>8</v>
      </c>
      <c r="K129" s="9">
        <v>100500000</v>
      </c>
      <c r="L129" s="9">
        <v>15385700</v>
      </c>
      <c r="M129" s="9">
        <v>12558900</v>
      </c>
      <c r="N129" s="10">
        <v>81.62</v>
      </c>
      <c r="O129" s="9">
        <v>2586000</v>
      </c>
      <c r="P129" s="9">
        <v>376424</v>
      </c>
      <c r="Q129" s="9">
        <v>533539</v>
      </c>
      <c r="R129" s="9">
        <v>0</v>
      </c>
      <c r="S129" s="11">
        <v>139149</v>
      </c>
      <c r="T129" s="12">
        <v>8</v>
      </c>
      <c r="U129" s="12">
        <v>0</v>
      </c>
      <c r="V129" s="12">
        <v>0</v>
      </c>
      <c r="W129" s="12">
        <v>0</v>
      </c>
    </row>
    <row r="130" spans="2:23" hidden="1">
      <c r="B130" s="13"/>
      <c r="C130" s="13"/>
      <c r="D130" s="8" t="s">
        <v>40</v>
      </c>
      <c r="E130" s="9">
        <v>2</v>
      </c>
      <c r="F130" s="9">
        <v>4</v>
      </c>
      <c r="G130" s="9">
        <v>24</v>
      </c>
      <c r="H130" s="9">
        <v>23</v>
      </c>
      <c r="I130" s="9">
        <v>24</v>
      </c>
      <c r="J130" s="9">
        <v>24</v>
      </c>
      <c r="K130" s="9">
        <v>191200000</v>
      </c>
      <c r="L130" s="9">
        <v>34267700</v>
      </c>
      <c r="M130" s="9">
        <v>10519300</v>
      </c>
      <c r="N130" s="10">
        <v>30.69</v>
      </c>
      <c r="O130" s="9">
        <v>6384000</v>
      </c>
      <c r="P130" s="9">
        <v>1606846</v>
      </c>
      <c r="Q130" s="9">
        <v>1340582</v>
      </c>
      <c r="R130" s="9">
        <v>0</v>
      </c>
      <c r="S130" s="11">
        <v>1105084</v>
      </c>
      <c r="T130" s="12">
        <v>23</v>
      </c>
      <c r="U130" s="12">
        <v>0</v>
      </c>
      <c r="V130" s="12">
        <v>0</v>
      </c>
      <c r="W130" s="12">
        <v>0</v>
      </c>
    </row>
    <row r="131" spans="2:23" hidden="1">
      <c r="B131" s="13"/>
      <c r="C131" s="13"/>
      <c r="D131" s="8" t="s">
        <v>57</v>
      </c>
      <c r="E131" s="9">
        <v>2</v>
      </c>
      <c r="F131" s="9">
        <v>6</v>
      </c>
      <c r="G131" s="9">
        <v>24</v>
      </c>
      <c r="H131" s="9">
        <v>24</v>
      </c>
      <c r="I131" s="9">
        <v>24</v>
      </c>
      <c r="J131" s="9">
        <v>24</v>
      </c>
      <c r="K131" s="9">
        <v>1015880000</v>
      </c>
      <c r="L131" s="9">
        <v>46975500</v>
      </c>
      <c r="M131" s="9">
        <v>4168600</v>
      </c>
      <c r="N131" s="10">
        <v>8.8699999999999992</v>
      </c>
      <c r="O131" s="9">
        <v>4625000</v>
      </c>
      <c r="P131" s="9">
        <v>1036415</v>
      </c>
      <c r="Q131" s="9">
        <v>3592101</v>
      </c>
      <c r="R131" s="9">
        <v>0</v>
      </c>
      <c r="S131" s="11">
        <v>459201</v>
      </c>
      <c r="T131" s="12">
        <v>24</v>
      </c>
      <c r="U131" s="12">
        <v>2</v>
      </c>
      <c r="V131" s="12">
        <v>0</v>
      </c>
      <c r="W131" s="12">
        <v>0</v>
      </c>
    </row>
    <row r="132" spans="2:23" hidden="1">
      <c r="B132" s="13"/>
      <c r="C132" s="13"/>
      <c r="D132" s="8" t="s">
        <v>58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319900000</v>
      </c>
      <c r="L132" s="9">
        <v>0</v>
      </c>
      <c r="M132" s="9">
        <v>0</v>
      </c>
      <c r="N132" s="10">
        <v>0</v>
      </c>
      <c r="O132" s="9">
        <v>0</v>
      </c>
      <c r="P132" s="9">
        <v>0</v>
      </c>
      <c r="Q132" s="9">
        <v>729633</v>
      </c>
      <c r="R132" s="9">
        <v>0</v>
      </c>
      <c r="S132" s="11">
        <v>0</v>
      </c>
      <c r="T132" s="12">
        <v>0</v>
      </c>
      <c r="U132" s="12">
        <v>0</v>
      </c>
      <c r="V132" s="12">
        <v>0</v>
      </c>
      <c r="W132" s="12">
        <v>0</v>
      </c>
    </row>
    <row r="133" spans="2:23" hidden="1">
      <c r="B133" s="13"/>
      <c r="C133" s="13"/>
      <c r="D133" s="8" t="s">
        <v>47</v>
      </c>
      <c r="E133" s="9">
        <v>1</v>
      </c>
      <c r="F133" s="9">
        <v>4</v>
      </c>
      <c r="G133" s="9">
        <v>16</v>
      </c>
      <c r="H133" s="9">
        <v>16</v>
      </c>
      <c r="I133" s="9">
        <v>16</v>
      </c>
      <c r="J133" s="9">
        <v>16</v>
      </c>
      <c r="K133" s="9">
        <v>315150000</v>
      </c>
      <c r="L133" s="9">
        <v>37593300</v>
      </c>
      <c r="M133" s="9">
        <v>23396200</v>
      </c>
      <c r="N133" s="10">
        <v>62.23</v>
      </c>
      <c r="O133" s="9">
        <v>7684000</v>
      </c>
      <c r="P133" s="9">
        <v>1053481</v>
      </c>
      <c r="Q133" s="9">
        <v>1451515</v>
      </c>
      <c r="R133" s="9">
        <v>0</v>
      </c>
      <c r="S133" s="11">
        <v>585658</v>
      </c>
      <c r="T133" s="12">
        <v>18</v>
      </c>
      <c r="U133" s="12">
        <v>0</v>
      </c>
      <c r="V133" s="12">
        <v>0</v>
      </c>
      <c r="W133" s="12">
        <v>0</v>
      </c>
    </row>
    <row r="134" spans="2:23" hidden="1">
      <c r="B134" s="13"/>
      <c r="C134" s="13"/>
      <c r="D134" s="8" t="s">
        <v>31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54500000</v>
      </c>
      <c r="L134" s="9">
        <v>0</v>
      </c>
      <c r="M134" s="9">
        <v>0</v>
      </c>
      <c r="N134" s="10">
        <v>0</v>
      </c>
      <c r="O134" s="9">
        <v>0</v>
      </c>
      <c r="P134" s="9">
        <v>0</v>
      </c>
      <c r="Q134" s="9">
        <v>617834</v>
      </c>
      <c r="R134" s="9">
        <v>0</v>
      </c>
      <c r="S134" s="11">
        <v>0</v>
      </c>
      <c r="T134" s="12">
        <v>0</v>
      </c>
      <c r="U134" s="12">
        <v>0</v>
      </c>
      <c r="V134" s="12">
        <v>0</v>
      </c>
      <c r="W134" s="12">
        <v>0</v>
      </c>
    </row>
    <row r="135" spans="2:23" hidden="1">
      <c r="B135" s="13"/>
      <c r="C135" s="13"/>
      <c r="D135" s="8" t="s">
        <v>48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125600000</v>
      </c>
      <c r="L135" s="9">
        <v>0</v>
      </c>
      <c r="M135" s="9">
        <v>0</v>
      </c>
      <c r="N135" s="10">
        <v>0</v>
      </c>
      <c r="O135" s="9">
        <v>0</v>
      </c>
      <c r="P135" s="9">
        <v>0</v>
      </c>
      <c r="Q135" s="9">
        <v>412</v>
      </c>
      <c r="R135" s="9">
        <v>0</v>
      </c>
      <c r="S135" s="11">
        <v>0</v>
      </c>
      <c r="T135" s="12">
        <v>0</v>
      </c>
      <c r="U135" s="12">
        <v>0</v>
      </c>
      <c r="V135" s="12">
        <v>0</v>
      </c>
      <c r="W135" s="12">
        <v>0</v>
      </c>
    </row>
    <row r="136" spans="2:23" hidden="1">
      <c r="B136" s="13"/>
      <c r="C136" s="13"/>
      <c r="D136" s="8" t="s">
        <v>86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93300000</v>
      </c>
      <c r="L136" s="9">
        <v>0</v>
      </c>
      <c r="M136" s="9">
        <v>0</v>
      </c>
      <c r="N136" s="10">
        <v>0</v>
      </c>
      <c r="O136" s="9">
        <v>0</v>
      </c>
      <c r="P136" s="9">
        <v>0</v>
      </c>
      <c r="Q136" s="9">
        <v>0</v>
      </c>
      <c r="R136" s="9">
        <v>0</v>
      </c>
      <c r="S136" s="11">
        <v>0</v>
      </c>
      <c r="T136" s="12">
        <v>0</v>
      </c>
      <c r="U136" s="12">
        <v>0</v>
      </c>
      <c r="V136" s="12">
        <v>0</v>
      </c>
      <c r="W136" s="12">
        <v>0</v>
      </c>
    </row>
    <row r="137" spans="2:23" hidden="1">
      <c r="B137" s="13"/>
      <c r="C137" s="13"/>
      <c r="D137" s="8" t="s">
        <v>43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30000000</v>
      </c>
      <c r="L137" s="9">
        <v>0</v>
      </c>
      <c r="M137" s="9">
        <v>0</v>
      </c>
      <c r="N137" s="10">
        <v>0</v>
      </c>
      <c r="O137" s="9">
        <v>0</v>
      </c>
      <c r="P137" s="9">
        <v>0</v>
      </c>
      <c r="Q137" s="9">
        <v>404927</v>
      </c>
      <c r="R137" s="9">
        <v>0</v>
      </c>
      <c r="S137" s="11">
        <v>0</v>
      </c>
      <c r="T137" s="12">
        <v>0</v>
      </c>
      <c r="U137" s="12">
        <v>0</v>
      </c>
      <c r="V137" s="12">
        <v>0</v>
      </c>
      <c r="W137" s="12">
        <v>0</v>
      </c>
    </row>
    <row r="138" spans="2:23" hidden="1">
      <c r="B138" s="13"/>
      <c r="C138" s="13"/>
      <c r="D138" s="8" t="s">
        <v>67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71900000</v>
      </c>
      <c r="L138" s="9">
        <v>0</v>
      </c>
      <c r="M138" s="9">
        <v>0</v>
      </c>
      <c r="N138" s="10">
        <v>0</v>
      </c>
      <c r="O138" s="9">
        <v>0</v>
      </c>
      <c r="P138" s="9">
        <v>0</v>
      </c>
      <c r="Q138" s="9">
        <v>109962</v>
      </c>
      <c r="R138" s="9">
        <v>0</v>
      </c>
      <c r="S138" s="11">
        <v>0</v>
      </c>
      <c r="T138" s="12">
        <v>0</v>
      </c>
      <c r="U138" s="12">
        <v>0</v>
      </c>
      <c r="V138" s="12">
        <v>0</v>
      </c>
      <c r="W138" s="12">
        <v>0</v>
      </c>
    </row>
    <row r="139" spans="2:23" hidden="1">
      <c r="B139" s="13"/>
      <c r="C139" s="13"/>
      <c r="D139" s="8" t="s">
        <v>59</v>
      </c>
      <c r="E139" s="9">
        <v>1</v>
      </c>
      <c r="F139" s="9">
        <v>2</v>
      </c>
      <c r="G139" s="9">
        <v>8</v>
      </c>
      <c r="H139" s="9">
        <v>6</v>
      </c>
      <c r="I139" s="9">
        <v>8</v>
      </c>
      <c r="J139" s="9">
        <v>8</v>
      </c>
      <c r="K139" s="9">
        <v>85900000</v>
      </c>
      <c r="L139" s="9">
        <v>15000000</v>
      </c>
      <c r="M139" s="9">
        <v>0</v>
      </c>
      <c r="N139" s="10">
        <v>0</v>
      </c>
      <c r="O139" s="9">
        <v>486000</v>
      </c>
      <c r="P139" s="9">
        <v>1278000</v>
      </c>
      <c r="Q139" s="9">
        <v>960201</v>
      </c>
      <c r="R139" s="9">
        <v>0</v>
      </c>
      <c r="S139" s="11">
        <v>56000</v>
      </c>
      <c r="T139" s="12">
        <v>6</v>
      </c>
      <c r="U139" s="12">
        <v>8</v>
      </c>
      <c r="V139" s="12">
        <v>0</v>
      </c>
      <c r="W139" s="12">
        <v>0</v>
      </c>
    </row>
    <row r="140" spans="2:23" hidden="1">
      <c r="B140" s="13"/>
      <c r="C140" s="13"/>
      <c r="D140" s="8" t="s">
        <v>33</v>
      </c>
      <c r="E140" s="9">
        <v>1</v>
      </c>
      <c r="F140" s="9">
        <v>4</v>
      </c>
      <c r="G140" s="9">
        <v>13</v>
      </c>
      <c r="H140" s="9">
        <v>13</v>
      </c>
      <c r="I140" s="9">
        <v>13</v>
      </c>
      <c r="J140" s="9">
        <v>13</v>
      </c>
      <c r="K140" s="9">
        <v>990400000</v>
      </c>
      <c r="L140" s="9">
        <v>36135200</v>
      </c>
      <c r="M140" s="9">
        <v>13881200</v>
      </c>
      <c r="N140" s="10">
        <v>38.409999999999997</v>
      </c>
      <c r="O140" s="9">
        <v>12624000</v>
      </c>
      <c r="P140" s="9">
        <v>680234</v>
      </c>
      <c r="Q140" s="9">
        <v>2667276</v>
      </c>
      <c r="R140" s="9">
        <v>0</v>
      </c>
      <c r="S140" s="11">
        <v>0</v>
      </c>
      <c r="T140" s="12">
        <v>13</v>
      </c>
      <c r="U140" s="12">
        <v>0</v>
      </c>
      <c r="V140" s="12">
        <v>0</v>
      </c>
      <c r="W140" s="12">
        <v>0</v>
      </c>
    </row>
    <row r="141" spans="2:23" hidden="1">
      <c r="B141" s="13"/>
      <c r="C141" s="13"/>
      <c r="D141" s="8" t="s">
        <v>93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78500000</v>
      </c>
      <c r="L141" s="9">
        <v>0</v>
      </c>
      <c r="M141" s="9">
        <v>0</v>
      </c>
      <c r="N141" s="10">
        <v>0</v>
      </c>
      <c r="O141" s="9">
        <v>0</v>
      </c>
      <c r="P141" s="9">
        <v>0</v>
      </c>
      <c r="Q141" s="9">
        <v>78182</v>
      </c>
      <c r="R141" s="9">
        <v>0</v>
      </c>
      <c r="S141" s="11">
        <v>0</v>
      </c>
      <c r="T141" s="12">
        <v>0</v>
      </c>
      <c r="U141" s="12">
        <v>0</v>
      </c>
      <c r="V141" s="12">
        <v>0</v>
      </c>
      <c r="W141" s="12">
        <v>0</v>
      </c>
    </row>
    <row r="142" spans="2:23" hidden="1">
      <c r="B142" s="13"/>
      <c r="C142" s="13"/>
      <c r="D142" s="8" t="s">
        <v>100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654600000</v>
      </c>
      <c r="L142" s="9">
        <v>0</v>
      </c>
      <c r="M142" s="9">
        <v>0</v>
      </c>
      <c r="N142" s="10">
        <v>0</v>
      </c>
      <c r="O142" s="9">
        <v>0</v>
      </c>
      <c r="P142" s="9">
        <v>0</v>
      </c>
      <c r="Q142" s="9">
        <v>2359467</v>
      </c>
      <c r="R142" s="9">
        <v>0</v>
      </c>
      <c r="S142" s="11">
        <v>0</v>
      </c>
      <c r="T142" s="12">
        <v>0</v>
      </c>
      <c r="U142" s="12">
        <v>0</v>
      </c>
      <c r="V142" s="12">
        <v>0</v>
      </c>
      <c r="W142" s="12">
        <v>0</v>
      </c>
    </row>
    <row r="143" spans="2:23" hidden="1">
      <c r="B143" s="13"/>
      <c r="C143" s="13"/>
      <c r="D143" s="8" t="s">
        <v>103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101000000</v>
      </c>
      <c r="L143" s="9">
        <v>0</v>
      </c>
      <c r="M143" s="9">
        <v>0</v>
      </c>
      <c r="N143" s="10">
        <v>0</v>
      </c>
      <c r="O143" s="9">
        <v>0</v>
      </c>
      <c r="P143" s="9">
        <v>0</v>
      </c>
      <c r="Q143" s="9">
        <v>0</v>
      </c>
      <c r="R143" s="9">
        <v>0</v>
      </c>
      <c r="S143" s="11">
        <v>0</v>
      </c>
      <c r="T143" s="12">
        <v>0</v>
      </c>
      <c r="U143" s="12">
        <v>0</v>
      </c>
      <c r="V143" s="12">
        <v>0</v>
      </c>
      <c r="W143" s="12">
        <v>0</v>
      </c>
    </row>
    <row r="144" spans="2:23" hidden="1">
      <c r="B144" s="13"/>
      <c r="C144" s="13"/>
      <c r="D144" s="8" t="s">
        <v>34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51600000</v>
      </c>
      <c r="L144" s="9">
        <v>0</v>
      </c>
      <c r="M144" s="9">
        <v>0</v>
      </c>
      <c r="N144" s="10">
        <v>0</v>
      </c>
      <c r="O144" s="9">
        <v>0</v>
      </c>
      <c r="P144" s="9">
        <v>0</v>
      </c>
      <c r="Q144" s="9">
        <v>245609</v>
      </c>
      <c r="R144" s="9">
        <v>0</v>
      </c>
      <c r="S144" s="11">
        <v>0</v>
      </c>
      <c r="T144" s="12">
        <v>0</v>
      </c>
      <c r="U144" s="12">
        <v>0</v>
      </c>
      <c r="V144" s="12">
        <v>0</v>
      </c>
      <c r="W144" s="12">
        <v>0</v>
      </c>
    </row>
    <row r="145" spans="2:23" hidden="1">
      <c r="B145" s="13"/>
      <c r="C145" s="13"/>
      <c r="D145" s="8" t="s">
        <v>35</v>
      </c>
      <c r="E145" s="9">
        <v>3</v>
      </c>
      <c r="F145" s="9">
        <v>6</v>
      </c>
      <c r="G145" s="9">
        <v>34</v>
      </c>
      <c r="H145" s="9">
        <v>33</v>
      </c>
      <c r="I145" s="9">
        <v>34</v>
      </c>
      <c r="J145" s="9">
        <v>34</v>
      </c>
      <c r="K145" s="9">
        <v>525000000</v>
      </c>
      <c r="L145" s="9">
        <v>56137500</v>
      </c>
      <c r="M145" s="9">
        <v>0</v>
      </c>
      <c r="N145" s="10">
        <v>0</v>
      </c>
      <c r="O145" s="9">
        <v>4777000</v>
      </c>
      <c r="P145" s="9">
        <v>2489883</v>
      </c>
      <c r="Q145" s="9">
        <v>2186933</v>
      </c>
      <c r="R145" s="9">
        <v>0</v>
      </c>
      <c r="S145" s="11">
        <v>1795597</v>
      </c>
      <c r="T145" s="12">
        <v>33</v>
      </c>
      <c r="U145" s="12">
        <v>0</v>
      </c>
      <c r="V145" s="12">
        <v>0</v>
      </c>
      <c r="W145" s="12">
        <v>0</v>
      </c>
    </row>
    <row r="146" spans="2:23" hidden="1">
      <c r="B146" s="13"/>
      <c r="C146" s="13"/>
      <c r="D146" s="8" t="s">
        <v>104</v>
      </c>
      <c r="E146" s="9">
        <v>4</v>
      </c>
      <c r="F146" s="9">
        <v>8</v>
      </c>
      <c r="G146" s="9">
        <v>36</v>
      </c>
      <c r="H146" s="9">
        <v>36</v>
      </c>
      <c r="I146" s="9">
        <v>36</v>
      </c>
      <c r="J146" s="9">
        <v>36</v>
      </c>
      <c r="K146" s="9">
        <v>408000000</v>
      </c>
      <c r="L146" s="9">
        <v>73365200</v>
      </c>
      <c r="M146" s="9">
        <v>14654000</v>
      </c>
      <c r="N146" s="10">
        <v>19.97</v>
      </c>
      <c r="O146" s="9">
        <v>15236000</v>
      </c>
      <c r="P146" s="9">
        <v>2955863</v>
      </c>
      <c r="Q146" s="9">
        <v>2832712</v>
      </c>
      <c r="R146" s="9">
        <v>0</v>
      </c>
      <c r="S146" s="11">
        <v>3151166</v>
      </c>
      <c r="T146" s="12">
        <v>36</v>
      </c>
      <c r="U146" s="12">
        <v>0</v>
      </c>
      <c r="V146" s="12">
        <v>0</v>
      </c>
      <c r="W146" s="12">
        <v>0</v>
      </c>
    </row>
    <row r="147" spans="2:23" hidden="1">
      <c r="B147" s="13"/>
      <c r="C147" s="13"/>
      <c r="D147" s="8" t="s">
        <v>105</v>
      </c>
      <c r="E147" s="9">
        <v>2</v>
      </c>
      <c r="F147" s="9">
        <v>7</v>
      </c>
      <c r="G147" s="9">
        <v>32</v>
      </c>
      <c r="H147" s="9">
        <v>32</v>
      </c>
      <c r="I147" s="9">
        <v>32</v>
      </c>
      <c r="J147" s="9">
        <v>32</v>
      </c>
      <c r="K147" s="9">
        <v>283500000</v>
      </c>
      <c r="L147" s="9">
        <v>61208700</v>
      </c>
      <c r="M147" s="9">
        <v>12037200</v>
      </c>
      <c r="N147" s="10">
        <v>19.66</v>
      </c>
      <c r="O147" s="9">
        <v>11998000</v>
      </c>
      <c r="P147" s="9">
        <v>1249270</v>
      </c>
      <c r="Q147" s="9">
        <v>2354449</v>
      </c>
      <c r="R147" s="9">
        <v>0</v>
      </c>
      <c r="S147" s="11">
        <v>317243</v>
      </c>
      <c r="T147" s="12">
        <v>32</v>
      </c>
      <c r="U147" s="12">
        <v>0</v>
      </c>
      <c r="V147" s="12">
        <v>0</v>
      </c>
      <c r="W147" s="12">
        <v>0</v>
      </c>
    </row>
    <row r="148" spans="2:23" hidden="1">
      <c r="B148" s="13"/>
      <c r="C148" s="13"/>
      <c r="D148" s="8" t="s">
        <v>81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520900000</v>
      </c>
      <c r="L148" s="9">
        <v>0</v>
      </c>
      <c r="M148" s="9">
        <v>0</v>
      </c>
      <c r="N148" s="10">
        <v>0</v>
      </c>
      <c r="O148" s="9">
        <v>0</v>
      </c>
      <c r="P148" s="9">
        <v>0</v>
      </c>
      <c r="Q148" s="9">
        <v>211215</v>
      </c>
      <c r="R148" s="9">
        <v>0</v>
      </c>
      <c r="S148" s="11">
        <v>0</v>
      </c>
      <c r="T148" s="12">
        <v>0</v>
      </c>
      <c r="U148" s="12">
        <v>0</v>
      </c>
      <c r="V148" s="12">
        <v>0</v>
      </c>
      <c r="W148" s="12">
        <v>0</v>
      </c>
    </row>
    <row r="149" spans="2:23" hidden="1">
      <c r="B149" s="13"/>
      <c r="C149" s="13"/>
      <c r="D149" s="8" t="s">
        <v>25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175200000</v>
      </c>
      <c r="L149" s="9">
        <v>0</v>
      </c>
      <c r="M149" s="9">
        <v>0</v>
      </c>
      <c r="N149" s="10">
        <v>0</v>
      </c>
      <c r="O149" s="9">
        <v>0</v>
      </c>
      <c r="P149" s="9">
        <v>0</v>
      </c>
      <c r="Q149" s="9">
        <v>450507</v>
      </c>
      <c r="R149" s="9">
        <v>0</v>
      </c>
      <c r="S149" s="11">
        <v>-5535</v>
      </c>
      <c r="T149" s="12">
        <v>0</v>
      </c>
      <c r="U149" s="12">
        <v>0</v>
      </c>
      <c r="V149" s="12">
        <v>0</v>
      </c>
      <c r="W149" s="12">
        <v>0</v>
      </c>
    </row>
    <row r="150" spans="2:23" hidden="1">
      <c r="B150" s="13"/>
      <c r="C150" s="13"/>
      <c r="D150" s="8" t="s">
        <v>88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30000000</v>
      </c>
      <c r="L150" s="9">
        <v>0</v>
      </c>
      <c r="M150" s="9">
        <v>0</v>
      </c>
      <c r="N150" s="10">
        <v>0</v>
      </c>
      <c r="O150" s="9">
        <v>0</v>
      </c>
      <c r="P150" s="9">
        <v>0</v>
      </c>
      <c r="Q150" s="9">
        <v>0</v>
      </c>
      <c r="R150" s="9">
        <v>0</v>
      </c>
      <c r="S150" s="11">
        <v>0</v>
      </c>
      <c r="T150" s="12">
        <v>0</v>
      </c>
      <c r="U150" s="12">
        <v>0</v>
      </c>
      <c r="V150" s="12">
        <v>0</v>
      </c>
      <c r="W150" s="12">
        <v>0</v>
      </c>
    </row>
    <row r="151" spans="2:23" hidden="1">
      <c r="B151" s="13"/>
      <c r="C151" s="13"/>
      <c r="D151" s="8" t="s">
        <v>53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25000000</v>
      </c>
      <c r="L151" s="9">
        <v>0</v>
      </c>
      <c r="M151" s="9">
        <v>0</v>
      </c>
      <c r="N151" s="10">
        <v>0</v>
      </c>
      <c r="O151" s="9">
        <v>0</v>
      </c>
      <c r="P151" s="9">
        <v>0</v>
      </c>
      <c r="Q151" s="9">
        <v>0</v>
      </c>
      <c r="R151" s="9">
        <v>0</v>
      </c>
      <c r="S151" s="11">
        <v>0</v>
      </c>
      <c r="T151" s="12">
        <v>0</v>
      </c>
      <c r="U151" s="12">
        <v>0</v>
      </c>
      <c r="V151" s="12">
        <v>0</v>
      </c>
      <c r="W151" s="12">
        <v>0</v>
      </c>
    </row>
    <row r="152" spans="2:23" hidden="1">
      <c r="B152" s="13"/>
      <c r="C152" s="13"/>
      <c r="D152" s="8" t="s">
        <v>61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113200000</v>
      </c>
      <c r="L152" s="9">
        <v>0</v>
      </c>
      <c r="M152" s="9">
        <v>0</v>
      </c>
      <c r="N152" s="10">
        <v>0</v>
      </c>
      <c r="O152" s="9">
        <v>0</v>
      </c>
      <c r="P152" s="9">
        <v>0</v>
      </c>
      <c r="Q152" s="9">
        <v>351976</v>
      </c>
      <c r="R152" s="9">
        <v>0</v>
      </c>
      <c r="S152" s="11">
        <v>0</v>
      </c>
      <c r="T152" s="12">
        <v>0</v>
      </c>
      <c r="U152" s="12">
        <v>0</v>
      </c>
      <c r="V152" s="12">
        <v>0</v>
      </c>
      <c r="W152" s="12">
        <v>0</v>
      </c>
    </row>
    <row r="153" spans="2:23" hidden="1">
      <c r="B153" s="13"/>
      <c r="C153" s="13"/>
      <c r="D153" s="8" t="s">
        <v>97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98500000</v>
      </c>
      <c r="L153" s="9">
        <v>0</v>
      </c>
      <c r="M153" s="9">
        <v>0</v>
      </c>
      <c r="N153" s="10">
        <v>0</v>
      </c>
      <c r="O153" s="9">
        <v>0</v>
      </c>
      <c r="P153" s="9">
        <v>0</v>
      </c>
      <c r="Q153" s="9">
        <v>263628</v>
      </c>
      <c r="R153" s="9">
        <v>0</v>
      </c>
      <c r="S153" s="11">
        <v>0</v>
      </c>
      <c r="T153" s="12">
        <v>0</v>
      </c>
      <c r="U153" s="12">
        <v>0</v>
      </c>
      <c r="V153" s="12">
        <v>0</v>
      </c>
      <c r="W153" s="12">
        <v>0</v>
      </c>
    </row>
    <row r="154" spans="2:23" hidden="1">
      <c r="B154" s="13"/>
      <c r="C154" s="13"/>
      <c r="D154" s="8" t="s">
        <v>94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394400000</v>
      </c>
      <c r="L154" s="9">
        <v>0</v>
      </c>
      <c r="M154" s="9">
        <v>0</v>
      </c>
      <c r="N154" s="10">
        <v>0</v>
      </c>
      <c r="O154" s="9">
        <v>0</v>
      </c>
      <c r="P154" s="9">
        <v>0</v>
      </c>
      <c r="Q154" s="9">
        <v>1020375</v>
      </c>
      <c r="R154" s="9">
        <v>0</v>
      </c>
      <c r="S154" s="11">
        <v>-1331</v>
      </c>
      <c r="T154" s="12">
        <v>0</v>
      </c>
      <c r="U154" s="12">
        <v>0</v>
      </c>
      <c r="V154" s="12">
        <v>0</v>
      </c>
      <c r="W154" s="12">
        <v>0</v>
      </c>
    </row>
    <row r="155" spans="2:23">
      <c r="B155" s="13"/>
      <c r="C155" s="14"/>
      <c r="D155" s="15" t="s">
        <v>106</v>
      </c>
      <c r="E155" s="16">
        <v>17</v>
      </c>
      <c r="F155" s="16">
        <v>43</v>
      </c>
      <c r="G155" s="16">
        <v>195</v>
      </c>
      <c r="H155" s="16">
        <v>191</v>
      </c>
      <c r="I155" s="16">
        <v>195</v>
      </c>
      <c r="J155" s="16">
        <v>195</v>
      </c>
      <c r="K155" s="16">
        <v>7335430000</v>
      </c>
      <c r="L155" s="16">
        <v>376068800</v>
      </c>
      <c r="M155" s="16">
        <v>91215400</v>
      </c>
      <c r="N155" s="17">
        <v>24.254976748935299</v>
      </c>
      <c r="O155" s="16">
        <v>66400000</v>
      </c>
      <c r="P155" s="16">
        <v>12726416</v>
      </c>
      <c r="Q155" s="16">
        <v>26821499</v>
      </c>
      <c r="R155" s="16">
        <v>0</v>
      </c>
      <c r="S155" s="18">
        <v>7602232</v>
      </c>
      <c r="T155" s="19">
        <v>193</v>
      </c>
      <c r="U155" s="19">
        <v>10</v>
      </c>
      <c r="V155" s="19">
        <v>0</v>
      </c>
      <c r="W155" s="19">
        <v>0</v>
      </c>
    </row>
    <row r="156" spans="2:23" hidden="1">
      <c r="B156" s="13"/>
      <c r="C156" s="7" t="s">
        <v>107</v>
      </c>
      <c r="D156" s="8" t="s">
        <v>40</v>
      </c>
      <c r="E156" s="9">
        <v>1</v>
      </c>
      <c r="F156" s="9">
        <v>3</v>
      </c>
      <c r="G156" s="9">
        <v>8</v>
      </c>
      <c r="H156" s="9">
        <v>5</v>
      </c>
      <c r="I156" s="9">
        <v>8</v>
      </c>
      <c r="J156" s="9">
        <v>8</v>
      </c>
      <c r="K156" s="9">
        <v>92000000</v>
      </c>
      <c r="L156" s="9">
        <v>14093300</v>
      </c>
      <c r="M156" s="9">
        <v>0</v>
      </c>
      <c r="N156" s="10">
        <v>0</v>
      </c>
      <c r="O156" s="9">
        <v>2342000</v>
      </c>
      <c r="P156" s="9">
        <v>229561</v>
      </c>
      <c r="Q156" s="9">
        <v>436563</v>
      </c>
      <c r="R156" s="9">
        <v>0</v>
      </c>
      <c r="S156" s="11">
        <v>207946</v>
      </c>
      <c r="T156" s="12">
        <v>5</v>
      </c>
      <c r="U156" s="12">
        <v>5</v>
      </c>
      <c r="V156" s="12">
        <v>0</v>
      </c>
      <c r="W156" s="12">
        <v>0</v>
      </c>
    </row>
    <row r="157" spans="2:23" hidden="1">
      <c r="B157" s="13"/>
      <c r="C157" s="13"/>
      <c r="D157" s="8" t="s">
        <v>57</v>
      </c>
      <c r="E157" s="9">
        <v>1</v>
      </c>
      <c r="F157" s="9">
        <v>1</v>
      </c>
      <c r="G157" s="9">
        <v>1</v>
      </c>
      <c r="H157" s="9">
        <v>1</v>
      </c>
      <c r="I157" s="9">
        <v>1</v>
      </c>
      <c r="J157" s="9">
        <v>1</v>
      </c>
      <c r="K157" s="9">
        <v>176100000</v>
      </c>
      <c r="L157" s="9">
        <v>1045200</v>
      </c>
      <c r="M157" s="9">
        <v>0</v>
      </c>
      <c r="N157" s="10">
        <v>0</v>
      </c>
      <c r="O157" s="9">
        <v>269000</v>
      </c>
      <c r="P157" s="9">
        <v>47000</v>
      </c>
      <c r="Q157" s="9">
        <v>275024</v>
      </c>
      <c r="R157" s="9">
        <v>0</v>
      </c>
      <c r="S157" s="11">
        <v>3645</v>
      </c>
      <c r="T157" s="12">
        <v>1</v>
      </c>
      <c r="U157" s="12">
        <v>0</v>
      </c>
      <c r="V157" s="12">
        <v>0</v>
      </c>
      <c r="W157" s="12">
        <v>0</v>
      </c>
    </row>
    <row r="158" spans="2:23" hidden="1">
      <c r="B158" s="13"/>
      <c r="C158" s="13"/>
      <c r="D158" s="8" t="s">
        <v>49</v>
      </c>
      <c r="E158" s="9">
        <v>4</v>
      </c>
      <c r="F158" s="9">
        <v>9</v>
      </c>
      <c r="G158" s="9">
        <v>37</v>
      </c>
      <c r="H158" s="9">
        <v>37</v>
      </c>
      <c r="I158" s="9">
        <v>37</v>
      </c>
      <c r="J158" s="9">
        <v>37</v>
      </c>
      <c r="K158" s="9">
        <v>425970000</v>
      </c>
      <c r="L158" s="9">
        <v>80235100</v>
      </c>
      <c r="M158" s="9">
        <v>11449700</v>
      </c>
      <c r="N158" s="10">
        <v>14.27</v>
      </c>
      <c r="O158" s="9">
        <v>16818000</v>
      </c>
      <c r="P158" s="9">
        <v>1770550</v>
      </c>
      <c r="Q158" s="9">
        <v>3039404</v>
      </c>
      <c r="R158" s="9">
        <v>0</v>
      </c>
      <c r="S158" s="11">
        <v>1419720</v>
      </c>
      <c r="T158" s="12">
        <v>40</v>
      </c>
      <c r="U158" s="12">
        <v>0</v>
      </c>
      <c r="V158" s="12">
        <v>0</v>
      </c>
      <c r="W158" s="12">
        <v>0</v>
      </c>
    </row>
    <row r="159" spans="2:23" hidden="1">
      <c r="B159" s="13"/>
      <c r="C159" s="13"/>
      <c r="D159" s="8" t="s">
        <v>100</v>
      </c>
      <c r="E159" s="9">
        <v>6</v>
      </c>
      <c r="F159" s="9">
        <v>17</v>
      </c>
      <c r="G159" s="9">
        <v>62</v>
      </c>
      <c r="H159" s="9">
        <v>59</v>
      </c>
      <c r="I159" s="9">
        <v>62</v>
      </c>
      <c r="J159" s="9">
        <v>62</v>
      </c>
      <c r="K159" s="9">
        <v>1279220000</v>
      </c>
      <c r="L159" s="9">
        <v>136402900</v>
      </c>
      <c r="M159" s="9">
        <v>2008500</v>
      </c>
      <c r="N159" s="10">
        <v>1.47</v>
      </c>
      <c r="O159" s="9">
        <v>25200000</v>
      </c>
      <c r="P159" s="9">
        <v>5282744</v>
      </c>
      <c r="Q159" s="9">
        <v>5643523</v>
      </c>
      <c r="R159" s="9">
        <v>0</v>
      </c>
      <c r="S159" s="11">
        <v>4499550</v>
      </c>
      <c r="T159" s="12">
        <v>59</v>
      </c>
      <c r="U159" s="12">
        <v>1</v>
      </c>
      <c r="V159" s="12">
        <v>0</v>
      </c>
      <c r="W159" s="12">
        <v>0</v>
      </c>
    </row>
    <row r="160" spans="2:23" hidden="1">
      <c r="B160" s="13"/>
      <c r="C160" s="13"/>
      <c r="D160" s="8" t="s">
        <v>50</v>
      </c>
      <c r="E160" s="9">
        <v>3</v>
      </c>
      <c r="F160" s="9">
        <v>6</v>
      </c>
      <c r="G160" s="9">
        <v>30</v>
      </c>
      <c r="H160" s="9">
        <v>29</v>
      </c>
      <c r="I160" s="9">
        <v>30</v>
      </c>
      <c r="J160" s="9">
        <v>30</v>
      </c>
      <c r="K160" s="9">
        <v>334670000</v>
      </c>
      <c r="L160" s="9">
        <v>112545400</v>
      </c>
      <c r="M160" s="9">
        <v>3100500</v>
      </c>
      <c r="N160" s="10">
        <v>2.75</v>
      </c>
      <c r="O160" s="9">
        <v>12997000</v>
      </c>
      <c r="P160" s="9">
        <v>1421233</v>
      </c>
      <c r="Q160" s="9">
        <v>2633321</v>
      </c>
      <c r="R160" s="9">
        <v>0</v>
      </c>
      <c r="S160" s="11">
        <v>1212255</v>
      </c>
      <c r="T160" s="12">
        <v>39</v>
      </c>
      <c r="U160" s="12">
        <v>1</v>
      </c>
      <c r="V160" s="12">
        <v>0</v>
      </c>
      <c r="W160" s="12">
        <v>0</v>
      </c>
    </row>
    <row r="161" spans="2:23" hidden="1">
      <c r="B161" s="13"/>
      <c r="C161" s="13"/>
      <c r="D161" s="8" t="s">
        <v>34</v>
      </c>
      <c r="E161" s="9">
        <v>1</v>
      </c>
      <c r="F161" s="9">
        <v>3</v>
      </c>
      <c r="G161" s="9">
        <v>14</v>
      </c>
      <c r="H161" s="9">
        <v>14</v>
      </c>
      <c r="I161" s="9">
        <v>14</v>
      </c>
      <c r="J161" s="9">
        <v>14</v>
      </c>
      <c r="K161" s="9">
        <v>81000000</v>
      </c>
      <c r="L161" s="9">
        <v>17070300</v>
      </c>
      <c r="M161" s="9">
        <v>0</v>
      </c>
      <c r="N161" s="10">
        <v>0</v>
      </c>
      <c r="O161" s="9">
        <v>3103000</v>
      </c>
      <c r="P161" s="9">
        <v>551172</v>
      </c>
      <c r="Q161" s="9">
        <v>663109</v>
      </c>
      <c r="R161" s="9">
        <v>0</v>
      </c>
      <c r="S161" s="11">
        <v>68000</v>
      </c>
      <c r="T161" s="12">
        <v>14</v>
      </c>
      <c r="U161" s="12">
        <v>0</v>
      </c>
      <c r="V161" s="12">
        <v>0</v>
      </c>
      <c r="W161" s="12">
        <v>0</v>
      </c>
    </row>
    <row r="162" spans="2:23" hidden="1">
      <c r="B162" s="13"/>
      <c r="C162" s="13"/>
      <c r="D162" s="8" t="s">
        <v>35</v>
      </c>
      <c r="E162" s="9">
        <v>2</v>
      </c>
      <c r="F162" s="9">
        <v>7</v>
      </c>
      <c r="G162" s="9">
        <v>22</v>
      </c>
      <c r="H162" s="9">
        <v>22</v>
      </c>
      <c r="I162" s="9">
        <v>22</v>
      </c>
      <c r="J162" s="9">
        <v>22</v>
      </c>
      <c r="K162" s="9">
        <v>750900000</v>
      </c>
      <c r="L162" s="9">
        <v>46673900</v>
      </c>
      <c r="M162" s="9">
        <v>0</v>
      </c>
      <c r="N162" s="10">
        <v>0</v>
      </c>
      <c r="O162" s="9">
        <v>17256000</v>
      </c>
      <c r="P162" s="9">
        <v>1201368</v>
      </c>
      <c r="Q162" s="9">
        <v>3277278</v>
      </c>
      <c r="R162" s="9">
        <v>0</v>
      </c>
      <c r="S162" s="11">
        <v>694754</v>
      </c>
      <c r="T162" s="12">
        <v>22</v>
      </c>
      <c r="U162" s="12">
        <v>0</v>
      </c>
      <c r="V162" s="12">
        <v>0</v>
      </c>
      <c r="W162" s="12">
        <v>0</v>
      </c>
    </row>
    <row r="163" spans="2:23" hidden="1">
      <c r="B163" s="13"/>
      <c r="C163" s="13"/>
      <c r="D163" s="8" t="s">
        <v>105</v>
      </c>
      <c r="E163" s="9">
        <v>4</v>
      </c>
      <c r="F163" s="9">
        <v>11</v>
      </c>
      <c r="G163" s="9">
        <v>48</v>
      </c>
      <c r="H163" s="9">
        <v>48</v>
      </c>
      <c r="I163" s="9">
        <v>48</v>
      </c>
      <c r="J163" s="9">
        <v>48</v>
      </c>
      <c r="K163" s="9">
        <v>803300000</v>
      </c>
      <c r="L163" s="9">
        <v>145977900</v>
      </c>
      <c r="M163" s="9">
        <v>10945100</v>
      </c>
      <c r="N163" s="10">
        <v>7.49</v>
      </c>
      <c r="O163" s="9">
        <v>33726000</v>
      </c>
      <c r="P163" s="9">
        <v>4501338</v>
      </c>
      <c r="Q163" s="9">
        <v>6070080</v>
      </c>
      <c r="R163" s="9">
        <v>0</v>
      </c>
      <c r="S163" s="11">
        <v>5067859</v>
      </c>
      <c r="T163" s="12">
        <v>48</v>
      </c>
      <c r="U163" s="12">
        <v>0</v>
      </c>
      <c r="V163" s="12">
        <v>0</v>
      </c>
      <c r="W163" s="12">
        <v>0</v>
      </c>
    </row>
    <row r="164" spans="2:23" hidden="1">
      <c r="B164" s="13"/>
      <c r="C164" s="13"/>
      <c r="D164" s="8" t="s">
        <v>25</v>
      </c>
      <c r="E164" s="9">
        <v>1</v>
      </c>
      <c r="F164" s="9">
        <v>4</v>
      </c>
      <c r="G164" s="9">
        <v>10</v>
      </c>
      <c r="H164" s="9">
        <v>10</v>
      </c>
      <c r="I164" s="9">
        <v>10</v>
      </c>
      <c r="J164" s="9">
        <v>10</v>
      </c>
      <c r="K164" s="9">
        <v>88500000</v>
      </c>
      <c r="L164" s="9">
        <v>18194000</v>
      </c>
      <c r="M164" s="9">
        <v>0</v>
      </c>
      <c r="N164" s="10">
        <v>0</v>
      </c>
      <c r="O164" s="9">
        <v>2850000</v>
      </c>
      <c r="P164" s="9">
        <v>557383</v>
      </c>
      <c r="Q164" s="9">
        <v>629095</v>
      </c>
      <c r="R164" s="9">
        <v>0</v>
      </c>
      <c r="S164" s="11">
        <v>11266</v>
      </c>
      <c r="T164" s="12">
        <v>10</v>
      </c>
      <c r="U164" s="12">
        <v>0</v>
      </c>
      <c r="V164" s="12">
        <v>0</v>
      </c>
      <c r="W164" s="12">
        <v>0</v>
      </c>
    </row>
    <row r="165" spans="2:23" hidden="1">
      <c r="B165" s="13"/>
      <c r="C165" s="13"/>
      <c r="D165" s="8" t="s">
        <v>61</v>
      </c>
      <c r="E165" s="9">
        <v>1</v>
      </c>
      <c r="F165" s="9">
        <v>2</v>
      </c>
      <c r="G165" s="9">
        <v>16</v>
      </c>
      <c r="H165" s="9">
        <v>16</v>
      </c>
      <c r="I165" s="9">
        <v>16</v>
      </c>
      <c r="J165" s="9">
        <v>16</v>
      </c>
      <c r="K165" s="9">
        <v>194400000</v>
      </c>
      <c r="L165" s="9">
        <v>45458900</v>
      </c>
      <c r="M165" s="9">
        <v>7213800</v>
      </c>
      <c r="N165" s="10">
        <v>15.86</v>
      </c>
      <c r="O165" s="9">
        <v>6384000</v>
      </c>
      <c r="P165" s="9">
        <v>425166</v>
      </c>
      <c r="Q165" s="9">
        <v>1308846</v>
      </c>
      <c r="R165" s="9">
        <v>0</v>
      </c>
      <c r="S165" s="11">
        <v>631975</v>
      </c>
      <c r="T165" s="12">
        <v>17</v>
      </c>
      <c r="U165" s="12">
        <v>0</v>
      </c>
      <c r="V165" s="12">
        <v>0</v>
      </c>
      <c r="W165" s="12">
        <v>0</v>
      </c>
    </row>
    <row r="166" spans="2:23">
      <c r="B166" s="13"/>
      <c r="C166" s="14"/>
      <c r="D166" s="15" t="s">
        <v>108</v>
      </c>
      <c r="E166" s="16">
        <v>24</v>
      </c>
      <c r="F166" s="16">
        <v>63</v>
      </c>
      <c r="G166" s="16">
        <v>248</v>
      </c>
      <c r="H166" s="16">
        <v>241</v>
      </c>
      <c r="I166" s="16">
        <v>248</v>
      </c>
      <c r="J166" s="16">
        <v>248</v>
      </c>
      <c r="K166" s="16">
        <v>4226060000</v>
      </c>
      <c r="L166" s="16">
        <v>617696900</v>
      </c>
      <c r="M166" s="16">
        <v>34717600</v>
      </c>
      <c r="N166" s="17">
        <v>5.6204912150279496</v>
      </c>
      <c r="O166" s="16">
        <v>120945000</v>
      </c>
      <c r="P166" s="16">
        <v>15987515</v>
      </c>
      <c r="Q166" s="16">
        <v>23976243</v>
      </c>
      <c r="R166" s="16">
        <v>0</v>
      </c>
      <c r="S166" s="18">
        <v>13816970</v>
      </c>
      <c r="T166" s="19">
        <v>255</v>
      </c>
      <c r="U166" s="19">
        <v>7</v>
      </c>
      <c r="V166" s="19">
        <v>0</v>
      </c>
      <c r="W166" s="19">
        <v>0</v>
      </c>
    </row>
    <row r="167" spans="2:23" ht="15" hidden="1" customHeight="1">
      <c r="B167" s="13"/>
      <c r="C167" s="7" t="s">
        <v>109</v>
      </c>
      <c r="D167" s="8" t="s">
        <v>27</v>
      </c>
      <c r="E167" s="9">
        <v>1</v>
      </c>
      <c r="F167" s="9">
        <v>2</v>
      </c>
      <c r="G167" s="9">
        <v>12</v>
      </c>
      <c r="H167" s="9">
        <v>12</v>
      </c>
      <c r="I167" s="9">
        <v>12</v>
      </c>
      <c r="J167" s="9">
        <v>12</v>
      </c>
      <c r="K167" s="9">
        <v>75500000</v>
      </c>
      <c r="L167" s="9">
        <v>11659300</v>
      </c>
      <c r="M167" s="9">
        <v>0</v>
      </c>
      <c r="N167" s="10">
        <v>0</v>
      </c>
      <c r="O167" s="9">
        <v>4146000</v>
      </c>
      <c r="P167" s="9">
        <v>625451</v>
      </c>
      <c r="Q167" s="9">
        <v>749370</v>
      </c>
      <c r="R167" s="9">
        <v>0</v>
      </c>
      <c r="S167" s="11">
        <v>443327</v>
      </c>
      <c r="T167" s="12">
        <v>12</v>
      </c>
      <c r="U167" s="12">
        <v>0</v>
      </c>
      <c r="V167" s="12">
        <v>0</v>
      </c>
      <c r="W167" s="12">
        <v>0</v>
      </c>
    </row>
    <row r="168" spans="2:23" hidden="1">
      <c r="B168" s="13"/>
      <c r="C168" s="13"/>
      <c r="D168" s="8" t="s">
        <v>64</v>
      </c>
      <c r="E168" s="9">
        <v>2</v>
      </c>
      <c r="F168" s="9">
        <v>7</v>
      </c>
      <c r="G168" s="9">
        <v>15</v>
      </c>
      <c r="H168" s="9">
        <v>15</v>
      </c>
      <c r="I168" s="9">
        <v>15</v>
      </c>
      <c r="J168" s="9">
        <v>15</v>
      </c>
      <c r="K168" s="9">
        <v>688100000</v>
      </c>
      <c r="L168" s="9">
        <v>47747500</v>
      </c>
      <c r="M168" s="9">
        <v>6214900</v>
      </c>
      <c r="N168" s="10">
        <v>13.01</v>
      </c>
      <c r="O168" s="9">
        <v>19898000</v>
      </c>
      <c r="P168" s="9">
        <v>764517</v>
      </c>
      <c r="Q168" s="9">
        <v>3632446</v>
      </c>
      <c r="R168" s="9">
        <v>0</v>
      </c>
      <c r="S168" s="11">
        <v>533079</v>
      </c>
      <c r="T168" s="12">
        <v>15</v>
      </c>
      <c r="U168" s="12">
        <v>0</v>
      </c>
      <c r="V168" s="12">
        <v>0</v>
      </c>
      <c r="W168" s="12">
        <v>0</v>
      </c>
    </row>
    <row r="169" spans="2:23" hidden="1">
      <c r="B169" s="13"/>
      <c r="C169" s="13"/>
      <c r="D169" s="8" t="s">
        <v>58</v>
      </c>
      <c r="E169" s="9">
        <v>2</v>
      </c>
      <c r="F169" s="9">
        <v>6</v>
      </c>
      <c r="G169" s="9">
        <v>27</v>
      </c>
      <c r="H169" s="9">
        <v>27</v>
      </c>
      <c r="I169" s="9">
        <v>27</v>
      </c>
      <c r="J169" s="9">
        <v>27</v>
      </c>
      <c r="K169" s="9">
        <v>521900000</v>
      </c>
      <c r="L169" s="9">
        <v>64446500</v>
      </c>
      <c r="M169" s="9">
        <v>0</v>
      </c>
      <c r="N169" s="10">
        <v>0</v>
      </c>
      <c r="O169" s="9">
        <v>19290000</v>
      </c>
      <c r="P169" s="9">
        <v>1338358</v>
      </c>
      <c r="Q169" s="9">
        <v>3531388</v>
      </c>
      <c r="R169" s="9">
        <v>0</v>
      </c>
      <c r="S169" s="11">
        <v>1607053</v>
      </c>
      <c r="T169" s="12">
        <v>27</v>
      </c>
      <c r="U169" s="12">
        <v>0</v>
      </c>
      <c r="V169" s="12">
        <v>0</v>
      </c>
      <c r="W169" s="12">
        <v>0</v>
      </c>
    </row>
    <row r="170" spans="2:23" hidden="1">
      <c r="B170" s="13"/>
      <c r="C170" s="13"/>
      <c r="D170" s="8" t="s">
        <v>47</v>
      </c>
      <c r="E170" s="9">
        <v>2</v>
      </c>
      <c r="F170" s="9">
        <v>4</v>
      </c>
      <c r="G170" s="9">
        <v>6</v>
      </c>
      <c r="H170" s="9">
        <v>6</v>
      </c>
      <c r="I170" s="9">
        <v>6</v>
      </c>
      <c r="J170" s="9">
        <v>6</v>
      </c>
      <c r="K170" s="9">
        <v>117000000</v>
      </c>
      <c r="L170" s="9">
        <v>3061500</v>
      </c>
      <c r="M170" s="9">
        <v>0</v>
      </c>
      <c r="N170" s="10">
        <v>0</v>
      </c>
      <c r="O170" s="9">
        <v>1229000</v>
      </c>
      <c r="P170" s="9">
        <v>338669</v>
      </c>
      <c r="Q170" s="9">
        <v>242214</v>
      </c>
      <c r="R170" s="9">
        <v>0</v>
      </c>
      <c r="S170" s="11">
        <v>19098</v>
      </c>
      <c r="T170" s="12">
        <v>6</v>
      </c>
      <c r="U170" s="12">
        <v>0</v>
      </c>
      <c r="V170" s="12">
        <v>0</v>
      </c>
      <c r="W170" s="12">
        <v>0</v>
      </c>
    </row>
    <row r="171" spans="2:23" hidden="1">
      <c r="B171" s="13"/>
      <c r="C171" s="13"/>
      <c r="D171" s="8" t="s">
        <v>31</v>
      </c>
      <c r="E171" s="9">
        <v>1</v>
      </c>
      <c r="F171" s="9">
        <v>3</v>
      </c>
      <c r="G171" s="9">
        <v>5</v>
      </c>
      <c r="H171" s="9">
        <v>5</v>
      </c>
      <c r="I171" s="9">
        <v>5</v>
      </c>
      <c r="J171" s="9">
        <v>5</v>
      </c>
      <c r="K171" s="9">
        <v>135500000</v>
      </c>
      <c r="L171" s="9">
        <v>5529600</v>
      </c>
      <c r="M171" s="9">
        <v>0</v>
      </c>
      <c r="N171" s="10">
        <v>0</v>
      </c>
      <c r="O171" s="9">
        <v>3907000</v>
      </c>
      <c r="P171" s="9">
        <v>316495</v>
      </c>
      <c r="Q171" s="9">
        <v>610369</v>
      </c>
      <c r="R171" s="9">
        <v>0</v>
      </c>
      <c r="S171" s="11">
        <v>359766</v>
      </c>
      <c r="T171" s="12">
        <v>5</v>
      </c>
      <c r="U171" s="12">
        <v>0</v>
      </c>
      <c r="V171" s="12">
        <v>0</v>
      </c>
      <c r="W171" s="12">
        <v>0</v>
      </c>
    </row>
    <row r="172" spans="2:23" hidden="1">
      <c r="B172" s="13"/>
      <c r="C172" s="13"/>
      <c r="D172" s="8" t="s">
        <v>86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204200000</v>
      </c>
      <c r="L172" s="9">
        <v>0</v>
      </c>
      <c r="M172" s="9">
        <v>0</v>
      </c>
      <c r="N172" s="10">
        <v>0</v>
      </c>
      <c r="O172" s="9">
        <v>0</v>
      </c>
      <c r="P172" s="9">
        <v>0</v>
      </c>
      <c r="Q172" s="9">
        <v>0</v>
      </c>
      <c r="R172" s="9">
        <v>0</v>
      </c>
      <c r="S172" s="11">
        <v>-5424</v>
      </c>
      <c r="T172" s="12">
        <v>0</v>
      </c>
      <c r="U172" s="12">
        <v>0</v>
      </c>
      <c r="V172" s="12">
        <v>0</v>
      </c>
      <c r="W172" s="12">
        <v>0</v>
      </c>
    </row>
    <row r="173" spans="2:23" hidden="1">
      <c r="B173" s="13"/>
      <c r="C173" s="13"/>
      <c r="D173" s="8" t="s">
        <v>72</v>
      </c>
      <c r="E173" s="9">
        <v>1</v>
      </c>
      <c r="F173" s="9">
        <v>2</v>
      </c>
      <c r="G173" s="9">
        <v>11</v>
      </c>
      <c r="H173" s="9">
        <v>11</v>
      </c>
      <c r="I173" s="9">
        <v>11</v>
      </c>
      <c r="J173" s="9">
        <v>11</v>
      </c>
      <c r="K173" s="9">
        <v>36000000</v>
      </c>
      <c r="L173" s="9">
        <v>12402400</v>
      </c>
      <c r="M173" s="9">
        <v>0</v>
      </c>
      <c r="N173" s="10">
        <v>0</v>
      </c>
      <c r="O173" s="9">
        <v>1167000</v>
      </c>
      <c r="P173" s="9">
        <v>238377</v>
      </c>
      <c r="Q173" s="9">
        <v>340692</v>
      </c>
      <c r="R173" s="9">
        <v>0</v>
      </c>
      <c r="S173" s="11">
        <v>1243413</v>
      </c>
      <c r="T173" s="12">
        <v>11</v>
      </c>
      <c r="U173" s="12">
        <v>0</v>
      </c>
      <c r="V173" s="12">
        <v>0</v>
      </c>
      <c r="W173" s="12">
        <v>0</v>
      </c>
    </row>
    <row r="174" spans="2:23" hidden="1">
      <c r="B174" s="13"/>
      <c r="C174" s="13"/>
      <c r="D174" s="8" t="s">
        <v>103</v>
      </c>
      <c r="E174" s="9">
        <v>5</v>
      </c>
      <c r="F174" s="9">
        <v>11</v>
      </c>
      <c r="G174" s="9">
        <v>39</v>
      </c>
      <c r="H174" s="9">
        <v>30</v>
      </c>
      <c r="I174" s="9">
        <v>39</v>
      </c>
      <c r="J174" s="9">
        <v>39</v>
      </c>
      <c r="K174" s="9">
        <v>352000000</v>
      </c>
      <c r="L174" s="9">
        <v>63509400</v>
      </c>
      <c r="M174" s="9">
        <v>1662100</v>
      </c>
      <c r="N174" s="10">
        <v>2.61</v>
      </c>
      <c r="O174" s="9">
        <v>10871000</v>
      </c>
      <c r="P174" s="9">
        <v>1662994</v>
      </c>
      <c r="Q174" s="9">
        <v>2162580</v>
      </c>
      <c r="R174" s="9">
        <v>0</v>
      </c>
      <c r="S174" s="11">
        <v>3811441</v>
      </c>
      <c r="T174" s="12">
        <v>30</v>
      </c>
      <c r="U174" s="12">
        <v>10</v>
      </c>
      <c r="V174" s="12">
        <v>0</v>
      </c>
      <c r="W174" s="12">
        <v>0</v>
      </c>
    </row>
    <row r="175" spans="2:23" hidden="1">
      <c r="B175" s="13"/>
      <c r="C175" s="13"/>
      <c r="D175" s="8" t="s">
        <v>69</v>
      </c>
      <c r="E175" s="9">
        <v>1</v>
      </c>
      <c r="F175" s="9">
        <v>3</v>
      </c>
      <c r="G175" s="9">
        <v>8</v>
      </c>
      <c r="H175" s="9">
        <v>8</v>
      </c>
      <c r="I175" s="9">
        <v>8</v>
      </c>
      <c r="J175" s="9">
        <v>8</v>
      </c>
      <c r="K175" s="9">
        <v>121300000</v>
      </c>
      <c r="L175" s="9">
        <v>14632800</v>
      </c>
      <c r="M175" s="9">
        <v>0</v>
      </c>
      <c r="N175" s="10">
        <v>0</v>
      </c>
      <c r="O175" s="9">
        <v>3268000</v>
      </c>
      <c r="P175" s="9">
        <v>298207</v>
      </c>
      <c r="Q175" s="9">
        <v>584565</v>
      </c>
      <c r="R175" s="9">
        <v>0</v>
      </c>
      <c r="S175" s="11">
        <v>39369</v>
      </c>
      <c r="T175" s="12">
        <v>8</v>
      </c>
      <c r="U175" s="12">
        <v>0</v>
      </c>
      <c r="V175" s="12">
        <v>0</v>
      </c>
      <c r="W175" s="12">
        <v>0</v>
      </c>
    </row>
    <row r="176" spans="2:23" hidden="1">
      <c r="B176" s="13"/>
      <c r="C176" s="13"/>
      <c r="D176" s="8" t="s">
        <v>35</v>
      </c>
      <c r="E176" s="9">
        <v>2</v>
      </c>
      <c r="F176" s="9">
        <v>4</v>
      </c>
      <c r="G176" s="9">
        <v>14</v>
      </c>
      <c r="H176" s="9">
        <v>4</v>
      </c>
      <c r="I176" s="9">
        <v>14</v>
      </c>
      <c r="J176" s="9">
        <v>14</v>
      </c>
      <c r="K176" s="9">
        <v>183900000</v>
      </c>
      <c r="L176" s="9">
        <v>5447300</v>
      </c>
      <c r="M176" s="9">
        <v>0</v>
      </c>
      <c r="N176" s="10">
        <v>0</v>
      </c>
      <c r="O176" s="9">
        <v>4275000</v>
      </c>
      <c r="P176" s="9">
        <v>367388</v>
      </c>
      <c r="Q176" s="9">
        <v>445487</v>
      </c>
      <c r="R176" s="9">
        <v>0</v>
      </c>
      <c r="S176" s="11">
        <v>10993</v>
      </c>
      <c r="T176" s="12">
        <v>4</v>
      </c>
      <c r="U176" s="12">
        <v>10</v>
      </c>
      <c r="V176" s="12">
        <v>0</v>
      </c>
      <c r="W176" s="12">
        <v>0</v>
      </c>
    </row>
    <row r="177" spans="2:23" hidden="1">
      <c r="B177" s="13"/>
      <c r="C177" s="13"/>
      <c r="D177" s="8" t="s">
        <v>104</v>
      </c>
      <c r="E177" s="9">
        <v>1</v>
      </c>
      <c r="F177" s="9">
        <v>3</v>
      </c>
      <c r="G177" s="9">
        <v>14</v>
      </c>
      <c r="H177" s="9">
        <v>0</v>
      </c>
      <c r="I177" s="9">
        <v>14</v>
      </c>
      <c r="J177" s="9">
        <v>14</v>
      </c>
      <c r="K177" s="9">
        <v>0</v>
      </c>
      <c r="L177" s="9">
        <v>0</v>
      </c>
      <c r="M177" s="9">
        <v>0</v>
      </c>
      <c r="N177" s="10">
        <v>0</v>
      </c>
      <c r="O177" s="9">
        <v>28000</v>
      </c>
      <c r="P177" s="9">
        <v>42000</v>
      </c>
      <c r="Q177" s="9">
        <v>0</v>
      </c>
      <c r="R177" s="9">
        <v>0</v>
      </c>
      <c r="S177" s="11">
        <v>28000</v>
      </c>
      <c r="T177" s="12">
        <v>0</v>
      </c>
      <c r="U177" s="12">
        <v>14</v>
      </c>
      <c r="V177" s="12">
        <v>0</v>
      </c>
      <c r="W177" s="12">
        <v>0</v>
      </c>
    </row>
    <row r="178" spans="2:23" hidden="1">
      <c r="B178" s="13"/>
      <c r="C178" s="13"/>
      <c r="D178" s="8" t="s">
        <v>110</v>
      </c>
      <c r="E178" s="9">
        <v>3</v>
      </c>
      <c r="F178" s="9">
        <v>9</v>
      </c>
      <c r="G178" s="9">
        <v>18</v>
      </c>
      <c r="H178" s="9">
        <v>18</v>
      </c>
      <c r="I178" s="9">
        <v>18</v>
      </c>
      <c r="J178" s="9">
        <v>18</v>
      </c>
      <c r="K178" s="9">
        <v>457200000</v>
      </c>
      <c r="L178" s="9">
        <v>22969300</v>
      </c>
      <c r="M178" s="9">
        <v>0</v>
      </c>
      <c r="N178" s="10">
        <v>0</v>
      </c>
      <c r="O178" s="9">
        <v>8205000</v>
      </c>
      <c r="P178" s="9">
        <v>1236384</v>
      </c>
      <c r="Q178" s="9">
        <v>1554060</v>
      </c>
      <c r="R178" s="9">
        <v>0</v>
      </c>
      <c r="S178" s="11">
        <v>231709</v>
      </c>
      <c r="T178" s="12">
        <v>18</v>
      </c>
      <c r="U178" s="12">
        <v>0</v>
      </c>
      <c r="V178" s="12">
        <v>0</v>
      </c>
      <c r="W178" s="12">
        <v>0</v>
      </c>
    </row>
    <row r="179" spans="2:23" hidden="1">
      <c r="B179" s="13"/>
      <c r="C179" s="13"/>
      <c r="D179" s="8" t="s">
        <v>89</v>
      </c>
      <c r="E179" s="9">
        <v>4</v>
      </c>
      <c r="F179" s="9">
        <v>11</v>
      </c>
      <c r="G179" s="9">
        <v>29</v>
      </c>
      <c r="H179" s="9">
        <v>28</v>
      </c>
      <c r="I179" s="9">
        <v>29</v>
      </c>
      <c r="J179" s="9">
        <v>29</v>
      </c>
      <c r="K179" s="9">
        <v>1002400000</v>
      </c>
      <c r="L179" s="9">
        <v>68097400</v>
      </c>
      <c r="M179" s="9">
        <v>14591600</v>
      </c>
      <c r="N179" s="10">
        <v>21.42</v>
      </c>
      <c r="O179" s="9">
        <v>15927000</v>
      </c>
      <c r="P179" s="9">
        <v>1118390</v>
      </c>
      <c r="Q179" s="9">
        <v>3196135</v>
      </c>
      <c r="R179" s="9">
        <v>0</v>
      </c>
      <c r="S179" s="11">
        <v>1228828</v>
      </c>
      <c r="T179" s="12">
        <v>28</v>
      </c>
      <c r="U179" s="12">
        <v>1</v>
      </c>
      <c r="V179" s="12">
        <v>0</v>
      </c>
      <c r="W179" s="12">
        <v>0</v>
      </c>
    </row>
    <row r="180" spans="2:23">
      <c r="B180" s="13"/>
      <c r="C180" s="14"/>
      <c r="D180" s="15" t="s">
        <v>111</v>
      </c>
      <c r="E180" s="16">
        <v>25</v>
      </c>
      <c r="F180" s="16">
        <v>65</v>
      </c>
      <c r="G180" s="16">
        <v>198</v>
      </c>
      <c r="H180" s="16">
        <v>164</v>
      </c>
      <c r="I180" s="16">
        <v>198</v>
      </c>
      <c r="J180" s="16">
        <v>198</v>
      </c>
      <c r="K180" s="16">
        <v>3895000000</v>
      </c>
      <c r="L180" s="16">
        <v>319503000</v>
      </c>
      <c r="M180" s="16">
        <v>22468600</v>
      </c>
      <c r="N180" s="17">
        <v>7.0323596335558696</v>
      </c>
      <c r="O180" s="16">
        <v>92211000</v>
      </c>
      <c r="P180" s="16">
        <v>8347230</v>
      </c>
      <c r="Q180" s="16">
        <v>17049306</v>
      </c>
      <c r="R180" s="16">
        <v>0</v>
      </c>
      <c r="S180" s="18">
        <v>9550652</v>
      </c>
      <c r="T180" s="19">
        <v>164</v>
      </c>
      <c r="U180" s="19">
        <v>35</v>
      </c>
      <c r="V180" s="19">
        <v>0</v>
      </c>
      <c r="W180" s="19">
        <v>0</v>
      </c>
    </row>
    <row r="181" spans="2:23" ht="15" hidden="1" customHeight="1">
      <c r="B181" s="13"/>
      <c r="C181" s="7" t="s">
        <v>112</v>
      </c>
      <c r="D181" s="8" t="s">
        <v>40</v>
      </c>
      <c r="E181" s="9">
        <v>2</v>
      </c>
      <c r="F181" s="9">
        <v>8</v>
      </c>
      <c r="G181" s="9">
        <v>34</v>
      </c>
      <c r="H181" s="9">
        <v>34</v>
      </c>
      <c r="I181" s="9">
        <v>34</v>
      </c>
      <c r="J181" s="9">
        <v>34</v>
      </c>
      <c r="K181" s="9">
        <v>822260000</v>
      </c>
      <c r="L181" s="9">
        <v>91359200</v>
      </c>
      <c r="M181" s="9">
        <v>5092400</v>
      </c>
      <c r="N181" s="10">
        <v>5.57</v>
      </c>
      <c r="O181" s="9">
        <v>25722000</v>
      </c>
      <c r="P181" s="9">
        <v>3770084</v>
      </c>
      <c r="Q181" s="9">
        <v>4376321</v>
      </c>
      <c r="R181" s="9">
        <v>0</v>
      </c>
      <c r="S181" s="11">
        <v>2905911</v>
      </c>
      <c r="T181" s="12">
        <v>35</v>
      </c>
      <c r="U181" s="12">
        <v>1</v>
      </c>
      <c r="V181" s="12">
        <v>0</v>
      </c>
      <c r="W181" s="12">
        <v>0</v>
      </c>
    </row>
    <row r="182" spans="2:23" hidden="1">
      <c r="B182" s="13"/>
      <c r="C182" s="13"/>
      <c r="D182" s="8" t="s">
        <v>29</v>
      </c>
      <c r="E182" s="9">
        <v>4</v>
      </c>
      <c r="F182" s="9">
        <v>12</v>
      </c>
      <c r="G182" s="9">
        <v>37</v>
      </c>
      <c r="H182" s="9">
        <v>37</v>
      </c>
      <c r="I182" s="9">
        <v>37</v>
      </c>
      <c r="J182" s="9">
        <v>37</v>
      </c>
      <c r="K182" s="9">
        <v>1348460000</v>
      </c>
      <c r="L182" s="9">
        <v>152761400</v>
      </c>
      <c r="M182" s="9">
        <v>0</v>
      </c>
      <c r="N182" s="10">
        <v>0</v>
      </c>
      <c r="O182" s="9">
        <v>40775000</v>
      </c>
      <c r="P182" s="9">
        <v>4833005</v>
      </c>
      <c r="Q182" s="9">
        <v>7788965</v>
      </c>
      <c r="R182" s="9">
        <v>0</v>
      </c>
      <c r="S182" s="11">
        <v>796642</v>
      </c>
      <c r="T182" s="12">
        <v>49</v>
      </c>
      <c r="U182" s="12">
        <v>0</v>
      </c>
      <c r="V182" s="12">
        <v>0</v>
      </c>
      <c r="W182" s="12">
        <v>0</v>
      </c>
    </row>
    <row r="183" spans="2:23" hidden="1">
      <c r="B183" s="13"/>
      <c r="C183" s="13"/>
      <c r="D183" s="8" t="s">
        <v>30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139300000</v>
      </c>
      <c r="L183" s="9">
        <v>0</v>
      </c>
      <c r="M183" s="9">
        <v>0</v>
      </c>
      <c r="N183" s="10">
        <v>0</v>
      </c>
      <c r="O183" s="9">
        <v>0</v>
      </c>
      <c r="P183" s="9">
        <v>0</v>
      </c>
      <c r="Q183" s="9">
        <v>247730</v>
      </c>
      <c r="R183" s="9">
        <v>0</v>
      </c>
      <c r="S183" s="11">
        <v>0</v>
      </c>
      <c r="T183" s="12">
        <v>0</v>
      </c>
      <c r="U183" s="12">
        <v>0</v>
      </c>
      <c r="V183" s="12">
        <v>0</v>
      </c>
      <c r="W183" s="12">
        <v>0</v>
      </c>
    </row>
    <row r="184" spans="2:23" hidden="1">
      <c r="B184" s="13"/>
      <c r="C184" s="13"/>
      <c r="D184" s="8" t="s">
        <v>113</v>
      </c>
      <c r="E184" s="9">
        <v>5</v>
      </c>
      <c r="F184" s="9">
        <v>15</v>
      </c>
      <c r="G184" s="9">
        <v>62</v>
      </c>
      <c r="H184" s="9">
        <v>60</v>
      </c>
      <c r="I184" s="9">
        <v>62</v>
      </c>
      <c r="J184" s="9">
        <v>62</v>
      </c>
      <c r="K184" s="9">
        <v>1033030000</v>
      </c>
      <c r="L184" s="9">
        <v>161650700</v>
      </c>
      <c r="M184" s="9">
        <v>0</v>
      </c>
      <c r="N184" s="10">
        <v>0</v>
      </c>
      <c r="O184" s="9">
        <v>33080000</v>
      </c>
      <c r="P184" s="9">
        <v>3528326</v>
      </c>
      <c r="Q184" s="9">
        <v>6353284</v>
      </c>
      <c r="R184" s="9">
        <v>0</v>
      </c>
      <c r="S184" s="11">
        <v>2168162</v>
      </c>
      <c r="T184" s="12">
        <v>61</v>
      </c>
      <c r="U184" s="12">
        <v>0</v>
      </c>
      <c r="V184" s="12">
        <v>0</v>
      </c>
      <c r="W184" s="12">
        <v>0</v>
      </c>
    </row>
    <row r="185" spans="2:23" hidden="1">
      <c r="B185" s="13"/>
      <c r="C185" s="13"/>
      <c r="D185" s="8" t="s">
        <v>43</v>
      </c>
      <c r="E185" s="9">
        <v>4</v>
      </c>
      <c r="F185" s="9">
        <v>11</v>
      </c>
      <c r="G185" s="9">
        <v>32</v>
      </c>
      <c r="H185" s="9">
        <v>32</v>
      </c>
      <c r="I185" s="9">
        <v>32</v>
      </c>
      <c r="J185" s="9">
        <v>32</v>
      </c>
      <c r="K185" s="9">
        <v>1578360000</v>
      </c>
      <c r="L185" s="9">
        <v>134882600</v>
      </c>
      <c r="M185" s="9">
        <v>4752900</v>
      </c>
      <c r="N185" s="10">
        <v>3.52</v>
      </c>
      <c r="O185" s="9">
        <v>47070000</v>
      </c>
      <c r="P185" s="9">
        <v>2433037</v>
      </c>
      <c r="Q185" s="9">
        <v>7623402</v>
      </c>
      <c r="R185" s="9">
        <v>0</v>
      </c>
      <c r="S185" s="11">
        <v>1799726</v>
      </c>
      <c r="T185" s="12">
        <v>32</v>
      </c>
      <c r="U185" s="12">
        <v>0</v>
      </c>
      <c r="V185" s="12">
        <v>0</v>
      </c>
      <c r="W185" s="12">
        <v>0</v>
      </c>
    </row>
    <row r="186" spans="2:23" hidden="1">
      <c r="B186" s="13"/>
      <c r="C186" s="13"/>
      <c r="D186" s="8" t="s">
        <v>93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96300000</v>
      </c>
      <c r="L186" s="9">
        <v>0</v>
      </c>
      <c r="M186" s="9">
        <v>0</v>
      </c>
      <c r="N186" s="10">
        <v>0</v>
      </c>
      <c r="O186" s="9">
        <v>0</v>
      </c>
      <c r="P186" s="9">
        <v>0</v>
      </c>
      <c r="Q186" s="9">
        <v>444692</v>
      </c>
      <c r="R186" s="9">
        <v>0</v>
      </c>
      <c r="S186" s="11">
        <v>0</v>
      </c>
      <c r="T186" s="12">
        <v>0</v>
      </c>
      <c r="U186" s="12">
        <v>0</v>
      </c>
      <c r="V186" s="12">
        <v>0</v>
      </c>
      <c r="W186" s="12">
        <v>0</v>
      </c>
    </row>
    <row r="187" spans="2:23" hidden="1">
      <c r="B187" s="13"/>
      <c r="C187" s="13"/>
      <c r="D187" s="8" t="s">
        <v>35</v>
      </c>
      <c r="E187" s="9">
        <v>5</v>
      </c>
      <c r="F187" s="9">
        <v>13</v>
      </c>
      <c r="G187" s="9">
        <v>44</v>
      </c>
      <c r="H187" s="9">
        <v>42</v>
      </c>
      <c r="I187" s="9">
        <v>44</v>
      </c>
      <c r="J187" s="9">
        <v>44</v>
      </c>
      <c r="K187" s="9">
        <v>965610000</v>
      </c>
      <c r="L187" s="9">
        <v>92665200</v>
      </c>
      <c r="M187" s="9">
        <v>14803300</v>
      </c>
      <c r="N187" s="10">
        <v>15.97</v>
      </c>
      <c r="O187" s="9">
        <v>26499000</v>
      </c>
      <c r="P187" s="9">
        <v>1644560</v>
      </c>
      <c r="Q187" s="9">
        <v>4972584</v>
      </c>
      <c r="R187" s="9">
        <v>0</v>
      </c>
      <c r="S187" s="11">
        <v>3027224</v>
      </c>
      <c r="T187" s="12">
        <v>42</v>
      </c>
      <c r="U187" s="12">
        <v>5</v>
      </c>
      <c r="V187" s="12">
        <v>0</v>
      </c>
      <c r="W187" s="12">
        <v>0</v>
      </c>
    </row>
    <row r="188" spans="2:23" hidden="1">
      <c r="B188" s="13"/>
      <c r="C188" s="13"/>
      <c r="D188" s="8" t="s">
        <v>36</v>
      </c>
      <c r="E188" s="9">
        <v>1</v>
      </c>
      <c r="F188" s="9">
        <v>2</v>
      </c>
      <c r="G188" s="9">
        <v>4</v>
      </c>
      <c r="H188" s="9">
        <v>4</v>
      </c>
      <c r="I188" s="9">
        <v>4</v>
      </c>
      <c r="J188" s="9">
        <v>4</v>
      </c>
      <c r="K188" s="9">
        <v>323700000</v>
      </c>
      <c r="L188" s="9">
        <v>12232000</v>
      </c>
      <c r="M188" s="9">
        <v>0</v>
      </c>
      <c r="N188" s="10">
        <v>0</v>
      </c>
      <c r="O188" s="9">
        <v>4295000</v>
      </c>
      <c r="P188" s="9">
        <v>460847</v>
      </c>
      <c r="Q188" s="9">
        <v>1087741</v>
      </c>
      <c r="R188" s="9">
        <v>0</v>
      </c>
      <c r="S188" s="11">
        <v>2409</v>
      </c>
      <c r="T188" s="12">
        <v>4</v>
      </c>
      <c r="U188" s="12">
        <v>0</v>
      </c>
      <c r="V188" s="12">
        <v>0</v>
      </c>
      <c r="W188" s="12">
        <v>0</v>
      </c>
    </row>
    <row r="189" spans="2:23" hidden="1">
      <c r="B189" s="13"/>
      <c r="C189" s="13"/>
      <c r="D189" s="8" t="s">
        <v>105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172000000</v>
      </c>
      <c r="L189" s="9">
        <v>0</v>
      </c>
      <c r="M189" s="9">
        <v>0</v>
      </c>
      <c r="N189" s="10">
        <v>0</v>
      </c>
      <c r="O189" s="9">
        <v>0</v>
      </c>
      <c r="P189" s="9">
        <v>0</v>
      </c>
      <c r="Q189" s="9">
        <v>120950</v>
      </c>
      <c r="R189" s="9">
        <v>0</v>
      </c>
      <c r="S189" s="11">
        <v>0</v>
      </c>
      <c r="T189" s="12">
        <v>0</v>
      </c>
      <c r="U189" s="12">
        <v>0</v>
      </c>
      <c r="V189" s="12">
        <v>0</v>
      </c>
      <c r="W189" s="12">
        <v>0</v>
      </c>
    </row>
    <row r="190" spans="2:23" hidden="1">
      <c r="B190" s="13"/>
      <c r="C190" s="13"/>
      <c r="D190" s="8" t="s">
        <v>82</v>
      </c>
      <c r="E190" s="9">
        <v>2</v>
      </c>
      <c r="F190" s="9">
        <v>7</v>
      </c>
      <c r="G190" s="9">
        <v>21</v>
      </c>
      <c r="H190" s="9">
        <v>21</v>
      </c>
      <c r="I190" s="9">
        <v>21</v>
      </c>
      <c r="J190" s="9">
        <v>21</v>
      </c>
      <c r="K190" s="9">
        <v>709500000</v>
      </c>
      <c r="L190" s="9">
        <v>73460300</v>
      </c>
      <c r="M190" s="9">
        <v>5858500</v>
      </c>
      <c r="N190" s="10">
        <v>7.97</v>
      </c>
      <c r="O190" s="9">
        <v>22702000</v>
      </c>
      <c r="P190" s="9">
        <v>1098713</v>
      </c>
      <c r="Q190" s="9">
        <v>4306297</v>
      </c>
      <c r="R190" s="9">
        <v>0</v>
      </c>
      <c r="S190" s="11">
        <v>948046</v>
      </c>
      <c r="T190" s="12">
        <v>21</v>
      </c>
      <c r="U190" s="12">
        <v>0</v>
      </c>
      <c r="V190" s="12">
        <v>0</v>
      </c>
      <c r="W190" s="12">
        <v>0</v>
      </c>
    </row>
    <row r="191" spans="2:23">
      <c r="B191" s="13"/>
      <c r="C191" s="14"/>
      <c r="D191" s="15" t="s">
        <v>114</v>
      </c>
      <c r="E191" s="16">
        <v>23</v>
      </c>
      <c r="F191" s="16">
        <v>68</v>
      </c>
      <c r="G191" s="16">
        <v>234</v>
      </c>
      <c r="H191" s="16">
        <v>230</v>
      </c>
      <c r="I191" s="16">
        <v>234</v>
      </c>
      <c r="J191" s="16">
        <v>234</v>
      </c>
      <c r="K191" s="16">
        <v>7188520000</v>
      </c>
      <c r="L191" s="16">
        <v>719011400</v>
      </c>
      <c r="M191" s="16">
        <v>30507100</v>
      </c>
      <c r="N191" s="17">
        <v>4.2429229912070898</v>
      </c>
      <c r="O191" s="16">
        <v>200143000</v>
      </c>
      <c r="P191" s="16">
        <v>17768572</v>
      </c>
      <c r="Q191" s="16">
        <v>37321966</v>
      </c>
      <c r="R191" s="16">
        <v>0</v>
      </c>
      <c r="S191" s="18">
        <v>11648120</v>
      </c>
      <c r="T191" s="19">
        <v>244</v>
      </c>
      <c r="U191" s="19">
        <v>6</v>
      </c>
      <c r="V191" s="19">
        <v>0</v>
      </c>
      <c r="W191" s="19">
        <v>0</v>
      </c>
    </row>
    <row r="192" spans="2:23" ht="15" hidden="1" customHeight="1">
      <c r="B192" s="13"/>
      <c r="C192" s="7" t="s">
        <v>115</v>
      </c>
      <c r="D192" s="8" t="s">
        <v>27</v>
      </c>
      <c r="E192" s="9">
        <v>6</v>
      </c>
      <c r="F192" s="9">
        <v>24</v>
      </c>
      <c r="G192" s="9">
        <v>89</v>
      </c>
      <c r="H192" s="9">
        <v>82</v>
      </c>
      <c r="I192" s="9">
        <v>89</v>
      </c>
      <c r="J192" s="9">
        <v>89</v>
      </c>
      <c r="K192" s="9">
        <v>2306230000</v>
      </c>
      <c r="L192" s="9">
        <v>221703700</v>
      </c>
      <c r="M192" s="9">
        <v>125368300</v>
      </c>
      <c r="N192" s="10">
        <v>56.54</v>
      </c>
      <c r="O192" s="9">
        <v>62530000</v>
      </c>
      <c r="P192" s="9">
        <v>6546534</v>
      </c>
      <c r="Q192" s="9">
        <v>12005496</v>
      </c>
      <c r="R192" s="9">
        <v>0</v>
      </c>
      <c r="S192" s="11">
        <v>3607124</v>
      </c>
      <c r="T192" s="12">
        <v>85</v>
      </c>
      <c r="U192" s="12">
        <v>4</v>
      </c>
      <c r="V192" s="12">
        <v>0</v>
      </c>
      <c r="W192" s="12">
        <v>0</v>
      </c>
    </row>
    <row r="193" spans="2:23" hidden="1">
      <c r="B193" s="13"/>
      <c r="C193" s="13"/>
      <c r="D193" s="8" t="s">
        <v>56</v>
      </c>
      <c r="E193" s="9">
        <v>2</v>
      </c>
      <c r="F193" s="9">
        <v>7</v>
      </c>
      <c r="G193" s="9">
        <v>26</v>
      </c>
      <c r="H193" s="9">
        <v>25</v>
      </c>
      <c r="I193" s="9">
        <v>26</v>
      </c>
      <c r="J193" s="9">
        <v>26</v>
      </c>
      <c r="K193" s="9">
        <v>467800000</v>
      </c>
      <c r="L193" s="9">
        <v>57413200</v>
      </c>
      <c r="M193" s="9">
        <v>32498500</v>
      </c>
      <c r="N193" s="10">
        <v>56.6</v>
      </c>
      <c r="O193" s="9">
        <v>8974000</v>
      </c>
      <c r="P193" s="9">
        <v>1911227</v>
      </c>
      <c r="Q193" s="9">
        <v>1939685</v>
      </c>
      <c r="R193" s="9">
        <v>0</v>
      </c>
      <c r="S193" s="11">
        <v>2881306</v>
      </c>
      <c r="T193" s="12">
        <v>25</v>
      </c>
      <c r="U193" s="12">
        <v>1</v>
      </c>
      <c r="V193" s="12">
        <v>0</v>
      </c>
      <c r="W193" s="12">
        <v>0</v>
      </c>
    </row>
    <row r="194" spans="2:23" hidden="1">
      <c r="B194" s="13"/>
      <c r="C194" s="13"/>
      <c r="D194" s="8" t="s">
        <v>29</v>
      </c>
      <c r="E194" s="9">
        <v>6</v>
      </c>
      <c r="F194" s="9">
        <v>19</v>
      </c>
      <c r="G194" s="9">
        <v>100</v>
      </c>
      <c r="H194" s="9">
        <v>99</v>
      </c>
      <c r="I194" s="9">
        <v>100</v>
      </c>
      <c r="J194" s="9">
        <v>100</v>
      </c>
      <c r="K194" s="9">
        <v>2775670000</v>
      </c>
      <c r="L194" s="9">
        <v>407729500</v>
      </c>
      <c r="M194" s="9">
        <v>22725100</v>
      </c>
      <c r="N194" s="10">
        <v>5.57</v>
      </c>
      <c r="O194" s="9">
        <v>107460000</v>
      </c>
      <c r="P194" s="9">
        <v>8132678</v>
      </c>
      <c r="Q194" s="9">
        <v>16706924</v>
      </c>
      <c r="R194" s="9">
        <v>0</v>
      </c>
      <c r="S194" s="11">
        <v>8352034</v>
      </c>
      <c r="T194" s="12">
        <v>110</v>
      </c>
      <c r="U194" s="12">
        <v>0</v>
      </c>
      <c r="V194" s="12">
        <v>0</v>
      </c>
      <c r="W194" s="12">
        <v>0</v>
      </c>
    </row>
    <row r="195" spans="2:23" hidden="1">
      <c r="B195" s="13"/>
      <c r="C195" s="13"/>
      <c r="D195" s="8" t="s">
        <v>33</v>
      </c>
      <c r="E195" s="9">
        <v>2</v>
      </c>
      <c r="F195" s="9">
        <v>9</v>
      </c>
      <c r="G195" s="9">
        <v>33</v>
      </c>
      <c r="H195" s="9">
        <v>33</v>
      </c>
      <c r="I195" s="9">
        <v>33</v>
      </c>
      <c r="J195" s="9">
        <v>33</v>
      </c>
      <c r="K195" s="9">
        <v>796800000</v>
      </c>
      <c r="L195" s="9">
        <v>74020600</v>
      </c>
      <c r="M195" s="9">
        <v>0</v>
      </c>
      <c r="N195" s="10">
        <v>0</v>
      </c>
      <c r="O195" s="9">
        <v>21842000</v>
      </c>
      <c r="P195" s="9">
        <v>2590866</v>
      </c>
      <c r="Q195" s="9">
        <v>3734519</v>
      </c>
      <c r="R195" s="9">
        <v>0</v>
      </c>
      <c r="S195" s="11">
        <v>508480</v>
      </c>
      <c r="T195" s="12">
        <v>33</v>
      </c>
      <c r="U195" s="12">
        <v>0</v>
      </c>
      <c r="V195" s="12">
        <v>0</v>
      </c>
      <c r="W195" s="12">
        <v>0</v>
      </c>
    </row>
    <row r="196" spans="2:23" hidden="1">
      <c r="B196" s="13"/>
      <c r="C196" s="13"/>
      <c r="D196" s="8" t="s">
        <v>68</v>
      </c>
      <c r="E196" s="9">
        <v>1</v>
      </c>
      <c r="F196" s="9">
        <v>3</v>
      </c>
      <c r="G196" s="9">
        <v>17</v>
      </c>
      <c r="H196" s="9">
        <v>17</v>
      </c>
      <c r="I196" s="9">
        <v>17</v>
      </c>
      <c r="J196" s="9">
        <v>17</v>
      </c>
      <c r="K196" s="9">
        <v>334500000</v>
      </c>
      <c r="L196" s="9">
        <v>56385300</v>
      </c>
      <c r="M196" s="9">
        <v>0</v>
      </c>
      <c r="N196" s="10">
        <v>0</v>
      </c>
      <c r="O196" s="9">
        <v>12144000</v>
      </c>
      <c r="P196" s="9">
        <v>591588</v>
      </c>
      <c r="Q196" s="9">
        <v>2209365</v>
      </c>
      <c r="R196" s="9">
        <v>0</v>
      </c>
      <c r="S196" s="11">
        <v>1541924</v>
      </c>
      <c r="T196" s="12">
        <v>17</v>
      </c>
      <c r="U196" s="12">
        <v>0</v>
      </c>
      <c r="V196" s="12">
        <v>0</v>
      </c>
      <c r="W196" s="12">
        <v>0</v>
      </c>
    </row>
    <row r="197" spans="2:23" hidden="1">
      <c r="B197" s="13"/>
      <c r="C197" s="13"/>
      <c r="D197" s="8" t="s">
        <v>60</v>
      </c>
      <c r="E197" s="9">
        <v>1</v>
      </c>
      <c r="F197" s="9">
        <v>2</v>
      </c>
      <c r="G197" s="9">
        <v>13</v>
      </c>
      <c r="H197" s="9">
        <v>13</v>
      </c>
      <c r="I197" s="9">
        <v>13</v>
      </c>
      <c r="J197" s="9">
        <v>13</v>
      </c>
      <c r="K197" s="9">
        <v>138500000</v>
      </c>
      <c r="L197" s="9">
        <v>34377200</v>
      </c>
      <c r="M197" s="9">
        <v>6416300</v>
      </c>
      <c r="N197" s="10">
        <v>18.66</v>
      </c>
      <c r="O197" s="9">
        <v>6797000</v>
      </c>
      <c r="P197" s="9">
        <v>489810</v>
      </c>
      <c r="Q197" s="9">
        <v>1363599</v>
      </c>
      <c r="R197" s="9">
        <v>0</v>
      </c>
      <c r="S197" s="11">
        <v>742284</v>
      </c>
      <c r="T197" s="12">
        <v>13</v>
      </c>
      <c r="U197" s="12">
        <v>0</v>
      </c>
      <c r="V197" s="12">
        <v>0</v>
      </c>
      <c r="W197" s="12">
        <v>0</v>
      </c>
    </row>
    <row r="198" spans="2:23" hidden="1">
      <c r="B198" s="13"/>
      <c r="C198" s="13"/>
      <c r="D198" s="8" t="s">
        <v>36</v>
      </c>
      <c r="E198" s="9">
        <v>3</v>
      </c>
      <c r="F198" s="9">
        <v>11</v>
      </c>
      <c r="G198" s="9">
        <v>46</v>
      </c>
      <c r="H198" s="9">
        <v>46</v>
      </c>
      <c r="I198" s="9">
        <v>46</v>
      </c>
      <c r="J198" s="9">
        <v>46</v>
      </c>
      <c r="K198" s="9">
        <v>799600000</v>
      </c>
      <c r="L198" s="9">
        <v>96784000</v>
      </c>
      <c r="M198" s="9">
        <v>0</v>
      </c>
      <c r="N198" s="10">
        <v>0</v>
      </c>
      <c r="O198" s="9">
        <v>13498000</v>
      </c>
      <c r="P198" s="9">
        <v>2492095</v>
      </c>
      <c r="Q198" s="9">
        <v>3442213</v>
      </c>
      <c r="R198" s="9">
        <v>0</v>
      </c>
      <c r="S198" s="11">
        <v>3247844</v>
      </c>
      <c r="T198" s="12">
        <v>46</v>
      </c>
      <c r="U198" s="12">
        <v>0</v>
      </c>
      <c r="V198" s="12">
        <v>0</v>
      </c>
      <c r="W198" s="12">
        <v>0</v>
      </c>
    </row>
    <row r="199" spans="2:23">
      <c r="B199" s="13"/>
      <c r="C199" s="14"/>
      <c r="D199" s="15" t="s">
        <v>116</v>
      </c>
      <c r="E199" s="16">
        <v>21</v>
      </c>
      <c r="F199" s="16">
        <v>75</v>
      </c>
      <c r="G199" s="16">
        <v>324</v>
      </c>
      <c r="H199" s="16">
        <v>315</v>
      </c>
      <c r="I199" s="16">
        <v>324</v>
      </c>
      <c r="J199" s="16">
        <v>324</v>
      </c>
      <c r="K199" s="16">
        <v>7619100000</v>
      </c>
      <c r="L199" s="16">
        <v>948413500</v>
      </c>
      <c r="M199" s="16">
        <v>187008200</v>
      </c>
      <c r="N199" s="17">
        <v>19.718002748800998</v>
      </c>
      <c r="O199" s="16">
        <v>233245000</v>
      </c>
      <c r="P199" s="16">
        <v>22754798</v>
      </c>
      <c r="Q199" s="16">
        <v>41401801</v>
      </c>
      <c r="R199" s="16">
        <v>0</v>
      </c>
      <c r="S199" s="18">
        <v>20880996</v>
      </c>
      <c r="T199" s="19">
        <v>329</v>
      </c>
      <c r="U199" s="19">
        <v>5</v>
      </c>
      <c r="V199" s="19">
        <v>0</v>
      </c>
      <c r="W199" s="19">
        <v>0</v>
      </c>
    </row>
    <row r="200" spans="2:23" hidden="1">
      <c r="B200" s="13"/>
      <c r="C200" s="7" t="s">
        <v>117</v>
      </c>
      <c r="D200" s="8" t="s">
        <v>28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7500000</v>
      </c>
      <c r="L200" s="9">
        <v>0</v>
      </c>
      <c r="M200" s="9">
        <v>0</v>
      </c>
      <c r="N200" s="10">
        <v>0</v>
      </c>
      <c r="O200" s="9">
        <v>0</v>
      </c>
      <c r="P200" s="9">
        <v>0</v>
      </c>
      <c r="Q200" s="9">
        <v>79404</v>
      </c>
      <c r="R200" s="9">
        <v>0</v>
      </c>
      <c r="S200" s="11">
        <v>0</v>
      </c>
      <c r="T200" s="12">
        <v>0</v>
      </c>
      <c r="U200" s="12">
        <v>0</v>
      </c>
      <c r="V200" s="12">
        <v>0</v>
      </c>
      <c r="W200" s="12">
        <v>0</v>
      </c>
    </row>
    <row r="201" spans="2:23" hidden="1">
      <c r="B201" s="13"/>
      <c r="C201" s="13"/>
      <c r="D201" s="8" t="s">
        <v>65</v>
      </c>
      <c r="E201" s="9">
        <v>2</v>
      </c>
      <c r="F201" s="9">
        <v>6</v>
      </c>
      <c r="G201" s="9">
        <v>26</v>
      </c>
      <c r="H201" s="9">
        <v>26</v>
      </c>
      <c r="I201" s="9">
        <v>26</v>
      </c>
      <c r="J201" s="9">
        <v>26</v>
      </c>
      <c r="K201" s="9">
        <v>746630000</v>
      </c>
      <c r="L201" s="9">
        <v>97225900</v>
      </c>
      <c r="M201" s="9">
        <v>3443800</v>
      </c>
      <c r="N201" s="10">
        <v>3.54</v>
      </c>
      <c r="O201" s="9">
        <v>24882000</v>
      </c>
      <c r="P201" s="9">
        <v>3960500</v>
      </c>
      <c r="Q201" s="9">
        <v>3513016</v>
      </c>
      <c r="R201" s="9">
        <v>0</v>
      </c>
      <c r="S201" s="11">
        <v>1935523</v>
      </c>
      <c r="T201" s="12">
        <v>28</v>
      </c>
      <c r="U201" s="12">
        <v>3</v>
      </c>
      <c r="V201" s="12">
        <v>0</v>
      </c>
      <c r="W201" s="12">
        <v>0</v>
      </c>
    </row>
    <row r="202" spans="2:23" hidden="1">
      <c r="B202" s="13"/>
      <c r="C202" s="13"/>
      <c r="D202" s="8" t="s">
        <v>66</v>
      </c>
      <c r="E202" s="9">
        <v>4</v>
      </c>
      <c r="F202" s="9">
        <v>12</v>
      </c>
      <c r="G202" s="9">
        <v>41</v>
      </c>
      <c r="H202" s="9">
        <v>41</v>
      </c>
      <c r="I202" s="9">
        <v>41</v>
      </c>
      <c r="J202" s="9">
        <v>41</v>
      </c>
      <c r="K202" s="9">
        <v>684730000</v>
      </c>
      <c r="L202" s="9">
        <v>88005500</v>
      </c>
      <c r="M202" s="9">
        <v>0</v>
      </c>
      <c r="N202" s="10">
        <v>0</v>
      </c>
      <c r="O202" s="9">
        <v>16872000</v>
      </c>
      <c r="P202" s="9">
        <v>3369246</v>
      </c>
      <c r="Q202" s="9">
        <v>2565371</v>
      </c>
      <c r="R202" s="9">
        <v>0</v>
      </c>
      <c r="S202" s="11">
        <v>4503432</v>
      </c>
      <c r="T202" s="12">
        <v>45</v>
      </c>
      <c r="U202" s="12">
        <v>1</v>
      </c>
      <c r="V202" s="12">
        <v>0</v>
      </c>
      <c r="W202" s="12">
        <v>0</v>
      </c>
    </row>
    <row r="203" spans="2:23" hidden="1">
      <c r="B203" s="13"/>
      <c r="C203" s="13"/>
      <c r="D203" s="8" t="s">
        <v>67</v>
      </c>
      <c r="E203" s="9">
        <v>1</v>
      </c>
      <c r="F203" s="9">
        <v>3</v>
      </c>
      <c r="G203" s="9">
        <v>8</v>
      </c>
      <c r="H203" s="9">
        <v>7</v>
      </c>
      <c r="I203" s="9">
        <v>8</v>
      </c>
      <c r="J203" s="9">
        <v>8</v>
      </c>
      <c r="K203" s="9">
        <v>263300000</v>
      </c>
      <c r="L203" s="9">
        <v>13865500</v>
      </c>
      <c r="M203" s="9">
        <v>0</v>
      </c>
      <c r="N203" s="10">
        <v>0</v>
      </c>
      <c r="O203" s="9">
        <v>6878000</v>
      </c>
      <c r="P203" s="9">
        <v>735422</v>
      </c>
      <c r="Q203" s="9">
        <v>888399</v>
      </c>
      <c r="R203" s="9">
        <v>0</v>
      </c>
      <c r="S203" s="11">
        <v>220850</v>
      </c>
      <c r="T203" s="12">
        <v>8</v>
      </c>
      <c r="U203" s="12">
        <v>0</v>
      </c>
      <c r="V203" s="12">
        <v>0</v>
      </c>
      <c r="W203" s="12">
        <v>0</v>
      </c>
    </row>
    <row r="204" spans="2:23" hidden="1">
      <c r="B204" s="13"/>
      <c r="C204" s="13"/>
      <c r="D204" s="8" t="s">
        <v>68</v>
      </c>
      <c r="E204" s="9">
        <v>5</v>
      </c>
      <c r="F204" s="9">
        <v>17</v>
      </c>
      <c r="G204" s="9">
        <v>80</v>
      </c>
      <c r="H204" s="9">
        <v>79</v>
      </c>
      <c r="I204" s="9">
        <v>80</v>
      </c>
      <c r="J204" s="9">
        <v>80</v>
      </c>
      <c r="K204" s="9">
        <v>1927130000</v>
      </c>
      <c r="L204" s="9">
        <v>360460100</v>
      </c>
      <c r="M204" s="9">
        <v>20720300</v>
      </c>
      <c r="N204" s="10">
        <v>5.74</v>
      </c>
      <c r="O204" s="9">
        <v>69093000</v>
      </c>
      <c r="P204" s="9">
        <v>5521958</v>
      </c>
      <c r="Q204" s="9">
        <v>8578396</v>
      </c>
      <c r="R204" s="9">
        <v>0</v>
      </c>
      <c r="S204" s="11">
        <v>656713</v>
      </c>
      <c r="T204" s="12">
        <v>113</v>
      </c>
      <c r="U204" s="12">
        <v>0</v>
      </c>
      <c r="V204" s="12">
        <v>0</v>
      </c>
      <c r="W204" s="12">
        <v>0</v>
      </c>
    </row>
    <row r="205" spans="2:23" hidden="1">
      <c r="B205" s="13"/>
      <c r="C205" s="13"/>
      <c r="D205" s="8" t="s">
        <v>81</v>
      </c>
      <c r="E205" s="9">
        <v>4</v>
      </c>
      <c r="F205" s="9">
        <v>14</v>
      </c>
      <c r="G205" s="9">
        <v>68</v>
      </c>
      <c r="H205" s="9">
        <v>65</v>
      </c>
      <c r="I205" s="9">
        <v>68</v>
      </c>
      <c r="J205" s="9">
        <v>68</v>
      </c>
      <c r="K205" s="9">
        <v>1493800000</v>
      </c>
      <c r="L205" s="9">
        <v>191674200</v>
      </c>
      <c r="M205" s="9">
        <v>8313300</v>
      </c>
      <c r="N205" s="10">
        <v>4.33</v>
      </c>
      <c r="O205" s="9">
        <v>41193000</v>
      </c>
      <c r="P205" s="9">
        <v>6035720</v>
      </c>
      <c r="Q205" s="9">
        <v>5914117</v>
      </c>
      <c r="R205" s="9">
        <v>0</v>
      </c>
      <c r="S205" s="11">
        <v>3551178</v>
      </c>
      <c r="T205" s="12">
        <v>81</v>
      </c>
      <c r="U205" s="12">
        <v>2</v>
      </c>
      <c r="V205" s="12">
        <v>0</v>
      </c>
      <c r="W205" s="12">
        <v>0</v>
      </c>
    </row>
    <row r="206" spans="2:23" hidden="1">
      <c r="B206" s="13"/>
      <c r="C206" s="13"/>
      <c r="D206" s="8" t="s">
        <v>61</v>
      </c>
      <c r="E206" s="9">
        <v>5</v>
      </c>
      <c r="F206" s="9">
        <v>18</v>
      </c>
      <c r="G206" s="9">
        <v>75</v>
      </c>
      <c r="H206" s="9">
        <v>74</v>
      </c>
      <c r="I206" s="9">
        <v>75</v>
      </c>
      <c r="J206" s="9">
        <v>75</v>
      </c>
      <c r="K206" s="9">
        <v>1879020000</v>
      </c>
      <c r="L206" s="9">
        <v>272694500</v>
      </c>
      <c r="M206" s="9">
        <v>33584700</v>
      </c>
      <c r="N206" s="10">
        <v>12.31</v>
      </c>
      <c r="O206" s="9">
        <v>60011000</v>
      </c>
      <c r="P206" s="9">
        <v>4453908</v>
      </c>
      <c r="Q206" s="9">
        <v>8074916</v>
      </c>
      <c r="R206" s="9">
        <v>0</v>
      </c>
      <c r="S206" s="11">
        <v>3945450</v>
      </c>
      <c r="T206" s="12">
        <v>104</v>
      </c>
      <c r="U206" s="12">
        <v>0</v>
      </c>
      <c r="V206" s="12">
        <v>0</v>
      </c>
      <c r="W206" s="12">
        <v>0</v>
      </c>
    </row>
    <row r="207" spans="2:23">
      <c r="B207" s="13"/>
      <c r="C207" s="14"/>
      <c r="D207" s="15" t="s">
        <v>118</v>
      </c>
      <c r="E207" s="16">
        <v>21</v>
      </c>
      <c r="F207" s="16">
        <v>70</v>
      </c>
      <c r="G207" s="16">
        <v>298</v>
      </c>
      <c r="H207" s="16">
        <v>292</v>
      </c>
      <c r="I207" s="16">
        <v>298</v>
      </c>
      <c r="J207" s="16">
        <v>298</v>
      </c>
      <c r="K207" s="16">
        <v>7002110000</v>
      </c>
      <c r="L207" s="16">
        <v>1023925700</v>
      </c>
      <c r="M207" s="16">
        <v>66062100</v>
      </c>
      <c r="N207" s="17">
        <v>6.4518450899318198</v>
      </c>
      <c r="O207" s="16">
        <v>218929000</v>
      </c>
      <c r="P207" s="16">
        <v>24076754</v>
      </c>
      <c r="Q207" s="16">
        <v>29613619</v>
      </c>
      <c r="R207" s="16">
        <v>0</v>
      </c>
      <c r="S207" s="18">
        <v>14813146</v>
      </c>
      <c r="T207" s="19">
        <v>379</v>
      </c>
      <c r="U207" s="19">
        <v>6</v>
      </c>
      <c r="V207" s="19">
        <v>0</v>
      </c>
      <c r="W207" s="19">
        <v>0</v>
      </c>
    </row>
    <row r="208" spans="2:23" ht="15" hidden="1" customHeight="1">
      <c r="B208" s="13"/>
      <c r="C208" s="7" t="s">
        <v>119</v>
      </c>
      <c r="D208" s="8" t="s">
        <v>57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6000000</v>
      </c>
      <c r="L208" s="9">
        <v>0</v>
      </c>
      <c r="M208" s="9">
        <v>0</v>
      </c>
      <c r="N208" s="10">
        <v>0</v>
      </c>
      <c r="O208" s="9">
        <v>0</v>
      </c>
      <c r="P208" s="9">
        <v>0</v>
      </c>
      <c r="Q208" s="9">
        <v>64222</v>
      </c>
      <c r="R208" s="9">
        <v>0</v>
      </c>
      <c r="S208" s="11">
        <v>0</v>
      </c>
      <c r="T208" s="12">
        <v>0</v>
      </c>
      <c r="U208" s="12">
        <v>0</v>
      </c>
      <c r="V208" s="12">
        <v>0</v>
      </c>
      <c r="W208" s="12">
        <v>0</v>
      </c>
    </row>
    <row r="209" spans="2:23" hidden="1">
      <c r="B209" s="13"/>
      <c r="C209" s="13"/>
      <c r="D209" s="8" t="s">
        <v>58</v>
      </c>
      <c r="E209" s="9">
        <v>5</v>
      </c>
      <c r="F209" s="9">
        <v>15</v>
      </c>
      <c r="G209" s="9">
        <v>68</v>
      </c>
      <c r="H209" s="9">
        <v>68</v>
      </c>
      <c r="I209" s="9">
        <v>68</v>
      </c>
      <c r="J209" s="9">
        <v>68</v>
      </c>
      <c r="K209" s="9">
        <v>1667530000</v>
      </c>
      <c r="L209" s="9">
        <v>197107600</v>
      </c>
      <c r="M209" s="9">
        <v>20386900</v>
      </c>
      <c r="N209" s="10">
        <v>10.34</v>
      </c>
      <c r="O209" s="9">
        <v>64316500</v>
      </c>
      <c r="P209" s="9">
        <v>6270838</v>
      </c>
      <c r="Q209" s="9">
        <v>10633658</v>
      </c>
      <c r="R209" s="9">
        <v>0</v>
      </c>
      <c r="S209" s="11">
        <v>3795937</v>
      </c>
      <c r="T209" s="12">
        <v>70</v>
      </c>
      <c r="U209" s="12">
        <v>0</v>
      </c>
      <c r="V209" s="12">
        <v>0</v>
      </c>
      <c r="W209" s="12">
        <v>0</v>
      </c>
    </row>
    <row r="210" spans="2:23" hidden="1">
      <c r="B210" s="13"/>
      <c r="C210" s="13"/>
      <c r="D210" s="8" t="s">
        <v>67</v>
      </c>
      <c r="E210" s="9">
        <v>5</v>
      </c>
      <c r="F210" s="9">
        <v>17</v>
      </c>
      <c r="G210" s="9">
        <v>67</v>
      </c>
      <c r="H210" s="9">
        <v>66</v>
      </c>
      <c r="I210" s="9">
        <v>67</v>
      </c>
      <c r="J210" s="9">
        <v>67</v>
      </c>
      <c r="K210" s="9">
        <v>1447100000</v>
      </c>
      <c r="L210" s="9">
        <v>188159400</v>
      </c>
      <c r="M210" s="9">
        <v>26729300</v>
      </c>
      <c r="N210" s="10">
        <v>14.2</v>
      </c>
      <c r="O210" s="9">
        <v>36490000</v>
      </c>
      <c r="P210" s="9">
        <v>4219076</v>
      </c>
      <c r="Q210" s="9">
        <v>7158402</v>
      </c>
      <c r="R210" s="9">
        <v>0</v>
      </c>
      <c r="S210" s="11">
        <v>4827628</v>
      </c>
      <c r="T210" s="12">
        <v>66</v>
      </c>
      <c r="U210" s="12">
        <v>0</v>
      </c>
      <c r="V210" s="12">
        <v>0</v>
      </c>
      <c r="W210" s="12">
        <v>0</v>
      </c>
    </row>
    <row r="211" spans="2:23" hidden="1">
      <c r="B211" s="13"/>
      <c r="C211" s="13"/>
      <c r="D211" s="8" t="s">
        <v>33</v>
      </c>
      <c r="E211" s="9">
        <v>4</v>
      </c>
      <c r="F211" s="9">
        <v>15</v>
      </c>
      <c r="G211" s="9">
        <v>56</v>
      </c>
      <c r="H211" s="9">
        <v>54</v>
      </c>
      <c r="I211" s="9">
        <v>56</v>
      </c>
      <c r="J211" s="9">
        <v>56</v>
      </c>
      <c r="K211" s="9">
        <v>1029200000</v>
      </c>
      <c r="L211" s="9">
        <v>114071800</v>
      </c>
      <c r="M211" s="9">
        <v>0</v>
      </c>
      <c r="N211" s="10">
        <v>0</v>
      </c>
      <c r="O211" s="9">
        <v>24916000</v>
      </c>
      <c r="P211" s="9">
        <v>4035567</v>
      </c>
      <c r="Q211" s="9">
        <v>4351685</v>
      </c>
      <c r="R211" s="9">
        <v>0</v>
      </c>
      <c r="S211" s="11">
        <v>819957</v>
      </c>
      <c r="T211" s="12">
        <v>54</v>
      </c>
      <c r="U211" s="12">
        <v>0</v>
      </c>
      <c r="V211" s="12">
        <v>0</v>
      </c>
      <c r="W211" s="12">
        <v>0</v>
      </c>
    </row>
    <row r="212" spans="2:23" hidden="1">
      <c r="B212" s="13"/>
      <c r="C212" s="13"/>
      <c r="D212" s="8" t="s">
        <v>34</v>
      </c>
      <c r="E212" s="9">
        <v>2</v>
      </c>
      <c r="F212" s="9">
        <v>6</v>
      </c>
      <c r="G212" s="9">
        <v>7</v>
      </c>
      <c r="H212" s="9">
        <v>7</v>
      </c>
      <c r="I212" s="9">
        <v>7</v>
      </c>
      <c r="J212" s="9">
        <v>7</v>
      </c>
      <c r="K212" s="9">
        <v>416020000</v>
      </c>
      <c r="L212" s="9">
        <v>8897100</v>
      </c>
      <c r="M212" s="9">
        <v>0</v>
      </c>
      <c r="N212" s="10">
        <v>0</v>
      </c>
      <c r="O212" s="9">
        <v>4073000</v>
      </c>
      <c r="P212" s="9">
        <v>451895</v>
      </c>
      <c r="Q212" s="9">
        <v>1402259</v>
      </c>
      <c r="R212" s="9">
        <v>0</v>
      </c>
      <c r="S212" s="11">
        <v>176075</v>
      </c>
      <c r="T212" s="12">
        <v>7</v>
      </c>
      <c r="U212" s="12">
        <v>0</v>
      </c>
      <c r="V212" s="12">
        <v>0</v>
      </c>
      <c r="W212" s="12">
        <v>0</v>
      </c>
    </row>
    <row r="213" spans="2:23" hidden="1">
      <c r="B213" s="13"/>
      <c r="C213" s="13"/>
      <c r="D213" s="8" t="s">
        <v>25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246300000</v>
      </c>
      <c r="L213" s="9">
        <v>0</v>
      </c>
      <c r="M213" s="9">
        <v>0</v>
      </c>
      <c r="N213" s="10">
        <v>0</v>
      </c>
      <c r="O213" s="9">
        <v>-40000</v>
      </c>
      <c r="P213" s="9">
        <v>0</v>
      </c>
      <c r="Q213" s="9">
        <v>198064</v>
      </c>
      <c r="R213" s="9">
        <v>0</v>
      </c>
      <c r="S213" s="11">
        <v>0</v>
      </c>
      <c r="T213" s="12">
        <v>0</v>
      </c>
      <c r="U213" s="12">
        <v>0</v>
      </c>
      <c r="V213" s="12">
        <v>0</v>
      </c>
      <c r="W213" s="12">
        <v>0</v>
      </c>
    </row>
    <row r="214" spans="2:23" hidden="1">
      <c r="B214" s="13"/>
      <c r="C214" s="13"/>
      <c r="D214" s="8" t="s">
        <v>97</v>
      </c>
      <c r="E214" s="9">
        <v>3</v>
      </c>
      <c r="F214" s="9">
        <v>12</v>
      </c>
      <c r="G214" s="9">
        <v>46</v>
      </c>
      <c r="H214" s="9">
        <v>46</v>
      </c>
      <c r="I214" s="9">
        <v>46</v>
      </c>
      <c r="J214" s="9">
        <v>46</v>
      </c>
      <c r="K214" s="9">
        <v>1583450000</v>
      </c>
      <c r="L214" s="9">
        <v>163768300</v>
      </c>
      <c r="M214" s="9">
        <v>42811700</v>
      </c>
      <c r="N214" s="10">
        <v>26.14</v>
      </c>
      <c r="O214" s="9">
        <v>38873000</v>
      </c>
      <c r="P214" s="9">
        <v>5646099</v>
      </c>
      <c r="Q214" s="9">
        <v>8809814</v>
      </c>
      <c r="R214" s="9">
        <v>0</v>
      </c>
      <c r="S214" s="11">
        <v>3437166</v>
      </c>
      <c r="T214" s="12">
        <v>46</v>
      </c>
      <c r="U214" s="12">
        <v>2</v>
      </c>
      <c r="V214" s="12">
        <v>0</v>
      </c>
      <c r="W214" s="12">
        <v>0</v>
      </c>
    </row>
    <row r="215" spans="2:23" hidden="1">
      <c r="B215" s="13"/>
      <c r="C215" s="13"/>
      <c r="D215" s="8" t="s">
        <v>94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7500000</v>
      </c>
      <c r="L215" s="9">
        <v>0</v>
      </c>
      <c r="M215" s="9">
        <v>0</v>
      </c>
      <c r="N215" s="10">
        <v>0</v>
      </c>
      <c r="O215" s="9">
        <v>0</v>
      </c>
      <c r="P215" s="9">
        <v>0</v>
      </c>
      <c r="Q215" s="9">
        <v>79492</v>
      </c>
      <c r="R215" s="9">
        <v>0</v>
      </c>
      <c r="S215" s="11">
        <v>0</v>
      </c>
      <c r="T215" s="12">
        <v>0</v>
      </c>
      <c r="U215" s="12">
        <v>0</v>
      </c>
      <c r="V215" s="12">
        <v>0</v>
      </c>
      <c r="W215" s="12">
        <v>0</v>
      </c>
    </row>
    <row r="216" spans="2:23">
      <c r="B216" s="14"/>
      <c r="C216" s="14"/>
      <c r="D216" s="15" t="s">
        <v>120</v>
      </c>
      <c r="E216" s="16">
        <v>19</v>
      </c>
      <c r="F216" s="16">
        <v>65</v>
      </c>
      <c r="G216" s="16">
        <v>244</v>
      </c>
      <c r="H216" s="16">
        <v>241</v>
      </c>
      <c r="I216" s="16">
        <v>244</v>
      </c>
      <c r="J216" s="16">
        <v>244</v>
      </c>
      <c r="K216" s="16">
        <v>6403100000</v>
      </c>
      <c r="L216" s="16">
        <v>672004200</v>
      </c>
      <c r="M216" s="16">
        <v>89927900</v>
      </c>
      <c r="N216" s="17">
        <v>13.382044338413399</v>
      </c>
      <c r="O216" s="16">
        <v>168628500</v>
      </c>
      <c r="P216" s="16">
        <v>20623475</v>
      </c>
      <c r="Q216" s="16">
        <v>32697596</v>
      </c>
      <c r="R216" s="16">
        <v>0</v>
      </c>
      <c r="S216" s="18">
        <v>13056763</v>
      </c>
      <c r="T216" s="19">
        <v>243</v>
      </c>
      <c r="U216" s="19">
        <v>2</v>
      </c>
      <c r="V216" s="19">
        <v>0</v>
      </c>
      <c r="W216" s="19">
        <v>0</v>
      </c>
    </row>
    <row r="217" spans="2:23" hidden="1">
      <c r="B217" s="20" t="s">
        <v>121</v>
      </c>
      <c r="C217" s="21"/>
      <c r="D217" s="22" t="s">
        <v>122</v>
      </c>
      <c r="E217" s="23">
        <v>409</v>
      </c>
      <c r="F217" s="23">
        <v>1183</v>
      </c>
      <c r="G217" s="23">
        <v>4676</v>
      </c>
      <c r="H217" s="23">
        <v>4556</v>
      </c>
      <c r="I217" s="23">
        <v>4676</v>
      </c>
      <c r="J217" s="23">
        <v>4676</v>
      </c>
      <c r="K217" s="23">
        <v>99117630000</v>
      </c>
      <c r="L217" s="23">
        <v>12038989200</v>
      </c>
      <c r="M217" s="23">
        <v>1766031800</v>
      </c>
      <c r="N217" s="24">
        <v>14.669269742346801</v>
      </c>
      <c r="O217" s="23">
        <v>2691999000</v>
      </c>
      <c r="P217" s="23">
        <v>327475226</v>
      </c>
      <c r="Q217" s="23">
        <v>511319723</v>
      </c>
      <c r="R217" s="23">
        <v>0</v>
      </c>
      <c r="S217" s="25">
        <v>256268007</v>
      </c>
      <c r="T217" s="26">
        <v>4819</v>
      </c>
      <c r="U217" s="26">
        <v>134</v>
      </c>
      <c r="V217" s="26">
        <v>0</v>
      </c>
      <c r="W217" s="26">
        <v>0</v>
      </c>
    </row>
    <row r="218" spans="2:23" ht="0" hidden="1" customHeight="1">
      <c r="E218" s="27">
        <f>SUM(E8:E217)</f>
        <v>1227</v>
      </c>
      <c r="F218" s="27">
        <f>SUM(F8:F217)</f>
        <v>3549</v>
      </c>
      <c r="G218" s="27">
        <f>SUM(G8:G217)</f>
        <v>14028</v>
      </c>
      <c r="H218" s="27">
        <f>SUM(H8:H217)</f>
        <v>13668</v>
      </c>
      <c r="I218" s="27">
        <f>SUM(I8:I217)</f>
        <v>14028</v>
      </c>
      <c r="J218" s="27">
        <f>SUM(J8:J217)</f>
        <v>14028</v>
      </c>
      <c r="K218" s="27">
        <f>SUM(K8:K217)</f>
        <v>297352890000</v>
      </c>
      <c r="L218" s="27">
        <f>SUM(L8:L217)</f>
        <v>36116967600</v>
      </c>
      <c r="M218" s="27">
        <f>SUM(M8:M217)</f>
        <v>5298095400</v>
      </c>
      <c r="N218" s="28">
        <f>SUM(N8:N217)</f>
        <v>2199.236366036027</v>
      </c>
      <c r="O218" s="27">
        <f>SUM(O8:O217)</f>
        <v>8075997000</v>
      </c>
      <c r="P218" s="27">
        <f>SUM(P8:P217)</f>
        <v>982425678</v>
      </c>
      <c r="Q218" s="27">
        <f>SUM(Q8:Q217)</f>
        <v>1533959169</v>
      </c>
      <c r="R218" s="27">
        <f>SUM(R8:R217)</f>
        <v>0</v>
      </c>
      <c r="S218" s="29">
        <f>SUM(S8:S217)</f>
        <v>768804021</v>
      </c>
      <c r="T218" s="1">
        <f>SUM(T8:T217)</f>
        <v>14457</v>
      </c>
      <c r="U218" s="1">
        <f>SUM(U8:U217)</f>
        <v>402</v>
      </c>
      <c r="V218" s="1">
        <f>SUM(V8:V217)</f>
        <v>0</v>
      </c>
      <c r="W218" s="1">
        <f>SUM(W8:W217)</f>
        <v>0</v>
      </c>
    </row>
  </sheetData>
  <autoFilter ref="C7:W218" xr:uid="{00000000-0001-0000-0000-000000000000}">
    <filterColumn colId="1">
      <customFilters>
        <customFilter val="*sub*"/>
      </customFilters>
    </filterColumn>
  </autoFilter>
  <pageMargins left="0.196850393700787" right="0.196850393700787" top="0.196850393700787" bottom="0.84476771653543303" header="0.196850393700787" footer="0.196850393700787"/>
  <pageSetup paperSize="9" orientation="landscape" horizontalDpi="300" verticalDpi="300"/>
  <headerFooter alignWithMargins="0">
    <oddFooter>&amp;L&amp;"Arial,Italic"&amp;7 Waktu Cetak : Wednesday, 1 September 2021 &amp;R&amp;"Arial,Italic"&amp;7Hal : &amp;P dari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A1CC-4BAD-4484-A206-77F415ABC536}">
  <dimension ref="A1:J19"/>
  <sheetViews>
    <sheetView tabSelected="1" workbookViewId="0">
      <selection activeCell="E13" sqref="E13"/>
    </sheetView>
  </sheetViews>
  <sheetFormatPr defaultRowHeight="15.75"/>
  <cols>
    <col min="1" max="1" width="44.28515625" style="30" bestFit="1" customWidth="1"/>
    <col min="2" max="4" width="11.7109375" style="30" customWidth="1"/>
    <col min="5" max="6" width="16" style="30" bestFit="1" customWidth="1"/>
    <col min="7" max="7" width="28.85546875" style="30" bestFit="1" customWidth="1"/>
    <col min="8" max="8" width="7" style="30" bestFit="1" customWidth="1"/>
    <col min="9" max="9" width="15.5703125" style="30" bestFit="1" customWidth="1"/>
  </cols>
  <sheetData>
    <row r="1" spans="1:10" ht="15">
      <c r="A1" s="31" t="s">
        <v>126</v>
      </c>
      <c r="B1" s="31" t="s">
        <v>127</v>
      </c>
      <c r="C1" s="31" t="s">
        <v>123</v>
      </c>
      <c r="D1" s="31" t="s">
        <v>124</v>
      </c>
      <c r="E1" s="31" t="s">
        <v>125</v>
      </c>
      <c r="F1" s="31" t="s">
        <v>128</v>
      </c>
      <c r="G1" s="31" t="s">
        <v>129</v>
      </c>
      <c r="H1" s="31" t="s">
        <v>130</v>
      </c>
      <c r="I1" s="31" t="s">
        <v>131</v>
      </c>
      <c r="J1" s="35" t="s">
        <v>133</v>
      </c>
    </row>
    <row r="2" spans="1:10" ht="15">
      <c r="A2" s="32" t="s">
        <v>38</v>
      </c>
      <c r="B2" s="33">
        <v>25</v>
      </c>
      <c r="C2" s="33">
        <v>280</v>
      </c>
      <c r="D2" s="33">
        <v>270</v>
      </c>
      <c r="E2" s="33">
        <v>7554880000</v>
      </c>
      <c r="F2" s="33">
        <v>700111600</v>
      </c>
      <c r="G2" s="33">
        <v>74055000</v>
      </c>
      <c r="H2" s="34">
        <v>10.5775993427334</v>
      </c>
      <c r="I2" s="31">
        <v>3</v>
      </c>
      <c r="J2" t="str">
        <f>query!A2</f>
        <v>INSERT INTO spl(staff,jumlah_center,member,client,disburse,outstanding,masalah,par,new_member**VALUES ('Sub. Tot AGIANTARA MUJIZAT','25','280','270','7554880000','700111600','74055000','10.5775993427334','3'###</v>
      </c>
    </row>
    <row r="3" spans="1:10" ht="15">
      <c r="A3" s="32" t="s">
        <v>45</v>
      </c>
      <c r="B3" s="33">
        <v>21</v>
      </c>
      <c r="C3" s="33">
        <v>231</v>
      </c>
      <c r="D3" s="33">
        <v>228</v>
      </c>
      <c r="E3" s="33">
        <v>5558060000</v>
      </c>
      <c r="F3" s="33">
        <v>809085500</v>
      </c>
      <c r="G3" s="33">
        <v>170143900</v>
      </c>
      <c r="H3" s="34">
        <v>21.029161936531999</v>
      </c>
      <c r="I3" s="31">
        <v>4</v>
      </c>
      <c r="J3" t="str">
        <f>query!A3</f>
        <v>INSERT INTO spl(staff,jumlah_center,member,client,disburse,outstanding,masalah,par,new_member**VALUES ('Sub. Tot AI WULANDARI','21','231','228','5558060000','809085500','170143900','21.029161936532','4'###</v>
      </c>
    </row>
    <row r="4" spans="1:10" ht="15">
      <c r="A4" s="32" t="s">
        <v>54</v>
      </c>
      <c r="B4" s="33">
        <v>25</v>
      </c>
      <c r="C4" s="33">
        <v>283</v>
      </c>
      <c r="D4" s="33">
        <v>282</v>
      </c>
      <c r="E4" s="33">
        <v>3663630000</v>
      </c>
      <c r="F4" s="33">
        <v>719590200</v>
      </c>
      <c r="G4" s="33">
        <v>105485800</v>
      </c>
      <c r="H4" s="34">
        <v>14.6591490545591</v>
      </c>
      <c r="I4" s="31">
        <v>5</v>
      </c>
      <c r="J4" t="str">
        <f>query!A4</f>
        <v>INSERT INTO spl(staff,jumlah_center,member,client,disburse,outstanding,masalah,par,new_member**VALUES ('Sub. Tot AIP HIDAYATULLAH','25','283','282','3663630000','719590200','105485800','14.6591490545591','5'###</v>
      </c>
    </row>
    <row r="5" spans="1:10" ht="15">
      <c r="A5" s="32" t="s">
        <v>62</v>
      </c>
      <c r="B5" s="33">
        <v>21</v>
      </c>
      <c r="C5" s="33">
        <v>292</v>
      </c>
      <c r="D5" s="33">
        <v>289</v>
      </c>
      <c r="E5" s="33">
        <v>6954950000</v>
      </c>
      <c r="F5" s="33">
        <v>863340700</v>
      </c>
      <c r="G5" s="33">
        <v>62182900</v>
      </c>
      <c r="H5" s="34">
        <v>7.2025910512501001</v>
      </c>
      <c r="I5" s="31">
        <v>7</v>
      </c>
      <c r="J5" t="str">
        <f>query!A5</f>
        <v>INSERT INTO spl(staff,jumlah_center,member,client,disburse,outstanding,masalah,par,new_member**VALUES ('Sub. Tot ALI ABDU RAHMAN','21','292','289','6954950000','863340700','62182900','7.2025910512501','7'###</v>
      </c>
    </row>
    <row r="6" spans="1:10" ht="15">
      <c r="A6" s="32" t="s">
        <v>70</v>
      </c>
      <c r="B6" s="33">
        <v>22</v>
      </c>
      <c r="C6" s="33">
        <v>277</v>
      </c>
      <c r="D6" s="33">
        <v>274</v>
      </c>
      <c r="E6" s="33">
        <v>6420320000</v>
      </c>
      <c r="F6" s="33">
        <v>800812200</v>
      </c>
      <c r="G6" s="33">
        <v>171032300</v>
      </c>
      <c r="H6" s="34">
        <v>21.3573544458988</v>
      </c>
      <c r="I6" s="31">
        <v>6</v>
      </c>
      <c r="J6" t="str">
        <f>query!A6</f>
        <v>INSERT INTO spl(staff,jumlah_center,member,client,disburse,outstanding,masalah,par,new_member**VALUES ('Sub. Tot ALUN MUHAMAD S','22','277','274','6420320000','800812200','171032300','21.3573544458988','6'###</v>
      </c>
    </row>
    <row r="7" spans="1:10" ht="15">
      <c r="A7" s="32" t="s">
        <v>77</v>
      </c>
      <c r="B7" s="33">
        <v>23</v>
      </c>
      <c r="C7" s="33">
        <v>330</v>
      </c>
      <c r="D7" s="33">
        <v>327</v>
      </c>
      <c r="E7" s="33">
        <v>3108360000</v>
      </c>
      <c r="F7" s="33">
        <v>670108700</v>
      </c>
      <c r="G7" s="33">
        <v>76896100</v>
      </c>
      <c r="H7" s="34">
        <v>11.47516813317</v>
      </c>
      <c r="I7" s="31">
        <v>10</v>
      </c>
      <c r="J7" t="str">
        <f>query!A7</f>
        <v>INSERT INTO spl(staff,jumlah_center,member,client,disburse,outstanding,masalah,par,new_member**VALUES ('Sub. Tot ALVIN JAMALULAEL','23','330','327','3108360000','670108700','76896100','11.47516813317','10'###</v>
      </c>
    </row>
    <row r="8" spans="1:10" ht="15">
      <c r="A8" s="32" t="s">
        <v>84</v>
      </c>
      <c r="B8" s="33">
        <v>23</v>
      </c>
      <c r="C8" s="33">
        <v>211</v>
      </c>
      <c r="D8" s="33">
        <v>210</v>
      </c>
      <c r="E8" s="33">
        <v>3528430000</v>
      </c>
      <c r="F8" s="33">
        <v>408824500</v>
      </c>
      <c r="G8" s="33">
        <v>101648600</v>
      </c>
      <c r="H8" s="34">
        <v>24.8636273021798</v>
      </c>
      <c r="I8" s="31">
        <v>0</v>
      </c>
      <c r="J8" t="str">
        <f>query!A8</f>
        <v>INSERT INTO spl(staff,jumlah_center,member,client,disburse,outstanding,masalah,par,new_member**VALUES ('Sub. Tot DECKY PERMANA DANTA','23','211','210','3528430000','408824500','101648600','24.8636273021798','0'###</v>
      </c>
    </row>
    <row r="9" spans="1:10" ht="15">
      <c r="A9" s="32" t="s">
        <v>90</v>
      </c>
      <c r="B9" s="33">
        <v>22</v>
      </c>
      <c r="C9" s="33">
        <v>233</v>
      </c>
      <c r="D9" s="33">
        <v>231</v>
      </c>
      <c r="E9" s="33">
        <v>3683700000</v>
      </c>
      <c r="F9" s="33">
        <v>518852300</v>
      </c>
      <c r="G9" s="33">
        <v>156296700</v>
      </c>
      <c r="H9" s="34">
        <v>30.123543829332601</v>
      </c>
      <c r="I9" s="31">
        <v>1</v>
      </c>
      <c r="J9" t="str">
        <f>query!A9</f>
        <v>INSERT INTO spl(staff,jumlah_center,member,client,disburse,outstanding,masalah,par,new_member**VALUES ('Sub. Tot DEYAN GILANG P','22','233','231','3683700000','518852300','156296700','30.1235438293326','1'###</v>
      </c>
    </row>
    <row r="10" spans="1:10" ht="15">
      <c r="A10" s="32" t="s">
        <v>95</v>
      </c>
      <c r="B10" s="33">
        <v>23</v>
      </c>
      <c r="C10" s="33">
        <v>262</v>
      </c>
      <c r="D10" s="33">
        <v>255</v>
      </c>
      <c r="E10" s="33">
        <v>5146520000</v>
      </c>
      <c r="F10" s="33">
        <v>590680700</v>
      </c>
      <c r="G10" s="33">
        <v>80881200</v>
      </c>
      <c r="H10" s="34">
        <v>13.6928800957946</v>
      </c>
      <c r="I10" s="31">
        <v>4</v>
      </c>
      <c r="J10" t="str">
        <f>query!A10</f>
        <v>INSERT INTO spl(staff,jumlah_center,member,client,disburse,outstanding,masalah,par,new_member**VALUES ('Sub. Tot DIMAS DWIYANA','23','262','255','5146520000','590680700','80881200','13.6928800957946','4'###</v>
      </c>
    </row>
    <row r="11" spans="1:10" ht="15">
      <c r="A11" s="32" t="s">
        <v>98</v>
      </c>
      <c r="B11" s="33">
        <v>26</v>
      </c>
      <c r="C11" s="33">
        <v>236</v>
      </c>
      <c r="D11" s="33">
        <v>234</v>
      </c>
      <c r="E11" s="33">
        <v>5742730000</v>
      </c>
      <c r="F11" s="33">
        <v>598098800</v>
      </c>
      <c r="G11" s="33">
        <v>187018600</v>
      </c>
      <c r="H11" s="34">
        <v>31.2688472205595</v>
      </c>
      <c r="I11" s="31">
        <v>6</v>
      </c>
      <c r="J11" t="str">
        <f>query!A11</f>
        <v>INSERT INTO spl(staff,jumlah_center,member,client,disburse,outstanding,masalah,par,new_member**VALUES ('Sub. Tot EKO HERRY SUTRISNO','26','236','234','5742730000','598098800','187018600','31.2688472205595','6'###</v>
      </c>
    </row>
    <row r="12" spans="1:10" ht="15">
      <c r="A12" s="32" t="s">
        <v>101</v>
      </c>
      <c r="B12" s="33">
        <v>28</v>
      </c>
      <c r="C12" s="33">
        <v>300</v>
      </c>
      <c r="D12" s="33">
        <v>282</v>
      </c>
      <c r="E12" s="33">
        <v>4086730000</v>
      </c>
      <c r="F12" s="33">
        <v>682860500</v>
      </c>
      <c r="G12" s="33">
        <v>58483800</v>
      </c>
      <c r="H12" s="34">
        <v>8.5645311157989106</v>
      </c>
      <c r="I12" s="31">
        <v>17</v>
      </c>
      <c r="J12" t="str">
        <f>query!A12</f>
        <v>INSERT INTO spl(staff,jumlah_center,member,client,disburse,outstanding,masalah,par,new_member**VALUES ('Sub. Tot FAJAR APIV IBRAHIM','28','300','282','4086730000','682860500','58483800','8.56453111579891','17'###</v>
      </c>
    </row>
    <row r="13" spans="1:10" ht="15">
      <c r="A13" s="32" t="s">
        <v>106</v>
      </c>
      <c r="B13" s="33">
        <v>17</v>
      </c>
      <c r="C13" s="33">
        <v>195</v>
      </c>
      <c r="D13" s="33">
        <v>191</v>
      </c>
      <c r="E13" s="33">
        <v>7335430000</v>
      </c>
      <c r="F13" s="33">
        <v>376068800</v>
      </c>
      <c r="G13" s="33">
        <v>91215400</v>
      </c>
      <c r="H13" s="34">
        <v>24.254976748935299</v>
      </c>
      <c r="I13" s="31">
        <v>10</v>
      </c>
      <c r="J13" t="str">
        <f>query!A13</f>
        <v>INSERT INTO spl(staff,jumlah_center,member,client,disburse,outstanding,masalah,par,new_member**VALUES ('Sub. Tot IKBAL','17','195','191','7335430000','376068800','91215400','24.2549767489353','10'###</v>
      </c>
    </row>
    <row r="14" spans="1:10" ht="15">
      <c r="A14" s="32" t="s">
        <v>108</v>
      </c>
      <c r="B14" s="33">
        <v>24</v>
      </c>
      <c r="C14" s="33">
        <v>248</v>
      </c>
      <c r="D14" s="33">
        <v>241</v>
      </c>
      <c r="E14" s="33">
        <v>4226060000</v>
      </c>
      <c r="F14" s="33">
        <v>617696900</v>
      </c>
      <c r="G14" s="33">
        <v>34717600</v>
      </c>
      <c r="H14" s="34">
        <v>5.6204912150279496</v>
      </c>
      <c r="I14" s="31">
        <v>7</v>
      </c>
      <c r="J14" t="str">
        <f>query!A14</f>
        <v>INSERT INTO spl(staff,jumlah_center,member,client,disburse,outstanding,masalah,par,new_member**VALUES ('Sub. Tot ILHAM ILAHIYA','24','248','241','4226060000','617696900','34717600','5.62049121502795','7'###</v>
      </c>
    </row>
    <row r="15" spans="1:10" ht="15">
      <c r="A15" s="32" t="s">
        <v>111</v>
      </c>
      <c r="B15" s="33">
        <v>25</v>
      </c>
      <c r="C15" s="33">
        <v>198</v>
      </c>
      <c r="D15" s="33">
        <v>164</v>
      </c>
      <c r="E15" s="33">
        <v>3895000000</v>
      </c>
      <c r="F15" s="33">
        <v>319503000</v>
      </c>
      <c r="G15" s="33">
        <v>22468600</v>
      </c>
      <c r="H15" s="34">
        <v>7.0323596335558696</v>
      </c>
      <c r="I15" s="31">
        <v>35</v>
      </c>
      <c r="J15" t="str">
        <f>query!A15</f>
        <v>INSERT INTO spl(staff,jumlah_center,member,client,disburse,outstanding,masalah,par,new_member**VALUES ('Sub. Tot IRMAN NUGRAHA','25','198','164','3895000000','319503000','22468600','7.03235963355587','35'###</v>
      </c>
    </row>
    <row r="16" spans="1:10" ht="15">
      <c r="A16" s="32" t="s">
        <v>114</v>
      </c>
      <c r="B16" s="33">
        <v>23</v>
      </c>
      <c r="C16" s="33">
        <v>234</v>
      </c>
      <c r="D16" s="33">
        <v>230</v>
      </c>
      <c r="E16" s="33">
        <v>7188520000</v>
      </c>
      <c r="F16" s="33">
        <v>719011400</v>
      </c>
      <c r="G16" s="33">
        <v>30507100</v>
      </c>
      <c r="H16" s="34">
        <v>4.2429229912070898</v>
      </c>
      <c r="I16" s="31">
        <v>6</v>
      </c>
      <c r="J16" t="str">
        <f>query!A16</f>
        <v>INSERT INTO spl(staff,jumlah_center,member,client,disburse,outstanding,masalah,par,new_member**VALUES ('Sub. Tot JONY WANDANIEL','23','234','230','7188520000','719011400','30507100','4.24292299120709','6'###</v>
      </c>
    </row>
    <row r="17" spans="1:10" ht="15">
      <c r="A17" s="32" t="s">
        <v>116</v>
      </c>
      <c r="B17" s="33">
        <v>21</v>
      </c>
      <c r="C17" s="33">
        <v>324</v>
      </c>
      <c r="D17" s="33">
        <v>315</v>
      </c>
      <c r="E17" s="33">
        <v>7619100000</v>
      </c>
      <c r="F17" s="33">
        <v>948413500</v>
      </c>
      <c r="G17" s="33">
        <v>187008200</v>
      </c>
      <c r="H17" s="34">
        <v>19.718002748800998</v>
      </c>
      <c r="I17" s="31">
        <v>5</v>
      </c>
      <c r="J17" t="str">
        <f>query!A17</f>
        <v>INSERT INTO spl(staff,jumlah_center,member,client,disburse,outstanding,masalah,par,new_member**VALUES ('Sub. Tot REYSHAL NANDA PRATAMA','21','324','315','7619100000','948413500','187008200','19.718002748801','5'###</v>
      </c>
    </row>
    <row r="18" spans="1:10" ht="15">
      <c r="A18" s="32" t="s">
        <v>118</v>
      </c>
      <c r="B18" s="33">
        <v>21</v>
      </c>
      <c r="C18" s="33">
        <v>298</v>
      </c>
      <c r="D18" s="33">
        <v>292</v>
      </c>
      <c r="E18" s="33">
        <v>7002110000</v>
      </c>
      <c r="F18" s="33">
        <v>1023925700</v>
      </c>
      <c r="G18" s="33">
        <v>66062100</v>
      </c>
      <c r="H18" s="34">
        <v>6.4518450899318198</v>
      </c>
      <c r="I18" s="31">
        <v>6</v>
      </c>
      <c r="J18" t="str">
        <f>query!A18</f>
        <v>INSERT INTO spl(staff,jumlah_center,member,client,disburse,outstanding,masalah,par,new_member**VALUES ('Sub. Tot RIKY DWIANTO','21','298','292','7002110000','1023925700','66062100','6.45184508993182','6'###</v>
      </c>
    </row>
    <row r="19" spans="1:10" ht="15">
      <c r="A19" s="32" t="s">
        <v>120</v>
      </c>
      <c r="B19" s="33">
        <v>19</v>
      </c>
      <c r="C19" s="33">
        <v>244</v>
      </c>
      <c r="D19" s="33">
        <v>241</v>
      </c>
      <c r="E19" s="33">
        <v>6403100000</v>
      </c>
      <c r="F19" s="33">
        <v>672004200</v>
      </c>
      <c r="G19" s="33">
        <v>89927900</v>
      </c>
      <c r="H19" s="34">
        <v>13.382044338413399</v>
      </c>
      <c r="I19" s="31">
        <v>2</v>
      </c>
      <c r="J19" t="str">
        <f>query!A19</f>
        <v>INSERT INTO spl(staff,jumlah_center,member,client,disburse,outstanding,masalah,par,new_member**VALUES ('Sub. Tot TAUFIQ HIDAYAT','19','244','241','6403100000','672004200','89927900','13.3820443384134','2'###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F8B8-233A-4C0E-97E1-213F5A4328C3}">
  <dimension ref="A1:A22"/>
  <sheetViews>
    <sheetView workbookViewId="0">
      <selection activeCell="A4" sqref="A4"/>
    </sheetView>
  </sheetViews>
  <sheetFormatPr defaultRowHeight="15"/>
  <sheetData>
    <row r="1" spans="1:1">
      <c r="A1" s="35" t="s">
        <v>132</v>
      </c>
    </row>
    <row r="2" spans="1:1" ht="14.25" customHeight="1">
      <c r="A2" t="str">
        <f>A$1&amp;"VALUES ('"&amp;Sheet1!A2&amp;"','"&amp;Sheet1!B2&amp;"','"&amp;Sheet1!C2&amp;"','"&amp;Sheet1!D2&amp;"','"&amp;Sheet1!E2&amp;"','"&amp;Sheet1!F2&amp;"','"&amp;Sheet1!G2&amp;"','"&amp;Sheet1!H2&amp;"','"&amp;Sheet1!I2&amp;"'###"</f>
        <v>INSERT INTO spl(staff,jumlah_center,member,client,disburse,outstanding,masalah,par,new_member**VALUES ('Sub. Tot AGIANTARA MUJIZAT','25','280','270','7554880000','700111600','74055000','10.5775993427334','3'###</v>
      </c>
    </row>
    <row r="3" spans="1:1">
      <c r="A3" t="str">
        <f>A$1&amp;"VALUES ('"&amp;Sheet1!A3&amp;"','"&amp;Sheet1!B3&amp;"','"&amp;Sheet1!C3&amp;"','"&amp;Sheet1!D3&amp;"','"&amp;Sheet1!E3&amp;"','"&amp;Sheet1!F3&amp;"','"&amp;Sheet1!G3&amp;"','"&amp;Sheet1!H3&amp;"','"&amp;Sheet1!I3&amp;"'###"</f>
        <v>INSERT INTO spl(staff,jumlah_center,member,client,disburse,outstanding,masalah,par,new_member**VALUES ('Sub. Tot AI WULANDARI','21','231','228','5558060000','809085500','170143900','21.029161936532','4'###</v>
      </c>
    </row>
    <row r="4" spans="1:1">
      <c r="A4" t="str">
        <f>A$1&amp;"VALUES ('"&amp;Sheet1!A4&amp;"','"&amp;Sheet1!B4&amp;"','"&amp;Sheet1!C4&amp;"','"&amp;Sheet1!D4&amp;"','"&amp;Sheet1!E4&amp;"','"&amp;Sheet1!F4&amp;"','"&amp;Sheet1!G4&amp;"','"&amp;Sheet1!H4&amp;"','"&amp;Sheet1!I4&amp;"'###"</f>
        <v>INSERT INTO spl(staff,jumlah_center,member,client,disburse,outstanding,masalah,par,new_member**VALUES ('Sub. Tot AIP HIDAYATULLAH','25','283','282','3663630000','719590200','105485800','14.6591490545591','5'###</v>
      </c>
    </row>
    <row r="5" spans="1:1">
      <c r="A5" t="str">
        <f>A$1&amp;"VALUES ('"&amp;Sheet1!A5&amp;"','"&amp;Sheet1!B5&amp;"','"&amp;Sheet1!C5&amp;"','"&amp;Sheet1!D5&amp;"','"&amp;Sheet1!E5&amp;"','"&amp;Sheet1!F5&amp;"','"&amp;Sheet1!G5&amp;"','"&amp;Sheet1!H5&amp;"','"&amp;Sheet1!I5&amp;"'###"</f>
        <v>INSERT INTO spl(staff,jumlah_center,member,client,disburse,outstanding,masalah,par,new_member**VALUES ('Sub. Tot ALI ABDU RAHMAN','21','292','289','6954950000','863340700','62182900','7.2025910512501','7'###</v>
      </c>
    </row>
    <row r="6" spans="1:1">
      <c r="A6" t="str">
        <f>A$1&amp;"VALUES ('"&amp;Sheet1!A6&amp;"','"&amp;Sheet1!B6&amp;"','"&amp;Sheet1!C6&amp;"','"&amp;Sheet1!D6&amp;"','"&amp;Sheet1!E6&amp;"','"&amp;Sheet1!F6&amp;"','"&amp;Sheet1!G6&amp;"','"&amp;Sheet1!H6&amp;"','"&amp;Sheet1!I6&amp;"'###"</f>
        <v>INSERT INTO spl(staff,jumlah_center,member,client,disburse,outstanding,masalah,par,new_member**VALUES ('Sub. Tot ALUN MUHAMAD S','22','277','274','6420320000','800812200','171032300','21.3573544458988','6'###</v>
      </c>
    </row>
    <row r="7" spans="1:1">
      <c r="A7" t="str">
        <f>A$1&amp;"VALUES ('"&amp;Sheet1!A7&amp;"','"&amp;Sheet1!B7&amp;"','"&amp;Sheet1!C7&amp;"','"&amp;Sheet1!D7&amp;"','"&amp;Sheet1!E7&amp;"','"&amp;Sheet1!F7&amp;"','"&amp;Sheet1!G7&amp;"','"&amp;Sheet1!H7&amp;"','"&amp;Sheet1!I7&amp;"'###"</f>
        <v>INSERT INTO spl(staff,jumlah_center,member,client,disburse,outstanding,masalah,par,new_member**VALUES ('Sub. Tot ALVIN JAMALULAEL','23','330','327','3108360000','670108700','76896100','11.47516813317','10'###</v>
      </c>
    </row>
    <row r="8" spans="1:1">
      <c r="A8" t="str">
        <f>A$1&amp;"VALUES ('"&amp;Sheet1!A8&amp;"','"&amp;Sheet1!B8&amp;"','"&amp;Sheet1!C8&amp;"','"&amp;Sheet1!D8&amp;"','"&amp;Sheet1!E8&amp;"','"&amp;Sheet1!F8&amp;"','"&amp;Sheet1!G8&amp;"','"&amp;Sheet1!H8&amp;"','"&amp;Sheet1!I8&amp;"'###"</f>
        <v>INSERT INTO spl(staff,jumlah_center,member,client,disburse,outstanding,masalah,par,new_member**VALUES ('Sub. Tot DECKY PERMANA DANTA','23','211','210','3528430000','408824500','101648600','24.8636273021798','0'###</v>
      </c>
    </row>
    <row r="9" spans="1:1">
      <c r="A9" t="str">
        <f>A$1&amp;"VALUES ('"&amp;Sheet1!A9&amp;"','"&amp;Sheet1!B9&amp;"','"&amp;Sheet1!C9&amp;"','"&amp;Sheet1!D9&amp;"','"&amp;Sheet1!E9&amp;"','"&amp;Sheet1!F9&amp;"','"&amp;Sheet1!G9&amp;"','"&amp;Sheet1!H9&amp;"','"&amp;Sheet1!I9&amp;"'###"</f>
        <v>INSERT INTO spl(staff,jumlah_center,member,client,disburse,outstanding,masalah,par,new_member**VALUES ('Sub. Tot DEYAN GILANG P','22','233','231','3683700000','518852300','156296700','30.1235438293326','1'###</v>
      </c>
    </row>
    <row r="10" spans="1:1">
      <c r="A10" t="str">
        <f>A$1&amp;"VALUES ('"&amp;Sheet1!A10&amp;"','"&amp;Sheet1!B10&amp;"','"&amp;Sheet1!C10&amp;"','"&amp;Sheet1!D10&amp;"','"&amp;Sheet1!E10&amp;"','"&amp;Sheet1!F10&amp;"','"&amp;Sheet1!G10&amp;"','"&amp;Sheet1!H10&amp;"','"&amp;Sheet1!I10&amp;"'###"</f>
        <v>INSERT INTO spl(staff,jumlah_center,member,client,disburse,outstanding,masalah,par,new_member**VALUES ('Sub. Tot DIMAS DWIYANA','23','262','255','5146520000','590680700','80881200','13.6928800957946','4'###</v>
      </c>
    </row>
    <row r="11" spans="1:1">
      <c r="A11" t="str">
        <f>A$1&amp;"VALUES ('"&amp;Sheet1!A11&amp;"','"&amp;Sheet1!B11&amp;"','"&amp;Sheet1!C11&amp;"','"&amp;Sheet1!D11&amp;"','"&amp;Sheet1!E11&amp;"','"&amp;Sheet1!F11&amp;"','"&amp;Sheet1!G11&amp;"','"&amp;Sheet1!H11&amp;"','"&amp;Sheet1!I11&amp;"'###"</f>
        <v>INSERT INTO spl(staff,jumlah_center,member,client,disburse,outstanding,masalah,par,new_member**VALUES ('Sub. Tot EKO HERRY SUTRISNO','26','236','234','5742730000','598098800','187018600','31.2688472205595','6'###</v>
      </c>
    </row>
    <row r="12" spans="1:1">
      <c r="A12" t="str">
        <f>A$1&amp;"VALUES ('"&amp;Sheet1!A12&amp;"','"&amp;Sheet1!B12&amp;"','"&amp;Sheet1!C12&amp;"','"&amp;Sheet1!D12&amp;"','"&amp;Sheet1!E12&amp;"','"&amp;Sheet1!F12&amp;"','"&amp;Sheet1!G12&amp;"','"&amp;Sheet1!H12&amp;"','"&amp;Sheet1!I12&amp;"'###"</f>
        <v>INSERT INTO spl(staff,jumlah_center,member,client,disburse,outstanding,masalah,par,new_member**VALUES ('Sub. Tot FAJAR APIV IBRAHIM','28','300','282','4086730000','682860500','58483800','8.56453111579891','17'###</v>
      </c>
    </row>
    <row r="13" spans="1:1">
      <c r="A13" t="str">
        <f>A$1&amp;"VALUES ('"&amp;Sheet1!A13&amp;"','"&amp;Sheet1!B13&amp;"','"&amp;Sheet1!C13&amp;"','"&amp;Sheet1!D13&amp;"','"&amp;Sheet1!E13&amp;"','"&amp;Sheet1!F13&amp;"','"&amp;Sheet1!G13&amp;"','"&amp;Sheet1!H13&amp;"','"&amp;Sheet1!I13&amp;"'###"</f>
        <v>INSERT INTO spl(staff,jumlah_center,member,client,disburse,outstanding,masalah,par,new_member**VALUES ('Sub. Tot IKBAL','17','195','191','7335430000','376068800','91215400','24.2549767489353','10'###</v>
      </c>
    </row>
    <row r="14" spans="1:1">
      <c r="A14" t="str">
        <f>A$1&amp;"VALUES ('"&amp;Sheet1!A14&amp;"','"&amp;Sheet1!B14&amp;"','"&amp;Sheet1!C14&amp;"','"&amp;Sheet1!D14&amp;"','"&amp;Sheet1!E14&amp;"','"&amp;Sheet1!F14&amp;"','"&amp;Sheet1!G14&amp;"','"&amp;Sheet1!H14&amp;"','"&amp;Sheet1!I14&amp;"'###"</f>
        <v>INSERT INTO spl(staff,jumlah_center,member,client,disburse,outstanding,masalah,par,new_member**VALUES ('Sub. Tot ILHAM ILAHIYA','24','248','241','4226060000','617696900','34717600','5.62049121502795','7'###</v>
      </c>
    </row>
    <row r="15" spans="1:1">
      <c r="A15" t="str">
        <f>A$1&amp;"VALUES ('"&amp;Sheet1!A15&amp;"','"&amp;Sheet1!B15&amp;"','"&amp;Sheet1!C15&amp;"','"&amp;Sheet1!D15&amp;"','"&amp;Sheet1!E15&amp;"','"&amp;Sheet1!F15&amp;"','"&amp;Sheet1!G15&amp;"','"&amp;Sheet1!H15&amp;"','"&amp;Sheet1!I15&amp;"'###"</f>
        <v>INSERT INTO spl(staff,jumlah_center,member,client,disburse,outstanding,masalah,par,new_member**VALUES ('Sub. Tot IRMAN NUGRAHA','25','198','164','3895000000','319503000','22468600','7.03235963355587','35'###</v>
      </c>
    </row>
    <row r="16" spans="1:1">
      <c r="A16" t="str">
        <f>A$1&amp;"VALUES ('"&amp;Sheet1!A16&amp;"','"&amp;Sheet1!B16&amp;"','"&amp;Sheet1!C16&amp;"','"&amp;Sheet1!D16&amp;"','"&amp;Sheet1!E16&amp;"','"&amp;Sheet1!F16&amp;"','"&amp;Sheet1!G16&amp;"','"&amp;Sheet1!H16&amp;"','"&amp;Sheet1!I16&amp;"'###"</f>
        <v>INSERT INTO spl(staff,jumlah_center,member,client,disburse,outstanding,masalah,par,new_member**VALUES ('Sub. Tot JONY WANDANIEL','23','234','230','7188520000','719011400','30507100','4.24292299120709','6'###</v>
      </c>
    </row>
    <row r="17" spans="1:1">
      <c r="A17" t="str">
        <f>A$1&amp;"VALUES ('"&amp;Sheet1!A17&amp;"','"&amp;Sheet1!B17&amp;"','"&amp;Sheet1!C17&amp;"','"&amp;Sheet1!D17&amp;"','"&amp;Sheet1!E17&amp;"','"&amp;Sheet1!F17&amp;"','"&amp;Sheet1!G17&amp;"','"&amp;Sheet1!H17&amp;"','"&amp;Sheet1!I17&amp;"'###"</f>
        <v>INSERT INTO spl(staff,jumlah_center,member,client,disburse,outstanding,masalah,par,new_member**VALUES ('Sub. Tot REYSHAL NANDA PRATAMA','21','324','315','7619100000','948413500','187008200','19.718002748801','5'###</v>
      </c>
    </row>
    <row r="18" spans="1:1">
      <c r="A18" t="str">
        <f>A$1&amp;"VALUES ('"&amp;Sheet1!A18&amp;"','"&amp;Sheet1!B18&amp;"','"&amp;Sheet1!C18&amp;"','"&amp;Sheet1!D18&amp;"','"&amp;Sheet1!E18&amp;"','"&amp;Sheet1!F18&amp;"','"&amp;Sheet1!G18&amp;"','"&amp;Sheet1!H18&amp;"','"&amp;Sheet1!I18&amp;"'###"</f>
        <v>INSERT INTO spl(staff,jumlah_center,member,client,disburse,outstanding,masalah,par,new_member**VALUES ('Sub. Tot RIKY DWIANTO','21','298','292','7002110000','1023925700','66062100','6.45184508993182','6'###</v>
      </c>
    </row>
    <row r="19" spans="1:1">
      <c r="A19" t="str">
        <f>A$1&amp;"VALUES ('"&amp;Sheet1!A19&amp;"','"&amp;Sheet1!B19&amp;"','"&amp;Sheet1!C19&amp;"','"&amp;Sheet1!D19&amp;"','"&amp;Sheet1!E19&amp;"','"&amp;Sheet1!F19&amp;"','"&amp;Sheet1!G19&amp;"','"&amp;Sheet1!H19&amp;"','"&amp;Sheet1!I19&amp;"'###"</f>
        <v>INSERT INTO spl(staff,jumlah_center,member,client,disburse,outstanding,masalah,par,new_member**VALUES ('Sub. Tot TAUFIQ HIDAYAT','19','244','241','6403100000','672004200','89927900','13.3820443384134','2'###</v>
      </c>
    </row>
    <row r="20" spans="1:1">
      <c r="A20" t="str">
        <f>A$1&amp;"VALUES ('"&amp;Sheet1!A20&amp;"','"&amp;Sheet1!B20&amp;"','"&amp;Sheet1!C20&amp;"','"&amp;Sheet1!D20&amp;"','"&amp;Sheet1!E20&amp;"','"&amp;Sheet1!F20&amp;"','"&amp;Sheet1!G20&amp;"','"&amp;Sheet1!H20&amp;"','"&amp;Sheet1!I20&amp;"'###"</f>
        <v>INSERT INTO spl(staff,jumlah_center,member,client,disburse,outstanding,masalah,par,new_member**VALUES ('','','','','','','','',''###</v>
      </c>
    </row>
    <row r="21" spans="1:1">
      <c r="A21" t="str">
        <f>A$1&amp;"VALUES ('"&amp;Sheet1!A21&amp;"','"&amp;Sheet1!B21&amp;"','"&amp;Sheet1!C21&amp;"','"&amp;Sheet1!D21&amp;"','"&amp;Sheet1!E21&amp;"','"&amp;Sheet1!F21&amp;"','"&amp;Sheet1!G21&amp;"','"&amp;Sheet1!H21&amp;"','"&amp;Sheet1!I21&amp;"'###"</f>
        <v>INSERT INTO spl(staff,jumlah_center,member,client,disburse,outstanding,masalah,par,new_member**VALUES ('','','','','','','','',''###</v>
      </c>
    </row>
    <row r="22" spans="1:1">
      <c r="A22" t="str">
        <f>A$1&amp;"VALUES ('"&amp;Sheet1!A22&amp;"','"&amp;Sheet1!B22&amp;"','"&amp;Sheet1!C22&amp;"','"&amp;Sheet1!D22&amp;"','"&amp;Sheet1!E22&amp;"','"&amp;Sheet1!F22&amp;"','"&amp;Sheet1!G22&amp;"','"&amp;Sheet1!H22&amp;"','"&amp;Sheet1!I22&amp;"'###"</f>
        <v>INSERT INTO spl(staff,jumlah_center,member,client,disburse,outstanding,masalah,par,new_member**VALUES ('','','','','','','','',''###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StatistikPetugasLapangReport</vt:lpstr>
      <vt:lpstr>Sheet1</vt:lpstr>
      <vt:lpstr>query</vt:lpstr>
      <vt:lpstr>StatistikPetugasLapangReport!Print_Titles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MRSAUQI</dc:creator>
  <cp:lastModifiedBy>MRSAUQI</cp:lastModifiedBy>
  <dcterms:created xsi:type="dcterms:W3CDTF">2021-09-06T15:55:22Z</dcterms:created>
  <dcterms:modified xsi:type="dcterms:W3CDTF">2021-09-06T16:16:51Z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