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<sst xmlns="http://schemas.openxmlformats.org/spreadsheetml/2006/main" count="837" uniqueCount="120">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</sst>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50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47" activePane="bottomLeft" state="frozen"/>
      <selection pane="bottomLeft" activeCell="C60" sqref="C6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12">IF(E23*F23&gt;0,E23*F23,"")</f>
        <v>20</v>
      </c>
      <c r="I23" s="11">
        <f t="shared" ref="I23:I34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12"/>
        <v>35</v>
      </c>
      <c r="I30" s="11">
        <f t="shared" si="13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12"/>
        <v>50</v>
      </c>
      <c r="I31" s="11">
        <f t="shared" si="13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12"/>
        <v>13</v>
      </c>
      <c r="I32" s="11">
        <f t="shared" si="13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12"/>
        <v>35</v>
      </c>
      <c r="I33" s="11">
        <f t="shared" si="13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12"/>
        <v>30</v>
      </c>
      <c r="I34" s="11">
        <f t="shared" si="13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 t="shared" ref="H35:H38" si="16">IF(E35*F35&gt;0,E35*F35,"")</f>
        <v>20</v>
      </c>
      <c r="I35" s="11">
        <f t="shared" ref="I35:I38" si="17"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 t="shared" si="16"/>
        <v>15</v>
      </c>
      <c r="I36" s="11">
        <f t="shared" si="17"/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 t="shared" si="16"/>
        <v>16</v>
      </c>
      <c r="I37" s="11">
        <f t="shared" si="17"/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 t="shared" si="16"/>
        <v>15</v>
      </c>
      <c r="I38" s="11">
        <f t="shared" si="17"/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18">IF(E39*F39&gt;0,E39*F39,"")</f>
        <v>11</v>
      </c>
      <c r="I39" s="11">
        <f t="shared" ref="I39:I47" si="19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18"/>
        <v>40</v>
      </c>
      <c r="I40" s="11">
        <f t="shared" si="19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18"/>
        <v>90</v>
      </c>
      <c r="I41" s="11">
        <f t="shared" si="19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18"/>
        <v>25</v>
      </c>
      <c r="I42" s="11">
        <f t="shared" si="19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 t="shared" ref="H43" si="20">IF(E43*F43&gt;0,E43*F43,"")</f>
        <v>20</v>
      </c>
      <c r="I43" s="11">
        <f t="shared" ref="I43" si="21"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18"/>
        <v>50</v>
      </c>
      <c r="I44" s="11">
        <f t="shared" si="19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18"/>
        <v>15</v>
      </c>
      <c r="I45" s="11">
        <f t="shared" si="19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18"/>
        <v>30</v>
      </c>
      <c r="I46" s="11">
        <f t="shared" si="19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18"/>
        <v>25</v>
      </c>
      <c r="I47" s="11">
        <f t="shared" si="19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 t="shared" ref="H48" si="22">IF(E48*F48&gt;0,E48*F48,"")</f>
        <v>23</v>
      </c>
      <c r="I48" s="11">
        <f t="shared" ref="I48" si="23">IF(WEEKNUM(A48)&gt;0,WEEKNUM(A48),"")</f>
        <v>5</v>
      </c>
    </row>
    <row r="49" spans="1:9" x14ac:dyDescent="0.15">
      <c r="A49" s="9">
        <v>42035</v>
      </c>
      <c r="B49" s="10" t="s">
        <v>87</v>
      </c>
      <c r="C49" s="10" t="s">
        <v>30</v>
      </c>
      <c r="D49" s="10" t="s">
        <v>21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87</v>
      </c>
      <c r="C50" s="10" t="s">
        <v>36</v>
      </c>
      <c r="D50" s="10" t="s">
        <v>22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87</v>
      </c>
      <c r="C51" s="10" t="s">
        <v>36</v>
      </c>
      <c r="D51" s="10" t="s">
        <v>22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20</v>
      </c>
      <c r="C52" s="10" t="s">
        <v>26</v>
      </c>
      <c r="D52" s="10" t="s">
        <v>21</v>
      </c>
      <c r="E52" s="10">
        <v>25</v>
      </c>
      <c r="F52" s="10">
        <v>1</v>
      </c>
      <c r="G52" s="13" t="s">
        <v>112</v>
      </c>
      <c r="H52" s="11">
        <f t="shared" ref="H52:H58" si="24">IF(E52*F52&gt;0,E52*F52,"")</f>
        <v>25</v>
      </c>
      <c r="I52" s="11">
        <f t="shared" ref="I52:I58" si="25">IF(WEEKNUM(A52)&gt;0,WEEKNUM(A52),"")</f>
        <v>6</v>
      </c>
    </row>
    <row r="53" spans="1:9" x14ac:dyDescent="0.15">
      <c r="A53" s="9">
        <v>42037</v>
      </c>
      <c r="B53" s="10" t="s">
        <v>20</v>
      </c>
      <c r="C53" s="10" t="s">
        <v>32</v>
      </c>
      <c r="D53" s="10" t="s">
        <v>21</v>
      </c>
      <c r="E53" s="10">
        <v>15</v>
      </c>
      <c r="F53" s="10">
        <v>1</v>
      </c>
      <c r="G53" s="13" t="s">
        <v>112</v>
      </c>
      <c r="H53" s="11">
        <f t="shared" si="24"/>
        <v>15</v>
      </c>
      <c r="I53" s="11">
        <f t="shared" si="25"/>
        <v>6</v>
      </c>
    </row>
    <row r="54" spans="1:9" x14ac:dyDescent="0.15">
      <c r="A54" s="9">
        <v>42037</v>
      </c>
      <c r="B54" s="10" t="s">
        <v>20</v>
      </c>
      <c r="C54" s="10" t="s">
        <v>38</v>
      </c>
      <c r="D54" s="10" t="s">
        <v>22</v>
      </c>
      <c r="E54" s="10">
        <v>15</v>
      </c>
      <c r="F54" s="10">
        <v>2</v>
      </c>
      <c r="G54" s="13"/>
      <c r="H54" s="11">
        <f t="shared" si="24"/>
        <v>30</v>
      </c>
      <c r="I54" s="11">
        <f t="shared" si="25"/>
        <v>6</v>
      </c>
    </row>
    <row r="55" spans="1:9" x14ac:dyDescent="0.15">
      <c r="A55" s="9">
        <v>42037</v>
      </c>
      <c r="B55" s="10" t="s">
        <v>20</v>
      </c>
      <c r="C55" s="10" t="s">
        <v>38</v>
      </c>
      <c r="D55" s="10" t="s">
        <v>22</v>
      </c>
      <c r="E55" s="10">
        <v>12</v>
      </c>
      <c r="F55" s="10">
        <v>1</v>
      </c>
      <c r="G55" s="13"/>
      <c r="H55" s="11">
        <f t="shared" si="24"/>
        <v>12</v>
      </c>
      <c r="I55" s="11">
        <f t="shared" si="25"/>
        <v>6</v>
      </c>
    </row>
    <row r="56" spans="1:9" x14ac:dyDescent="0.15">
      <c r="A56" s="9">
        <v>42037</v>
      </c>
      <c r="B56" s="10" t="s">
        <v>23</v>
      </c>
      <c r="C56" s="10" t="s">
        <v>29</v>
      </c>
      <c r="D56" s="10" t="s">
        <v>21</v>
      </c>
      <c r="E56" s="10">
        <v>25</v>
      </c>
      <c r="F56" s="10">
        <v>1</v>
      </c>
      <c r="G56" s="13"/>
      <c r="H56" s="11">
        <f t="shared" si="24"/>
        <v>25</v>
      </c>
      <c r="I56" s="11">
        <f t="shared" si="25"/>
        <v>6</v>
      </c>
    </row>
    <row r="57" spans="1:9" x14ac:dyDescent="0.15">
      <c r="A57" s="9">
        <v>42037</v>
      </c>
      <c r="B57" s="10" t="s">
        <v>23</v>
      </c>
      <c r="C57" s="10" t="s">
        <v>29</v>
      </c>
      <c r="D57" s="10" t="s">
        <v>21</v>
      </c>
      <c r="E57" s="10">
        <v>15</v>
      </c>
      <c r="F57" s="10">
        <v>1</v>
      </c>
      <c r="G57" s="13"/>
      <c r="H57" s="11">
        <f t="shared" ref="H57" si="26">IF(E57*F57&gt;0,E57*F57,"")</f>
        <v>15</v>
      </c>
      <c r="I57" s="11">
        <f t="shared" ref="I57" si="27">IF(WEEKNUM(A57)&gt;0,WEEKNUM(A57),"")</f>
        <v>6</v>
      </c>
    </row>
    <row r="58" spans="1:9" x14ac:dyDescent="0.15">
      <c r="A58" s="9">
        <v>42037</v>
      </c>
      <c r="B58" s="10" t="s">
        <v>23</v>
      </c>
      <c r="C58" s="10" t="s">
        <v>35</v>
      </c>
      <c r="D58" s="10" t="s">
        <v>22</v>
      </c>
      <c r="E58" s="10">
        <v>32</v>
      </c>
      <c r="F58" s="10">
        <v>3</v>
      </c>
      <c r="G58" s="13"/>
      <c r="H58" s="11">
        <f t="shared" si="24"/>
        <v>96</v>
      </c>
      <c r="I58" s="11">
        <f t="shared" si="25"/>
        <v>6</v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/>
      <c r="I59" s="11"/>
    </row>
    <row r="60" spans="1:9" x14ac:dyDescent="0.15">
      <c r="A60" s="9"/>
      <c r="B60" s="10"/>
      <c r="C60" s="10"/>
      <c r="D60" s="10"/>
      <c r="E60" s="10"/>
      <c r="F60" s="10"/>
      <c r="G60" s="13"/>
      <c r="H60" s="11"/>
      <c r="I60" s="11"/>
    </row>
    <row r="61" spans="1:9" x14ac:dyDescent="0.15">
      <c r="A61" s="9"/>
      <c r="B61" s="10"/>
      <c r="C61" s="10"/>
      <c r="D61" s="10"/>
      <c r="E61" s="10"/>
      <c r="F61" s="10"/>
      <c r="G61" s="13"/>
      <c r="H61" s="11"/>
      <c r="I61" s="11"/>
    </row>
    <row r="62" spans="1:9" x14ac:dyDescent="0.15">
      <c r="A62" s="9"/>
      <c r="B62" s="10"/>
      <c r="C62" s="10"/>
      <c r="D62" s="10"/>
      <c r="E62" s="10"/>
      <c r="F62" s="10"/>
      <c r="G62" s="13"/>
      <c r="H62" s="11"/>
      <c r="I62" s="11"/>
    </row>
    <row r="63" spans="1:9" x14ac:dyDescent="0.15">
      <c r="A63" s="9"/>
      <c r="B63" s="10"/>
      <c r="C63" s="10"/>
      <c r="D63" s="10"/>
      <c r="E63" s="10"/>
      <c r="F63" s="10"/>
      <c r="G63" s="13"/>
      <c r="H63" s="11"/>
      <c r="I63" s="11"/>
    </row>
    <row r="64" spans="1:9" x14ac:dyDescent="0.15">
      <c r="A64" s="9"/>
      <c r="B64" s="10"/>
      <c r="C64" s="10"/>
      <c r="D64" s="10"/>
      <c r="E64" s="10"/>
      <c r="F64" s="10"/>
      <c r="G64" s="13"/>
      <c r="H64" s="11"/>
      <c r="I64" s="11"/>
    </row>
    <row r="65" spans="1:9" x14ac:dyDescent="0.15">
      <c r="A65" s="9"/>
      <c r="B65" s="10"/>
      <c r="C65" s="10"/>
      <c r="D65" s="10"/>
      <c r="E65" s="10"/>
      <c r="F65" s="10"/>
      <c r="G65" s="13"/>
      <c r="H65" s="11"/>
      <c r="I65" s="11"/>
    </row>
    <row r="66" spans="1:9" x14ac:dyDescent="0.15">
      <c r="A66" s="9"/>
      <c r="B66" s="10"/>
      <c r="C66" s="10"/>
      <c r="D66" s="10"/>
      <c r="E66" s="10"/>
      <c r="F66" s="10"/>
      <c r="G66" s="13"/>
      <c r="H66" s="11"/>
      <c r="I66" s="11"/>
    </row>
    <row r="67" spans="1:9" x14ac:dyDescent="0.15">
      <c r="A67" s="9"/>
      <c r="B67" s="10"/>
      <c r="C67" s="10"/>
      <c r="D67" s="10"/>
      <c r="E67" s="10"/>
      <c r="F67" s="10"/>
      <c r="G67" s="13"/>
      <c r="H67" s="11"/>
      <c r="I67" s="11"/>
    </row>
    <row r="68" spans="1:9" x14ac:dyDescent="0.15">
      <c r="A68" s="9"/>
      <c r="B68" s="10"/>
      <c r="C68" s="10"/>
      <c r="D68" s="10"/>
      <c r="E68" s="10"/>
      <c r="F68" s="10"/>
      <c r="G68" s="13"/>
      <c r="H68" s="11"/>
      <c r="I68" s="11"/>
    </row>
    <row r="69" spans="1:9" x14ac:dyDescent="0.15">
      <c r="A69" s="9"/>
      <c r="B69" s="10"/>
      <c r="C69" s="10"/>
      <c r="D69" s="10"/>
      <c r="E69" s="10"/>
      <c r="F69" s="10"/>
      <c r="G69" s="13"/>
      <c r="H69" s="11"/>
      <c r="I69" s="11"/>
    </row>
    <row r="70" spans="1:9" x14ac:dyDescent="0.15">
      <c r="A70" s="9"/>
      <c r="B70" s="10"/>
      <c r="C70" s="10"/>
      <c r="D70" s="10"/>
      <c r="E70" s="10"/>
      <c r="F70" s="10"/>
      <c r="G70" s="13"/>
      <c r="H70" s="11"/>
      <c r="I70" s="11"/>
    </row>
    <row r="71" spans="1:9" x14ac:dyDescent="0.15">
      <c r="A71" s="9"/>
      <c r="B71" s="10"/>
      <c r="C71" s="10"/>
      <c r="D71" s="10"/>
      <c r="E71" s="10"/>
      <c r="F71" s="10"/>
      <c r="G71" s="13"/>
      <c r="H71" s="11"/>
      <c r="I71" s="11"/>
    </row>
    <row r="72" spans="1:9" x14ac:dyDescent="0.15">
      <c r="A72" s="9"/>
      <c r="B72" s="10"/>
      <c r="C72" s="10"/>
      <c r="D72" s="10"/>
      <c r="E72" s="10"/>
      <c r="F72" s="10"/>
      <c r="G72" s="13"/>
      <c r="H72" s="11"/>
      <c r="I72" s="11"/>
    </row>
    <row r="73" spans="1:9" x14ac:dyDescent="0.15">
      <c r="A73" s="9"/>
      <c r="B73" s="10"/>
      <c r="C73" s="10"/>
      <c r="D73" s="10"/>
      <c r="E73" s="10"/>
      <c r="F73" s="10"/>
      <c r="G73" s="13"/>
      <c r="H73" s="11"/>
      <c r="I73" s="11"/>
    </row>
    <row r="74" spans="1:9" x14ac:dyDescent="0.15">
      <c r="A74" s="9"/>
      <c r="B74" s="10"/>
      <c r="C74" s="10"/>
      <c r="D74" s="10"/>
      <c r="E74" s="10"/>
      <c r="F74" s="10"/>
      <c r="G74" s="13"/>
      <c r="H74" s="11"/>
      <c r="I74" s="11"/>
    </row>
    <row r="75" spans="1:9" x14ac:dyDescent="0.15">
      <c r="A75" s="9"/>
      <c r="B75" s="10"/>
      <c r="C75" s="10"/>
      <c r="D75" s="10"/>
      <c r="E75" s="10"/>
      <c r="F75" s="10"/>
      <c r="G75" s="13"/>
      <c r="H75" s="11"/>
      <c r="I75" s="11"/>
    </row>
    <row r="76" spans="1:9" x14ac:dyDescent="0.15">
      <c r="A76" s="9"/>
      <c r="B76" s="10"/>
      <c r="C76" s="10"/>
      <c r="D76" s="10"/>
      <c r="E76" s="10"/>
      <c r="F76" s="10"/>
      <c r="G76" s="13"/>
      <c r="H76" s="11"/>
      <c r="I76" s="11"/>
    </row>
    <row r="77" spans="1:9" x14ac:dyDescent="0.15">
      <c r="A77" s="9"/>
      <c r="B77" s="10"/>
      <c r="C77" s="10"/>
      <c r="D77" s="10"/>
      <c r="E77" s="10"/>
      <c r="F77" s="10"/>
      <c r="G77" s="11"/>
      <c r="H77" s="11"/>
      <c r="I77" s="11"/>
    </row>
    <row r="78" spans="1:9" x14ac:dyDescent="0.15">
      <c r="A78" s="9"/>
      <c r="B78" s="10"/>
      <c r="C78" s="10"/>
      <c r="D78" s="10"/>
      <c r="E78" s="10"/>
      <c r="F78" s="10"/>
      <c r="G78" s="11"/>
      <c r="H78" s="11"/>
      <c r="I78" s="11"/>
    </row>
    <row r="79" spans="1:9" x14ac:dyDescent="0.15">
      <c r="A79" s="9"/>
      <c r="B79" s="10"/>
      <c r="C79" s="10"/>
      <c r="D79" s="10"/>
      <c r="E79" s="10"/>
      <c r="F79" s="10"/>
      <c r="G79" s="11"/>
      <c r="H79" s="11"/>
      <c r="I79" s="11"/>
    </row>
    <row r="80" spans="1:9" x14ac:dyDescent="0.15">
      <c r="A80" s="9"/>
      <c r="B80" s="10"/>
      <c r="C80" s="10"/>
      <c r="D80" s="10"/>
      <c r="E80" s="10"/>
      <c r="F80" s="10"/>
      <c r="G80" s="11"/>
      <c r="H80" s="11"/>
      <c r="I80" s="11"/>
    </row>
    <row r="81" spans="1:9" x14ac:dyDescent="0.15">
      <c r="A81" s="9"/>
      <c r="B81" s="10"/>
      <c r="C81" s="10"/>
      <c r="D81" s="10"/>
      <c r="E81" s="10"/>
      <c r="F81" s="10"/>
      <c r="G81" s="13"/>
      <c r="H81" s="11"/>
      <c r="I81" s="11"/>
    </row>
    <row r="82" spans="1:9" x14ac:dyDescent="0.15">
      <c r="A82" s="9"/>
      <c r="B82" s="10"/>
      <c r="C82" s="10"/>
      <c r="D82" s="10"/>
      <c r="E82" s="10"/>
      <c r="F82" s="10"/>
      <c r="G82" s="13"/>
      <c r="H82" s="11"/>
      <c r="I82" s="11"/>
    </row>
    <row r="83" spans="1:9" x14ac:dyDescent="0.15">
      <c r="A83" s="9"/>
      <c r="B83" s="10"/>
      <c r="C83" s="10"/>
      <c r="D83" s="10"/>
      <c r="E83" s="10"/>
      <c r="F83" s="10"/>
      <c r="G83" s="13"/>
      <c r="H83" s="11"/>
      <c r="I83" s="11"/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9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D74 D97 D103:D104 D109:D110 D175:D1048576</xm:sqref>
        </x14:conditionalFormatting>
        <x14:conditionalFormatting xmlns:xm="http://schemas.microsoft.com/office/excel/2006/main">
          <x14:cfRule type="cellIs" priority="273" stopIfTrue="1" operator="equal" id="{72670A2D-EC70-4237-AA2C-1EBA68FAAB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8B99C967-8C82-48C3-B5C1-61EFB4CCDF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D65:D66</xm:sqref>
        </x14:conditionalFormatting>
        <x14:conditionalFormatting xmlns:xm="http://schemas.microsoft.com/office/excel/2006/main">
          <x14:cfRule type="cellIs" priority="271" stopIfTrue="1" operator="equal" id="{0B43D3F1-E064-4276-97D4-C47BBEC1ED9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1BBADF3-7A14-4F9F-AB28-DE86CB5781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269" stopIfTrue="1" operator="equal" id="{870F799F-F74F-455A-9472-4807F831FCC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C05F5DF5-4EAB-4304-AAB4-8B32FD8CE5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281" stopIfTrue="1" operator="equal" id="{71800683-3EBB-4BD0-9556-1C62716BE85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F9B952B3-3B94-4CEF-B21E-126947D06F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279" stopIfTrue="1" operator="equal" id="{D3DC6D0E-2D27-4EBB-8F4F-2C850FE064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B237ACBA-CEED-41AB-B01D-69F626CBEF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D61:D62</xm:sqref>
        </x14:conditionalFormatting>
        <x14:conditionalFormatting xmlns:xm="http://schemas.microsoft.com/office/excel/2006/main">
          <x14:cfRule type="cellIs" priority="277" stopIfTrue="1" operator="equal" id="{521D70C1-C85E-4AFA-842F-B5D5509991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58D398B3-F84A-45C5-B359-0C85B646E7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275" stopIfTrue="1" operator="equal" id="{1A0B5603-7D00-4603-A766-EE37380370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9EE20A7D-AC18-418B-89D3-EA220BD5C3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267" stopIfTrue="1" operator="equal" id="{87065326-AF8C-474E-870B-AC8009FFB5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DFBD07B1-7B45-45E3-B8F6-8EAAFC0FA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D69:D71</xm:sqref>
        </x14:conditionalFormatting>
        <x14:conditionalFormatting xmlns:xm="http://schemas.microsoft.com/office/excel/2006/main">
          <x14:cfRule type="cellIs" priority="265" stopIfTrue="1" operator="equal" id="{C9EC3C6F-15D3-413E-8598-10282D00EF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204E8675-F7C5-4BD8-AF69-37EE9B70C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63" stopIfTrue="1" operator="equal" id="{4946ECDE-0472-4E1D-BC83-7E5280C3CE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D46C9167-FC8D-4FDD-9114-DC92E77AE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61" stopIfTrue="1" operator="equal" id="{A3111A07-355F-42AC-9AA6-CF068EEBA6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EF9F23F1-516F-4C1C-804A-0BBFA05CD28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259" stopIfTrue="1" operator="equal" id="{486744E2-46EA-4CE5-8404-C1AE666D37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00E3F66E-FEBD-49FF-99DC-D10D4B2F19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257" stopIfTrue="1" operator="equal" id="{8C585D67-1BF7-4A9E-AE4F-8B136453B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7EFEE3D7-ADCF-4FB9-86F2-A75FA179F9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D79:D80</xm:sqref>
        </x14:conditionalFormatting>
        <x14:conditionalFormatting xmlns:xm="http://schemas.microsoft.com/office/excel/2006/main">
          <x14:cfRule type="cellIs" priority="255" stopIfTrue="1" operator="equal" id="{E1FC4845-7901-4F82-8994-2A27A6A904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9EB20E9D-6ABC-428A-9AEC-AF80910ECE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253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D82:D84</xm:sqref>
        </x14:conditionalFormatting>
        <x14:conditionalFormatting xmlns:xm="http://schemas.microsoft.com/office/excel/2006/main">
          <x14:cfRule type="cellIs" priority="251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49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47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D88:D89</xm:sqref>
        </x14:conditionalFormatting>
        <x14:conditionalFormatting xmlns:xm="http://schemas.microsoft.com/office/excel/2006/main">
          <x14:cfRule type="cellIs" priority="245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243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241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D92:D94</xm:sqref>
        </x14:conditionalFormatting>
        <x14:conditionalFormatting xmlns:xm="http://schemas.microsoft.com/office/excel/2006/main">
          <x14:cfRule type="cellIs" priority="239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37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235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D98:D99</xm:sqref>
        </x14:conditionalFormatting>
        <x14:conditionalFormatting xmlns:xm="http://schemas.microsoft.com/office/excel/2006/main">
          <x14:cfRule type="cellIs" priority="233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231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229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227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25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23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221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219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217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215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213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211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209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207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05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203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1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99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197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5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93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191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189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87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185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183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181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179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77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75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73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1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69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67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65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163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61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159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157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55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153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51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149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47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145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43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41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139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137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35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33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31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29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127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25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123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121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19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17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15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13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11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109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103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105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01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99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97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95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93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91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89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87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85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83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81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79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77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73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71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67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65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63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61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59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55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53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51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49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47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45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43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41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39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37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35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33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31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9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7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25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23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21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5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3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1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7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5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3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2015-02-03T12:33:35Z</dcterms:modified>
</cp:coreProperties>
</file>