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usche/Research/"/>
    </mc:Choice>
  </mc:AlternateContent>
  <bookViews>
    <workbookView xWindow="0" yWindow="460" windowWidth="33600" windowHeight="20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19" i="1"/>
  <c r="G16" i="1"/>
  <c r="G17" i="1"/>
  <c r="G18" i="1"/>
  <c r="G4" i="1" l="1"/>
  <c r="G27" i="1"/>
  <c r="G28" i="1"/>
  <c r="G31" i="1"/>
  <c r="G32" i="1"/>
  <c r="G35" i="1"/>
  <c r="G40" i="1"/>
  <c r="E45" i="1"/>
  <c r="E46" i="1"/>
  <c r="E47" i="1"/>
  <c r="E48" i="1"/>
  <c r="G48" i="1" s="1"/>
  <c r="E49" i="1"/>
  <c r="E50" i="1"/>
  <c r="E51" i="1"/>
  <c r="E52" i="1"/>
  <c r="G52" i="1" s="1"/>
  <c r="E53" i="1"/>
  <c r="E54" i="1"/>
  <c r="E55" i="1"/>
  <c r="G55" i="1" s="1"/>
  <c r="E56" i="1"/>
  <c r="G56" i="1" s="1"/>
  <c r="E57" i="1"/>
  <c r="G57" i="1" s="1"/>
  <c r="E58" i="1"/>
  <c r="E59" i="1"/>
  <c r="E60" i="1"/>
  <c r="G60" i="1" s="1"/>
  <c r="E61" i="1"/>
  <c r="G61" i="1" s="1"/>
  <c r="E44" i="1"/>
  <c r="E25" i="1"/>
  <c r="G25" i="1" s="1"/>
  <c r="E26" i="1"/>
  <c r="G26" i="1" s="1"/>
  <c r="E27" i="1"/>
  <c r="E28" i="1"/>
  <c r="E29" i="1"/>
  <c r="G29" i="1" s="1"/>
  <c r="E30" i="1"/>
  <c r="G30" i="1" s="1"/>
  <c r="E31" i="1"/>
  <c r="E32" i="1"/>
  <c r="E33" i="1"/>
  <c r="G33" i="1" s="1"/>
  <c r="E34" i="1"/>
  <c r="G34" i="1" s="1"/>
  <c r="E35" i="1"/>
  <c r="E36" i="1"/>
  <c r="G36" i="1" s="1"/>
  <c r="E37" i="1"/>
  <c r="G37" i="1" s="1"/>
  <c r="E38" i="1"/>
  <c r="G38" i="1" s="1"/>
  <c r="E39" i="1"/>
  <c r="G39" i="1" s="1"/>
  <c r="E40" i="1"/>
  <c r="E41" i="1"/>
  <c r="G41" i="1" s="1"/>
  <c r="E24" i="1"/>
  <c r="G24" i="1" s="1"/>
  <c r="G45" i="1"/>
  <c r="G44" i="1"/>
  <c r="G46" i="1"/>
  <c r="G47" i="1"/>
  <c r="G49" i="1"/>
  <c r="G50" i="1"/>
  <c r="G51" i="1"/>
  <c r="G53" i="1"/>
  <c r="G54" i="1"/>
  <c r="G58" i="1"/>
  <c r="G59" i="1"/>
  <c r="G5" i="1"/>
  <c r="G6" i="1"/>
  <c r="G7" i="1"/>
  <c r="G8" i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<sst xmlns="http://schemas.openxmlformats.org/spreadsheetml/2006/main" count="20" uniqueCount="11">
  <si>
    <t>Trial 1</t>
  </si>
  <si>
    <t>Trial 3</t>
  </si>
  <si>
    <t>Trial 2</t>
  </si>
  <si>
    <t>Gama</t>
  </si>
  <si>
    <t>Delta</t>
  </si>
  <si>
    <t>delta</t>
  </si>
  <si>
    <t>Surfacant</t>
  </si>
  <si>
    <t>TMS</t>
  </si>
  <si>
    <t>Counter Ion</t>
  </si>
  <si>
    <t>G</t>
  </si>
  <si>
    <t>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</si>
</sst>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Counter 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Sheet1!$G$4:$G$21</c:f>
              <c:numCache>
                <c:formatCode>General</c:formatCode>
                <c:ptCount val="18"/>
                <c:pt idx="0">
                  <c:v>1822.4788982237874</c:v>
                </c:pt>
                <c:pt idx="1">
                  <c:v>2791.5329664074725</c:v>
                </c:pt>
                <c:pt idx="2">
                  <c:v>4275.8522730590475</c:v>
                </c:pt>
                <c:pt idx="3">
                  <c:v>6549.4239442816079</c:v>
                </c:pt>
                <c:pt idx="4">
                  <c:v>10031.898489199404</c:v>
                </c:pt>
                <c:pt idx="5">
                  <c:v>15366.087626326087</c:v>
                </c:pt>
                <c:pt idx="6">
                  <c:v>23536.587124831665</c:v>
                </c:pt>
                <c:pt idx="7">
                  <c:v>36051.531300559909</c:v>
                </c:pt>
                <c:pt idx="8">
                  <c:v>55220.938512618537</c:v>
                </c:pt>
                <c:pt idx="9">
                  <c:v>84583.144469467967</c:v>
                </c:pt>
                <c:pt idx="10">
                  <c:v>129557.91666102821</c:v>
                </c:pt>
                <c:pt idx="11">
                  <c:v>198446.79340397374</c:v>
                </c:pt>
                <c:pt idx="12">
                  <c:v>303965.5932844053</c:v>
                </c:pt>
                <c:pt idx="13">
                  <c:v>465590.7861877369</c:v>
                </c:pt>
                <c:pt idx="14">
                  <c:v>713156.23170766013</c:v>
                </c:pt>
                <c:pt idx="15">
                  <c:v>1092357.5394643575</c:v>
                </c:pt>
                <c:pt idx="16">
                  <c:v>1673188.6074663782</c:v>
                </c:pt>
                <c:pt idx="17">
                  <c:v>2562860.9506272003</c:v>
                </c:pt>
              </c:numCache>
            </c:numRef>
          </c:xVal>
          <c:yVal>
            <c:numRef>
              <c:f>Sheet1!$D$4:$D$21</c:f>
              <c:numCache>
                <c:formatCode>General</c:formatCode>
                <c:ptCount val="18"/>
                <c:pt idx="0">
                  <c:v>15.423228886511</c:v>
                </c:pt>
                <c:pt idx="1">
                  <c:v>15.4177936921566</c:v>
                </c:pt>
                <c:pt idx="2">
                  <c:v>15.404764257807701</c:v>
                </c:pt>
                <c:pt idx="3">
                  <c:v>15.405760369367201</c:v>
                </c:pt>
                <c:pt idx="4">
                  <c:v>15.3933438262236</c:v>
                </c:pt>
                <c:pt idx="5">
                  <c:v>15.367204785320601</c:v>
                </c:pt>
                <c:pt idx="6">
                  <c:v>15.322560726118301</c:v>
                </c:pt>
                <c:pt idx="7">
                  <c:v>15.2510747375463</c:v>
                </c:pt>
                <c:pt idx="8">
                  <c:v>15.156625609955199</c:v>
                </c:pt>
                <c:pt idx="9">
                  <c:v>15.017855746254</c:v>
                </c:pt>
                <c:pt idx="10">
                  <c:v>14.8006339509923</c:v>
                </c:pt>
                <c:pt idx="11">
                  <c:v>14.453604629951</c:v>
                </c:pt>
                <c:pt idx="12">
                  <c:v>13.9154425549027</c:v>
                </c:pt>
                <c:pt idx="13">
                  <c:v>13.1020796400182</c:v>
                </c:pt>
                <c:pt idx="14">
                  <c:v>11.8447220556323</c:v>
                </c:pt>
                <c:pt idx="15">
                  <c:v>9.97480243959874</c:v>
                </c:pt>
                <c:pt idx="16">
                  <c:v>8.8387819180697402</c:v>
                </c:pt>
                <c:pt idx="17">
                  <c:v>7.4722654593231201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8-4043-A724-E0A5FAC2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31888"/>
        <c:axId val="393833584"/>
      </c:scatterChart>
      <c:valAx>
        <c:axId val="3938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33584"/>
        <c:crosses val="autoZero"/>
        <c:crossBetween val="midCat"/>
      </c:valAx>
      <c:valAx>
        <c:axId val="39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Sheet1!$G$4:$G$21</c:f>
              <c:numCache>
                <c:formatCode>General</c:formatCode>
                <c:ptCount val="18"/>
                <c:pt idx="0">
                  <c:v>1822.4788982237874</c:v>
                </c:pt>
                <c:pt idx="1">
                  <c:v>2791.5329664074725</c:v>
                </c:pt>
                <c:pt idx="2">
                  <c:v>4275.8522730590475</c:v>
                </c:pt>
                <c:pt idx="3">
                  <c:v>6549.4239442816079</c:v>
                </c:pt>
                <c:pt idx="4">
                  <c:v>10031.898489199404</c:v>
                </c:pt>
                <c:pt idx="5">
                  <c:v>15366.087626326087</c:v>
                </c:pt>
                <c:pt idx="6">
                  <c:v>23536.587124831665</c:v>
                </c:pt>
                <c:pt idx="7">
                  <c:v>36051.531300559909</c:v>
                </c:pt>
                <c:pt idx="8">
                  <c:v>55220.938512618537</c:v>
                </c:pt>
                <c:pt idx="9">
                  <c:v>84583.144469467967</c:v>
                </c:pt>
                <c:pt idx="10">
                  <c:v>129557.91666102821</c:v>
                </c:pt>
                <c:pt idx="11">
                  <c:v>198446.79340397374</c:v>
                </c:pt>
                <c:pt idx="12">
                  <c:v>303965.5932844053</c:v>
                </c:pt>
                <c:pt idx="13">
                  <c:v>465590.7861877369</c:v>
                </c:pt>
                <c:pt idx="14">
                  <c:v>713156.23170766013</c:v>
                </c:pt>
                <c:pt idx="15">
                  <c:v>1092357.5394643575</c:v>
                </c:pt>
                <c:pt idx="16">
                  <c:v>1673188.6074663782</c:v>
                </c:pt>
                <c:pt idx="17">
                  <c:v>2562860.9506272003</c:v>
                </c:pt>
              </c:numCache>
            </c:numRef>
          </c:xVal>
          <c:yVal>
            <c:numRef>
              <c:f>Sheet1!$D$4:$D$21</c:f>
              <c:numCache>
                <c:formatCode>General</c:formatCode>
                <c:ptCount val="18"/>
                <c:pt idx="0">
                  <c:v>15.423228886511</c:v>
                </c:pt>
                <c:pt idx="1">
                  <c:v>15.4177936921566</c:v>
                </c:pt>
                <c:pt idx="2">
                  <c:v>15.404764257807701</c:v>
                </c:pt>
                <c:pt idx="3">
                  <c:v>15.405760369367201</c:v>
                </c:pt>
                <c:pt idx="4">
                  <c:v>15.3933438262236</c:v>
                </c:pt>
                <c:pt idx="5">
                  <c:v>15.367204785320601</c:v>
                </c:pt>
                <c:pt idx="6">
                  <c:v>15.322560726118301</c:v>
                </c:pt>
                <c:pt idx="7">
                  <c:v>15.2510747375463</c:v>
                </c:pt>
                <c:pt idx="8">
                  <c:v>15.156625609955199</c:v>
                </c:pt>
                <c:pt idx="9">
                  <c:v>15.017855746254</c:v>
                </c:pt>
                <c:pt idx="10">
                  <c:v>14.8006339509923</c:v>
                </c:pt>
                <c:pt idx="11">
                  <c:v>14.453604629951</c:v>
                </c:pt>
                <c:pt idx="12">
                  <c:v>13.9154425549027</c:v>
                </c:pt>
                <c:pt idx="13">
                  <c:v>13.1020796400182</c:v>
                </c:pt>
                <c:pt idx="14">
                  <c:v>11.8447220556323</c:v>
                </c:pt>
                <c:pt idx="15">
                  <c:v>9.97480243959874</c:v>
                </c:pt>
                <c:pt idx="16">
                  <c:v>8.8387819180697402</c:v>
                </c:pt>
                <c:pt idx="17">
                  <c:v>7.4722654593231201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F-C342-89D7-8245E766A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29520"/>
        <c:axId val="216210848"/>
      </c:scatterChart>
      <c:valAx>
        <c:axId val="2612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0848"/>
        <c:crosses val="autoZero"/>
        <c:crossBetween val="midCat"/>
      </c:valAx>
      <c:valAx>
        <c:axId val="2162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2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Counter 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Sheet1!$G$24:$G$41</c:f>
              <c:numCache>
                <c:formatCode>General</c:formatCode>
                <c:ptCount val="18"/>
                <c:pt idx="0">
                  <c:v>1822.4788982237874</c:v>
                </c:pt>
                <c:pt idx="1">
                  <c:v>2791.5329664074725</c:v>
                </c:pt>
                <c:pt idx="2">
                  <c:v>4275.8522730590475</c:v>
                </c:pt>
                <c:pt idx="3">
                  <c:v>6549.4239442816079</c:v>
                </c:pt>
                <c:pt idx="4">
                  <c:v>10031.898489199404</c:v>
                </c:pt>
                <c:pt idx="5">
                  <c:v>15366.087626326087</c:v>
                </c:pt>
                <c:pt idx="6">
                  <c:v>23536.587124831665</c:v>
                </c:pt>
                <c:pt idx="7">
                  <c:v>36051.531300559909</c:v>
                </c:pt>
                <c:pt idx="8">
                  <c:v>55220.938512618537</c:v>
                </c:pt>
                <c:pt idx="9">
                  <c:v>84583.144469467967</c:v>
                </c:pt>
                <c:pt idx="10">
                  <c:v>129557.91666102821</c:v>
                </c:pt>
                <c:pt idx="11">
                  <c:v>198446.79340397374</c:v>
                </c:pt>
                <c:pt idx="12">
                  <c:v>303965.5932844053</c:v>
                </c:pt>
                <c:pt idx="13">
                  <c:v>465590.7861877369</c:v>
                </c:pt>
                <c:pt idx="14">
                  <c:v>713156.23170766013</c:v>
                </c:pt>
                <c:pt idx="15">
                  <c:v>1092357.5394643575</c:v>
                </c:pt>
                <c:pt idx="16">
                  <c:v>1673188.6074663782</c:v>
                </c:pt>
                <c:pt idx="17">
                  <c:v>2562860.9506272003</c:v>
                </c:pt>
              </c:numCache>
            </c:numRef>
          </c:xVal>
          <c:yVal>
            <c:numRef>
              <c:f>Sheet1!$D$24:$D$41</c:f>
              <c:numCache>
                <c:formatCode>General</c:formatCode>
                <c:ptCount val="18"/>
                <c:pt idx="0">
                  <c:v>15.417172295417</c:v>
                </c:pt>
                <c:pt idx="1">
                  <c:v>15.415575367292201</c:v>
                </c:pt>
                <c:pt idx="2">
                  <c:v>15.4120616597429</c:v>
                </c:pt>
                <c:pt idx="3">
                  <c:v>15.409891791626</c:v>
                </c:pt>
                <c:pt idx="4">
                  <c:v>15.3902300571648</c:v>
                </c:pt>
                <c:pt idx="5">
                  <c:v>15.355933585276199</c:v>
                </c:pt>
                <c:pt idx="6">
                  <c:v>15.3142008941615</c:v>
                </c:pt>
                <c:pt idx="7">
                  <c:v>15.2501527160784</c:v>
                </c:pt>
                <c:pt idx="8">
                  <c:v>15.166548907977599</c:v>
                </c:pt>
                <c:pt idx="9">
                  <c:v>15.020889502898401</c:v>
                </c:pt>
                <c:pt idx="10">
                  <c:v>14.790332504358901</c:v>
                </c:pt>
                <c:pt idx="11">
                  <c:v>14.438293832733001</c:v>
                </c:pt>
                <c:pt idx="12">
                  <c:v>13.9085191707394</c:v>
                </c:pt>
                <c:pt idx="13">
                  <c:v>13.100670226381199</c:v>
                </c:pt>
                <c:pt idx="14">
                  <c:v>11.877324191059</c:v>
                </c:pt>
                <c:pt idx="15">
                  <c:v>10.0377232137068</c:v>
                </c:pt>
                <c:pt idx="16">
                  <c:v>8.4067492474889196</c:v>
                </c:pt>
                <c:pt idx="17">
                  <c:v>8.4045167542866306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B-1C42-89D0-2DC41328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19328"/>
        <c:axId val="214921024"/>
      </c:scatterChart>
      <c:valAx>
        <c:axId val="2149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1024"/>
        <c:crosses val="autoZero"/>
        <c:crossBetween val="midCat"/>
      </c:valAx>
      <c:valAx>
        <c:axId val="2149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Sheet1!$G$24:$G$41</c:f>
              <c:numCache>
                <c:formatCode>General</c:formatCode>
                <c:ptCount val="18"/>
                <c:pt idx="0">
                  <c:v>1822.4788982237874</c:v>
                </c:pt>
                <c:pt idx="1">
                  <c:v>2791.5329664074725</c:v>
                </c:pt>
                <c:pt idx="2">
                  <c:v>4275.8522730590475</c:v>
                </c:pt>
                <c:pt idx="3">
                  <c:v>6549.4239442816079</c:v>
                </c:pt>
                <c:pt idx="4">
                  <c:v>10031.898489199404</c:v>
                </c:pt>
                <c:pt idx="5">
                  <c:v>15366.087626326087</c:v>
                </c:pt>
                <c:pt idx="6">
                  <c:v>23536.587124831665</c:v>
                </c:pt>
                <c:pt idx="7">
                  <c:v>36051.531300559909</c:v>
                </c:pt>
                <c:pt idx="8">
                  <c:v>55220.938512618537</c:v>
                </c:pt>
                <c:pt idx="9">
                  <c:v>84583.144469467967</c:v>
                </c:pt>
                <c:pt idx="10">
                  <c:v>129557.91666102821</c:v>
                </c:pt>
                <c:pt idx="11">
                  <c:v>198446.79340397374</c:v>
                </c:pt>
                <c:pt idx="12">
                  <c:v>303965.5932844053</c:v>
                </c:pt>
                <c:pt idx="13">
                  <c:v>465590.7861877369</c:v>
                </c:pt>
                <c:pt idx="14">
                  <c:v>713156.23170766013</c:v>
                </c:pt>
                <c:pt idx="15">
                  <c:v>1092357.5394643575</c:v>
                </c:pt>
                <c:pt idx="16">
                  <c:v>1673188.6074663782</c:v>
                </c:pt>
                <c:pt idx="17">
                  <c:v>2562860.9506272003</c:v>
                </c:pt>
              </c:numCache>
            </c:numRef>
          </c:xVal>
          <c:yVal>
            <c:numRef>
              <c:f>Sheet1!$C$24:$C$41</c:f>
              <c:numCache>
                <c:formatCode>General</c:formatCode>
                <c:ptCount val="18"/>
                <c:pt idx="0">
                  <c:v>15.139968144938999</c:v>
                </c:pt>
                <c:pt idx="1">
                  <c:v>15.162084685566301</c:v>
                </c:pt>
                <c:pt idx="2">
                  <c:v>15.1465676733243</c:v>
                </c:pt>
                <c:pt idx="3">
                  <c:v>15.150947943969101</c:v>
                </c:pt>
                <c:pt idx="4">
                  <c:v>15.144220172649399</c:v>
                </c:pt>
                <c:pt idx="5">
                  <c:v>15.1274275717098</c:v>
                </c:pt>
                <c:pt idx="6">
                  <c:v>15.1107434709355</c:v>
                </c:pt>
                <c:pt idx="7">
                  <c:v>15.0961684973121</c:v>
                </c:pt>
                <c:pt idx="8">
                  <c:v>15.0783110794635</c:v>
                </c:pt>
                <c:pt idx="9">
                  <c:v>15.039576811264199</c:v>
                </c:pt>
                <c:pt idx="10">
                  <c:v>14.969394840228199</c:v>
                </c:pt>
                <c:pt idx="11">
                  <c:v>14.857997160375</c:v>
                </c:pt>
                <c:pt idx="12">
                  <c:v>14.7045966901611</c:v>
                </c:pt>
                <c:pt idx="13">
                  <c:v>14.479258954416499</c:v>
                </c:pt>
                <c:pt idx="14">
                  <c:v>14.132441317450001</c:v>
                </c:pt>
                <c:pt idx="15">
                  <c:v>13.5931452925741</c:v>
                </c:pt>
                <c:pt idx="16">
                  <c:v>12.742043301442401</c:v>
                </c:pt>
                <c:pt idx="17">
                  <c:v>11.4664006174319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0E40-81F6-850371E9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92400"/>
        <c:axId val="265794096"/>
      </c:scatterChart>
      <c:valAx>
        <c:axId val="2657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94096"/>
        <c:crosses val="autoZero"/>
        <c:crossBetween val="midCat"/>
      </c:valAx>
      <c:valAx>
        <c:axId val="265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Surfactant</c:v>
          </c:tx>
          <c:spPr>
            <a:ln w="19050">
              <a:noFill/>
            </a:ln>
          </c:spPr>
          <c:xVal>
            <c:numRef>
              <c:f>Sheet1!$G$4:$G$21</c:f>
              <c:numCache>
                <c:formatCode>General</c:formatCode>
                <c:ptCount val="18"/>
                <c:pt idx="0">
                  <c:v>1822.4788982237874</c:v>
                </c:pt>
                <c:pt idx="1">
                  <c:v>2791.5329664074725</c:v>
                </c:pt>
                <c:pt idx="2">
                  <c:v>4275.8522730590475</c:v>
                </c:pt>
                <c:pt idx="3">
                  <c:v>6549.4239442816079</c:v>
                </c:pt>
                <c:pt idx="4">
                  <c:v>10031.898489199404</c:v>
                </c:pt>
                <c:pt idx="5">
                  <c:v>15366.087626326087</c:v>
                </c:pt>
                <c:pt idx="6">
                  <c:v>23536.587124831665</c:v>
                </c:pt>
                <c:pt idx="7">
                  <c:v>36051.531300559909</c:v>
                </c:pt>
                <c:pt idx="8">
                  <c:v>55220.938512618537</c:v>
                </c:pt>
                <c:pt idx="9">
                  <c:v>84583.144469467967</c:v>
                </c:pt>
                <c:pt idx="10">
                  <c:v>129557.91666102821</c:v>
                </c:pt>
                <c:pt idx="11">
                  <c:v>198446.79340397374</c:v>
                </c:pt>
                <c:pt idx="12">
                  <c:v>303965.5932844053</c:v>
                </c:pt>
                <c:pt idx="13">
                  <c:v>465590.7861877369</c:v>
                </c:pt>
                <c:pt idx="14">
                  <c:v>713156.23170766013</c:v>
                </c:pt>
                <c:pt idx="15">
                  <c:v>1092357.5394643575</c:v>
                </c:pt>
                <c:pt idx="16">
                  <c:v>1673188.6074663782</c:v>
                </c:pt>
                <c:pt idx="17">
                  <c:v>2562860.9506272003</c:v>
                </c:pt>
              </c:numCache>
            </c:numRef>
          </c:xVal>
          <c:yVal>
            <c:numRef>
              <c:f>Sheet1!$B$4:$B$21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7-AD46-9829-97F9CF9B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29743"/>
        <c:axId val="1747163983"/>
      </c:scatterChart>
      <c:valAx>
        <c:axId val="174792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63983"/>
        <c:crosses val="autoZero"/>
        <c:crossBetween val="midCat"/>
      </c:valAx>
      <c:valAx>
        <c:axId val="17471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297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Surfactant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Sheet1!$G$24:$G$41</c:f>
              <c:numCache>
                <c:formatCode>General</c:formatCode>
                <c:ptCount val="18"/>
                <c:pt idx="0">
                  <c:v>1822.4788982237874</c:v>
                </c:pt>
                <c:pt idx="1">
                  <c:v>2791.5329664074725</c:v>
                </c:pt>
                <c:pt idx="2">
                  <c:v>4275.8522730590475</c:v>
                </c:pt>
                <c:pt idx="3">
                  <c:v>6549.4239442816079</c:v>
                </c:pt>
                <c:pt idx="4">
                  <c:v>10031.898489199404</c:v>
                </c:pt>
                <c:pt idx="5">
                  <c:v>15366.087626326087</c:v>
                </c:pt>
                <c:pt idx="6">
                  <c:v>23536.587124831665</c:v>
                </c:pt>
                <c:pt idx="7">
                  <c:v>36051.531300559909</c:v>
                </c:pt>
                <c:pt idx="8">
                  <c:v>55220.938512618537</c:v>
                </c:pt>
                <c:pt idx="9">
                  <c:v>84583.144469467967</c:v>
                </c:pt>
                <c:pt idx="10">
                  <c:v>129557.91666102821</c:v>
                </c:pt>
                <c:pt idx="11">
                  <c:v>198446.79340397374</c:v>
                </c:pt>
                <c:pt idx="12">
                  <c:v>303965.5932844053</c:v>
                </c:pt>
                <c:pt idx="13">
                  <c:v>465590.7861877369</c:v>
                </c:pt>
                <c:pt idx="14">
                  <c:v>713156.23170766013</c:v>
                </c:pt>
                <c:pt idx="15">
                  <c:v>1092357.5394643575</c:v>
                </c:pt>
                <c:pt idx="16">
                  <c:v>1673188.6074663782</c:v>
                </c:pt>
                <c:pt idx="17">
                  <c:v>2562860.9506272003</c:v>
                </c:pt>
              </c:numCache>
            </c:numRef>
          </c:xVal>
          <c:yVal>
            <c:numRef>
              <c:f>Sheet1!$B$24:$B$41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0-014C-8BAF-8F5C4ECB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700735"/>
        <c:axId val="1750214095"/>
      </c:scatterChart>
      <c:valAx>
        <c:axId val="17487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14095"/>
        <c:crosses val="autoZero"/>
        <c:crossBetween val="midCat"/>
      </c:valAx>
      <c:valAx>
        <c:axId val="17502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0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Counter 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Sheet1!$G$44:$G$61</c:f>
              <c:numCache>
                <c:formatCode>General</c:formatCode>
                <c:ptCount val="18"/>
                <c:pt idx="0">
                  <c:v>1822.4788982237874</c:v>
                </c:pt>
                <c:pt idx="1">
                  <c:v>2791.5329664074725</c:v>
                </c:pt>
                <c:pt idx="2">
                  <c:v>4275.8522730590475</c:v>
                </c:pt>
                <c:pt idx="3">
                  <c:v>6549.4239442816079</c:v>
                </c:pt>
                <c:pt idx="4">
                  <c:v>10031.898489199404</c:v>
                </c:pt>
                <c:pt idx="5">
                  <c:v>15366.087626326087</c:v>
                </c:pt>
                <c:pt idx="6">
                  <c:v>23536.587124831665</c:v>
                </c:pt>
                <c:pt idx="7">
                  <c:v>36051.531300559909</c:v>
                </c:pt>
                <c:pt idx="8">
                  <c:v>55220.938512618537</c:v>
                </c:pt>
                <c:pt idx="9">
                  <c:v>84583.144469467967</c:v>
                </c:pt>
                <c:pt idx="10">
                  <c:v>129557.91666102821</c:v>
                </c:pt>
                <c:pt idx="11">
                  <c:v>198446.79340397374</c:v>
                </c:pt>
                <c:pt idx="12">
                  <c:v>303965.5932844053</c:v>
                </c:pt>
                <c:pt idx="13">
                  <c:v>465590.7861877369</c:v>
                </c:pt>
                <c:pt idx="14">
                  <c:v>713156.23170766013</c:v>
                </c:pt>
                <c:pt idx="15">
                  <c:v>1092357.5394643575</c:v>
                </c:pt>
                <c:pt idx="16">
                  <c:v>1673188.6074663782</c:v>
                </c:pt>
                <c:pt idx="17">
                  <c:v>2562860.9506272003</c:v>
                </c:pt>
              </c:numCache>
            </c:numRef>
          </c:xVal>
          <c:yVal>
            <c:numRef>
              <c:f>Sheet1!$D$44:$D$61</c:f>
              <c:numCache>
                <c:formatCode>General</c:formatCode>
                <c:ptCount val="18"/>
                <c:pt idx="0">
                  <c:v>15.417172295417</c:v>
                </c:pt>
                <c:pt idx="1">
                  <c:v>15.415575367292201</c:v>
                </c:pt>
                <c:pt idx="2">
                  <c:v>15.4120616597429</c:v>
                </c:pt>
                <c:pt idx="3">
                  <c:v>15.409891791626</c:v>
                </c:pt>
                <c:pt idx="4">
                  <c:v>15.3902300571648</c:v>
                </c:pt>
                <c:pt idx="5">
                  <c:v>15.355933585276199</c:v>
                </c:pt>
                <c:pt idx="6">
                  <c:v>15.3142008941615</c:v>
                </c:pt>
                <c:pt idx="7">
                  <c:v>15.2501527160784</c:v>
                </c:pt>
                <c:pt idx="8">
                  <c:v>15.166548907977599</c:v>
                </c:pt>
                <c:pt idx="9">
                  <c:v>15.020889502898401</c:v>
                </c:pt>
                <c:pt idx="10">
                  <c:v>14.790332504358901</c:v>
                </c:pt>
                <c:pt idx="11">
                  <c:v>14.438293832733001</c:v>
                </c:pt>
                <c:pt idx="12">
                  <c:v>13.9085191707394</c:v>
                </c:pt>
                <c:pt idx="13">
                  <c:v>13.100670226381199</c:v>
                </c:pt>
                <c:pt idx="14">
                  <c:v>11.877324191059</c:v>
                </c:pt>
                <c:pt idx="15">
                  <c:v>10.0377232137068</c:v>
                </c:pt>
                <c:pt idx="16">
                  <c:v>8.4067492474889196</c:v>
                </c:pt>
                <c:pt idx="17">
                  <c:v>8.4045167542866306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5-3C40-A8EE-A7E7E6B3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326143"/>
        <c:axId val="1749463791"/>
      </c:scatterChart>
      <c:valAx>
        <c:axId val="174932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63791"/>
        <c:crosses val="autoZero"/>
        <c:crossBetween val="midCat"/>
      </c:valAx>
      <c:valAx>
        <c:axId val="17494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Surfactant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Sheet1!$G$44:$G$61</c:f>
              <c:numCache>
                <c:formatCode>General</c:formatCode>
                <c:ptCount val="18"/>
                <c:pt idx="0">
                  <c:v>1822.4788982237874</c:v>
                </c:pt>
                <c:pt idx="1">
                  <c:v>2791.5329664074725</c:v>
                </c:pt>
                <c:pt idx="2">
                  <c:v>4275.8522730590475</c:v>
                </c:pt>
                <c:pt idx="3">
                  <c:v>6549.4239442816079</c:v>
                </c:pt>
                <c:pt idx="4">
                  <c:v>10031.898489199404</c:v>
                </c:pt>
                <c:pt idx="5">
                  <c:v>15366.087626326087</c:v>
                </c:pt>
                <c:pt idx="6">
                  <c:v>23536.587124831665</c:v>
                </c:pt>
                <c:pt idx="7">
                  <c:v>36051.531300559909</c:v>
                </c:pt>
                <c:pt idx="8">
                  <c:v>55220.938512618537</c:v>
                </c:pt>
                <c:pt idx="9">
                  <c:v>84583.144469467967</c:v>
                </c:pt>
                <c:pt idx="10">
                  <c:v>129557.91666102821</c:v>
                </c:pt>
                <c:pt idx="11">
                  <c:v>198446.79340397374</c:v>
                </c:pt>
                <c:pt idx="12">
                  <c:v>303965.5932844053</c:v>
                </c:pt>
                <c:pt idx="13">
                  <c:v>465590.7861877369</c:v>
                </c:pt>
                <c:pt idx="14">
                  <c:v>713156.23170766013</c:v>
                </c:pt>
                <c:pt idx="15">
                  <c:v>1092357.5394643575</c:v>
                </c:pt>
                <c:pt idx="16">
                  <c:v>1673188.6074663782</c:v>
                </c:pt>
                <c:pt idx="17">
                  <c:v>2562860.9506272003</c:v>
                </c:pt>
              </c:numCache>
            </c:numRef>
          </c:xVal>
          <c:yVal>
            <c:numRef>
              <c:f>Sheet1!$B$44:$B$61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9-2C45-B2EC-27E898471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29311"/>
        <c:axId val="1748167935"/>
      </c:scatterChart>
      <c:valAx>
        <c:axId val="172992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67935"/>
        <c:crosses val="autoZero"/>
        <c:crossBetween val="midCat"/>
      </c:valAx>
      <c:valAx>
        <c:axId val="17481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2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Sheet1!$G$44:$G$61</c:f>
              <c:numCache>
                <c:formatCode>General</c:formatCode>
                <c:ptCount val="18"/>
                <c:pt idx="0">
                  <c:v>1822.4788982237874</c:v>
                </c:pt>
                <c:pt idx="1">
                  <c:v>2791.5329664074725</c:v>
                </c:pt>
                <c:pt idx="2">
                  <c:v>4275.8522730590475</c:v>
                </c:pt>
                <c:pt idx="3">
                  <c:v>6549.4239442816079</c:v>
                </c:pt>
                <c:pt idx="4">
                  <c:v>10031.898489199404</c:v>
                </c:pt>
                <c:pt idx="5">
                  <c:v>15366.087626326087</c:v>
                </c:pt>
                <c:pt idx="6">
                  <c:v>23536.587124831665</c:v>
                </c:pt>
                <c:pt idx="7">
                  <c:v>36051.531300559909</c:v>
                </c:pt>
                <c:pt idx="8">
                  <c:v>55220.938512618537</c:v>
                </c:pt>
                <c:pt idx="9">
                  <c:v>84583.144469467967</c:v>
                </c:pt>
                <c:pt idx="10">
                  <c:v>129557.91666102821</c:v>
                </c:pt>
                <c:pt idx="11">
                  <c:v>198446.79340397374</c:v>
                </c:pt>
                <c:pt idx="12">
                  <c:v>303965.5932844053</c:v>
                </c:pt>
                <c:pt idx="13">
                  <c:v>465590.7861877369</c:v>
                </c:pt>
                <c:pt idx="14">
                  <c:v>713156.23170766013</c:v>
                </c:pt>
                <c:pt idx="15">
                  <c:v>1092357.5394643575</c:v>
                </c:pt>
                <c:pt idx="16">
                  <c:v>1673188.6074663782</c:v>
                </c:pt>
                <c:pt idx="17">
                  <c:v>2562860.9506272003</c:v>
                </c:pt>
              </c:numCache>
            </c:numRef>
          </c:xVal>
          <c:yVal>
            <c:numRef>
              <c:f>Sheet1!$C$44:$C$61</c:f>
              <c:numCache>
                <c:formatCode>General</c:formatCode>
                <c:ptCount val="18"/>
                <c:pt idx="0">
                  <c:v>15.139968144938999</c:v>
                </c:pt>
                <c:pt idx="1">
                  <c:v>15.162084685566301</c:v>
                </c:pt>
                <c:pt idx="2">
                  <c:v>15.1465676733243</c:v>
                </c:pt>
                <c:pt idx="3">
                  <c:v>15.150947943969101</c:v>
                </c:pt>
                <c:pt idx="4">
                  <c:v>15.144220172649399</c:v>
                </c:pt>
                <c:pt idx="5">
                  <c:v>15.1274275717098</c:v>
                </c:pt>
                <c:pt idx="6">
                  <c:v>15.1107434709355</c:v>
                </c:pt>
                <c:pt idx="7">
                  <c:v>15.0961684973121</c:v>
                </c:pt>
                <c:pt idx="8">
                  <c:v>15.0783110794635</c:v>
                </c:pt>
                <c:pt idx="9">
                  <c:v>15.039576811264199</c:v>
                </c:pt>
                <c:pt idx="10">
                  <c:v>14.969394840228199</c:v>
                </c:pt>
                <c:pt idx="11">
                  <c:v>14.857997160375</c:v>
                </c:pt>
                <c:pt idx="12">
                  <c:v>14.7045966901611</c:v>
                </c:pt>
                <c:pt idx="13">
                  <c:v>14.479258954416499</c:v>
                </c:pt>
                <c:pt idx="14">
                  <c:v>14.132441317450001</c:v>
                </c:pt>
                <c:pt idx="15">
                  <c:v>13.5931452925741</c:v>
                </c:pt>
                <c:pt idx="16">
                  <c:v>12.742043301442401</c:v>
                </c:pt>
                <c:pt idx="17">
                  <c:v>11.4664006174319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C542-ADBC-0D02D413C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65263"/>
        <c:axId val="1747366959"/>
      </c:scatterChart>
      <c:valAx>
        <c:axId val="17473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66959"/>
        <c:crosses val="autoZero"/>
        <c:crossBetween val="midCat"/>
      </c:valAx>
      <c:valAx>
        <c:axId val="17473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6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</xdr:row>
      <xdr:rowOff>0</xdr:rowOff>
    </xdr:from>
    <xdr:to>
      <xdr:col>16</xdr:col>
      <xdr:colOff>12700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C61FA-B350-5C47-96DE-A42B0DEB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449904</xdr:colOff>
      <xdr:row>2</xdr:row>
      <xdr:rowOff>19994</xdr:rowOff>
    </xdr:from>
    <xdr:to>
      <xdr:col>24</xdr:col>
      <xdr:colOff>432340</xdr:colOff>
      <xdr:row>20</xdr:row>
      <xdr:rowOff>135105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C2913-1689-6F4C-AEED-48C73E1E3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3120</xdr:colOff>
      <xdr:row>22</xdr:row>
      <xdr:rowOff>7257</xdr:rowOff>
    </xdr:from>
    <xdr:to>
      <xdr:col>15</xdr:col>
      <xdr:colOff>810380</xdr:colOff>
      <xdr:row>40</xdr:row>
      <xdr:rowOff>181428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9E37-41EF-8148-B0A9-EDAF9F296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510048</xdr:colOff>
      <xdr:row>22</xdr:row>
      <xdr:rowOff>21711</xdr:rowOff>
    </xdr:from>
    <xdr:to>
      <xdr:col>24</xdr:col>
      <xdr:colOff>304800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F9A389-536B-6840-BE07-0286CAF0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27214</xdr:colOff>
      <xdr:row>1</xdr:row>
      <xdr:rowOff>193220</xdr:rowOff>
    </xdr:from>
    <xdr:to>
      <xdr:col>32</xdr:col>
      <xdr:colOff>786189</xdr:colOff>
      <xdr:row>20</xdr:row>
      <xdr:rowOff>75595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901A3F-BEF0-2546-987A-AF8C943B0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21</xdr:row>
      <xdr:rowOff>177800</xdr:rowOff>
    </xdr:from>
    <xdr:to>
      <xdr:col>32</xdr:col>
      <xdr:colOff>787400</xdr:colOff>
      <xdr:row>40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802B32-705B-7149-B7D2-76DC1E646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50800</xdr:colOff>
      <xdr:row>42</xdr:row>
      <xdr:rowOff>25400</xdr:rowOff>
    </xdr:from>
    <xdr:to>
      <xdr:col>15</xdr:col>
      <xdr:colOff>812800</xdr:colOff>
      <xdr:row>62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6D6B31-F543-4C4E-8698-A4BBDBB64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42</xdr:row>
      <xdr:rowOff>25400</xdr:rowOff>
    </xdr:from>
    <xdr:to>
      <xdr:col>33</xdr:col>
      <xdr:colOff>0</xdr:colOff>
      <xdr:row>61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F5D4F1-A9AF-0E45-B5BD-0846DF31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508000</xdr:colOff>
      <xdr:row>42</xdr:row>
      <xdr:rowOff>25400</xdr:rowOff>
    </xdr:from>
    <xdr:to>
      <xdr:col>24</xdr:col>
      <xdr:colOff>304800</xdr:colOff>
      <xdr:row>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AE12D1-E086-9948-8350-C34B3731C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4" zoomScale="66" workbookViewId="0">
      <selection activeCell="AD80" sqref="AD80"/>
    </sheetView>
  </sheetViews>
  <sheetFormatPr baseColWidth="10" defaultRowHeight="16"/>
  <sheetData>
    <row r="1" spans="1:8">
      <c r="C1" s="2" t="s">
        <v>3</v>
      </c>
      <c r="D1">
        <v>26753</v>
      </c>
      <c r="E1" s="2" t="s">
        <v>4</v>
      </c>
      <c r="F1">
        <v>0.25</v>
      </c>
      <c r="G1" s="2" t="s">
        <v>5</v>
      </c>
      <c r="H1">
        <v>4.0000000000000001E-3</v>
      </c>
    </row>
    <row r="3" spans="1:8">
      <c r="A3" s="1" t="s">
        <v>0</v>
      </c>
      <c r="B3" s="2" t="s">
        <v>6</v>
      </c>
      <c r="C3" s="2" t="s">
        <v>7</v>
      </c>
      <c r="D3" s="2" t="s">
        <v>8</v>
      </c>
      <c r="E3" s="2" t="s">
        <v>9</v>
      </c>
      <c r="G3" s="2" t="s">
        <v>10</v>
      </c>
    </row>
    <row r="4" spans="1:8">
      <c r="A4" s="1">
        <v>1</v>
      </c>
      <c r="C4">
        <v>15.1387552307514</v>
      </c>
      <c r="D4">
        <v>15.423228886511</v>
      </c>
      <c r="E4">
        <v>0.02</v>
      </c>
      <c r="G4">
        <f>((D$1*(E4*40)*H$1)^2)*(F$1-(H$1/3))</f>
        <v>1822.4788982237874</v>
      </c>
    </row>
    <row r="5" spans="1:8">
      <c r="A5" s="1">
        <v>2</v>
      </c>
      <c r="C5">
        <v>15.1559374620639</v>
      </c>
      <c r="D5">
        <v>15.4177936921566</v>
      </c>
      <c r="E5">
        <v>2.475256E-2</v>
      </c>
      <c r="G5">
        <f t="shared" ref="G5:G20" si="0">((D$1*(E5*40)*H$1)^2)*(F$1-(H$1/3))</f>
        <v>2791.5329664074725</v>
      </c>
    </row>
    <row r="6" spans="1:8">
      <c r="A6" s="1">
        <v>3</v>
      </c>
      <c r="C6">
        <v>15.1330438873497</v>
      </c>
      <c r="D6">
        <v>15.404764257807701</v>
      </c>
      <c r="E6">
        <v>3.0634450000000001E-2</v>
      </c>
      <c r="G6">
        <f t="shared" si="0"/>
        <v>4275.8522730590475</v>
      </c>
    </row>
    <row r="7" spans="1:8">
      <c r="A7" s="1">
        <v>4</v>
      </c>
      <c r="C7">
        <v>15.1380753373335</v>
      </c>
      <c r="D7">
        <v>15.405760369367201</v>
      </c>
      <c r="E7">
        <v>3.7914059999999999E-2</v>
      </c>
      <c r="G7">
        <f t="shared" si="0"/>
        <v>6549.4239442816079</v>
      </c>
    </row>
    <row r="8" spans="1:8">
      <c r="A8" s="1">
        <v>5</v>
      </c>
      <c r="C8">
        <v>15.140214090894499</v>
      </c>
      <c r="D8">
        <v>15.3933438262236</v>
      </c>
      <c r="E8">
        <v>4.6923489999999998E-2</v>
      </c>
      <c r="G8">
        <f t="shared" si="0"/>
        <v>10031.898489199404</v>
      </c>
    </row>
    <row r="9" spans="1:8">
      <c r="A9" s="1">
        <v>6</v>
      </c>
      <c r="C9">
        <v>15.1354615702244</v>
      </c>
      <c r="D9">
        <v>15.367204785320601</v>
      </c>
      <c r="E9">
        <v>5.8073819999999998E-2</v>
      </c>
      <c r="G9">
        <f t="shared" si="0"/>
        <v>15366.087626326087</v>
      </c>
    </row>
    <row r="10" spans="1:8">
      <c r="A10" s="1">
        <v>7</v>
      </c>
      <c r="C10">
        <v>15.116266314986399</v>
      </c>
      <c r="D10">
        <v>15.322560726118301</v>
      </c>
      <c r="E10">
        <v>7.1873779999999998E-2</v>
      </c>
      <c r="G10">
        <f t="shared" si="0"/>
        <v>23536.587124831665</v>
      </c>
    </row>
    <row r="11" spans="1:8">
      <c r="A11" s="1">
        <v>8</v>
      </c>
      <c r="C11">
        <v>15.089314803329399</v>
      </c>
      <c r="D11">
        <v>15.2510747375463</v>
      </c>
      <c r="E11">
        <v>8.8953000000000004E-2</v>
      </c>
      <c r="G11">
        <f t="shared" si="0"/>
        <v>36051.531300559909</v>
      </c>
    </row>
    <row r="12" spans="1:8">
      <c r="A12" s="1">
        <v>9</v>
      </c>
      <c r="C12">
        <v>15.061625162483599</v>
      </c>
      <c r="D12">
        <v>15.156625609955199</v>
      </c>
      <c r="E12">
        <v>0.1100907</v>
      </c>
      <c r="G12">
        <f t="shared" si="0"/>
        <v>55220.938512618537</v>
      </c>
    </row>
    <row r="13" spans="1:8">
      <c r="A13" s="1">
        <v>10</v>
      </c>
      <c r="C13">
        <v>15.027083383823999</v>
      </c>
      <c r="D13">
        <v>15.017855746254</v>
      </c>
      <c r="E13">
        <v>0.13625129999999999</v>
      </c>
      <c r="G13">
        <f t="shared" si="0"/>
        <v>84583.144469467967</v>
      </c>
    </row>
    <row r="14" spans="1:8">
      <c r="A14" s="1">
        <v>11</v>
      </c>
      <c r="C14">
        <v>14.973438455201901</v>
      </c>
      <c r="D14">
        <v>14.8006339509923</v>
      </c>
      <c r="E14">
        <v>0.16862840000000001</v>
      </c>
      <c r="G14">
        <f t="shared" si="0"/>
        <v>129557.91666102821</v>
      </c>
    </row>
    <row r="15" spans="1:8">
      <c r="A15" s="1">
        <v>12</v>
      </c>
      <c r="C15">
        <v>14.871463960982</v>
      </c>
      <c r="D15">
        <v>14.453604629951</v>
      </c>
      <c r="E15">
        <v>0.2086992</v>
      </c>
      <c r="G15">
        <f t="shared" si="0"/>
        <v>198446.79340397374</v>
      </c>
    </row>
    <row r="16" spans="1:8">
      <c r="A16" s="1">
        <v>13</v>
      </c>
      <c r="C16">
        <v>14.7116060250952</v>
      </c>
      <c r="D16">
        <v>13.9154425549027</v>
      </c>
      <c r="E16">
        <v>0.25829200000000002</v>
      </c>
      <c r="G16">
        <f t="shared" si="0"/>
        <v>303965.5932844053</v>
      </c>
    </row>
    <row r="17" spans="1:7">
      <c r="A17" s="1">
        <v>14</v>
      </c>
      <c r="C17">
        <v>14.466907395741501</v>
      </c>
      <c r="D17">
        <v>13.1020796400182</v>
      </c>
      <c r="E17">
        <v>0.31966929999999999</v>
      </c>
      <c r="G17">
        <f t="shared" si="0"/>
        <v>465590.7861877369</v>
      </c>
    </row>
    <row r="18" spans="1:7">
      <c r="A18" s="1">
        <v>15</v>
      </c>
      <c r="C18">
        <v>14.114620153254201</v>
      </c>
      <c r="D18">
        <v>11.8447220556323</v>
      </c>
      <c r="E18">
        <v>0.39563169999999998</v>
      </c>
      <c r="G18">
        <f t="shared" si="0"/>
        <v>713156.23170766013</v>
      </c>
    </row>
    <row r="19" spans="1:7">
      <c r="A19" s="1">
        <v>16</v>
      </c>
      <c r="C19">
        <v>13.584335789857199</v>
      </c>
      <c r="D19">
        <v>9.97480243959874</v>
      </c>
      <c r="E19">
        <v>0.48964479999999999</v>
      </c>
      <c r="G19">
        <f t="shared" si="0"/>
        <v>1092357.5394643575</v>
      </c>
    </row>
    <row r="20" spans="1:7">
      <c r="A20" s="1">
        <v>17</v>
      </c>
      <c r="C20">
        <v>12.7491653688926</v>
      </c>
      <c r="D20">
        <v>8.8387819180697402</v>
      </c>
      <c r="E20">
        <v>0.60599800000000004</v>
      </c>
      <c r="G20">
        <f t="shared" si="0"/>
        <v>1673188.6074663782</v>
      </c>
    </row>
    <row r="21" spans="1:7">
      <c r="A21" s="1">
        <v>18</v>
      </c>
      <c r="C21">
        <v>11.463051267526099</v>
      </c>
      <c r="D21">
        <v>7.4722654593231201</v>
      </c>
      <c r="E21">
        <v>0.75</v>
      </c>
      <c r="G21">
        <f>((D$1*(E21*40)*H$1)^2)*(F$1-(H$1/3))</f>
        <v>2562860.9506272003</v>
      </c>
    </row>
    <row r="22" spans="1:7">
      <c r="A22" s="1"/>
    </row>
    <row r="23" spans="1:7">
      <c r="A23" s="1" t="s">
        <v>2</v>
      </c>
      <c r="B23" s="2" t="s">
        <v>6</v>
      </c>
      <c r="C23" s="2" t="s">
        <v>7</v>
      </c>
      <c r="D23" s="2" t="s">
        <v>8</v>
      </c>
      <c r="E23" s="2" t="s">
        <v>9</v>
      </c>
      <c r="G23" s="2" t="s">
        <v>10</v>
      </c>
    </row>
    <row r="24" spans="1:7">
      <c r="A24" s="1">
        <v>1</v>
      </c>
      <c r="C24">
        <v>15.139968144938999</v>
      </c>
      <c r="D24">
        <v>15.417172295417</v>
      </c>
      <c r="E24">
        <f>E4</f>
        <v>0.02</v>
      </c>
      <c r="G24">
        <f>((D$1*(E24*40)*H$1)^2)*(F$1-(H$1/3))</f>
        <v>1822.4788982237874</v>
      </c>
    </row>
    <row r="25" spans="1:7">
      <c r="A25" s="1">
        <v>2</v>
      </c>
      <c r="C25">
        <v>15.162084685566301</v>
      </c>
      <c r="D25">
        <v>15.415575367292201</v>
      </c>
      <c r="E25">
        <f t="shared" ref="E25:E41" si="1">E5</f>
        <v>2.475256E-2</v>
      </c>
      <c r="G25">
        <f t="shared" ref="G25:G41" si="2">((D$1*(E25*40)*H$1)^2)*(F$1-(H$1/3))</f>
        <v>2791.5329664074725</v>
      </c>
    </row>
    <row r="26" spans="1:7">
      <c r="A26" s="1">
        <v>3</v>
      </c>
      <c r="C26">
        <v>15.1465676733243</v>
      </c>
      <c r="D26">
        <v>15.4120616597429</v>
      </c>
      <c r="E26">
        <f t="shared" si="1"/>
        <v>3.0634450000000001E-2</v>
      </c>
      <c r="G26">
        <f t="shared" si="2"/>
        <v>4275.8522730590475</v>
      </c>
    </row>
    <row r="27" spans="1:7">
      <c r="A27" s="1">
        <v>4</v>
      </c>
      <c r="C27">
        <v>15.150947943969101</v>
      </c>
      <c r="D27">
        <v>15.409891791626</v>
      </c>
      <c r="E27">
        <f t="shared" si="1"/>
        <v>3.7914059999999999E-2</v>
      </c>
      <c r="G27">
        <f t="shared" si="2"/>
        <v>6549.4239442816079</v>
      </c>
    </row>
    <row r="28" spans="1:7">
      <c r="A28" s="1">
        <v>5</v>
      </c>
      <c r="C28">
        <v>15.144220172649399</v>
      </c>
      <c r="D28">
        <v>15.3902300571648</v>
      </c>
      <c r="E28">
        <f t="shared" si="1"/>
        <v>4.6923489999999998E-2</v>
      </c>
      <c r="G28">
        <f t="shared" si="2"/>
        <v>10031.898489199404</v>
      </c>
    </row>
    <row r="29" spans="1:7">
      <c r="A29" s="1">
        <v>6</v>
      </c>
      <c r="C29">
        <v>15.1274275717098</v>
      </c>
      <c r="D29">
        <v>15.355933585276199</v>
      </c>
      <c r="E29">
        <f t="shared" si="1"/>
        <v>5.8073819999999998E-2</v>
      </c>
      <c r="G29">
        <f t="shared" si="2"/>
        <v>15366.087626326087</v>
      </c>
    </row>
    <row r="30" spans="1:7">
      <c r="A30" s="1">
        <v>7</v>
      </c>
      <c r="C30">
        <v>15.1107434709355</v>
      </c>
      <c r="D30">
        <v>15.3142008941615</v>
      </c>
      <c r="E30">
        <f t="shared" si="1"/>
        <v>7.1873779999999998E-2</v>
      </c>
      <c r="G30">
        <f t="shared" si="2"/>
        <v>23536.587124831665</v>
      </c>
    </row>
    <row r="31" spans="1:7">
      <c r="A31" s="1">
        <v>8</v>
      </c>
      <c r="C31">
        <v>15.0961684973121</v>
      </c>
      <c r="D31">
        <v>15.2501527160784</v>
      </c>
      <c r="E31">
        <f t="shared" si="1"/>
        <v>8.8953000000000004E-2</v>
      </c>
      <c r="G31">
        <f t="shared" si="2"/>
        <v>36051.531300559909</v>
      </c>
    </row>
    <row r="32" spans="1:7">
      <c r="A32" s="1">
        <v>9</v>
      </c>
      <c r="C32">
        <v>15.0783110794635</v>
      </c>
      <c r="D32">
        <v>15.166548907977599</v>
      </c>
      <c r="E32">
        <f t="shared" si="1"/>
        <v>0.1100907</v>
      </c>
      <c r="G32">
        <f t="shared" si="2"/>
        <v>55220.938512618537</v>
      </c>
    </row>
    <row r="33" spans="1:7">
      <c r="A33" s="1">
        <v>10</v>
      </c>
      <c r="C33">
        <v>15.039576811264199</v>
      </c>
      <c r="D33">
        <v>15.020889502898401</v>
      </c>
      <c r="E33">
        <f t="shared" si="1"/>
        <v>0.13625129999999999</v>
      </c>
      <c r="G33">
        <f t="shared" si="2"/>
        <v>84583.144469467967</v>
      </c>
    </row>
    <row r="34" spans="1:7">
      <c r="A34" s="1">
        <v>11</v>
      </c>
      <c r="C34">
        <v>14.969394840228199</v>
      </c>
      <c r="D34">
        <v>14.790332504358901</v>
      </c>
      <c r="E34">
        <f t="shared" si="1"/>
        <v>0.16862840000000001</v>
      </c>
      <c r="G34">
        <f t="shared" si="2"/>
        <v>129557.91666102821</v>
      </c>
    </row>
    <row r="35" spans="1:7">
      <c r="A35" s="1">
        <v>12</v>
      </c>
      <c r="C35">
        <v>14.857997160375</v>
      </c>
      <c r="D35">
        <v>14.438293832733001</v>
      </c>
      <c r="E35">
        <f t="shared" si="1"/>
        <v>0.2086992</v>
      </c>
      <c r="G35">
        <f t="shared" si="2"/>
        <v>198446.79340397374</v>
      </c>
    </row>
    <row r="36" spans="1:7">
      <c r="A36" s="1">
        <v>13</v>
      </c>
      <c r="C36">
        <v>14.7045966901611</v>
      </c>
      <c r="D36">
        <v>13.9085191707394</v>
      </c>
      <c r="E36">
        <f t="shared" si="1"/>
        <v>0.25829200000000002</v>
      </c>
      <c r="G36">
        <f t="shared" si="2"/>
        <v>303965.5932844053</v>
      </c>
    </row>
    <row r="37" spans="1:7">
      <c r="A37" s="1">
        <v>14</v>
      </c>
      <c r="C37">
        <v>14.479258954416499</v>
      </c>
      <c r="D37">
        <v>13.100670226381199</v>
      </c>
      <c r="E37">
        <f t="shared" si="1"/>
        <v>0.31966929999999999</v>
      </c>
      <c r="G37">
        <f t="shared" si="2"/>
        <v>465590.7861877369</v>
      </c>
    </row>
    <row r="38" spans="1:7">
      <c r="A38" s="1">
        <v>15</v>
      </c>
      <c r="C38">
        <v>14.132441317450001</v>
      </c>
      <c r="D38">
        <v>11.877324191059</v>
      </c>
      <c r="E38">
        <f t="shared" si="1"/>
        <v>0.39563169999999998</v>
      </c>
      <c r="G38">
        <f t="shared" si="2"/>
        <v>713156.23170766013</v>
      </c>
    </row>
    <row r="39" spans="1:7">
      <c r="A39" s="1">
        <v>16</v>
      </c>
      <c r="C39">
        <v>13.5931452925741</v>
      </c>
      <c r="D39">
        <v>10.0377232137068</v>
      </c>
      <c r="E39">
        <f t="shared" si="1"/>
        <v>0.48964479999999999</v>
      </c>
      <c r="G39">
        <f t="shared" si="2"/>
        <v>1092357.5394643575</v>
      </c>
    </row>
    <row r="40" spans="1:7">
      <c r="A40" s="1">
        <v>17</v>
      </c>
      <c r="C40">
        <v>12.742043301442401</v>
      </c>
      <c r="D40">
        <v>8.4067492474889196</v>
      </c>
      <c r="E40">
        <f t="shared" si="1"/>
        <v>0.60599800000000004</v>
      </c>
      <c r="G40">
        <f t="shared" si="2"/>
        <v>1673188.6074663782</v>
      </c>
    </row>
    <row r="41" spans="1:7">
      <c r="A41" s="1">
        <v>18</v>
      </c>
      <c r="C41">
        <v>11.4664006174319</v>
      </c>
      <c r="D41">
        <v>8.4045167542866306</v>
      </c>
      <c r="E41">
        <f t="shared" si="1"/>
        <v>0.75</v>
      </c>
      <c r="G41">
        <f t="shared" si="2"/>
        <v>2562860.9506272003</v>
      </c>
    </row>
    <row r="42" spans="1:7">
      <c r="A42" s="1"/>
    </row>
    <row r="43" spans="1:7">
      <c r="A43" s="1" t="s">
        <v>1</v>
      </c>
      <c r="B43" s="2" t="s">
        <v>6</v>
      </c>
      <c r="C43" s="2" t="s">
        <v>7</v>
      </c>
      <c r="D43" s="2" t="s">
        <v>8</v>
      </c>
      <c r="E43" s="2" t="s">
        <v>9</v>
      </c>
    </row>
    <row r="44" spans="1:7">
      <c r="A44" s="1">
        <v>1</v>
      </c>
      <c r="C44">
        <v>15.139968144938999</v>
      </c>
      <c r="D44">
        <v>15.417172295417</v>
      </c>
      <c r="E44">
        <f>E4</f>
        <v>0.02</v>
      </c>
      <c r="G44">
        <f>((D$1*(E44*40)*H$1)^2)*(F$1-(H$1/3))</f>
        <v>1822.4788982237874</v>
      </c>
    </row>
    <row r="45" spans="1:7">
      <c r="A45" s="1">
        <v>2</v>
      </c>
      <c r="C45">
        <v>15.162084685566301</v>
      </c>
      <c r="D45">
        <v>15.415575367292201</v>
      </c>
      <c r="E45">
        <f t="shared" ref="E45:E61" si="3">E5</f>
        <v>2.475256E-2</v>
      </c>
      <c r="G45">
        <f>((D$1*(E45*40)*H$1)^2)*(F$1-(H$1/3))</f>
        <v>2791.5329664074725</v>
      </c>
    </row>
    <row r="46" spans="1:7">
      <c r="A46" s="1">
        <v>3</v>
      </c>
      <c r="C46">
        <v>15.1465676733243</v>
      </c>
      <c r="D46">
        <v>15.4120616597429</v>
      </c>
      <c r="E46">
        <f t="shared" si="3"/>
        <v>3.0634450000000001E-2</v>
      </c>
      <c r="G46">
        <f t="shared" ref="G46:G61" si="4">((D$1*(E46*40)*H$1)^2)*(F$1-(H$1/3))</f>
        <v>4275.8522730590475</v>
      </c>
    </row>
    <row r="47" spans="1:7">
      <c r="A47" s="1">
        <v>4</v>
      </c>
      <c r="C47">
        <v>15.150947943969101</v>
      </c>
      <c r="D47">
        <v>15.409891791626</v>
      </c>
      <c r="E47">
        <f t="shared" si="3"/>
        <v>3.7914059999999999E-2</v>
      </c>
      <c r="G47">
        <f t="shared" si="4"/>
        <v>6549.4239442816079</v>
      </c>
    </row>
    <row r="48" spans="1:7">
      <c r="A48" s="1">
        <v>5</v>
      </c>
      <c r="C48">
        <v>15.144220172649399</v>
      </c>
      <c r="D48">
        <v>15.3902300571648</v>
      </c>
      <c r="E48">
        <f t="shared" si="3"/>
        <v>4.6923489999999998E-2</v>
      </c>
      <c r="G48">
        <f t="shared" si="4"/>
        <v>10031.898489199404</v>
      </c>
    </row>
    <row r="49" spans="1:7">
      <c r="A49" s="1">
        <v>6</v>
      </c>
      <c r="C49">
        <v>15.1274275717098</v>
      </c>
      <c r="D49">
        <v>15.355933585276199</v>
      </c>
      <c r="E49">
        <f t="shared" si="3"/>
        <v>5.8073819999999998E-2</v>
      </c>
      <c r="G49">
        <f t="shared" si="4"/>
        <v>15366.087626326087</v>
      </c>
    </row>
    <row r="50" spans="1:7">
      <c r="A50" s="1">
        <v>7</v>
      </c>
      <c r="C50">
        <v>15.1107434709355</v>
      </c>
      <c r="D50">
        <v>15.3142008941615</v>
      </c>
      <c r="E50">
        <f t="shared" si="3"/>
        <v>7.1873779999999998E-2</v>
      </c>
      <c r="G50">
        <f t="shared" si="4"/>
        <v>23536.587124831665</v>
      </c>
    </row>
    <row r="51" spans="1:7">
      <c r="A51" s="1">
        <v>8</v>
      </c>
      <c r="C51">
        <v>15.0961684973121</v>
      </c>
      <c r="D51">
        <v>15.2501527160784</v>
      </c>
      <c r="E51">
        <f t="shared" si="3"/>
        <v>8.8953000000000004E-2</v>
      </c>
      <c r="G51">
        <f t="shared" si="4"/>
        <v>36051.531300559909</v>
      </c>
    </row>
    <row r="52" spans="1:7">
      <c r="A52" s="1">
        <v>9</v>
      </c>
      <c r="C52">
        <v>15.0783110794635</v>
      </c>
      <c r="D52">
        <v>15.166548907977599</v>
      </c>
      <c r="E52">
        <f t="shared" si="3"/>
        <v>0.1100907</v>
      </c>
      <c r="G52">
        <f t="shared" si="4"/>
        <v>55220.938512618537</v>
      </c>
    </row>
    <row r="53" spans="1:7">
      <c r="A53" s="1">
        <v>10</v>
      </c>
      <c r="C53">
        <v>15.039576811264199</v>
      </c>
      <c r="D53">
        <v>15.020889502898401</v>
      </c>
      <c r="E53">
        <f t="shared" si="3"/>
        <v>0.13625129999999999</v>
      </c>
      <c r="G53">
        <f t="shared" si="4"/>
        <v>84583.144469467967</v>
      </c>
    </row>
    <row r="54" spans="1:7">
      <c r="A54" s="1">
        <v>11</v>
      </c>
      <c r="C54">
        <v>14.969394840228199</v>
      </c>
      <c r="D54">
        <v>14.790332504358901</v>
      </c>
      <c r="E54">
        <f t="shared" si="3"/>
        <v>0.16862840000000001</v>
      </c>
      <c r="G54">
        <f t="shared" si="4"/>
        <v>129557.91666102821</v>
      </c>
    </row>
    <row r="55" spans="1:7">
      <c r="A55" s="1">
        <v>12</v>
      </c>
      <c r="C55">
        <v>14.857997160375</v>
      </c>
      <c r="D55">
        <v>14.438293832733001</v>
      </c>
      <c r="E55">
        <f t="shared" si="3"/>
        <v>0.2086992</v>
      </c>
      <c r="G55">
        <f t="shared" si="4"/>
        <v>198446.79340397374</v>
      </c>
    </row>
    <row r="56" spans="1:7">
      <c r="A56" s="1">
        <v>13</v>
      </c>
      <c r="C56">
        <v>14.7045966901611</v>
      </c>
      <c r="D56">
        <v>13.9085191707394</v>
      </c>
      <c r="E56">
        <f t="shared" si="3"/>
        <v>0.25829200000000002</v>
      </c>
      <c r="G56">
        <f t="shared" si="4"/>
        <v>303965.5932844053</v>
      </c>
    </row>
    <row r="57" spans="1:7">
      <c r="A57" s="1">
        <v>14</v>
      </c>
      <c r="C57">
        <v>14.479258954416499</v>
      </c>
      <c r="D57">
        <v>13.100670226381199</v>
      </c>
      <c r="E57">
        <f t="shared" si="3"/>
        <v>0.31966929999999999</v>
      </c>
      <c r="G57">
        <f t="shared" si="4"/>
        <v>465590.7861877369</v>
      </c>
    </row>
    <row r="58" spans="1:7">
      <c r="A58" s="1">
        <v>15</v>
      </c>
      <c r="C58">
        <v>14.132441317450001</v>
      </c>
      <c r="D58">
        <v>11.877324191059</v>
      </c>
      <c r="E58">
        <f t="shared" si="3"/>
        <v>0.39563169999999998</v>
      </c>
      <c r="G58">
        <f t="shared" si="4"/>
        <v>713156.23170766013</v>
      </c>
    </row>
    <row r="59" spans="1:7">
      <c r="A59" s="1">
        <v>16</v>
      </c>
      <c r="C59">
        <v>13.5931452925741</v>
      </c>
      <c r="D59">
        <v>10.0377232137068</v>
      </c>
      <c r="E59">
        <f t="shared" si="3"/>
        <v>0.48964479999999999</v>
      </c>
      <c r="G59">
        <f t="shared" si="4"/>
        <v>1092357.5394643575</v>
      </c>
    </row>
    <row r="60" spans="1:7">
      <c r="A60" s="1">
        <v>17</v>
      </c>
      <c r="C60">
        <v>12.742043301442401</v>
      </c>
      <c r="D60">
        <v>8.4067492474889196</v>
      </c>
      <c r="E60">
        <f t="shared" si="3"/>
        <v>0.60599800000000004</v>
      </c>
      <c r="G60">
        <f t="shared" si="4"/>
        <v>1673188.6074663782</v>
      </c>
    </row>
    <row r="61" spans="1:7">
      <c r="A61" s="1">
        <v>18</v>
      </c>
      <c r="C61">
        <v>11.4664006174319</v>
      </c>
      <c r="D61">
        <v>8.4045167542866306</v>
      </c>
      <c r="E61">
        <f t="shared" si="3"/>
        <v>0.75</v>
      </c>
      <c r="G61">
        <f t="shared" si="4"/>
        <v>2562860.9506272003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Busche</dc:creator>
  <cp:lastModifiedBy>Riley Busche</cp:lastModifiedBy>
  <dcterms:created xsi:type="dcterms:W3CDTF">2019-04-30T19:43:29Z</dcterms:created>
  <dcterms:modified xsi:type="dcterms:W3CDTF">2019-05-07T17:46:39Z</dcterms:modified>
</cp:coreProperties>
</file>