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herche\mes articles\Apps Banking Tunisia\paper\LDA_results\"/>
    </mc:Choice>
  </mc:AlternateContent>
  <xr:revisionPtr revIDLastSave="0" documentId="13_ncr:1_{70C25AD6-C492-4E77-987E-33C287128C8A}" xr6:coauthVersionLast="36" xr6:coauthVersionMax="36" xr10:uidLastSave="{00000000-0000-0000-0000-000000000000}"/>
  <bookViews>
    <workbookView xWindow="0" yWindow="0" windowWidth="21276" windowHeight="7980" activeTab="2" xr2:uid="{63F1A558-1EFB-4340-8845-57363678C7A0}"/>
  </bookViews>
  <sheets>
    <sheet name="arabic_topics" sheetId="1" r:id="rId1"/>
    <sheet name="french_topics" sheetId="2" r:id="rId2"/>
    <sheet name="english_topics" sheetId="3" r:id="rId3"/>
    <sheet name="Synthes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9" i="4"/>
  <c r="J8" i="4"/>
  <c r="J7" i="4"/>
  <c r="J6" i="4"/>
  <c r="J5" i="4"/>
  <c r="J3" i="4"/>
  <c r="J2" i="4"/>
  <c r="I10" i="4"/>
  <c r="I5" i="4"/>
  <c r="I8" i="4"/>
  <c r="I9" i="4"/>
  <c r="I6" i="4"/>
  <c r="I4" i="4"/>
  <c r="I2" i="4"/>
  <c r="I3" i="4"/>
  <c r="E27" i="2" l="1"/>
</calcChain>
</file>

<file path=xl/sharedStrings.xml><?xml version="1.0" encoding="utf-8"?>
<sst xmlns="http://schemas.openxmlformats.org/spreadsheetml/2006/main" count="272" uniqueCount="145">
  <si>
    <t>index</t>
  </si>
  <si>
    <t>Topic ID</t>
  </si>
  <si>
    <t>Top Words</t>
  </si>
  <si>
    <t>Count</t>
  </si>
  <si>
    <t>Percentage (%)</t>
  </si>
  <si>
    <t>26.12</t>
  </si>
  <si>
    <t>6.34</t>
  </si>
  <si>
    <t>3.52</t>
  </si>
  <si>
    <t>2.11</t>
  </si>
  <si>
    <t>1.88</t>
  </si>
  <si>
    <t>1.17</t>
  </si>
  <si>
    <t>0.94</t>
  </si>
  <si>
    <t>0.70</t>
  </si>
  <si>
    <t>Manual topic</t>
  </si>
  <si>
    <t>2.58</t>
  </si>
  <si>
    <t>1.64</t>
  </si>
  <si>
    <t>app, account, bank, application, new, bug, annoying, service, try, worst, option, page, crush, dev, support, choose, appear, crashed, established, window, preference, regard, creating, contact, need, fix, time, star, suck, password, transfer, check, keep, money, customer, thing, poor, design, biat, login, slow, like, able, outdated, error, zitouna, everytime, work, seen, access</t>
  </si>
  <si>
    <t>17.14</t>
  </si>
  <si>
    <t>app, bad, useless, crashing, working, open, trust, support, respond, password, service, crash, time, error, update, feature, phone, add, message, improve, bug, reset, slow, properly, agent, waiting, disappointed, day, money, expect, extremely, logging, design, issue, resolve, star, got, login, keep, launch, client, useful, unavailable, disaster, trying, video, selfie, delete, lagging, connect</t>
  </si>
  <si>
    <t>13.15</t>
  </si>
  <si>
    <t>work, app, bank, good, overall, crashing, card, click, anymore, page, blank, update, working, log, android, pay, service, help, usless, devs, center, better, iphone, samsung, century, hhhhhhh, join, apps, like, essential, average, seeing, transaction, history, wondering, past, older, identification, told, version, fine, properly, screen, solution, website, let, money, dosent, problem, laggy</t>
  </si>
  <si>
    <t>8.69</t>
  </si>
  <si>
    <t>working, time, app, balance, take, like, tried, tho, change, bug, cheat, code, hesoyam, type, head, verification, hour, scanner, application, feature, update, number, login, option, transaction, use, missing, essancial, security, mybiat, language, stopped, banking, decent, english, check, long, able, little, forced, location, hated, dabagency, nearest, ecstatic, wise, world, tracing, tracking, sick</t>
  </si>
  <si>
    <t>7.51</t>
  </si>
  <si>
    <t>update, slow, anymore, application, weak, app, work, user, bad, connect, service, log, fix, design, help, mybiat, soon, connection, evolve, ask, need, long, transaction, store, experience, mobile, developer, engineer, offered, software, disappointed, admit, sorry, customer, later, card, blame, longer, transfer, debit, charge, guide, functional, response, crappy, internet, payment, allowed, come, trust</t>
  </si>
  <si>
    <t>time, app, crashing, user, bad, use, cant, find, single, lagging, like, timeouts, literally, idea, work, sign, fix, issue, useless, function, account, login, open, asks, phone, reinstalled, email, update, worked, experience, limited, interface, longer, got, page, application, slow, team, bug, later, access, persisting, advance, fine, password, blocking, rejected, begging, month, started</t>
  </si>
  <si>
    <t>4.93</t>
  </si>
  <si>
    <t>update, app, new, crash, issue, need, working, number, solution, service, simulator, longer, notification, horrible, history, detail, week, version, design, try, log, time, fix, login, take, reinstall, call, delete, obviously, asks, received, purpose, enter, concrete, code, confirmation, offered, sheer, fact, resolve, accessible, customer, problem, hide, greater, deleted, serf, report, soon, atm</t>
  </si>
  <si>
    <t>3.76</t>
  </si>
  <si>
    <t>app, slow, bank, country, buggy, time, phone, number, service, login, need, dad, list, finger, real, print, attijari, giving, save, change, log, new, super, update, transaction, classed, bunch, managed, descending, code, connect, second, ascending, best, way, sure, bother, abroad, customer, indicatif, living, ordrerd, system, contact, canada, authentication, forgetting, location, asks, security</t>
  </si>
  <si>
    <t>app, option, subscription, stupid, error, primitive, like, alive, correctly, banking, try, number, appears, message, data, planet, correct, team, login, working, enter, asking, sadness, shock, give, weird, mixture, phone, design, start, disgust, thing, ugly, clue, developed, feeling, people, spam, gool, fake, play, verified, seen, worst, complete, waste, time, history, change, horrible</t>
  </si>
  <si>
    <t>poor, app, card, service, month, till, waited, recommend, send, moment, log, access, account, change, password, crash, biatnet, credential, message, number, started, ago, soon, try, hope, ask, come, phone, trouble, work, everytime, confirmation, waiting, day, solved, properly, noticed, longer, wish, fix, update, panel, display, say, old, telling, good, control, eventhough, cant</t>
  </si>
  <si>
    <t>3.05</t>
  </si>
  <si>
    <t>account, app, add, figure, existing, webank, feature, work, star, guy, new, version, problem, ask, missing, thing, balance, alot, awful, history, fix, rating, check, suck, device, bug, explanation, reason, unknown, good, bad, allllllllll, installed, update, subscription, everytime, connect, stable, finger, error, internet, save, hard, free, set, connexion, netbanking, unable, dose, step</t>
  </si>
  <si>
    <t>code, didnt, otp, app, keep, poor, tell, people, giving, enter, trying, install, bad, work, phone, unavailable, sending, number, asking, authentication, terrible, developer, later, login, retry, saying, sorry, apps, like, received, partially, step, city, lafi, panama, truth, better, currently, fee, happening, wrong, weeeks, paying, android, working, benifit, webinar, support, stb, give</t>
  </si>
  <si>
    <t>login, error, credential, loading, connection, able, time, add, save, open, useless, keep, till, hour, connexion, trying, log, message, let, happened, access, sure, easier, type, asap, fingerprint, wifi, home, pathetic, checked, say, everytime, password, double, check, getting, correct, terrible, ability, satisfying, honestly, delete, afraid, app, called, biat, solution, feel, like, feature</t>
  </si>
  <si>
    <t>app, poor, design, bank, mistaken, flousi, logo, crunshyroll, branding, hello, people, enjoy, phone, work, mobile, asking, security, new, rooted, time, credential, login, banking, biatnet, account, referring, installed, international, code, outside, creation, email, agency, matter, went, seeking, assistance, number, shortcut, root, con, try, tunisia, registered, enter, unsecure, digging, choice, pro, hotline</t>
  </si>
  <si>
    <t>screen, app, quitting, mssgs, confirmation, previous, wanted, otp, password, paste, mail, text, eventually, navigate, edit, remember, box, unable, number, write, new, copy, inside, pop, entered, enter, code, forth, ended, continued, time, real, action, thanks, white, seen, change, worst, rating, attijari, expected, good, deserve, preferred, better, once, start, responds, quality, response</t>
  </si>
  <si>
    <t>problem, app, add, login, receipt, crash, question, biometric, load, everytime, need, service, android, permission, samsung, today, solution, refused, payed, download, told, customer, card, stable, bill, notification, steg, fund, searched, phone, blocked, received, lead, chance, called, time, mismatch, user, fingerprint, security, tutorial, pattern, use, ability, ask, alert, managed, improoving, end, log</t>
  </si>
  <si>
    <t>phone, number, good, app, want, government, location, photo, money, luck, link, balance, suck, update, know, pending, payment, take, exactly, math, account, long, notification, got, getting, tunisia, scam, security, work, releasing, point, crashing, time, transfer, keep, installed, android, white, open, service, plz, page, fix, try, bank, application, kind, luggy, usability, fails</t>
  </si>
  <si>
    <t>1.41</t>
  </si>
  <si>
    <t>add, login, worse, beneficiary, application, email, passcode, enter, tunisia, number, update, mobile, validate, addition, verification, available, validation, code, suggest, tunisian, mean, way, word, pas, fine, access, working, acc, account, correctly, tape, result, star, awful, appraisal, connection, unproductive, system, bad, anymore, joke, app, say, password, validated, press, take, credential, work, scam</t>
  </si>
  <si>
    <t>app, star, cause, banking, completely, work, money, update, try, service, bankofamerica, suggest, gave, perfection, guy, apps, exp, need, somthing, start, called, sit, practical, sure, stone, look, similar, online, deserves, era, sorry, hope, viable, age, testing, know, unusable, release, unprofessional, added, way, return, value, trash, useless, combine, subscription, reduces, employee, system</t>
  </si>
  <si>
    <t>time, tried, app, version, data, thing, team, old, screen, open, mobile, switch, crash, check, wifi, received, server, ameliorate, try, loading, want, super, buggy, digity, bug, said, immediately, freeze, problem, quit, resolved, soon, informed, identified, happens, investigate, reinstall, sharing, thank, error, work, poor, fix, review, change, thanks, usable, log, white, hell</t>
  </si>
  <si>
    <t>bank, support, login, like, unable, app, contact, experience, poorly, keyboard, disgusting, compatible, simple, face, ridiculous, lock, smart, recognition, modern, star, fingerprint, designed, smartphone, feature, transfer, hesitate, good, ignore, couple, sideways, gobble, money, basically, scam, sound, whatsoever, say, asks, day, wallet, reviewed, offer, issue, useful, confirm, instead, information, function, giving, week</t>
  </si>
  <si>
    <t>app, bug, official, unusable, better, login, update, send, request, freeze, making, thought, account, information, contacted, page, support, contract, matter, receive, issue, know, day, report, white, web, fails, force, time, super, terrible, laggy, subscribe, need, slow, working, signin, crash, application, contact, disappointed, exprience, stopped, useless, press, overall, boring, improve, anymore, work</t>
  </si>
  <si>
    <t>cant, lag, deleting, creat, account, app, working, application, android, mean, shall, properly, website, monthly, spent, control, shame, better, deliver, publicly, older, held, wondering, tell, attijari, real, reference, end, open, bank, online, time, version, digital, accountable, communication, department, hole, integrity, question, responsible, paying, fee, absolutely, normally, money, future, content, quick, design</t>
  </si>
  <si>
    <t>transaction, connect, bad, update, service, able, app, language, fingerprint, feature, profile, edit, confirmation, transfer, history, important, access, available, change, window, option, email, phone, rate, star, chose, detail, contact, bcz, download, share, date, tool, work, customer, reacting, fail, developed, experience, all, take, kind, untested, kow, enable, gave, maybe, light, green, know</t>
  </si>
  <si>
    <t>app, useful, cause, bad, banking, lot, standard, check, changing, bug, outdated, updated, use, need, team, struggle, bloody, similar, phone, usernameemail, remember, slow, barely, user, consider, developer, internet, thanks, entirely, hire, way, scratch, frustrating, number, work, thing, working, girl, claim, new, want, money, said, vraiment, rule, download, changed, mind, documentation, functionality</t>
  </si>
  <si>
    <t>application, fonctionne, jour, mise, arrive, compte, probleme, marche, service, connecter, jours, fois, acceder, non, derniere, mauvaise, impossible, nulle, rien, erreur, ouvre, temps, faire, mediocre, faut, acces, app, mois, ouvrir, vraiment, indisponible, connexion, passe, client, virement, affiche, message, lente, jamais, appli, fonctionnelle, bien, maj, demande, bloque, consulter, mot, bug, svp, presque</t>
  </si>
  <si>
    <t>lente, version, trop, ancienne, nouvelle, application, beaucoup, nulle, rapide, bugs, mieux, bcp, lent, efficace, bug, interface, fonctionnalites, beug, utiliser, lourde, biat, devenue, erreurs, tawassol, precedente, pratique, svp, stable, meilleure, historique, non, veuillez, facile, complique, restaurer, revenir, inutile, app, temps, experience, vraiment, dommage, virements, lenteurs, hauteur, fiable, graphique, ancien, nettement, compte</t>
  </si>
  <si>
    <t>non, date, valide, apres, validite, inscription, espere, truc, quelconques, indisponibilite, constante, trafic, maniere, manque, corrigera, banales, equipe, transferts, application, malheureusement, crash, fonctionnalites, jour, bientot, operations, discordances, niveau, synchronisation, problemes, etat, parviens, confinement, technique, carte, durer, options, annuler, effectuez, service, pouvez, exemple, comptes, acceder, ameliorer, bug, beaucoup, simple, jours, jamais, mauvaise</t>
  </si>
  <si>
    <t>compte, bancaire, null, carte, service, agence, faire, trouve, wallet, demande, argent, aucune, banque, attijari, attention, informations, problemes, mobile, bank, historique, arrive, sert, rien, faut, alerte, application, mouvements, manque, support, inscrire, savoir, bonjour, experience, acces, virement, donner, recu, attente, espere, semaines, pire, sms, jours, erreur, aucun, flouci, operations, app, ecran, securite</t>
  </si>
  <si>
    <t>banque, application, nulle, faire, rien, app, numero, bank, passe, desinstalle, compte, rapport, mieux, repond, aucune, zero, telephone, argent, virements, agence, bien, semaines, sms, jamais, reclamation, services, reclamations, reponse, donner, franchement, amen, clientele, beug, installe, clients, honteux, espere, passer, flouci, attijari, utilise, frais, inscrire, null, operations, impossible, connecter, mediocres, bande, arnaqueurs</t>
  </si>
  <si>
    <t>acces, vraiment, rien, impossible, banque, application, interface, pire, demande, complique, fois, faut, temps, passe, utiliser, carte, mauvais, aucune, montant, formulaire, catastrophique, cin, publier, fonctionnalite, trop, web, sais, message, reclamation, experience, etoile, difficile, debile, donne, mal, verso, recto, remplir, ameliorer, mets, sert, perte, essaie, utilisateur, impression, reaction, decrire, mots, bon, demarre</t>
  </si>
  <si>
    <t>numero, carte, bug, message, bancaire, verifier, inscription, desole, appli, bloque, actuellement, disponible, service, faire, reessayer, chargement, mal, grave, correctement, saisi, fois, messages, ulterieurement, demande, erreur, compte, validation, bon, installe, correct, aime, attend, dernier, min, pouvez, infos, societe, horreur, generale, vraiment, bugs, code, non, annees, faisons, garder, bien, necessaire, gere, cote</t>
  </si>
  <si>
    <t>mot, passe, identifiant, fois, changer, donnees, niveau, login, change, application, ecris, personnelles, essaye, bloque, clavier, panne, saisie, max, non, faut, utilise, compte, paiement, difficulte, sur, place, bien, inscription, bug, svp, vain, contient, coup, tjrs, identifier, ancien, ancienne, copie, paste, min, offres, identification, utilisateur, chiffres, faire, bizarre, incorrect, informations, aucun, problemes</t>
  </si>
  <si>
    <t>zero, telephonne, bon, clients, problem, smartphones, effectue, rien, bien, verification, dinar, zeros, dinars, nombre, recharge, recu, wallet, reclamation, hhh, tans, privees, etatique, banques, tjs, sang, arnaque, ecoute, pure, grand, attendez, reparer, graves, defaux, mentionnes, maj, arrondi, apport, merche, gents, reviens, vien, jes, changes, comentaire, ajoute, aplication, adapter, tag, salam, archaique</t>
  </si>
  <si>
    <t>jour, mise, notifications, inutile, probleme, derniere, operations, ans, android, arriere, resolu, historiques, virement, continuez, voir, budget, solde, venir, marchent, permanent, travail, jamais, application, priere, note, vide, interface, liste, problemes, grave, resoudre, fonctionnent, activer, appplication, presque, aidez, bloques, xioami, orsque, quitte, lyoum, adieu, mil, pile, atb, esm, inscrite, caca, mefiha, attendrees</t>
  </si>
  <si>
    <t>aplication, stb, mois, compte, attends, cours, ouvrir, verification, feha, aujourd, app, oblige, transactions, argent, verse, veut, delire, forme, validation, conseillez, acceptez, cree, regardez, tijari, ecran, applications, belle, releve, movaise, blanc, impossible, svp, dour, barsha, mochkla, faragh, bel, ken, ahwen, barcha, khalitou, maka, trakeb, beugs, generer, precedents, aide, plante, menu, applicqtion</t>
  </si>
  <si>
    <t>mail, app, securite, telephone, num, reponse, mois, envoyer, marche, demande, envoye, voleurs, maintenance, code, bloque, recu, cas, vraiment, service, probleme, technique, rien, argent, note, tunisienne, ferme, coup, verifier, disparu, carte, presque, engagement, demandez, reouvert, alle, honneur, chercher, contact, documents, direct, cherche, copie, flouci, diplome, touver, bancaire, support, modeles, niveaux, catastrophique</t>
  </si>
  <si>
    <t>tres, code, sms, recois, ouvri, nouveaux, flouci, coup, bouge, voir, devriez, devez, pourtant, avis, probleme, utile, demande, message, arrive, incorrecte, reessaye, tape, region, partenaires, map, instant, compose, changerai, completement, uib, aplli, oeil, jeter, nulle, fixer, fixe, mets, inscription, cree, etoiles, correspondant, etape, mecontentet, ferme, helas, houmt, signale, factures, souk, adresser</t>
  </si>
  <si>
    <t>reponse, reclamations, option, envoye, appele, commentaire, service, retrait, probleme, dab, veuillez, reessayer, supprimer, aucune, aucun, resolu, demande, vraiment, fois, client, contacter, message, silence, prefere, reponses, messenger, dedie, commentaires, nuuuull, dizaines, portefeuille, services, facebook, messages, dmde, prdre, ecrite, attends, cours, portail, changerai, traitement, technique, mail, modifie, present, appareil, statut, connexion, tard</t>
  </si>
  <si>
    <t>bad, password, nulllll, experience, login, services, recuperation, flouci, partie, poor, attentes, avantages, veritable, presente, consideree, gratuits, offrant, ubci, agit, repondre, lorsqu, utilisateurs, loin, payante, chifre, fair, nnnnnul, limite, blocage, accepts, anymore, numbers, consecutifs, chiffre, arnaque, lack, validate, date, option, user, bcp, reel, pass, code, consultation, bugs, banques, dernier, malheureusement, mobile</t>
  </si>
  <si>
    <t>etranger, tounesna, equipe, refuse, recharger, inefficace, catastrophe, banque, lendemain, carte, espace, repond, essaie, clients, tunisiens, tunisien, traite, pack, mybiat, email, trouver, applicatoon, temps, contacte, biat, marche, inactif, clavier, serieux, fechla, comparees, frequemment, globalite, meilleur, personnellement, amenbank, accueillant, charges, conditions, facture, hauteur, veux, dinar, validation, operation, concue, cloture, recherche, releve, trop</t>
  </si>
  <si>
    <t>inscrire, notification, tablette, appli, notifs, stable, donne, appareils, essaye, compatible, telephone, chose, arrive, uib, indesirables, incorrect, format, numeros, avantage, satisfaire, poser, encourager, numero, travailler, responsables, question, etoile, lieu, aujourd, fix, ennuyeux, foundation, incessantes, plz, culture, arts, decevant, vraiment, utilite, lappli, robot, remarche, arrivent, succursale, ebanking, chequiers, bna, lendemain, reception, case</t>
  </si>
  <si>
    <t>demande, notifications, appli, utilite, vois, connexions, reconnaissance, permissions, activites, reseau, contacts, affichage, logs, prends, verifiee, selfie, crache, prelevements, payements, effectues, retards, activation, qlq, posee, genere, souci, autorisation, identification, identifier, corrige, saisir, kit, comprend, supplementaires, resiliation, negociation, maj, confirme, choix, pourra, stagiaire, digitalisation, evoluer, ingenieurs, gestion, possibilite, evolue, pareils, existent, loin</t>
  </si>
  <si>
    <t>recu, deception, faux, code, verification, nai, email, resilie, prelever, fonctionnels, abonnement, adhesion, applis, continue, stb, ajouter, ecriture, totale, digitale, enregistrement, empreinte, mises, connexion, ajout, non, pourrie, caissiers, trimestre, collegues, instantanee, image, concurrence, voir, rib, priere, onglet, beneficiaire, mybiat, biatnet, contacter, conseiller, banques, dispose, terminal, transactionnel, asap, paye, jour, client, applications</t>
  </si>
  <si>
    <t>moyenne, app, utilisation, disent, limitez, webbank, mahich, jet, fail, contrat, publicite, mensongere, migration, revolutionnaire, commercial, specifie, vendu, bled, migrer, rahi, entrain, constate, ken, signe, details, emmene, contactez, exigences, store, play, total, date, biatnet, biat, stb, deconseille, uiliser, clients, piece, jpouvais, joindre, reclame, banque, repond, pourtant, inscription, fichier, comptes, mois, connexion</t>
  </si>
  <si>
    <t>bonne, carte, dos, scanne, cadre, scan, identite, posotion, blanc, probleme, indiquer, trouvent, payment, souhaite, relatif, couter, prix, veillez, site, savoir, البنوك, الدولة, تاع, منكم, العباسية, خير, marque, continuation, avance, genant, pseud, memorise, pseudo, pass, faut, internet, normalement, ecrire, utiliser, intervention, distributeurs, aucune, service, trop, fonctionnelle, mois, mouvements, non, application, vue</t>
  </si>
  <si>
    <t>facture, payee, recuperer, solutions, somme, defaillance, steg, montant, debite, biatnet, notification, ajoute, grave, nouvelles, choisir, cin, icone, importer, fonctionnel, fichier, fil, chnawa, sar, matimchich, technique, brabi, viens, actuellement, options, galere, possibilites, garantir, souhaitable, debugge, minimum, payer, problemes, garder, bon, clients, bien, non, ligne, erreur, ouvrir, application, service, arrive, foix, option</t>
  </si>
  <si>
    <t>code, message, minutes, errone, carnet, erreur, arrive, prendre, minable, verification, colle, indiquez, hop, compteur, secondes, commence, copie, walah, case, effectuer, aucune, appli, transaction, identifiants, obligatoire, garde, saisir, manque, xxx, bic, exacte, situation, renouvellement, accepter, cours, cheque, envoye, reclamation, exemple, demande, savoir, non, reassayer, tards, reussie, agence, veillez, survenue, jamais, application</t>
  </si>
  <si>
    <t>language, app, world, use, arabic, instead, main, countries, possibility, wierd, non, ecran, revient, steg, ajout, expiree, initial, tost, besoin, paiement, session, favoris, description, abouti, huawei, light, phone, pourtant, smart, erreur, mieux, graphiques, details, bord, fournir, tableau, vaut, onglets, pertinentes, directes, donnees, vider, desintalle, failed, transfer, type, recharge, cache, donne, resoudre</t>
  </si>
  <si>
    <t>fonctionnent, utile, nom, lieu, afficher, prenom, numerique, editer, deplacement, vivement, defaiences, interesse, continues, sumsung, exception, tab, reparation, ram, frequentes, pouces, memoire, profil, reception, signale, tablette, telepeage, biens, avancees, concurrents, soned, standard, steg, ubci, facture, problemes, casse, tete, vrais, utilise, ajoute, convenablement, cordialement, rubriques, retrait, paiement, developpee, fin, options, intervenir, faciliter</t>
  </si>
  <si>
    <t>اللغة, التطبيق, العربية, يعمل, يدعم, تطبيق, للاسف, التطبيقة, تحديث, الدخول, الرجاء, مرات, مراجعة, ارجو, بنك, العربيه, اضافة, الشديد, افضل, خدمات, الحل, عديد, الزيتونة, عدة, للتطبيق, بطيء, لانني, الصفحة, اذهب, الشكر, اللغه, مشاكل, تنزيله, زبالة, تونس, اصبحت, الخدمات, الموسسات, اخر, فضيحة, الاول, يفتح, ممتاز, هاتفي, بيضاء, service, الحرفاء, السرقة, جديد, الواب</t>
  </si>
  <si>
    <t>41.04</t>
  </si>
  <si>
    <t>التطبيق, تطبيق, العربية, رقم, الاستعمال, تطبيقة, بنك, حساب, يشتغل, فاشل, افضل, المستخدم, نسخه, ينقصه, كلمة, المرور, تغيير, صعب, اصلا, حتي, نسخة, الحساب, الدخول, متخلفة, application, المطلوب, تحديث, رديء, بطيي, المستوى, سيء, رديية, يعمل, اللغة, يدعم, للاسف, اضافة, الرجاء, اخر, مشكل, العمل, وكلما, عربية, باقي, البنوك, مشكلة, قادمة, يعني, الخارج, للمساعده</t>
  </si>
  <si>
    <t>32.84</t>
  </si>
  <si>
    <t>التطبيق, خدمات, يعمل, يفتح, بطيء, التطبيقة, تعمل, الدخول, موقع, الراتب, ادري, كثير, بطريقة, تنزيل, نجمة, الحريف, اعادة, الرجاء, صفر, وغير, بطيية, الاشتراك, معلوم, السرقة, مدة, الان, اكثر, ايام, جيدا, دايما, العلم, هاتفي, بشكل, شكرا, العربية, افتعال, افعل, استطع, مشكل, المسوولين, عملية, التكلفة, مجانية, مرتفعة, مفيدة, وثيقتهم, يستحق, ينصح, المستوة, ليسة</t>
  </si>
  <si>
    <t>Application Bugs and Connectivity Issues</t>
  </si>
  <si>
    <t>App Performance and User Experience</t>
  </si>
  <si>
    <t>App Service Disruptions and Technical Problems</t>
  </si>
  <si>
    <t>Bank Account and Payment Issues</t>
  </si>
  <si>
    <t>Customer Service Failures and Banking App Issues</t>
  </si>
  <si>
    <t>Difficulties with App Interface and Features</t>
  </si>
  <si>
    <t>Verification Issues and Account Access Problems</t>
  </si>
  <si>
    <t>Login Problems and Account Management</t>
  </si>
  <si>
    <t>Payment Issues and Bank App Reliability</t>
  </si>
  <si>
    <t>App Update and Notification Problems</t>
  </si>
  <si>
    <t>Transaction Delays and App Functionality Problems</t>
  </si>
  <si>
    <t>Security Issues and Customer Support Failures</t>
  </si>
  <si>
    <t>Code Errors and Registration Problems</t>
  </si>
  <si>
    <t>Customer Feedback and Support Response Issues</t>
  </si>
  <si>
    <t>Password Issues and Poor App Experience</t>
  </si>
  <si>
    <t>Banking App Problems and Service Failures</t>
  </si>
  <si>
    <t>App Compatibility and Notification Problems</t>
  </si>
  <si>
    <t>App Permissions and Notifications Issues</t>
  </si>
  <si>
    <t>Subscription and Billing Issues</t>
  </si>
  <si>
    <t>App Migration and User Experience</t>
  </si>
  <si>
    <t>Card Scanning and Payment Issues</t>
  </si>
  <si>
    <t>Payment Failure and Notification Issues</t>
  </si>
  <si>
    <t>Transaction Errors and Verification Issues</t>
  </si>
  <si>
    <t>App Language and User Interface Issues</t>
  </si>
  <si>
    <t>App Functionality and Device Compatibility Issues</t>
  </si>
  <si>
    <t>Connection and Service Issues in Banking Apps</t>
  </si>
  <si>
    <t>Technical Issues and Errors in Banking Apps</t>
  </si>
  <si>
    <t>Difficulties with Banking App Usage and Security</t>
  </si>
  <si>
    <t>User Experience Issues in Banking Apps and Security</t>
  </si>
  <si>
    <t>Banking App Issues: Performance and Security</t>
  </si>
  <si>
    <t>Performance and Usability Issues</t>
  </si>
  <si>
    <t>Account and Login Problems</t>
  </si>
  <si>
    <t>Security and Account Management Issues</t>
  </si>
  <si>
    <t>Connection and Account Management Issues</t>
  </si>
  <si>
    <t>Interface and Usability Issues</t>
  </si>
  <si>
    <t>Security and Account Management Difficulties</t>
  </si>
  <si>
    <t>Security, Performance, and Account Management Issues</t>
  </si>
  <si>
    <t>Technical Issues and Support</t>
  </si>
  <si>
    <t>Connection Errors</t>
  </si>
  <si>
    <t>Access, Update, and Performance Issues</t>
  </si>
  <si>
    <t>Accessibility and Performance Issues</t>
  </si>
  <si>
    <t>App reliability and Updates</t>
  </si>
  <si>
    <t>Sub-topic</t>
  </si>
  <si>
    <t>Large Topic</t>
  </si>
  <si>
    <t>App functionality</t>
  </si>
  <si>
    <t>Bad Customer support</t>
  </si>
  <si>
    <t>Usability</t>
  </si>
  <si>
    <t>App Security</t>
  </si>
  <si>
    <t>App Compatibility</t>
  </si>
  <si>
    <t>Arabic Language Support</t>
  </si>
  <si>
    <t>Payment and Transaction Issues</t>
  </si>
  <si>
    <t>Security and Connection Problems</t>
  </si>
  <si>
    <t>Performance and Functionality Issues</t>
  </si>
  <si>
    <t>Errors and Usability Problems</t>
  </si>
  <si>
    <t>Account Management and Performance Issues</t>
  </si>
  <si>
    <t>Interface and User Experience Problems</t>
  </si>
  <si>
    <t>Notification and Usage Problems</t>
  </si>
  <si>
    <t>Interaction and Security Issues</t>
  </si>
  <si>
    <t>Customer Service and Account Management Problems</t>
  </si>
  <si>
    <t>Updates and Performance Issues</t>
  </si>
  <si>
    <t>Performance and Security Problems</t>
  </si>
  <si>
    <t>Count_english</t>
  </si>
  <si>
    <t>Count_french</t>
  </si>
  <si>
    <t>App Performance</t>
  </si>
  <si>
    <t>arabic_count</t>
  </si>
  <si>
    <t xml:space="preserve">App Performance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</si>
</sst>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1" fillId="2" borderId="0" xfId="0" applyFont="1" applyFill="1"/>
    <xf numFmtId="0" fontId="0" fillId="8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7161-BFC4-44BA-B2A9-EAB4E08B97BC}">
  <dimension ref="A1:F4"/>
  <sheetViews>
    <sheetView workbookViewId="0">
      <selection activeCell="C2" sqref="C2"/>
    </sheetView>
  </sheetViews>
  <sheetFormatPr baseColWidth="10" defaultRowHeight="14.4" x14ac:dyDescent="0.3"/>
  <cols>
    <col min="1" max="1" width="6.6640625" customWidth="1"/>
    <col min="2" max="2" width="10.77734375" customWidth="1"/>
    <col min="3" max="3" width="152.109375" customWidth="1"/>
    <col min="5" max="5" width="13.6640625" bestFit="1" customWidth="1"/>
    <col min="6" max="6" width="32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</v>
      </c>
    </row>
    <row r="2" spans="1:6" x14ac:dyDescent="0.3">
      <c r="A2" s="2">
        <v>0</v>
      </c>
      <c r="B2" s="2">
        <v>1</v>
      </c>
      <c r="C2" s="2" t="s">
        <v>74</v>
      </c>
      <c r="D2" s="2">
        <v>55</v>
      </c>
      <c r="E2" s="2" t="s">
        <v>75</v>
      </c>
      <c r="F2" s="4" t="s">
        <v>109</v>
      </c>
    </row>
    <row r="3" spans="1:6" x14ac:dyDescent="0.3">
      <c r="A3" s="2">
        <v>1</v>
      </c>
      <c r="B3" s="2">
        <v>2</v>
      </c>
      <c r="C3" s="2" t="s">
        <v>76</v>
      </c>
      <c r="D3" s="2">
        <v>44</v>
      </c>
      <c r="E3" s="2" t="s">
        <v>77</v>
      </c>
      <c r="F3" s="4" t="s">
        <v>110</v>
      </c>
    </row>
    <row r="4" spans="1:6" x14ac:dyDescent="0.3">
      <c r="A4" s="2">
        <v>2</v>
      </c>
      <c r="B4" s="2">
        <v>0</v>
      </c>
      <c r="C4" s="2" t="s">
        <v>78</v>
      </c>
      <c r="D4" s="2">
        <v>35</v>
      </c>
      <c r="E4" s="2" t="s">
        <v>5</v>
      </c>
      <c r="F4" s="4" t="s">
        <v>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BFB-B39E-4CA3-8B6C-F92C94307B61}">
  <dimension ref="A1:G27"/>
  <sheetViews>
    <sheetView topLeftCell="C1" workbookViewId="0">
      <selection activeCell="C21" sqref="C21"/>
    </sheetView>
  </sheetViews>
  <sheetFormatPr baseColWidth="10" defaultRowHeight="14.4" x14ac:dyDescent="0.3"/>
  <cols>
    <col min="3" max="3" width="85.109375" bestFit="1" customWidth="1"/>
    <col min="5" max="5" width="13.109375" bestFit="1" customWidth="1"/>
    <col min="6" max="6" width="40.88671875" customWidth="1"/>
    <col min="7" max="7" width="22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122</v>
      </c>
    </row>
    <row r="2" spans="1:7" x14ac:dyDescent="0.3">
      <c r="A2" s="2">
        <v>0</v>
      </c>
      <c r="B2" s="2">
        <v>28</v>
      </c>
      <c r="C2" s="2" t="s">
        <v>49</v>
      </c>
      <c r="D2" s="2">
        <v>1037</v>
      </c>
      <c r="E2" s="2">
        <v>57.61</v>
      </c>
      <c r="F2" s="8" t="s">
        <v>79</v>
      </c>
      <c r="G2" s="8" t="s">
        <v>120</v>
      </c>
    </row>
    <row r="3" spans="1:7" x14ac:dyDescent="0.3">
      <c r="A3" s="2">
        <v>1</v>
      </c>
      <c r="B3" s="2">
        <v>22</v>
      </c>
      <c r="C3" s="2" t="s">
        <v>50</v>
      </c>
      <c r="D3" s="2">
        <v>199</v>
      </c>
      <c r="E3" s="2">
        <v>11.06</v>
      </c>
      <c r="F3" s="8" t="s">
        <v>80</v>
      </c>
      <c r="G3" s="8" t="s">
        <v>142</v>
      </c>
    </row>
    <row r="4" spans="1:7" x14ac:dyDescent="0.3">
      <c r="A4" s="2">
        <v>2</v>
      </c>
      <c r="B4" s="2">
        <v>0</v>
      </c>
      <c r="C4" s="2" t="s">
        <v>51</v>
      </c>
      <c r="D4" s="2">
        <v>90</v>
      </c>
      <c r="E4" s="2">
        <v>5</v>
      </c>
      <c r="F4" s="8" t="s">
        <v>81</v>
      </c>
      <c r="G4" s="8" t="s">
        <v>120</v>
      </c>
    </row>
    <row r="5" spans="1:7" x14ac:dyDescent="0.3">
      <c r="A5" s="2">
        <v>3</v>
      </c>
      <c r="B5" s="2">
        <v>11</v>
      </c>
      <c r="C5" s="2" t="s">
        <v>52</v>
      </c>
      <c r="D5" s="2">
        <v>84</v>
      </c>
      <c r="E5" s="2">
        <v>4.67</v>
      </c>
      <c r="F5" s="8" t="s">
        <v>82</v>
      </c>
      <c r="G5" s="8" t="s">
        <v>123</v>
      </c>
    </row>
    <row r="6" spans="1:7" x14ac:dyDescent="0.3">
      <c r="A6" s="2">
        <v>4</v>
      </c>
      <c r="B6" s="2">
        <v>26</v>
      </c>
      <c r="C6" s="2" t="s">
        <v>53</v>
      </c>
      <c r="D6" s="2">
        <v>67</v>
      </c>
      <c r="E6" s="2">
        <v>3.72</v>
      </c>
      <c r="F6" s="8" t="s">
        <v>83</v>
      </c>
      <c r="G6" s="8" t="s">
        <v>124</v>
      </c>
    </row>
    <row r="7" spans="1:7" x14ac:dyDescent="0.3">
      <c r="A7" s="2">
        <v>5</v>
      </c>
      <c r="B7" s="2">
        <v>37</v>
      </c>
      <c r="C7" s="2" t="s">
        <v>54</v>
      </c>
      <c r="D7" s="2">
        <v>39</v>
      </c>
      <c r="E7" s="2">
        <v>2.17</v>
      </c>
      <c r="F7" s="8" t="s">
        <v>84</v>
      </c>
      <c r="G7" s="8" t="s">
        <v>125</v>
      </c>
    </row>
    <row r="8" spans="1:7" x14ac:dyDescent="0.3">
      <c r="A8" s="2">
        <v>6</v>
      </c>
      <c r="B8" s="2">
        <v>4</v>
      </c>
      <c r="C8" s="2" t="s">
        <v>55</v>
      </c>
      <c r="D8" s="2">
        <v>38</v>
      </c>
      <c r="E8" s="2">
        <v>2.11</v>
      </c>
      <c r="F8" s="8" t="s">
        <v>85</v>
      </c>
      <c r="G8" s="8" t="s">
        <v>123</v>
      </c>
    </row>
    <row r="9" spans="1:7" x14ac:dyDescent="0.3">
      <c r="A9" s="2">
        <v>7</v>
      </c>
      <c r="B9" s="2">
        <v>13</v>
      </c>
      <c r="C9" s="2" t="s">
        <v>56</v>
      </c>
      <c r="D9" s="2">
        <v>36</v>
      </c>
      <c r="E9" s="2">
        <v>2</v>
      </c>
      <c r="F9" s="8" t="s">
        <v>86</v>
      </c>
      <c r="G9" s="8" t="s">
        <v>123</v>
      </c>
    </row>
    <row r="10" spans="1:7" x14ac:dyDescent="0.3">
      <c r="A10" s="2">
        <v>8</v>
      </c>
      <c r="B10" s="2">
        <v>31</v>
      </c>
      <c r="C10" s="2" t="s">
        <v>57</v>
      </c>
      <c r="D10" s="2">
        <v>25</v>
      </c>
      <c r="E10" s="2">
        <v>1.39</v>
      </c>
      <c r="F10" s="8" t="s">
        <v>87</v>
      </c>
      <c r="G10" s="8" t="s">
        <v>120</v>
      </c>
    </row>
    <row r="11" spans="1:7" x14ac:dyDescent="0.3">
      <c r="A11" s="2">
        <v>9</v>
      </c>
      <c r="B11" s="2">
        <v>6</v>
      </c>
      <c r="C11" s="2" t="s">
        <v>58</v>
      </c>
      <c r="D11" s="2">
        <v>22</v>
      </c>
      <c r="E11" s="2">
        <v>1.22</v>
      </c>
      <c r="F11" s="8" t="s">
        <v>88</v>
      </c>
      <c r="G11" s="8" t="s">
        <v>120</v>
      </c>
    </row>
    <row r="12" spans="1:7" x14ac:dyDescent="0.3">
      <c r="A12" s="2">
        <v>10</v>
      </c>
      <c r="B12" s="2">
        <v>10</v>
      </c>
      <c r="C12" s="2" t="s">
        <v>59</v>
      </c>
      <c r="D12" s="2">
        <v>18</v>
      </c>
      <c r="E12" s="2">
        <v>1</v>
      </c>
      <c r="F12" s="8" t="s">
        <v>89</v>
      </c>
      <c r="G12" s="8" t="s">
        <v>123</v>
      </c>
    </row>
    <row r="13" spans="1:7" x14ac:dyDescent="0.3">
      <c r="A13" s="2">
        <v>11</v>
      </c>
      <c r="B13" s="2">
        <v>25</v>
      </c>
      <c r="C13" s="2" t="s">
        <v>60</v>
      </c>
      <c r="D13" s="2">
        <v>18</v>
      </c>
      <c r="E13" s="2">
        <v>1</v>
      </c>
      <c r="F13" s="8" t="s">
        <v>90</v>
      </c>
      <c r="G13" s="8" t="s">
        <v>126</v>
      </c>
    </row>
    <row r="14" spans="1:7" x14ac:dyDescent="0.3">
      <c r="A14" s="2">
        <v>12</v>
      </c>
      <c r="B14" s="2">
        <v>24</v>
      </c>
      <c r="C14" s="2" t="s">
        <v>61</v>
      </c>
      <c r="D14" s="2">
        <v>15</v>
      </c>
      <c r="E14" s="2">
        <v>0.83</v>
      </c>
      <c r="F14" s="8" t="s">
        <v>91</v>
      </c>
      <c r="G14" s="8" t="s">
        <v>120</v>
      </c>
    </row>
    <row r="15" spans="1:7" x14ac:dyDescent="0.3">
      <c r="A15" s="2">
        <v>13</v>
      </c>
      <c r="B15" s="2">
        <v>27</v>
      </c>
      <c r="C15" s="2" t="s">
        <v>62</v>
      </c>
      <c r="D15" s="2">
        <v>13</v>
      </c>
      <c r="E15" s="2">
        <v>0.72</v>
      </c>
      <c r="F15" s="8" t="s">
        <v>92</v>
      </c>
      <c r="G15" s="8" t="s">
        <v>124</v>
      </c>
    </row>
    <row r="16" spans="1:7" x14ac:dyDescent="0.3">
      <c r="A16" s="2">
        <v>14</v>
      </c>
      <c r="B16" s="2">
        <v>32</v>
      </c>
      <c r="C16" s="2" t="s">
        <v>63</v>
      </c>
      <c r="D16" s="2">
        <v>12</v>
      </c>
      <c r="E16" s="2">
        <v>0.67</v>
      </c>
      <c r="F16" s="8" t="s">
        <v>93</v>
      </c>
      <c r="G16" s="8" t="s">
        <v>126</v>
      </c>
    </row>
    <row r="17" spans="1:7" x14ac:dyDescent="0.3">
      <c r="A17" s="2">
        <v>15</v>
      </c>
      <c r="B17" s="2">
        <v>16</v>
      </c>
      <c r="C17" s="2" t="s">
        <v>64</v>
      </c>
      <c r="D17" s="2">
        <v>9</v>
      </c>
      <c r="E17" s="2">
        <v>0.5</v>
      </c>
      <c r="F17" s="8" t="s">
        <v>94</v>
      </c>
      <c r="G17" s="8" t="s">
        <v>120</v>
      </c>
    </row>
    <row r="18" spans="1:7" x14ac:dyDescent="0.3">
      <c r="A18" s="2">
        <v>16</v>
      </c>
      <c r="B18" s="2">
        <v>34</v>
      </c>
      <c r="C18" s="2" t="s">
        <v>65</v>
      </c>
      <c r="D18" s="2">
        <v>9</v>
      </c>
      <c r="E18" s="2">
        <v>0.5</v>
      </c>
      <c r="F18" s="8" t="s">
        <v>95</v>
      </c>
      <c r="G18" s="8" t="s">
        <v>127</v>
      </c>
    </row>
    <row r="19" spans="1:7" x14ac:dyDescent="0.3">
      <c r="A19" s="2">
        <v>17</v>
      </c>
      <c r="B19" s="2">
        <v>29</v>
      </c>
      <c r="C19" s="2" t="s">
        <v>66</v>
      </c>
      <c r="D19" s="2">
        <v>6</v>
      </c>
      <c r="E19" s="2">
        <v>0.33</v>
      </c>
      <c r="F19" s="8" t="s">
        <v>96</v>
      </c>
      <c r="G19" s="8" t="s">
        <v>123</v>
      </c>
    </row>
    <row r="20" spans="1:7" x14ac:dyDescent="0.3">
      <c r="A20" s="2">
        <v>18</v>
      </c>
      <c r="B20" s="2">
        <v>3</v>
      </c>
      <c r="C20" s="2" t="s">
        <v>67</v>
      </c>
      <c r="D20" s="2">
        <v>6</v>
      </c>
      <c r="E20" s="2">
        <v>0.33</v>
      </c>
      <c r="F20" s="8" t="s">
        <v>97</v>
      </c>
      <c r="G20" s="8" t="s">
        <v>123</v>
      </c>
    </row>
    <row r="21" spans="1:7" x14ac:dyDescent="0.3">
      <c r="A21" s="2">
        <v>19</v>
      </c>
      <c r="B21" s="2">
        <v>36</v>
      </c>
      <c r="C21" s="2" t="s">
        <v>68</v>
      </c>
      <c r="D21" s="2">
        <v>5</v>
      </c>
      <c r="E21" s="2">
        <v>0.28000000000000003</v>
      </c>
      <c r="F21" s="8" t="s">
        <v>98</v>
      </c>
      <c r="G21" s="8" t="s">
        <v>125</v>
      </c>
    </row>
    <row r="22" spans="1:7" x14ac:dyDescent="0.3">
      <c r="A22" s="2">
        <v>20</v>
      </c>
      <c r="B22" s="2">
        <v>33</v>
      </c>
      <c r="C22" s="2" t="s">
        <v>69</v>
      </c>
      <c r="D22" s="2">
        <v>4</v>
      </c>
      <c r="E22" s="2">
        <v>0.22</v>
      </c>
      <c r="F22" s="8" t="s">
        <v>99</v>
      </c>
      <c r="G22" s="8" t="s">
        <v>123</v>
      </c>
    </row>
    <row r="23" spans="1:7" x14ac:dyDescent="0.3">
      <c r="A23" s="2">
        <v>21</v>
      </c>
      <c r="B23" s="2">
        <v>21</v>
      </c>
      <c r="C23" s="2" t="s">
        <v>70</v>
      </c>
      <c r="D23" s="2">
        <v>4</v>
      </c>
      <c r="E23" s="2">
        <v>0.22</v>
      </c>
      <c r="F23" s="8" t="s">
        <v>100</v>
      </c>
      <c r="G23" s="8" t="s">
        <v>120</v>
      </c>
    </row>
    <row r="24" spans="1:7" x14ac:dyDescent="0.3">
      <c r="A24" s="2">
        <v>22</v>
      </c>
      <c r="B24" s="2">
        <v>7</v>
      </c>
      <c r="C24" s="2" t="s">
        <v>71</v>
      </c>
      <c r="D24" s="2">
        <v>4</v>
      </c>
      <c r="E24" s="2">
        <v>0.22</v>
      </c>
      <c r="F24" s="8" t="s">
        <v>101</v>
      </c>
      <c r="G24" s="8" t="s">
        <v>123</v>
      </c>
    </row>
    <row r="25" spans="1:7" x14ac:dyDescent="0.3">
      <c r="A25" s="2">
        <v>23</v>
      </c>
      <c r="B25" s="2">
        <v>30</v>
      </c>
      <c r="C25" s="2" t="s">
        <v>72</v>
      </c>
      <c r="D25" s="2">
        <v>4</v>
      </c>
      <c r="E25" s="2">
        <v>0.22</v>
      </c>
      <c r="F25" s="8" t="s">
        <v>102</v>
      </c>
      <c r="G25" s="8" t="s">
        <v>128</v>
      </c>
    </row>
    <row r="26" spans="1:7" ht="28.8" x14ac:dyDescent="0.3">
      <c r="A26" s="2">
        <v>24</v>
      </c>
      <c r="B26" s="2">
        <v>5</v>
      </c>
      <c r="C26" s="2" t="s">
        <v>73</v>
      </c>
      <c r="D26" s="2">
        <v>4</v>
      </c>
      <c r="E26" s="2">
        <v>0.22</v>
      </c>
      <c r="F26" s="8" t="s">
        <v>103</v>
      </c>
      <c r="G26" s="8" t="s">
        <v>123</v>
      </c>
    </row>
    <row r="27" spans="1:7" x14ac:dyDescent="0.3">
      <c r="E27">
        <f>SUM(E2:E26)</f>
        <v>98.21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F7E-91BE-468B-80E6-F1CC2EC96199}">
  <dimension ref="A1:G48"/>
  <sheetViews>
    <sheetView tabSelected="1" topLeftCell="C2" workbookViewId="0">
      <selection activeCell="C3" sqref="C3"/>
    </sheetView>
  </sheetViews>
  <sheetFormatPr baseColWidth="10" defaultRowHeight="14.4" x14ac:dyDescent="0.3"/>
  <cols>
    <col min="1" max="1" width="6.33203125" customWidth="1"/>
    <col min="2" max="2" width="7.44140625" customWidth="1"/>
    <col min="3" max="3" width="104.33203125" customWidth="1"/>
    <col min="4" max="4" width="7.5546875" customWidth="1"/>
    <col min="5" max="5" width="13.6640625" bestFit="1" customWidth="1"/>
    <col min="6" max="6" width="47.33203125" customWidth="1"/>
    <col min="7" max="7" width="3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  <c r="G1" s="1" t="s">
        <v>122</v>
      </c>
    </row>
    <row r="2" spans="1:7" x14ac:dyDescent="0.3">
      <c r="A2" s="2">
        <v>0</v>
      </c>
      <c r="B2" s="2">
        <v>34</v>
      </c>
      <c r="C2" s="2" t="s">
        <v>16</v>
      </c>
      <c r="D2" s="2">
        <v>73</v>
      </c>
      <c r="E2" s="2" t="s">
        <v>17</v>
      </c>
      <c r="F2" s="8" t="s">
        <v>104</v>
      </c>
      <c r="G2" s="8" t="s">
        <v>120</v>
      </c>
    </row>
    <row r="3" spans="1:7" x14ac:dyDescent="0.3">
      <c r="A3" s="2">
        <v>1</v>
      </c>
      <c r="B3" s="2">
        <v>28</v>
      </c>
      <c r="C3" s="2" t="s">
        <v>18</v>
      </c>
      <c r="D3" s="2">
        <v>56</v>
      </c>
      <c r="E3" s="2" t="s">
        <v>19</v>
      </c>
      <c r="F3" s="8" t="s">
        <v>105</v>
      </c>
      <c r="G3" s="8" t="s">
        <v>120</v>
      </c>
    </row>
    <row r="4" spans="1:7" x14ac:dyDescent="0.3">
      <c r="A4" s="2">
        <v>2</v>
      </c>
      <c r="B4" s="2">
        <v>36</v>
      </c>
      <c r="C4" s="2" t="s">
        <v>20</v>
      </c>
      <c r="D4" s="2">
        <v>37</v>
      </c>
      <c r="E4" s="2" t="s">
        <v>21</v>
      </c>
      <c r="F4" s="8" t="s">
        <v>129</v>
      </c>
      <c r="G4" s="8" t="s">
        <v>123</v>
      </c>
    </row>
    <row r="5" spans="1:7" x14ac:dyDescent="0.3">
      <c r="A5" s="2">
        <v>3</v>
      </c>
      <c r="B5" s="2">
        <v>25</v>
      </c>
      <c r="C5" s="2" t="s">
        <v>22</v>
      </c>
      <c r="D5" s="2">
        <v>32</v>
      </c>
      <c r="E5" s="2" t="s">
        <v>23</v>
      </c>
      <c r="F5" s="8" t="s">
        <v>106</v>
      </c>
      <c r="G5" s="8" t="s">
        <v>126</v>
      </c>
    </row>
    <row r="6" spans="1:7" x14ac:dyDescent="0.3">
      <c r="A6" s="2">
        <v>4</v>
      </c>
      <c r="B6" s="2">
        <v>11</v>
      </c>
      <c r="C6" s="2" t="s">
        <v>24</v>
      </c>
      <c r="D6" s="2">
        <v>27</v>
      </c>
      <c r="E6" s="2" t="s">
        <v>6</v>
      </c>
      <c r="F6" s="8" t="s">
        <v>119</v>
      </c>
      <c r="G6" s="8" t="s">
        <v>125</v>
      </c>
    </row>
    <row r="7" spans="1:7" x14ac:dyDescent="0.3">
      <c r="A7" s="2">
        <v>5</v>
      </c>
      <c r="B7" s="2">
        <v>17</v>
      </c>
      <c r="C7" s="2" t="s">
        <v>25</v>
      </c>
      <c r="D7" s="2">
        <v>21</v>
      </c>
      <c r="E7" s="2" t="s">
        <v>26</v>
      </c>
      <c r="F7" s="8" t="s">
        <v>130</v>
      </c>
      <c r="G7" s="8" t="s">
        <v>126</v>
      </c>
    </row>
    <row r="8" spans="1:7" x14ac:dyDescent="0.3">
      <c r="A8" s="2">
        <v>6</v>
      </c>
      <c r="B8" s="2">
        <v>10</v>
      </c>
      <c r="C8" s="2" t="s">
        <v>27</v>
      </c>
      <c r="D8" s="2">
        <v>16</v>
      </c>
      <c r="E8" s="2" t="s">
        <v>28</v>
      </c>
      <c r="F8" s="8" t="s">
        <v>131</v>
      </c>
      <c r="G8" s="8" t="s">
        <v>123</v>
      </c>
    </row>
    <row r="9" spans="1:7" x14ac:dyDescent="0.3">
      <c r="A9" s="2">
        <v>7</v>
      </c>
      <c r="B9" s="2">
        <v>24</v>
      </c>
      <c r="C9" s="2" t="s">
        <v>29</v>
      </c>
      <c r="D9" s="2">
        <v>16</v>
      </c>
      <c r="E9" s="2" t="s">
        <v>28</v>
      </c>
      <c r="F9" s="8" t="s">
        <v>132</v>
      </c>
      <c r="G9" s="8" t="s">
        <v>125</v>
      </c>
    </row>
    <row r="10" spans="1:7" x14ac:dyDescent="0.3">
      <c r="A10" s="2">
        <v>8</v>
      </c>
      <c r="B10" s="2">
        <v>0</v>
      </c>
      <c r="C10" s="2" t="s">
        <v>30</v>
      </c>
      <c r="D10" s="2">
        <v>15</v>
      </c>
      <c r="E10" s="2" t="s">
        <v>7</v>
      </c>
      <c r="F10" s="8" t="s">
        <v>133</v>
      </c>
      <c r="G10" s="8" t="s">
        <v>123</v>
      </c>
    </row>
    <row r="11" spans="1:7" x14ac:dyDescent="0.3">
      <c r="A11" s="2">
        <v>9</v>
      </c>
      <c r="B11" s="2">
        <v>38</v>
      </c>
      <c r="C11" s="2" t="s">
        <v>31</v>
      </c>
      <c r="D11" s="2">
        <v>13</v>
      </c>
      <c r="E11" s="2" t="s">
        <v>32</v>
      </c>
      <c r="F11" s="8" t="s">
        <v>117</v>
      </c>
      <c r="G11" s="8" t="s">
        <v>120</v>
      </c>
    </row>
    <row r="12" spans="1:7" x14ac:dyDescent="0.3">
      <c r="A12" s="2">
        <v>10</v>
      </c>
      <c r="B12" s="2">
        <v>21</v>
      </c>
      <c r="C12" s="2" t="s">
        <v>33</v>
      </c>
      <c r="D12" s="2">
        <v>11</v>
      </c>
      <c r="E12" s="2" t="s">
        <v>14</v>
      </c>
      <c r="F12" s="8" t="s">
        <v>134</v>
      </c>
      <c r="G12" s="8" t="s">
        <v>125</v>
      </c>
    </row>
    <row r="13" spans="1:7" x14ac:dyDescent="0.3">
      <c r="A13" s="2">
        <v>11</v>
      </c>
      <c r="B13" s="2">
        <v>1</v>
      </c>
      <c r="C13" s="2" t="s">
        <v>34</v>
      </c>
      <c r="D13" s="2">
        <v>9</v>
      </c>
      <c r="E13" s="2" t="s">
        <v>8</v>
      </c>
      <c r="F13" s="8" t="s">
        <v>118</v>
      </c>
      <c r="G13" s="8" t="s">
        <v>142</v>
      </c>
    </row>
    <row r="14" spans="1:7" x14ac:dyDescent="0.3">
      <c r="A14" s="2">
        <v>12</v>
      </c>
      <c r="B14" s="2">
        <v>3</v>
      </c>
      <c r="C14" s="2" t="s">
        <v>35</v>
      </c>
      <c r="D14" s="2">
        <v>9</v>
      </c>
      <c r="E14" s="2" t="s">
        <v>8</v>
      </c>
      <c r="F14" s="8" t="s">
        <v>135</v>
      </c>
      <c r="G14" s="8" t="s">
        <v>125</v>
      </c>
    </row>
    <row r="15" spans="1:7" x14ac:dyDescent="0.3">
      <c r="A15" s="2">
        <v>13</v>
      </c>
      <c r="B15" s="2">
        <v>19</v>
      </c>
      <c r="C15" s="2" t="s">
        <v>36</v>
      </c>
      <c r="D15" s="2">
        <v>8</v>
      </c>
      <c r="E15" s="2" t="s">
        <v>9</v>
      </c>
      <c r="F15" s="8" t="s">
        <v>136</v>
      </c>
      <c r="G15" s="8" t="s">
        <v>126</v>
      </c>
    </row>
    <row r="16" spans="1:7" x14ac:dyDescent="0.3">
      <c r="A16" s="2">
        <v>14</v>
      </c>
      <c r="B16" s="2">
        <v>43</v>
      </c>
      <c r="C16" s="2" t="s">
        <v>37</v>
      </c>
      <c r="D16" s="2">
        <v>8</v>
      </c>
      <c r="E16" s="2" t="s">
        <v>9</v>
      </c>
      <c r="F16" s="8" t="s">
        <v>137</v>
      </c>
      <c r="G16" s="8" t="s">
        <v>124</v>
      </c>
    </row>
    <row r="17" spans="1:7" x14ac:dyDescent="0.3">
      <c r="A17" s="2">
        <v>15</v>
      </c>
      <c r="B17" s="2">
        <v>32</v>
      </c>
      <c r="C17" s="2" t="s">
        <v>38</v>
      </c>
      <c r="D17" s="2">
        <v>7</v>
      </c>
      <c r="E17" s="2" t="s">
        <v>15</v>
      </c>
      <c r="F17" s="8" t="s">
        <v>138</v>
      </c>
      <c r="G17" s="8" t="s">
        <v>142</v>
      </c>
    </row>
    <row r="18" spans="1:7" x14ac:dyDescent="0.3">
      <c r="A18" s="2">
        <v>16</v>
      </c>
      <c r="B18" s="2">
        <v>5</v>
      </c>
      <c r="C18" s="2" t="s">
        <v>39</v>
      </c>
      <c r="D18" s="2">
        <v>6</v>
      </c>
      <c r="E18" s="2" t="s">
        <v>40</v>
      </c>
      <c r="F18" s="8" t="s">
        <v>107</v>
      </c>
      <c r="G18" s="8" t="s">
        <v>126</v>
      </c>
    </row>
    <row r="19" spans="1:7" x14ac:dyDescent="0.3">
      <c r="A19" s="2">
        <v>17</v>
      </c>
      <c r="B19" s="2">
        <v>4</v>
      </c>
      <c r="C19" s="2" t="s">
        <v>41</v>
      </c>
      <c r="D19" s="2">
        <v>5</v>
      </c>
      <c r="E19" s="2" t="s">
        <v>10</v>
      </c>
      <c r="F19" s="8" t="s">
        <v>112</v>
      </c>
      <c r="G19" s="8" t="s">
        <v>123</v>
      </c>
    </row>
    <row r="20" spans="1:7" x14ac:dyDescent="0.3">
      <c r="A20" s="2">
        <v>18</v>
      </c>
      <c r="B20" s="2">
        <v>16</v>
      </c>
      <c r="C20" s="2" t="s">
        <v>42</v>
      </c>
      <c r="D20" s="2">
        <v>5</v>
      </c>
      <c r="E20" s="2" t="s">
        <v>10</v>
      </c>
      <c r="F20" s="8" t="s">
        <v>111</v>
      </c>
      <c r="G20" s="8" t="s">
        <v>126</v>
      </c>
    </row>
    <row r="21" spans="1:7" x14ac:dyDescent="0.3">
      <c r="A21" s="2">
        <v>19</v>
      </c>
      <c r="B21" s="2">
        <v>8</v>
      </c>
      <c r="C21" s="2" t="s">
        <v>43</v>
      </c>
      <c r="D21" s="2">
        <v>4</v>
      </c>
      <c r="E21" s="2" t="s">
        <v>11</v>
      </c>
      <c r="F21" s="8" t="s">
        <v>108</v>
      </c>
      <c r="G21" s="8" t="s">
        <v>142</v>
      </c>
    </row>
    <row r="22" spans="1:7" x14ac:dyDescent="0.3">
      <c r="A22" s="2">
        <v>20</v>
      </c>
      <c r="B22" s="2">
        <v>6</v>
      </c>
      <c r="C22" s="2" t="s">
        <v>44</v>
      </c>
      <c r="D22" s="2">
        <v>4</v>
      </c>
      <c r="E22" s="2" t="s">
        <v>11</v>
      </c>
      <c r="F22" s="8" t="s">
        <v>113</v>
      </c>
      <c r="G22" s="8" t="s">
        <v>125</v>
      </c>
    </row>
    <row r="23" spans="1:7" x14ac:dyDescent="0.3">
      <c r="A23" s="2">
        <v>21</v>
      </c>
      <c r="B23" s="2">
        <v>37</v>
      </c>
      <c r="C23" s="2" t="s">
        <v>45</v>
      </c>
      <c r="D23" s="2">
        <v>4</v>
      </c>
      <c r="E23" s="2" t="s">
        <v>11</v>
      </c>
      <c r="F23" s="8" t="s">
        <v>114</v>
      </c>
      <c r="G23" s="8" t="s">
        <v>126</v>
      </c>
    </row>
    <row r="24" spans="1:7" x14ac:dyDescent="0.3">
      <c r="A24" s="2">
        <v>22</v>
      </c>
      <c r="B24" s="2">
        <v>40</v>
      </c>
      <c r="C24" s="2" t="s">
        <v>46</v>
      </c>
      <c r="D24" s="2">
        <v>4</v>
      </c>
      <c r="E24" s="2" t="s">
        <v>11</v>
      </c>
      <c r="F24" s="8" t="s">
        <v>139</v>
      </c>
      <c r="G24" s="8" t="s">
        <v>126</v>
      </c>
    </row>
    <row r="25" spans="1:7" x14ac:dyDescent="0.3">
      <c r="A25" s="2">
        <v>23</v>
      </c>
      <c r="B25" s="2">
        <v>9</v>
      </c>
      <c r="C25" s="2" t="s">
        <v>47</v>
      </c>
      <c r="D25" s="2">
        <v>4</v>
      </c>
      <c r="E25" s="2" t="s">
        <v>11</v>
      </c>
      <c r="F25" s="8" t="s">
        <v>115</v>
      </c>
      <c r="G25" s="8" t="s">
        <v>126</v>
      </c>
    </row>
    <row r="26" spans="1:7" x14ac:dyDescent="0.3">
      <c r="A26" s="2">
        <v>24</v>
      </c>
      <c r="B26" s="2">
        <v>26</v>
      </c>
      <c r="C26" s="2" t="s">
        <v>48</v>
      </c>
      <c r="D26" s="2">
        <v>3</v>
      </c>
      <c r="E26" s="2" t="s">
        <v>12</v>
      </c>
      <c r="F26" s="8" t="s">
        <v>116</v>
      </c>
      <c r="G26" s="8" t="s">
        <v>124</v>
      </c>
    </row>
    <row r="27" spans="1:7" x14ac:dyDescent="0.3">
      <c r="A27" s="5"/>
      <c r="B27" s="5"/>
      <c r="C27" s="5"/>
      <c r="D27" s="5"/>
      <c r="E27" s="5"/>
      <c r="F27" s="6"/>
    </row>
    <row r="28" spans="1:7" x14ac:dyDescent="0.3">
      <c r="A28" s="5"/>
      <c r="B28" s="5"/>
      <c r="C28" s="5"/>
      <c r="D28" s="5"/>
      <c r="E28" s="5"/>
      <c r="F28" s="6"/>
    </row>
    <row r="29" spans="1:7" x14ac:dyDescent="0.3">
      <c r="A29" s="5"/>
      <c r="B29" s="5"/>
      <c r="C29" s="5"/>
      <c r="D29" s="5"/>
      <c r="E29" s="5"/>
      <c r="F29" s="6"/>
    </row>
    <row r="30" spans="1:7" x14ac:dyDescent="0.3">
      <c r="A30" s="5"/>
      <c r="B30" s="5"/>
      <c r="C30" s="5"/>
      <c r="D30" s="5"/>
      <c r="E30" s="5"/>
      <c r="F30" s="6"/>
    </row>
    <row r="31" spans="1:7" x14ac:dyDescent="0.3">
      <c r="A31" s="5"/>
      <c r="B31" s="5"/>
      <c r="C31" s="5"/>
      <c r="D31" s="5"/>
      <c r="E31" s="5"/>
      <c r="F31" s="6"/>
    </row>
    <row r="32" spans="1:7" x14ac:dyDescent="0.3">
      <c r="A32" s="5"/>
      <c r="B32" s="5"/>
      <c r="C32" s="5"/>
      <c r="D32" s="5"/>
      <c r="E32" s="5"/>
      <c r="F32" s="6"/>
    </row>
    <row r="33" spans="1:6" x14ac:dyDescent="0.3">
      <c r="A33" s="5"/>
      <c r="B33" s="5"/>
      <c r="C33" s="5"/>
      <c r="D33" s="5"/>
      <c r="E33" s="5"/>
      <c r="F33" s="6"/>
    </row>
    <row r="34" spans="1:6" x14ac:dyDescent="0.3">
      <c r="A34" s="5"/>
      <c r="B34" s="5"/>
      <c r="C34" s="5"/>
      <c r="D34" s="5"/>
      <c r="E34" s="5"/>
      <c r="F34" s="6"/>
    </row>
    <row r="35" spans="1:6" x14ac:dyDescent="0.3">
      <c r="A35" s="5"/>
      <c r="B35" s="5"/>
      <c r="C35" s="5"/>
      <c r="D35" s="5"/>
      <c r="E35" s="5"/>
      <c r="F35" s="6"/>
    </row>
    <row r="36" spans="1:6" x14ac:dyDescent="0.3">
      <c r="A36" s="5"/>
      <c r="B36" s="5"/>
      <c r="C36" s="5"/>
      <c r="D36" s="5"/>
      <c r="E36" s="5"/>
      <c r="F36" s="6"/>
    </row>
    <row r="37" spans="1:6" x14ac:dyDescent="0.3">
      <c r="A37" s="5"/>
      <c r="B37" s="5"/>
      <c r="C37" s="5"/>
      <c r="D37" s="5"/>
      <c r="E37" s="5"/>
      <c r="F37" s="6"/>
    </row>
    <row r="38" spans="1:6" x14ac:dyDescent="0.3">
      <c r="A38" s="5"/>
      <c r="B38" s="5"/>
      <c r="C38" s="5"/>
      <c r="D38" s="5"/>
      <c r="E38" s="5"/>
      <c r="F38" s="6"/>
    </row>
    <row r="39" spans="1:6" x14ac:dyDescent="0.3">
      <c r="A39" s="5"/>
      <c r="B39" s="5"/>
      <c r="C39" s="5"/>
      <c r="D39" s="5"/>
      <c r="E39" s="5"/>
      <c r="F39" s="6"/>
    </row>
    <row r="40" spans="1:6" x14ac:dyDescent="0.3">
      <c r="A40" s="5"/>
      <c r="B40" s="5"/>
      <c r="C40" s="5"/>
      <c r="D40" s="5"/>
      <c r="E40" s="5"/>
      <c r="F40" s="6"/>
    </row>
    <row r="41" spans="1:6" x14ac:dyDescent="0.3">
      <c r="A41" s="5"/>
      <c r="B41" s="5"/>
      <c r="C41" s="5"/>
      <c r="D41" s="5"/>
      <c r="E41" s="5"/>
      <c r="F41" s="6"/>
    </row>
    <row r="42" spans="1:6" x14ac:dyDescent="0.3">
      <c r="A42" s="5"/>
      <c r="B42" s="5"/>
      <c r="C42" s="5"/>
      <c r="D42" s="5"/>
      <c r="E42" s="5"/>
      <c r="F42" s="6"/>
    </row>
    <row r="43" spans="1:6" x14ac:dyDescent="0.3">
      <c r="A43" s="5"/>
      <c r="B43" s="5"/>
      <c r="C43" s="5"/>
      <c r="D43" s="5"/>
      <c r="E43" s="5"/>
      <c r="F43" s="7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3008-E376-4C12-8589-F5DA25CB868A}">
  <dimension ref="A1:J31"/>
  <sheetViews>
    <sheetView zoomScale="85" zoomScaleNormal="85" workbookViewId="0">
      <selection activeCell="J2" sqref="J2:J9"/>
    </sheetView>
  </sheetViews>
  <sheetFormatPr baseColWidth="10" defaultRowHeight="14.4" x14ac:dyDescent="0.3"/>
  <cols>
    <col min="1" max="1" width="27.88671875" customWidth="1"/>
    <col min="3" max="3" width="23.44140625" customWidth="1"/>
    <col min="5" max="5" width="22.88671875" bestFit="1" customWidth="1"/>
    <col min="8" max="8" width="24.5546875" customWidth="1"/>
  </cols>
  <sheetData>
    <row r="1" spans="1:10" x14ac:dyDescent="0.3">
      <c r="A1" s="1" t="s">
        <v>122</v>
      </c>
      <c r="B1" s="1" t="s">
        <v>140</v>
      </c>
      <c r="F1" s="1" t="s">
        <v>141</v>
      </c>
    </row>
    <row r="2" spans="1:10" x14ac:dyDescent="0.3">
      <c r="A2" s="16" t="s">
        <v>120</v>
      </c>
      <c r="B2" s="17">
        <v>73</v>
      </c>
      <c r="E2" s="16" t="s">
        <v>120</v>
      </c>
      <c r="F2" s="17">
        <v>1037</v>
      </c>
      <c r="H2" s="16" t="s">
        <v>120</v>
      </c>
      <c r="I2">
        <f>SUM(B2,B3,B11,F2,F4,F10,F11,F14,F17,F23)</f>
        <v>1344</v>
      </c>
      <c r="J2" s="28">
        <f>I2/I10</f>
        <v>0.58460200086994341</v>
      </c>
    </row>
    <row r="3" spans="1:10" x14ac:dyDescent="0.3">
      <c r="A3" s="16" t="s">
        <v>120</v>
      </c>
      <c r="B3" s="17">
        <v>56</v>
      </c>
      <c r="E3" s="9" t="s">
        <v>142</v>
      </c>
      <c r="F3" s="11">
        <v>199</v>
      </c>
      <c r="H3" s="12" t="s">
        <v>123</v>
      </c>
      <c r="I3">
        <f>SUM(B4,B8,B10,B19,F19,F20,F22,F24,F26,F12,F9,F8,F5)</f>
        <v>273</v>
      </c>
      <c r="J3" s="28">
        <f>I3/I10</f>
        <v>0.11874728142670726</v>
      </c>
    </row>
    <row r="4" spans="1:10" x14ac:dyDescent="0.3">
      <c r="A4" s="12" t="s">
        <v>123</v>
      </c>
      <c r="B4" s="13">
        <v>37</v>
      </c>
      <c r="E4" s="16" t="s">
        <v>120</v>
      </c>
      <c r="F4" s="17">
        <v>90</v>
      </c>
      <c r="H4" s="18" t="s">
        <v>124</v>
      </c>
      <c r="I4">
        <f>SUM(F6,F15,B26,B16)</f>
        <v>91</v>
      </c>
      <c r="J4" s="28">
        <f>I4/I10</f>
        <v>3.9582427142235754E-2</v>
      </c>
    </row>
    <row r="5" spans="1:10" x14ac:dyDescent="0.3">
      <c r="A5" s="14" t="s">
        <v>126</v>
      </c>
      <c r="B5" s="15">
        <v>32</v>
      </c>
      <c r="E5" s="12" t="s">
        <v>123</v>
      </c>
      <c r="F5" s="13">
        <v>84</v>
      </c>
      <c r="H5" s="20" t="s">
        <v>125</v>
      </c>
      <c r="I5">
        <f>SUM(B6,B9,B12,B14,B22,F21,F7,B31)</f>
        <v>146</v>
      </c>
      <c r="J5" s="28">
        <f>I5/I10</f>
        <v>6.3505872118312309E-2</v>
      </c>
    </row>
    <row r="6" spans="1:10" x14ac:dyDescent="0.3">
      <c r="A6" s="20" t="s">
        <v>125</v>
      </c>
      <c r="B6" s="21">
        <v>27</v>
      </c>
      <c r="E6" s="18" t="s">
        <v>124</v>
      </c>
      <c r="F6" s="19">
        <v>67</v>
      </c>
      <c r="H6" s="14" t="s">
        <v>126</v>
      </c>
      <c r="I6">
        <f>SUM(B5,B7,B15,B18,B20,B23,B24,B25,F16,F13)</f>
        <v>114</v>
      </c>
      <c r="J6" s="28">
        <f>I6/I10</f>
        <v>4.9586776859504134E-2</v>
      </c>
    </row>
    <row r="7" spans="1:10" x14ac:dyDescent="0.3">
      <c r="A7" s="14" t="s">
        <v>126</v>
      </c>
      <c r="B7" s="15">
        <v>21</v>
      </c>
      <c r="E7" s="20" t="s">
        <v>125</v>
      </c>
      <c r="F7" s="21">
        <v>39</v>
      </c>
      <c r="H7" s="22" t="s">
        <v>127</v>
      </c>
      <c r="I7">
        <v>9</v>
      </c>
      <c r="J7" s="28">
        <f>I7/I10</f>
        <v>3.9147455415397998E-3</v>
      </c>
    </row>
    <row r="8" spans="1:10" x14ac:dyDescent="0.3">
      <c r="A8" s="12" t="s">
        <v>123</v>
      </c>
      <c r="B8" s="13">
        <v>16</v>
      </c>
      <c r="E8" s="12" t="s">
        <v>123</v>
      </c>
      <c r="F8" s="13">
        <v>38</v>
      </c>
      <c r="H8" s="24" t="s">
        <v>128</v>
      </c>
      <c r="I8">
        <f>4+44</f>
        <v>48</v>
      </c>
      <c r="J8" s="28">
        <f>I8/I10</f>
        <v>2.0878642888212267E-2</v>
      </c>
    </row>
    <row r="9" spans="1:10" x14ac:dyDescent="0.3">
      <c r="A9" s="20" t="s">
        <v>125</v>
      </c>
      <c r="B9" s="21">
        <v>16</v>
      </c>
      <c r="E9" s="12" t="s">
        <v>123</v>
      </c>
      <c r="F9" s="13">
        <v>36</v>
      </c>
      <c r="H9" s="10" t="s">
        <v>142</v>
      </c>
      <c r="I9">
        <f>F3+B21+B17+B13+B29</f>
        <v>274</v>
      </c>
      <c r="J9" s="28">
        <f>I9/I10</f>
        <v>0.11918225315354503</v>
      </c>
    </row>
    <row r="10" spans="1:10" x14ac:dyDescent="0.3">
      <c r="A10" s="12" t="s">
        <v>123</v>
      </c>
      <c r="B10" s="13">
        <v>15</v>
      </c>
      <c r="E10" s="16" t="s">
        <v>120</v>
      </c>
      <c r="F10" s="17">
        <v>25</v>
      </c>
      <c r="I10">
        <f>SUM(I2:I9)</f>
        <v>2299</v>
      </c>
      <c r="J10" s="28"/>
    </row>
    <row r="11" spans="1:10" x14ac:dyDescent="0.3">
      <c r="A11" s="16" t="s">
        <v>120</v>
      </c>
      <c r="B11" s="17">
        <v>13</v>
      </c>
      <c r="E11" s="16" t="s">
        <v>120</v>
      </c>
      <c r="F11" s="17">
        <v>22</v>
      </c>
    </row>
    <row r="12" spans="1:10" x14ac:dyDescent="0.3">
      <c r="A12" s="20" t="s">
        <v>125</v>
      </c>
      <c r="B12" s="21">
        <v>11</v>
      </c>
      <c r="E12" s="12" t="s">
        <v>123</v>
      </c>
      <c r="F12" s="13">
        <v>18</v>
      </c>
    </row>
    <row r="13" spans="1:10" x14ac:dyDescent="0.3">
      <c r="A13" s="9" t="s">
        <v>142</v>
      </c>
      <c r="B13" s="11">
        <v>9</v>
      </c>
      <c r="E13" s="14" t="s">
        <v>126</v>
      </c>
      <c r="F13" s="15">
        <v>18</v>
      </c>
    </row>
    <row r="14" spans="1:10" x14ac:dyDescent="0.3">
      <c r="A14" s="20" t="s">
        <v>125</v>
      </c>
      <c r="B14" s="21">
        <v>9</v>
      </c>
      <c r="E14" s="16" t="s">
        <v>120</v>
      </c>
      <c r="F14" s="17">
        <v>15</v>
      </c>
    </row>
    <row r="15" spans="1:10" x14ac:dyDescent="0.3">
      <c r="A15" s="14" t="s">
        <v>126</v>
      </c>
      <c r="B15" s="15">
        <v>8</v>
      </c>
      <c r="E15" s="18" t="s">
        <v>124</v>
      </c>
      <c r="F15" s="19">
        <v>13</v>
      </c>
    </row>
    <row r="16" spans="1:10" x14ac:dyDescent="0.3">
      <c r="A16" s="18" t="s">
        <v>124</v>
      </c>
      <c r="B16" s="19">
        <v>8</v>
      </c>
      <c r="E16" s="14" t="s">
        <v>126</v>
      </c>
      <c r="F16" s="15">
        <v>12</v>
      </c>
    </row>
    <row r="17" spans="1:6" x14ac:dyDescent="0.3">
      <c r="A17" s="9" t="s">
        <v>142</v>
      </c>
      <c r="B17" s="11">
        <v>7</v>
      </c>
      <c r="E17" s="16" t="s">
        <v>120</v>
      </c>
      <c r="F17" s="17">
        <v>9</v>
      </c>
    </row>
    <row r="18" spans="1:6" x14ac:dyDescent="0.3">
      <c r="A18" s="14" t="s">
        <v>126</v>
      </c>
      <c r="B18" s="15">
        <v>6</v>
      </c>
      <c r="E18" s="22" t="s">
        <v>127</v>
      </c>
      <c r="F18" s="23">
        <v>9</v>
      </c>
    </row>
    <row r="19" spans="1:6" x14ac:dyDescent="0.3">
      <c r="A19" s="12" t="s">
        <v>123</v>
      </c>
      <c r="B19" s="13">
        <v>5</v>
      </c>
      <c r="E19" s="12" t="s">
        <v>123</v>
      </c>
      <c r="F19" s="13">
        <v>6</v>
      </c>
    </row>
    <row r="20" spans="1:6" x14ac:dyDescent="0.3">
      <c r="A20" s="14" t="s">
        <v>126</v>
      </c>
      <c r="B20" s="15">
        <v>5</v>
      </c>
      <c r="E20" s="12" t="s">
        <v>123</v>
      </c>
      <c r="F20" s="13">
        <v>6</v>
      </c>
    </row>
    <row r="21" spans="1:6" x14ac:dyDescent="0.3">
      <c r="A21" s="9" t="s">
        <v>142</v>
      </c>
      <c r="B21" s="11">
        <v>4</v>
      </c>
      <c r="E21" s="20" t="s">
        <v>125</v>
      </c>
      <c r="F21" s="21">
        <v>5</v>
      </c>
    </row>
    <row r="22" spans="1:6" x14ac:dyDescent="0.3">
      <c r="A22" s="20" t="s">
        <v>125</v>
      </c>
      <c r="B22" s="21">
        <v>4</v>
      </c>
      <c r="E22" s="12" t="s">
        <v>123</v>
      </c>
      <c r="F22" s="13">
        <v>4</v>
      </c>
    </row>
    <row r="23" spans="1:6" x14ac:dyDescent="0.3">
      <c r="A23" s="14" t="s">
        <v>126</v>
      </c>
      <c r="B23" s="15">
        <v>4</v>
      </c>
      <c r="E23" s="16" t="s">
        <v>120</v>
      </c>
      <c r="F23" s="17">
        <v>4</v>
      </c>
    </row>
    <row r="24" spans="1:6" x14ac:dyDescent="0.3">
      <c r="A24" s="14" t="s">
        <v>126</v>
      </c>
      <c r="B24" s="15">
        <v>4</v>
      </c>
      <c r="E24" s="12" t="s">
        <v>123</v>
      </c>
      <c r="F24" s="13">
        <v>4</v>
      </c>
    </row>
    <row r="25" spans="1:6" x14ac:dyDescent="0.3">
      <c r="A25" s="14" t="s">
        <v>126</v>
      </c>
      <c r="B25" s="15">
        <v>4</v>
      </c>
      <c r="E25" s="24" t="s">
        <v>128</v>
      </c>
      <c r="F25" s="25">
        <v>4</v>
      </c>
    </row>
    <row r="26" spans="1:6" x14ac:dyDescent="0.3">
      <c r="A26" s="18" t="s">
        <v>124</v>
      </c>
      <c r="B26" s="19">
        <v>3</v>
      </c>
      <c r="E26" s="12" t="s">
        <v>123</v>
      </c>
      <c r="F26" s="13">
        <v>4</v>
      </c>
    </row>
    <row r="28" spans="1:6" x14ac:dyDescent="0.3">
      <c r="B28" s="26" t="s">
        <v>143</v>
      </c>
    </row>
    <row r="29" spans="1:6" x14ac:dyDescent="0.3">
      <c r="A29" s="4" t="s">
        <v>109</v>
      </c>
      <c r="B29" s="2">
        <v>55</v>
      </c>
      <c r="C29" s="10" t="s">
        <v>144</v>
      </c>
    </row>
    <row r="30" spans="1:6" x14ac:dyDescent="0.3">
      <c r="A30" s="4" t="s">
        <v>110</v>
      </c>
      <c r="B30" s="2">
        <v>44</v>
      </c>
      <c r="C30" s="24" t="s">
        <v>128</v>
      </c>
    </row>
    <row r="31" spans="1:6" x14ac:dyDescent="0.3">
      <c r="A31" s="4" t="s">
        <v>109</v>
      </c>
      <c r="B31" s="2">
        <v>35</v>
      </c>
      <c r="C31" s="27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arabic_topics</vt:lpstr>
      <vt:lpstr>french_topics</vt:lpstr>
      <vt:lpstr>english_topics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2025-04-21T12:15:15Z</dcterms:created>
  <dcterms:modified xsi:type="dcterms:W3CDTF">2025-04-28T18:47:53Z</dcterms:modified>
</cp:coreProperties>
</file>