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IMOARCHIVOS\Desktop\Rimo 2\Taller\PROYECTOS\WEB-MOBILE\BOTH\Independencia Monetaria\El Chango de Ale\1 Desarrollo\components\"/>
    </mc:Choice>
  </mc:AlternateContent>
  <xr:revisionPtr revIDLastSave="0" documentId="13_ncr:1_{6D9F22CC-07CF-47DF-98D8-47B2D90C8032}" xr6:coauthVersionLast="47" xr6:coauthVersionMax="47" xr10:uidLastSave="{00000000-0000-0000-0000-000000000000}"/>
  <bookViews>
    <workbookView xWindow="-120" yWindow="-120" windowWidth="20730" windowHeight="11160" activeTab="3" xr2:uid="{EEAF3517-3F29-4E00-B676-4879986F6E9E}"/>
  </bookViews>
  <sheets>
    <sheet name="LIMPIEZA" sheetId="1" r:id="rId1"/>
    <sheet name="BEBIDAS" sheetId="2" r:id="rId2"/>
    <sheet name="ALMACEN" sheetId="3" r:id="rId3"/>
    <sheet name="DIETETICA" sheetId="8" r:id="rId4"/>
    <sheet name="SNACKS" sheetId="4" r:id="rId5"/>
    <sheet name="CELIACOS" sheetId="6" r:id="rId6"/>
    <sheet name="GOLOSINAS" sheetId="5" r:id="rId7"/>
    <sheet name="GALLETITAS" sheetId="7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8" l="1"/>
  <c r="A16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2" i="8"/>
  <c r="D363" i="3"/>
  <c r="B1" i="2"/>
  <c r="C1" i="2"/>
  <c r="D1" i="2" s="1"/>
  <c r="B2" i="2"/>
  <c r="C2" i="2"/>
  <c r="D2" i="2" s="1"/>
  <c r="B3" i="2"/>
  <c r="C3" i="2"/>
  <c r="D3" i="2"/>
  <c r="B4" i="2"/>
  <c r="C4" i="2"/>
  <c r="D4" i="2" s="1"/>
  <c r="B5" i="2"/>
  <c r="C5" i="2"/>
  <c r="D5" i="2" s="1"/>
  <c r="B6" i="2"/>
  <c r="C6" i="2"/>
  <c r="D6" i="2" s="1"/>
  <c r="B7" i="2"/>
  <c r="C7" i="2"/>
  <c r="D7" i="2"/>
  <c r="B8" i="2"/>
  <c r="C8" i="2"/>
  <c r="D8" i="2" s="1"/>
  <c r="B9" i="2"/>
  <c r="C9" i="2"/>
  <c r="D9" i="2" s="1"/>
  <c r="B10" i="2"/>
  <c r="C10" i="2"/>
  <c r="D10" i="2" s="1"/>
  <c r="B11" i="2"/>
  <c r="C11" i="2"/>
  <c r="D11" i="2"/>
  <c r="B12" i="2"/>
  <c r="C12" i="2"/>
  <c r="D12" i="2" s="1"/>
  <c r="B13" i="2"/>
  <c r="C13" i="2"/>
  <c r="D13" i="2" s="1"/>
  <c r="C323" i="3"/>
  <c r="D323" i="3" s="1"/>
  <c r="B80" i="3"/>
  <c r="C80" i="3"/>
  <c r="D80" i="3" s="1"/>
  <c r="B81" i="3"/>
  <c r="C81" i="3"/>
  <c r="D81" i="3" s="1"/>
  <c r="B82" i="3"/>
  <c r="C82" i="3"/>
  <c r="D82" i="3" s="1"/>
  <c r="B83" i="3"/>
  <c r="C83" i="3"/>
  <c r="D83" i="3" s="1"/>
  <c r="B9" i="3"/>
  <c r="C146" i="1"/>
  <c r="D146" i="1" s="1"/>
  <c r="B2" i="6"/>
  <c r="C2" i="6"/>
  <c r="D2" i="6" s="1"/>
  <c r="B3" i="6"/>
  <c r="C3" i="6"/>
  <c r="D3" i="6" s="1"/>
  <c r="B4" i="6"/>
  <c r="C4" i="6"/>
  <c r="D4" i="6" s="1"/>
  <c r="B5" i="6"/>
  <c r="C5" i="6"/>
  <c r="D5" i="6" s="1"/>
  <c r="B6" i="6"/>
  <c r="C6" i="6"/>
  <c r="D6" i="6" s="1"/>
  <c r="B7" i="6"/>
  <c r="C7" i="6"/>
  <c r="D7" i="6" s="1"/>
  <c r="B8" i="6"/>
  <c r="C8" i="6"/>
  <c r="D8" i="6" s="1"/>
  <c r="B9" i="6"/>
  <c r="C9" i="6"/>
  <c r="D9" i="6" s="1"/>
  <c r="B10" i="6"/>
  <c r="C10" i="6"/>
  <c r="D10" i="6" s="1"/>
  <c r="B11" i="6"/>
  <c r="C11" i="6"/>
  <c r="D11" i="6" s="1"/>
  <c r="B12" i="6"/>
  <c r="C12" i="6"/>
  <c r="D12" i="6" s="1"/>
  <c r="B13" i="6"/>
  <c r="C13" i="6"/>
  <c r="D13" i="6" s="1"/>
  <c r="B14" i="6"/>
  <c r="C14" i="6"/>
  <c r="D14" i="6" s="1"/>
  <c r="B15" i="6"/>
  <c r="C15" i="6"/>
  <c r="D15" i="6" s="1"/>
  <c r="B16" i="6"/>
  <c r="C16" i="6"/>
  <c r="D16" i="6" s="1"/>
  <c r="B17" i="6"/>
  <c r="C17" i="6"/>
  <c r="D17" i="6" s="1"/>
  <c r="B18" i="6"/>
  <c r="C18" i="6"/>
  <c r="D18" i="6" s="1"/>
  <c r="B19" i="6"/>
  <c r="C19" i="6"/>
  <c r="D19" i="6" s="1"/>
  <c r="B20" i="6"/>
  <c r="C20" i="6"/>
  <c r="D20" i="6" s="1"/>
  <c r="B21" i="6"/>
  <c r="C21" i="6"/>
  <c r="D21" i="6" s="1"/>
  <c r="B22" i="6"/>
  <c r="C22" i="6"/>
  <c r="D22" i="6" s="1"/>
  <c r="B23" i="6"/>
  <c r="C23" i="6"/>
  <c r="D23" i="6" s="1"/>
  <c r="B24" i="6"/>
  <c r="C24" i="6"/>
  <c r="D24" i="6" s="1"/>
  <c r="B25" i="6"/>
  <c r="C25" i="6"/>
  <c r="D25" i="6" s="1"/>
  <c r="B26" i="6"/>
  <c r="C26" i="6"/>
  <c r="D26" i="6" s="1"/>
  <c r="B27" i="6"/>
  <c r="C27" i="6"/>
  <c r="D27" i="6" s="1"/>
  <c r="B28" i="6"/>
  <c r="C28" i="6"/>
  <c r="D28" i="6" s="1"/>
  <c r="B29" i="6"/>
  <c r="C29" i="6"/>
  <c r="D29" i="6" s="1"/>
  <c r="B30" i="6"/>
  <c r="C30" i="6"/>
  <c r="D30" i="6" s="1"/>
  <c r="B31" i="6"/>
  <c r="C31" i="6"/>
  <c r="D31" i="6" s="1"/>
  <c r="B32" i="6"/>
  <c r="C32" i="6"/>
  <c r="D32" i="6" s="1"/>
  <c r="B33" i="6"/>
  <c r="C33" i="6"/>
  <c r="D33" i="6" s="1"/>
  <c r="C1" i="6"/>
  <c r="D1" i="6" s="1"/>
  <c r="B1" i="6"/>
  <c r="B2" i="4"/>
  <c r="C2" i="4"/>
  <c r="D2" i="4" s="1"/>
  <c r="B3" i="4"/>
  <c r="C3" i="4"/>
  <c r="D3" i="4" s="1"/>
  <c r="B4" i="4"/>
  <c r="C4" i="4"/>
  <c r="D4" i="4" s="1"/>
  <c r="B5" i="4"/>
  <c r="C5" i="4"/>
  <c r="D5" i="4" s="1"/>
  <c r="B6" i="4"/>
  <c r="C6" i="4"/>
  <c r="D6" i="4" s="1"/>
  <c r="B7" i="4"/>
  <c r="C7" i="4"/>
  <c r="D7" i="4"/>
  <c r="B8" i="4"/>
  <c r="C8" i="4"/>
  <c r="D8" i="4" s="1"/>
  <c r="B9" i="4"/>
  <c r="C9" i="4"/>
  <c r="D9" i="4" s="1"/>
  <c r="B10" i="4"/>
  <c r="C10" i="4"/>
  <c r="D10" i="4" s="1"/>
  <c r="B11" i="4"/>
  <c r="C11" i="4"/>
  <c r="D11" i="4" s="1"/>
  <c r="B12" i="4"/>
  <c r="C12" i="4"/>
  <c r="D12" i="4" s="1"/>
  <c r="B13" i="4"/>
  <c r="C13" i="4"/>
  <c r="D13" i="4"/>
  <c r="B14" i="4"/>
  <c r="C14" i="4"/>
  <c r="D14" i="4" s="1"/>
  <c r="B15" i="4"/>
  <c r="C15" i="4"/>
  <c r="D15" i="4" s="1"/>
  <c r="B16" i="4"/>
  <c r="C16" i="4"/>
  <c r="D16" i="4" s="1"/>
  <c r="B17" i="4"/>
  <c r="C17" i="4"/>
  <c r="D17" i="4" s="1"/>
  <c r="B18" i="4"/>
  <c r="C18" i="4"/>
  <c r="D18" i="4" s="1"/>
  <c r="B19" i="4"/>
  <c r="C19" i="4"/>
  <c r="D19" i="4" s="1"/>
  <c r="B20" i="4"/>
  <c r="C20" i="4"/>
  <c r="D20" i="4" s="1"/>
  <c r="B21" i="4"/>
  <c r="C21" i="4"/>
  <c r="D21" i="4"/>
  <c r="B22" i="4"/>
  <c r="C22" i="4"/>
  <c r="D22" i="4" s="1"/>
  <c r="B23" i="4"/>
  <c r="C23" i="4"/>
  <c r="D23" i="4" s="1"/>
  <c r="B24" i="4"/>
  <c r="C24" i="4"/>
  <c r="D24" i="4" s="1"/>
  <c r="B25" i="4"/>
  <c r="C25" i="4"/>
  <c r="D25" i="4" s="1"/>
  <c r="B26" i="4"/>
  <c r="C26" i="4"/>
  <c r="D26" i="4" s="1"/>
  <c r="B27" i="4"/>
  <c r="C27" i="4"/>
  <c r="D27" i="4" s="1"/>
  <c r="B28" i="4"/>
  <c r="C28" i="4"/>
  <c r="D28" i="4" s="1"/>
  <c r="B29" i="4"/>
  <c r="C29" i="4"/>
  <c r="D29" i="4" s="1"/>
  <c r="B30" i="4"/>
  <c r="C30" i="4"/>
  <c r="D30" i="4" s="1"/>
  <c r="B31" i="4"/>
  <c r="C31" i="4"/>
  <c r="D31" i="4" s="1"/>
  <c r="B32" i="4"/>
  <c r="C32" i="4"/>
  <c r="D32" i="4" s="1"/>
  <c r="B33" i="4"/>
  <c r="C33" i="4"/>
  <c r="D33" i="4" s="1"/>
  <c r="B34" i="4"/>
  <c r="C34" i="4"/>
  <c r="D34" i="4" s="1"/>
  <c r="B35" i="4"/>
  <c r="C35" i="4"/>
  <c r="D35" i="4" s="1"/>
  <c r="B36" i="4"/>
  <c r="C36" i="4"/>
  <c r="D36" i="4" s="1"/>
  <c r="B37" i="4"/>
  <c r="C37" i="4"/>
  <c r="D37" i="4" s="1"/>
  <c r="B38" i="4"/>
  <c r="C38" i="4"/>
  <c r="D38" i="4" s="1"/>
  <c r="B39" i="4"/>
  <c r="C39" i="4"/>
  <c r="D39" i="4" s="1"/>
  <c r="B40" i="4"/>
  <c r="C40" i="4"/>
  <c r="D40" i="4" s="1"/>
  <c r="B41" i="4"/>
  <c r="C41" i="4"/>
  <c r="D41" i="4"/>
  <c r="B42" i="4"/>
  <c r="C42" i="4"/>
  <c r="D42" i="4" s="1"/>
  <c r="B43" i="4"/>
  <c r="C43" i="4"/>
  <c r="D43" i="4" s="1"/>
  <c r="B44" i="4"/>
  <c r="C44" i="4"/>
  <c r="D44" i="4" s="1"/>
  <c r="B45" i="4"/>
  <c r="C45" i="4"/>
  <c r="D45" i="4" s="1"/>
  <c r="B46" i="4"/>
  <c r="C46" i="4"/>
  <c r="D46" i="4" s="1"/>
  <c r="B47" i="4"/>
  <c r="C47" i="4"/>
  <c r="D47" i="4" s="1"/>
  <c r="B48" i="4"/>
  <c r="C48" i="4"/>
  <c r="D48" i="4" s="1"/>
  <c r="B49" i="4"/>
  <c r="C49" i="4"/>
  <c r="D49" i="4"/>
  <c r="B50" i="4"/>
  <c r="C50" i="4"/>
  <c r="D50" i="4" s="1"/>
  <c r="B51" i="4"/>
  <c r="C51" i="4"/>
  <c r="D51" i="4" s="1"/>
  <c r="B52" i="4"/>
  <c r="C52" i="4"/>
  <c r="D52" i="4" s="1"/>
  <c r="B53" i="4"/>
  <c r="C53" i="4"/>
  <c r="D53" i="4" s="1"/>
  <c r="B54" i="4"/>
  <c r="C54" i="4"/>
  <c r="D54" i="4" s="1"/>
  <c r="B55" i="4"/>
  <c r="C55" i="4"/>
  <c r="D55" i="4" s="1"/>
  <c r="B56" i="4"/>
  <c r="C56" i="4"/>
  <c r="D56" i="4" s="1"/>
  <c r="B57" i="4"/>
  <c r="C57" i="4"/>
  <c r="D57" i="4" s="1"/>
  <c r="B58" i="4"/>
  <c r="C58" i="4"/>
  <c r="D58" i="4" s="1"/>
  <c r="B59" i="4"/>
  <c r="C59" i="4"/>
  <c r="D59" i="4" s="1"/>
  <c r="B60" i="4"/>
  <c r="C60" i="4"/>
  <c r="D60" i="4" s="1"/>
  <c r="B61" i="4"/>
  <c r="C61" i="4"/>
  <c r="D61" i="4" s="1"/>
  <c r="B62" i="4"/>
  <c r="C62" i="4"/>
  <c r="D62" i="4" s="1"/>
  <c r="B63" i="4"/>
  <c r="C63" i="4"/>
  <c r="D63" i="4" s="1"/>
  <c r="B64" i="4"/>
  <c r="C64" i="4"/>
  <c r="D64" i="4" s="1"/>
  <c r="B65" i="4"/>
  <c r="C65" i="4"/>
  <c r="D65" i="4" s="1"/>
  <c r="B66" i="4"/>
  <c r="C66" i="4"/>
  <c r="D66" i="4" s="1"/>
  <c r="B67" i="4"/>
  <c r="C67" i="4"/>
  <c r="D67" i="4" s="1"/>
  <c r="B68" i="4"/>
  <c r="C68" i="4"/>
  <c r="D68" i="4" s="1"/>
  <c r="B69" i="4"/>
  <c r="C69" i="4"/>
  <c r="D69" i="4" s="1"/>
  <c r="B70" i="4"/>
  <c r="C70" i="4"/>
  <c r="D70" i="4" s="1"/>
  <c r="B71" i="4"/>
  <c r="C71" i="4"/>
  <c r="D71" i="4" s="1"/>
  <c r="B72" i="4"/>
  <c r="C72" i="4"/>
  <c r="D72" i="4" s="1"/>
  <c r="B73" i="4"/>
  <c r="C73" i="4"/>
  <c r="D73" i="4" s="1"/>
  <c r="B74" i="4"/>
  <c r="C74" i="4"/>
  <c r="D74" i="4" s="1"/>
  <c r="B75" i="4"/>
  <c r="C75" i="4"/>
  <c r="D75" i="4" s="1"/>
  <c r="B76" i="4"/>
  <c r="C76" i="4"/>
  <c r="D76" i="4" s="1"/>
  <c r="B77" i="4"/>
  <c r="C77" i="4"/>
  <c r="D77" i="4"/>
  <c r="B78" i="4"/>
  <c r="C78" i="4"/>
  <c r="D78" i="4" s="1"/>
  <c r="B79" i="4"/>
  <c r="C79" i="4"/>
  <c r="D79" i="4" s="1"/>
  <c r="B80" i="4"/>
  <c r="C80" i="4"/>
  <c r="D80" i="4" s="1"/>
  <c r="B81" i="4"/>
  <c r="C81" i="4"/>
  <c r="D81" i="4"/>
  <c r="B82" i="4"/>
  <c r="C82" i="4"/>
  <c r="D82" i="4"/>
  <c r="B83" i="4"/>
  <c r="C83" i="4"/>
  <c r="D83" i="4" s="1"/>
  <c r="B84" i="4"/>
  <c r="C84" i="4"/>
  <c r="D84" i="4" s="1"/>
  <c r="B85" i="4"/>
  <c r="C85" i="4"/>
  <c r="D85" i="4" s="1"/>
  <c r="B86" i="4"/>
  <c r="C86" i="4"/>
  <c r="D86" i="4" s="1"/>
  <c r="B87" i="4"/>
  <c r="C87" i="4"/>
  <c r="D87" i="4" s="1"/>
  <c r="B88" i="4"/>
  <c r="C88" i="4"/>
  <c r="D88" i="4" s="1"/>
  <c r="B89" i="4"/>
  <c r="C89" i="4"/>
  <c r="D89" i="4" s="1"/>
  <c r="B90" i="4"/>
  <c r="C90" i="4"/>
  <c r="D90" i="4" s="1"/>
  <c r="B91" i="4"/>
  <c r="C91" i="4"/>
  <c r="D91" i="4" s="1"/>
  <c r="B92" i="4"/>
  <c r="C92" i="4"/>
  <c r="D92" i="4" s="1"/>
  <c r="B93" i="4"/>
  <c r="C93" i="4"/>
  <c r="D93" i="4" s="1"/>
  <c r="B94" i="4"/>
  <c r="C94" i="4"/>
  <c r="D94" i="4" s="1"/>
  <c r="B95" i="4"/>
  <c r="C95" i="4"/>
  <c r="D95" i="4" s="1"/>
  <c r="B96" i="4"/>
  <c r="C96" i="4"/>
  <c r="D96" i="4" s="1"/>
  <c r="B97" i="4"/>
  <c r="C97" i="4"/>
  <c r="D97" i="4" s="1"/>
  <c r="B98" i="4"/>
  <c r="C98" i="4"/>
  <c r="D98" i="4" s="1"/>
  <c r="B99" i="4"/>
  <c r="C99" i="4"/>
  <c r="D99" i="4" s="1"/>
  <c r="B100" i="4"/>
  <c r="C100" i="4"/>
  <c r="D100" i="4" s="1"/>
  <c r="B101" i="4"/>
  <c r="C101" i="4"/>
  <c r="D101" i="4" s="1"/>
  <c r="B102" i="4"/>
  <c r="C102" i="4"/>
  <c r="D102" i="4" s="1"/>
  <c r="B103" i="4"/>
  <c r="C103" i="4"/>
  <c r="D103" i="4" s="1"/>
  <c r="B104" i="4"/>
  <c r="C104" i="4"/>
  <c r="D104" i="4" s="1"/>
  <c r="B105" i="4"/>
  <c r="C105" i="4"/>
  <c r="D105" i="4"/>
  <c r="B106" i="4"/>
  <c r="C106" i="4"/>
  <c r="D106" i="4" s="1"/>
  <c r="B107" i="4"/>
  <c r="C107" i="4"/>
  <c r="D107" i="4" s="1"/>
  <c r="B108" i="4"/>
  <c r="C108" i="4"/>
  <c r="D108" i="4" s="1"/>
  <c r="B109" i="4"/>
  <c r="C109" i="4"/>
  <c r="D109" i="4"/>
  <c r="B110" i="4"/>
  <c r="C110" i="4"/>
  <c r="D110" i="4"/>
  <c r="B111" i="4"/>
  <c r="C111" i="4"/>
  <c r="D111" i="4" s="1"/>
  <c r="B112" i="4"/>
  <c r="C112" i="4"/>
  <c r="D112" i="4" s="1"/>
  <c r="B113" i="4"/>
  <c r="C113" i="4"/>
  <c r="D113" i="4" s="1"/>
  <c r="B114" i="4"/>
  <c r="C114" i="4"/>
  <c r="D114" i="4" s="1"/>
  <c r="B115" i="4"/>
  <c r="C115" i="4"/>
  <c r="D115" i="4" s="1"/>
  <c r="B116" i="4"/>
  <c r="C116" i="4"/>
  <c r="D116" i="4" s="1"/>
  <c r="B117" i="4"/>
  <c r="C117" i="4"/>
  <c r="D117" i="4" s="1"/>
  <c r="B118" i="4"/>
  <c r="C118" i="4"/>
  <c r="D118" i="4" s="1"/>
  <c r="B119" i="4"/>
  <c r="C119" i="4"/>
  <c r="D119" i="4" s="1"/>
  <c r="B120" i="4"/>
  <c r="C120" i="4"/>
  <c r="D120" i="4" s="1"/>
  <c r="B121" i="4"/>
  <c r="C121" i="4"/>
  <c r="D121" i="4"/>
  <c r="B122" i="4"/>
  <c r="C122" i="4"/>
  <c r="D122" i="4" s="1"/>
  <c r="B123" i="4"/>
  <c r="C123" i="4"/>
  <c r="D123" i="4" s="1"/>
  <c r="B124" i="4"/>
  <c r="C124" i="4"/>
  <c r="D124" i="4" s="1"/>
  <c r="B125" i="4"/>
  <c r="C125" i="4"/>
  <c r="D125" i="4" s="1"/>
  <c r="B126" i="4"/>
  <c r="C126" i="4"/>
  <c r="D126" i="4" s="1"/>
  <c r="C1" i="4"/>
  <c r="D1" i="4" s="1"/>
  <c r="B1" i="4"/>
  <c r="B2" i="3"/>
  <c r="B3" i="3"/>
  <c r="B4" i="3"/>
  <c r="B5" i="3"/>
  <c r="B6" i="3"/>
  <c r="B7" i="3"/>
  <c r="B8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1" i="3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" i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B34" i="2"/>
  <c r="B35" i="2"/>
  <c r="B36" i="2"/>
  <c r="B37" i="2"/>
  <c r="B38" i="2"/>
  <c r="B39" i="2"/>
  <c r="B40" i="2"/>
  <c r="B27" i="2"/>
  <c r="B28" i="2"/>
  <c r="B29" i="2"/>
  <c r="B30" i="2"/>
  <c r="B31" i="2"/>
  <c r="B32" i="2"/>
  <c r="B33" i="2"/>
  <c r="B16" i="2"/>
  <c r="B17" i="2"/>
  <c r="B18" i="2"/>
  <c r="B19" i="2"/>
  <c r="B20" i="2"/>
  <c r="B21" i="2"/>
  <c r="B22" i="2"/>
  <c r="B23" i="2"/>
  <c r="B24" i="2"/>
  <c r="B25" i="2"/>
  <c r="B26" i="2"/>
  <c r="B15" i="2"/>
  <c r="B14" i="2"/>
  <c r="C14" i="2"/>
  <c r="D14" i="2" s="1"/>
  <c r="C1" i="3"/>
  <c r="D1" i="3" s="1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" i="1"/>
  <c r="D1" i="1" s="1"/>
  <c r="C2" i="3"/>
  <c r="D2" i="3" s="1"/>
  <c r="C3" i="3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D32" i="3" s="1"/>
  <c r="C33" i="3"/>
  <c r="D33" i="3" s="1"/>
  <c r="C34" i="3"/>
  <c r="D34" i="3" s="1"/>
  <c r="C35" i="3"/>
  <c r="D35" i="3" s="1"/>
  <c r="C36" i="3"/>
  <c r="D36" i="3" s="1"/>
  <c r="C37" i="3"/>
  <c r="D37" i="3" s="1"/>
  <c r="C38" i="3"/>
  <c r="D38" i="3" s="1"/>
  <c r="C39" i="3"/>
  <c r="D39" i="3" s="1"/>
  <c r="C40" i="3"/>
  <c r="D40" i="3" s="1"/>
  <c r="C41" i="3"/>
  <c r="D41" i="3" s="1"/>
  <c r="C42" i="3"/>
  <c r="D42" i="3" s="1"/>
  <c r="C43" i="3"/>
  <c r="D43" i="3" s="1"/>
  <c r="C44" i="3"/>
  <c r="D44" i="3" s="1"/>
  <c r="C45" i="3"/>
  <c r="D45" i="3" s="1"/>
  <c r="C46" i="3"/>
  <c r="D46" i="3" s="1"/>
  <c r="C47" i="3"/>
  <c r="D47" i="3" s="1"/>
  <c r="C48" i="3"/>
  <c r="D48" i="3" s="1"/>
  <c r="C49" i="3"/>
  <c r="D49" i="3" s="1"/>
  <c r="C50" i="3"/>
  <c r="D50" i="3" s="1"/>
  <c r="C51" i="3"/>
  <c r="D51" i="3" s="1"/>
  <c r="C52" i="3"/>
  <c r="D52" i="3" s="1"/>
  <c r="C53" i="3"/>
  <c r="D53" i="3" s="1"/>
  <c r="C54" i="3"/>
  <c r="D54" i="3" s="1"/>
  <c r="C55" i="3"/>
  <c r="D55" i="3" s="1"/>
  <c r="C56" i="3"/>
  <c r="D56" i="3" s="1"/>
  <c r="C57" i="3"/>
  <c r="D57" i="3" s="1"/>
  <c r="C58" i="3"/>
  <c r="D58" i="3" s="1"/>
  <c r="C59" i="3"/>
  <c r="D59" i="3" s="1"/>
  <c r="C60" i="3"/>
  <c r="D60" i="3" s="1"/>
  <c r="C61" i="3"/>
  <c r="D61" i="3" s="1"/>
  <c r="C62" i="3"/>
  <c r="D62" i="3" s="1"/>
  <c r="C63" i="3"/>
  <c r="D63" i="3" s="1"/>
  <c r="C64" i="3"/>
  <c r="D64" i="3" s="1"/>
  <c r="C65" i="3"/>
  <c r="D65" i="3" s="1"/>
  <c r="C66" i="3"/>
  <c r="D66" i="3" s="1"/>
  <c r="C67" i="3"/>
  <c r="D67" i="3" s="1"/>
  <c r="C68" i="3"/>
  <c r="D68" i="3" s="1"/>
  <c r="C69" i="3"/>
  <c r="D69" i="3" s="1"/>
  <c r="C70" i="3"/>
  <c r="D70" i="3" s="1"/>
  <c r="C71" i="3"/>
  <c r="D71" i="3" s="1"/>
  <c r="C72" i="3"/>
  <c r="D72" i="3" s="1"/>
  <c r="C73" i="3"/>
  <c r="D73" i="3" s="1"/>
  <c r="C74" i="3"/>
  <c r="D74" i="3" s="1"/>
  <c r="C75" i="3"/>
  <c r="D75" i="3" s="1"/>
  <c r="C76" i="3"/>
  <c r="D76" i="3" s="1"/>
  <c r="C77" i="3"/>
  <c r="D77" i="3" s="1"/>
  <c r="C78" i="3"/>
  <c r="D78" i="3" s="1"/>
  <c r="C79" i="3"/>
  <c r="D79" i="3" s="1"/>
  <c r="C84" i="3"/>
  <c r="D84" i="3" s="1"/>
  <c r="C85" i="3"/>
  <c r="D85" i="3" s="1"/>
  <c r="C87" i="3"/>
  <c r="D87" i="3" s="1"/>
  <c r="C88" i="3"/>
  <c r="D88" i="3" s="1"/>
  <c r="C89" i="3"/>
  <c r="D89" i="3" s="1"/>
  <c r="C90" i="3"/>
  <c r="D90" i="3" s="1"/>
  <c r="C91" i="3"/>
  <c r="D91" i="3" s="1"/>
  <c r="C92" i="3"/>
  <c r="D92" i="3" s="1"/>
  <c r="C93" i="3"/>
  <c r="D93" i="3" s="1"/>
  <c r="C94" i="3"/>
  <c r="D94" i="3" s="1"/>
  <c r="C95" i="3"/>
  <c r="D95" i="3" s="1"/>
  <c r="C96" i="3"/>
  <c r="D96" i="3" s="1"/>
  <c r="C97" i="3"/>
  <c r="D97" i="3" s="1"/>
  <c r="C98" i="3"/>
  <c r="D98" i="3" s="1"/>
  <c r="C99" i="3"/>
  <c r="D99" i="3" s="1"/>
  <c r="C100" i="3"/>
  <c r="D100" i="3" s="1"/>
  <c r="C101" i="3"/>
  <c r="D101" i="3" s="1"/>
  <c r="C102" i="3"/>
  <c r="D102" i="3" s="1"/>
  <c r="C103" i="3"/>
  <c r="D103" i="3" s="1"/>
  <c r="C104" i="3"/>
  <c r="D104" i="3" s="1"/>
  <c r="C105" i="3"/>
  <c r="D105" i="3" s="1"/>
  <c r="C106" i="3"/>
  <c r="D106" i="3" s="1"/>
  <c r="C107" i="3"/>
  <c r="D107" i="3" s="1"/>
  <c r="C108" i="3"/>
  <c r="D108" i="3" s="1"/>
  <c r="C109" i="3"/>
  <c r="D109" i="3" s="1"/>
  <c r="C110" i="3"/>
  <c r="D110" i="3" s="1"/>
  <c r="C111" i="3"/>
  <c r="D111" i="3" s="1"/>
  <c r="C112" i="3"/>
  <c r="D112" i="3" s="1"/>
  <c r="C113" i="3"/>
  <c r="D113" i="3" s="1"/>
  <c r="C114" i="3"/>
  <c r="D114" i="3" s="1"/>
  <c r="C115" i="3"/>
  <c r="D115" i="3" s="1"/>
  <c r="C116" i="3"/>
  <c r="D116" i="3" s="1"/>
  <c r="C117" i="3"/>
  <c r="D117" i="3" s="1"/>
  <c r="C118" i="3"/>
  <c r="D118" i="3" s="1"/>
  <c r="C119" i="3"/>
  <c r="D119" i="3" s="1"/>
  <c r="C120" i="3"/>
  <c r="D120" i="3" s="1"/>
  <c r="C121" i="3"/>
  <c r="D121" i="3" s="1"/>
  <c r="C122" i="3"/>
  <c r="D122" i="3" s="1"/>
  <c r="C123" i="3"/>
  <c r="D123" i="3" s="1"/>
  <c r="C124" i="3"/>
  <c r="D124" i="3" s="1"/>
  <c r="C125" i="3"/>
  <c r="D125" i="3" s="1"/>
  <c r="C126" i="3"/>
  <c r="D126" i="3" s="1"/>
  <c r="C127" i="3"/>
  <c r="D127" i="3" s="1"/>
  <c r="C128" i="3"/>
  <c r="D128" i="3" s="1"/>
  <c r="C129" i="3"/>
  <c r="D129" i="3" s="1"/>
  <c r="C130" i="3"/>
  <c r="D130" i="3" s="1"/>
  <c r="C131" i="3"/>
  <c r="D131" i="3" s="1"/>
  <c r="C132" i="3"/>
  <c r="D132" i="3" s="1"/>
  <c r="C133" i="3"/>
  <c r="D133" i="3" s="1"/>
  <c r="C134" i="3"/>
  <c r="D134" i="3" s="1"/>
  <c r="C135" i="3"/>
  <c r="D135" i="3" s="1"/>
  <c r="C136" i="3"/>
  <c r="D136" i="3" s="1"/>
  <c r="C137" i="3"/>
  <c r="D137" i="3" s="1"/>
  <c r="C138" i="3"/>
  <c r="D138" i="3" s="1"/>
  <c r="C139" i="3"/>
  <c r="D139" i="3" s="1"/>
  <c r="C140" i="3"/>
  <c r="D140" i="3" s="1"/>
  <c r="C141" i="3"/>
  <c r="D141" i="3" s="1"/>
  <c r="C142" i="3"/>
  <c r="D142" i="3" s="1"/>
  <c r="C143" i="3"/>
  <c r="D143" i="3" s="1"/>
  <c r="C144" i="3"/>
  <c r="D144" i="3" s="1"/>
  <c r="C145" i="3"/>
  <c r="D145" i="3" s="1"/>
  <c r="C146" i="3"/>
  <c r="D146" i="3" s="1"/>
  <c r="C147" i="3"/>
  <c r="D147" i="3" s="1"/>
  <c r="C148" i="3"/>
  <c r="D148" i="3" s="1"/>
  <c r="C149" i="3"/>
  <c r="D149" i="3" s="1"/>
  <c r="C150" i="3"/>
  <c r="D150" i="3" s="1"/>
  <c r="C151" i="3"/>
  <c r="D151" i="3" s="1"/>
  <c r="C152" i="3"/>
  <c r="D152" i="3" s="1"/>
  <c r="C153" i="3"/>
  <c r="D153" i="3" s="1"/>
  <c r="C154" i="3"/>
  <c r="D154" i="3" s="1"/>
  <c r="C155" i="3"/>
  <c r="D155" i="3" s="1"/>
  <c r="C156" i="3"/>
  <c r="D156" i="3" s="1"/>
  <c r="C157" i="3"/>
  <c r="D157" i="3" s="1"/>
  <c r="C158" i="3"/>
  <c r="D158" i="3" s="1"/>
  <c r="C159" i="3"/>
  <c r="D159" i="3" s="1"/>
  <c r="C160" i="3"/>
  <c r="D160" i="3" s="1"/>
  <c r="C161" i="3"/>
  <c r="D161" i="3" s="1"/>
  <c r="C162" i="3"/>
  <c r="D162" i="3" s="1"/>
  <c r="C163" i="3"/>
  <c r="D163" i="3" s="1"/>
  <c r="C164" i="3"/>
  <c r="D164" i="3" s="1"/>
  <c r="C165" i="3"/>
  <c r="D165" i="3" s="1"/>
  <c r="C166" i="3"/>
  <c r="D166" i="3" s="1"/>
  <c r="C167" i="3"/>
  <c r="D167" i="3" s="1"/>
  <c r="C168" i="3"/>
  <c r="D168" i="3" s="1"/>
  <c r="C169" i="3"/>
  <c r="D169" i="3" s="1"/>
  <c r="C170" i="3"/>
  <c r="D170" i="3" s="1"/>
  <c r="C171" i="3"/>
  <c r="D171" i="3" s="1"/>
  <c r="C172" i="3"/>
  <c r="D172" i="3" s="1"/>
  <c r="C173" i="3"/>
  <c r="D173" i="3" s="1"/>
  <c r="C174" i="3"/>
  <c r="D174" i="3" s="1"/>
  <c r="C175" i="3"/>
  <c r="D175" i="3" s="1"/>
  <c r="C176" i="3"/>
  <c r="D176" i="3" s="1"/>
  <c r="C177" i="3"/>
  <c r="D177" i="3" s="1"/>
  <c r="C178" i="3"/>
  <c r="D178" i="3" s="1"/>
  <c r="C179" i="3"/>
  <c r="D179" i="3" s="1"/>
  <c r="C180" i="3"/>
  <c r="D180" i="3" s="1"/>
  <c r="C181" i="3"/>
  <c r="D181" i="3" s="1"/>
  <c r="C182" i="3"/>
  <c r="D182" i="3" s="1"/>
  <c r="C183" i="3"/>
  <c r="D183" i="3" s="1"/>
  <c r="C184" i="3"/>
  <c r="D184" i="3" s="1"/>
  <c r="C185" i="3"/>
  <c r="D185" i="3" s="1"/>
  <c r="C186" i="3"/>
  <c r="D186" i="3" s="1"/>
  <c r="C187" i="3"/>
  <c r="D187" i="3" s="1"/>
  <c r="C188" i="3"/>
  <c r="D188" i="3" s="1"/>
  <c r="C189" i="3"/>
  <c r="D189" i="3" s="1"/>
  <c r="C190" i="3"/>
  <c r="D190" i="3" s="1"/>
  <c r="C191" i="3"/>
  <c r="D191" i="3" s="1"/>
  <c r="C192" i="3"/>
  <c r="D192" i="3" s="1"/>
  <c r="C193" i="3"/>
  <c r="D193" i="3" s="1"/>
  <c r="C194" i="3"/>
  <c r="D194" i="3" s="1"/>
  <c r="C195" i="3"/>
  <c r="D195" i="3" s="1"/>
  <c r="C196" i="3"/>
  <c r="D196" i="3" s="1"/>
  <c r="C197" i="3"/>
  <c r="D197" i="3" s="1"/>
  <c r="C198" i="3"/>
  <c r="D198" i="3" s="1"/>
  <c r="C199" i="3"/>
  <c r="D199" i="3" s="1"/>
  <c r="C200" i="3"/>
  <c r="D200" i="3" s="1"/>
  <c r="C201" i="3"/>
  <c r="D201" i="3" s="1"/>
  <c r="C202" i="3"/>
  <c r="D202" i="3" s="1"/>
  <c r="C203" i="3"/>
  <c r="D203" i="3" s="1"/>
  <c r="C204" i="3"/>
  <c r="D204" i="3" s="1"/>
  <c r="C205" i="3"/>
  <c r="D205" i="3" s="1"/>
  <c r="C206" i="3"/>
  <c r="D206" i="3" s="1"/>
  <c r="C207" i="3"/>
  <c r="D207" i="3" s="1"/>
  <c r="C208" i="3"/>
  <c r="D208" i="3" s="1"/>
  <c r="C209" i="3"/>
  <c r="D209" i="3" s="1"/>
  <c r="C210" i="3"/>
  <c r="D210" i="3" s="1"/>
  <c r="C211" i="3"/>
  <c r="D211" i="3" s="1"/>
  <c r="C212" i="3"/>
  <c r="D212" i="3" s="1"/>
  <c r="C213" i="3"/>
  <c r="D213" i="3" s="1"/>
  <c r="C214" i="3"/>
  <c r="D214" i="3" s="1"/>
  <c r="C215" i="3"/>
  <c r="D215" i="3" s="1"/>
  <c r="C216" i="3"/>
  <c r="D216" i="3" s="1"/>
  <c r="C217" i="3"/>
  <c r="D217" i="3" s="1"/>
  <c r="C218" i="3"/>
  <c r="D218" i="3" s="1"/>
  <c r="C219" i="3"/>
  <c r="D219" i="3" s="1"/>
  <c r="C220" i="3"/>
  <c r="D220" i="3" s="1"/>
  <c r="C221" i="3"/>
  <c r="D221" i="3" s="1"/>
  <c r="C222" i="3"/>
  <c r="D222" i="3" s="1"/>
  <c r="C223" i="3"/>
  <c r="D223" i="3" s="1"/>
  <c r="C224" i="3"/>
  <c r="D224" i="3" s="1"/>
  <c r="C225" i="3"/>
  <c r="D225" i="3" s="1"/>
  <c r="C226" i="3"/>
  <c r="D226" i="3" s="1"/>
  <c r="C227" i="3"/>
  <c r="D227" i="3" s="1"/>
  <c r="C228" i="3"/>
  <c r="D228" i="3" s="1"/>
  <c r="C229" i="3"/>
  <c r="D229" i="3" s="1"/>
  <c r="C230" i="3"/>
  <c r="D230" i="3" s="1"/>
  <c r="C231" i="3"/>
  <c r="D231" i="3" s="1"/>
  <c r="C232" i="3"/>
  <c r="D232" i="3" s="1"/>
  <c r="C233" i="3"/>
  <c r="D233" i="3" s="1"/>
  <c r="C234" i="3"/>
  <c r="D234" i="3" s="1"/>
  <c r="C235" i="3"/>
  <c r="D235" i="3" s="1"/>
  <c r="C236" i="3"/>
  <c r="D236" i="3" s="1"/>
  <c r="C237" i="3"/>
  <c r="D237" i="3" s="1"/>
  <c r="C238" i="3"/>
  <c r="D238" i="3" s="1"/>
  <c r="C239" i="3"/>
  <c r="D239" i="3" s="1"/>
  <c r="C240" i="3"/>
  <c r="D240" i="3" s="1"/>
  <c r="C241" i="3"/>
  <c r="D241" i="3" s="1"/>
  <c r="C242" i="3"/>
  <c r="D242" i="3" s="1"/>
  <c r="C243" i="3"/>
  <c r="D243" i="3" s="1"/>
  <c r="C244" i="3"/>
  <c r="D244" i="3" s="1"/>
  <c r="C245" i="3"/>
  <c r="D245" i="3" s="1"/>
  <c r="C246" i="3"/>
  <c r="D246" i="3" s="1"/>
  <c r="C247" i="3"/>
  <c r="D247" i="3" s="1"/>
  <c r="C248" i="3"/>
  <c r="D248" i="3" s="1"/>
  <c r="C249" i="3"/>
  <c r="D249" i="3" s="1"/>
  <c r="C250" i="3"/>
  <c r="D250" i="3" s="1"/>
  <c r="C251" i="3"/>
  <c r="D251" i="3" s="1"/>
  <c r="C252" i="3"/>
  <c r="D252" i="3" s="1"/>
  <c r="C253" i="3"/>
  <c r="D253" i="3" s="1"/>
  <c r="C254" i="3"/>
  <c r="D254" i="3" s="1"/>
  <c r="C255" i="3"/>
  <c r="D255" i="3" s="1"/>
  <c r="C256" i="3"/>
  <c r="D256" i="3" s="1"/>
  <c r="C257" i="3"/>
  <c r="D257" i="3" s="1"/>
  <c r="C258" i="3"/>
  <c r="D258" i="3" s="1"/>
  <c r="C259" i="3"/>
  <c r="D259" i="3" s="1"/>
  <c r="C260" i="3"/>
  <c r="D260" i="3" s="1"/>
  <c r="C261" i="3"/>
  <c r="D261" i="3" s="1"/>
  <c r="C262" i="3"/>
  <c r="D262" i="3" s="1"/>
  <c r="C263" i="3"/>
  <c r="D263" i="3" s="1"/>
  <c r="C264" i="3"/>
  <c r="D264" i="3" s="1"/>
  <c r="C265" i="3"/>
  <c r="D265" i="3" s="1"/>
  <c r="C266" i="3"/>
  <c r="D266" i="3" s="1"/>
  <c r="C267" i="3"/>
  <c r="D267" i="3" s="1"/>
  <c r="C268" i="3"/>
  <c r="D268" i="3" s="1"/>
  <c r="C269" i="3"/>
  <c r="D269" i="3" s="1"/>
  <c r="C270" i="3"/>
  <c r="D270" i="3" s="1"/>
  <c r="C271" i="3"/>
  <c r="D271" i="3" s="1"/>
  <c r="C272" i="3"/>
  <c r="D272" i="3" s="1"/>
  <c r="C273" i="3"/>
  <c r="D273" i="3" s="1"/>
  <c r="C274" i="3"/>
  <c r="D274" i="3" s="1"/>
  <c r="C275" i="3"/>
  <c r="D275" i="3" s="1"/>
  <c r="C276" i="3"/>
  <c r="D276" i="3" s="1"/>
  <c r="C277" i="3"/>
  <c r="D277" i="3" s="1"/>
  <c r="C278" i="3"/>
  <c r="D278" i="3" s="1"/>
  <c r="C279" i="3"/>
  <c r="D279" i="3" s="1"/>
  <c r="C280" i="3"/>
  <c r="D280" i="3" s="1"/>
  <c r="C281" i="3"/>
  <c r="D281" i="3" s="1"/>
  <c r="C282" i="3"/>
  <c r="D282" i="3" s="1"/>
  <c r="C283" i="3"/>
  <c r="D283" i="3" s="1"/>
  <c r="C284" i="3"/>
  <c r="D284" i="3" s="1"/>
  <c r="C285" i="3"/>
  <c r="D285" i="3" s="1"/>
  <c r="C286" i="3"/>
  <c r="D286" i="3" s="1"/>
  <c r="C287" i="3"/>
  <c r="D287" i="3" s="1"/>
  <c r="C288" i="3"/>
  <c r="D288" i="3" s="1"/>
  <c r="C289" i="3"/>
  <c r="D289" i="3" s="1"/>
  <c r="C290" i="3"/>
  <c r="D290" i="3" s="1"/>
  <c r="C291" i="3"/>
  <c r="D291" i="3" s="1"/>
  <c r="C292" i="3"/>
  <c r="D292" i="3" s="1"/>
  <c r="C293" i="3"/>
  <c r="D293" i="3" s="1"/>
  <c r="C294" i="3"/>
  <c r="D294" i="3" s="1"/>
  <c r="C295" i="3"/>
  <c r="D295" i="3" s="1"/>
  <c r="C296" i="3"/>
  <c r="D296" i="3" s="1"/>
  <c r="C297" i="3"/>
  <c r="D297" i="3" s="1"/>
  <c r="C298" i="3"/>
  <c r="D298" i="3" s="1"/>
  <c r="C299" i="3"/>
  <c r="D299" i="3" s="1"/>
  <c r="C300" i="3"/>
  <c r="D300" i="3" s="1"/>
  <c r="C301" i="3"/>
  <c r="D301" i="3" s="1"/>
  <c r="C302" i="3"/>
  <c r="D302" i="3" s="1"/>
  <c r="C303" i="3"/>
  <c r="D303" i="3" s="1"/>
  <c r="C304" i="3"/>
  <c r="D304" i="3" s="1"/>
  <c r="C305" i="3"/>
  <c r="D305" i="3" s="1"/>
  <c r="C306" i="3"/>
  <c r="D306" i="3" s="1"/>
  <c r="C307" i="3"/>
  <c r="D307" i="3" s="1"/>
  <c r="C308" i="3"/>
  <c r="D308" i="3" s="1"/>
  <c r="C309" i="3"/>
  <c r="D309" i="3" s="1"/>
  <c r="C310" i="3"/>
  <c r="D310" i="3" s="1"/>
  <c r="C311" i="3"/>
  <c r="D311" i="3" s="1"/>
  <c r="C312" i="3"/>
  <c r="D312" i="3" s="1"/>
  <c r="C313" i="3"/>
  <c r="D313" i="3" s="1"/>
  <c r="C314" i="3"/>
  <c r="D314" i="3" s="1"/>
  <c r="C315" i="3"/>
  <c r="D315" i="3" s="1"/>
  <c r="C316" i="3"/>
  <c r="D316" i="3" s="1"/>
  <c r="C317" i="3"/>
  <c r="D317" i="3" s="1"/>
  <c r="C318" i="3"/>
  <c r="D318" i="3" s="1"/>
  <c r="C319" i="3"/>
  <c r="D319" i="3" s="1"/>
  <c r="C320" i="3"/>
  <c r="D320" i="3" s="1"/>
  <c r="C321" i="3"/>
  <c r="D321" i="3" s="1"/>
  <c r="C322" i="3"/>
  <c r="D322" i="3" s="1"/>
  <c r="C324" i="3"/>
  <c r="D324" i="3" s="1"/>
  <c r="C325" i="3"/>
  <c r="D325" i="3" s="1"/>
  <c r="C326" i="3"/>
  <c r="D326" i="3" s="1"/>
  <c r="C327" i="3"/>
  <c r="D327" i="3" s="1"/>
  <c r="C328" i="3"/>
  <c r="D328" i="3" s="1"/>
  <c r="C329" i="3"/>
  <c r="D329" i="3" s="1"/>
  <c r="C330" i="3"/>
  <c r="D330" i="3" s="1"/>
  <c r="C331" i="3"/>
  <c r="D331" i="3" s="1"/>
  <c r="C332" i="3"/>
  <c r="D332" i="3" s="1"/>
  <c r="C333" i="3"/>
  <c r="D333" i="3" s="1"/>
  <c r="C334" i="3"/>
  <c r="D334" i="3" s="1"/>
  <c r="C335" i="3"/>
  <c r="D335" i="3" s="1"/>
  <c r="C336" i="3"/>
  <c r="D336" i="3" s="1"/>
  <c r="C337" i="3"/>
  <c r="D337" i="3" s="1"/>
  <c r="C338" i="3"/>
  <c r="D338" i="3" s="1"/>
  <c r="C339" i="3"/>
  <c r="D339" i="3" s="1"/>
  <c r="C340" i="3"/>
  <c r="D340" i="3" s="1"/>
  <c r="C341" i="3"/>
  <c r="D341" i="3" s="1"/>
  <c r="C342" i="3"/>
  <c r="D342" i="3" s="1"/>
  <c r="C343" i="3"/>
  <c r="D343" i="3" s="1"/>
  <c r="C344" i="3"/>
  <c r="D344" i="3" s="1"/>
  <c r="C345" i="3"/>
  <c r="D345" i="3" s="1"/>
  <c r="C346" i="3"/>
  <c r="D346" i="3" s="1"/>
  <c r="C347" i="3"/>
  <c r="D347" i="3" s="1"/>
  <c r="C348" i="3"/>
  <c r="D348" i="3" s="1"/>
  <c r="C349" i="3"/>
  <c r="D349" i="3" s="1"/>
  <c r="C350" i="3"/>
  <c r="D350" i="3" s="1"/>
  <c r="C351" i="3"/>
  <c r="D351" i="3" s="1"/>
  <c r="C352" i="3"/>
  <c r="D352" i="3" s="1"/>
  <c r="C353" i="3"/>
  <c r="D353" i="3" s="1"/>
  <c r="C354" i="3"/>
  <c r="D354" i="3" s="1"/>
  <c r="C355" i="3"/>
  <c r="D355" i="3" s="1"/>
  <c r="C356" i="3"/>
  <c r="D356" i="3" s="1"/>
  <c r="C357" i="3"/>
  <c r="D357" i="3" s="1"/>
  <c r="C358" i="3"/>
  <c r="D358" i="3" s="1"/>
  <c r="C359" i="3"/>
  <c r="D359" i="3" s="1"/>
  <c r="C360" i="3"/>
  <c r="D360" i="3" s="1"/>
  <c r="C361" i="3"/>
  <c r="D361" i="3" s="1"/>
  <c r="C362" i="3"/>
  <c r="D362" i="3" s="1"/>
  <c r="C364" i="3"/>
  <c r="D364" i="3" s="1"/>
  <c r="C365" i="3"/>
  <c r="D365" i="3" s="1"/>
  <c r="C366" i="3"/>
  <c r="D366" i="3" s="1"/>
  <c r="C367" i="3"/>
  <c r="D367" i="3" s="1"/>
  <c r="C368" i="3"/>
  <c r="D368" i="3" s="1"/>
  <c r="C369" i="3"/>
  <c r="D369" i="3" s="1"/>
  <c r="C370" i="3"/>
  <c r="D370" i="3" s="1"/>
  <c r="C371" i="3"/>
  <c r="D371" i="3" s="1"/>
  <c r="C372" i="3"/>
  <c r="D372" i="3" s="1"/>
  <c r="C373" i="3"/>
  <c r="D373" i="3" s="1"/>
  <c r="C374" i="3"/>
  <c r="D374" i="3" s="1"/>
  <c r="C375" i="3"/>
  <c r="D375" i="3" s="1"/>
  <c r="C376" i="3"/>
  <c r="D376" i="3" s="1"/>
  <c r="C377" i="3"/>
  <c r="D377" i="3" s="1"/>
  <c r="C378" i="3"/>
  <c r="D378" i="3" s="1"/>
  <c r="C379" i="3"/>
  <c r="D379" i="3" s="1"/>
  <c r="C380" i="3"/>
  <c r="D380" i="3" s="1"/>
  <c r="C381" i="3"/>
  <c r="D381" i="3" s="1"/>
  <c r="C382" i="3"/>
  <c r="D382" i="3" s="1"/>
  <c r="C383" i="3"/>
  <c r="D383" i="3" s="1"/>
  <c r="C384" i="3"/>
  <c r="D384" i="3" s="1"/>
  <c r="C385" i="3"/>
  <c r="D385" i="3" s="1"/>
  <c r="C386" i="3"/>
  <c r="D386" i="3" s="1"/>
  <c r="C387" i="3"/>
  <c r="D387" i="3" s="1"/>
  <c r="C388" i="3"/>
  <c r="D388" i="3" s="1"/>
  <c r="C389" i="3"/>
  <c r="D389" i="3" s="1"/>
  <c r="C390" i="3"/>
  <c r="D390" i="3" s="1"/>
  <c r="C391" i="3"/>
  <c r="D391" i="3" s="1"/>
  <c r="C392" i="3"/>
  <c r="D392" i="3" s="1"/>
  <c r="C393" i="3"/>
  <c r="D393" i="3" s="1"/>
  <c r="C394" i="3"/>
  <c r="D394" i="3" s="1"/>
  <c r="C395" i="3"/>
  <c r="D395" i="3" s="1"/>
  <c r="C396" i="3"/>
  <c r="D396" i="3" s="1"/>
  <c r="C397" i="3"/>
  <c r="D397" i="3" s="1"/>
  <c r="C398" i="3"/>
  <c r="D398" i="3" s="1"/>
  <c r="C399" i="3"/>
  <c r="D399" i="3" s="1"/>
  <c r="C400" i="3"/>
  <c r="D400" i="3" s="1"/>
  <c r="C401" i="3"/>
  <c r="D401" i="3" s="1"/>
  <c r="C402" i="3"/>
  <c r="D402" i="3" s="1"/>
  <c r="C403" i="3"/>
  <c r="D403" i="3" s="1"/>
  <c r="C404" i="3"/>
  <c r="D404" i="3" s="1"/>
  <c r="C405" i="3"/>
  <c r="D405" i="3" s="1"/>
  <c r="C406" i="3"/>
  <c r="D406" i="3" s="1"/>
  <c r="C407" i="3"/>
  <c r="D407" i="3" s="1"/>
  <c r="C408" i="3"/>
  <c r="D408" i="3" s="1"/>
  <c r="C409" i="3"/>
  <c r="D409" i="3" s="1"/>
  <c r="C410" i="3"/>
  <c r="D410" i="3" s="1"/>
  <c r="C411" i="3"/>
  <c r="D411" i="3" s="1"/>
  <c r="C86" i="3"/>
  <c r="D86" i="3" s="1"/>
</calcChain>
</file>

<file path=xl/sharedStrings.xml><?xml version="1.0" encoding="utf-8"?>
<sst xmlns="http://schemas.openxmlformats.org/spreadsheetml/2006/main" count="790" uniqueCount="785">
  <si>
    <t>ALA MATIC LIQUIDO DP X 400 12 1170.00</t>
  </si>
  <si>
    <t xml:space="preserve"> ALA MATIC LIQUIDO X 800 &amp; 12 2278.90</t>
  </si>
  <si>
    <t xml:space="preserve"> ALA MATIC X 400 GRS &amp; 24 1284.40</t>
  </si>
  <si>
    <t xml:space="preserve"> ALA MATIC X 800 MATIC &amp; 24 2470.00</t>
  </si>
  <si>
    <t xml:space="preserve"> ALA X 4OO (EN BOLSA) &amp; 24 1284.40</t>
  </si>
  <si>
    <t xml:space="preserve"> ALA X 800 (BOLSA) &amp; 24 2048.97</t>
  </si>
  <si>
    <t xml:space="preserve"> ALCOHOL FINO GALEON 96% 20 -5 1323.00</t>
  </si>
  <si>
    <t xml:space="preserve"> ALGODON DONCELLA X 70 GRS &amp; 40 720.40</t>
  </si>
  <si>
    <t xml:space="preserve"> ALGODON ESTRELLA X 140 GRS &amp; 30 1233.23</t>
  </si>
  <si>
    <t xml:space="preserve"> ALGODON ESTRELLA X 200 GRS &amp; 30 2379.01</t>
  </si>
  <si>
    <t xml:space="preserve"> ALGODON ESTRELLA X 75 GR &amp; 60 943.67</t>
  </si>
  <si>
    <t xml:space="preserve"> ALGODÓN ESTRELLA X 100 GR &amp; 1 1305.20</t>
  </si>
  <si>
    <t xml:space="preserve"> AZUFRE RJ 10 CAJITAS X 5 UNID 1 7349.99</t>
  </si>
  <si>
    <t xml:space="preserve"> AZUFRE X 10 UNIDADES RJ 10 -5 1414.00</t>
  </si>
  <si>
    <t xml:space="preserve"> AZUFRE X 50 UNIDADES RJ 1 5422.21</t>
  </si>
  <si>
    <t xml:space="preserve"> AZUFRE X 96--ALIVIO &amp; 1 6580.00</t>
  </si>
  <si>
    <t xml:space="preserve"> BLEM AEROSOL 12 3908.32</t>
  </si>
  <si>
    <t xml:space="preserve"> BLEM CREMA X 200 CC * 1 3753.81</t>
  </si>
  <si>
    <t xml:space="preserve"> BLEM PLASTIFICADOS X 400 15 3225.48</t>
  </si>
  <si>
    <t xml:space="preserve"> BLEM PLASTIFICADOS X 450 15 3515.77</t>
  </si>
  <si>
    <t xml:space="preserve"> BOLSA 1 37.27</t>
  </si>
  <si>
    <t xml:space="preserve"> BOLSA CAMISETA 30X40 &amp; 20 860.99</t>
  </si>
  <si>
    <t xml:space="preserve"> BOLSA CAMISETA 40X50 &amp; 20 1481.20</t>
  </si>
  <si>
    <t xml:space="preserve"> BOLSA DE ARRANQUE 15X20 &amp; 12 1696.80</t>
  </si>
  <si>
    <t xml:space="preserve"> BOLSA DE ARRANQUE 20X30 &amp; 12 3298.05</t>
  </si>
  <si>
    <t xml:space="preserve"> BOLSA DE ARRANQUE 25X35 &amp; 1 3175.90</t>
  </si>
  <si>
    <t xml:space="preserve"> BOLSA DE ARRANQUE 30X40 &amp; 12 3325.89</t>
  </si>
  <si>
    <t xml:space="preserve"> BOLSA DE CONSORCIO 60X90 &amp; 40 646.03</t>
  </si>
  <si>
    <t xml:space="preserve"> BOLSA DE CONSORCIO 80X110 &amp; 20 1237.95</t>
  </si>
  <si>
    <t xml:space="preserve"> BOLSA DE RESIDUO 50X70 &amp; 80 372.60</t>
  </si>
  <si>
    <t xml:space="preserve"> BROCHAS X 6 1 12078.00</t>
  </si>
  <si>
    <t xml:space="preserve"> BROCHES DE MADERA ROMYL &amp;&amp; 12 934.36</t>
  </si>
  <si>
    <t xml:space="preserve"> BROCHES PLASTICOS ROMYL X 12 &amp;&amp; 12 970.30</t>
  </si>
  <si>
    <t xml:space="preserve"> CABO CON ROSCA &amp;&amp; 1 973.62</t>
  </si>
  <si>
    <t xml:space="preserve"> CEPILLOS DE DIENTES COLGATE X 14 1 12041.90</t>
  </si>
  <si>
    <t xml:space="preserve"> CERAMICOL AERO LAVANDA X 400 6 3905.05</t>
  </si>
  <si>
    <t xml:space="preserve"> CERAMICOL AERO X 360 6 3905.05</t>
  </si>
  <si>
    <t xml:space="preserve"> CIF ANTIGRASA DP X 450 &amp; 15 1713.93</t>
  </si>
  <si>
    <t xml:space="preserve"> CIF BAÑO DOY PACK X 450 &amp; 15 1428.69</t>
  </si>
  <si>
    <t xml:space="preserve"> CIF CREMOSO X 375 GRS 12 1688.69</t>
  </si>
  <si>
    <t xml:space="preserve"> CIF CREMOSO X 750 &amp; 12 2858.71</t>
  </si>
  <si>
    <t xml:space="preserve"> CIF CREMOSO X 750 C/LAVAN &amp; 12 2598.71</t>
  </si>
  <si>
    <t xml:space="preserve"> CIF GEL CON LAVANDINA X 513G &amp; 12 2415.40</t>
  </si>
  <si>
    <t xml:space="preserve"> CIF GEL CON LAVANDINA X 750 &amp; 12 2598.71</t>
  </si>
  <si>
    <t xml:space="preserve"> CIF LAVAVAJILLA X 300 &amp; 12 1298.70</t>
  </si>
  <si>
    <t xml:space="preserve"> CIF LAVAVAJILLA X 500 &amp; 12 2208.70</t>
  </si>
  <si>
    <t xml:space="preserve"> COMFORT CLASIC X 900/ 12 3248.70</t>
  </si>
  <si>
    <t xml:space="preserve"> DETERGENTE ALA CREMOSO &amp; 15 1688.69</t>
  </si>
  <si>
    <t xml:space="preserve"> DETERGENTE HEROE X 750 15 910.00</t>
  </si>
  <si>
    <t xml:space="preserve"> ECHO X 450 DOY PACK 1 4226.71</t>
  </si>
  <si>
    <t xml:space="preserve"> ESCOBILLON &amp;&amp; 1 1736.10</t>
  </si>
  <si>
    <t xml:space="preserve"> ESPIRALES RAID COUNTRY X 12 U 24 2687.11</t>
  </si>
  <si>
    <t xml:space="preserve"> ESPIRALES RAID X 12 U 24 2352.24</t>
  </si>
  <si>
    <t xml:space="preserve"> ESPONJA ACERO INOX &amp;&amp; X 12 1 4877.63</t>
  </si>
  <si>
    <t xml:space="preserve"> ESPONJA BRONCE ROMY) &amp;&amp; X 12 1 6935.84</t>
  </si>
  <si>
    <t xml:space="preserve"> FIBRA ESPONJA X 24 &amp;&amp; 24 -4 386.09</t>
  </si>
  <si>
    <t xml:space="preserve"> FILM AUTOADHERENTE X 30 MTS) &amp;&amp; 25 1130.23</t>
  </si>
  <si>
    <t xml:space="preserve"> FRANELAS &amp;&amp; 1 841.10</t>
  </si>
  <si>
    <t xml:space="preserve"> FUYI MMM X 360 CC * 12 4053.40</t>
  </si>
  <si>
    <t xml:space="preserve"> FUYI REPELENTE X 165CC * 12 4756.05</t>
  </si>
  <si>
    <t xml:space="preserve"> FUYI VAPE X 12 20 2675.22</t>
  </si>
  <si>
    <t xml:space="preserve"> FUYI VAPE X 24 * 1 4662.60</t>
  </si>
  <si>
    <t xml:space="preserve"> GLADE DESODORANTE 6 2967.29</t>
  </si>
  <si>
    <t xml:space="preserve"> GUANTES ROMYL &amp;&amp; 16 1768.49</t>
  </si>
  <si>
    <t xml:space="preserve"> HIGIENOL EXPORT 4X30 M ROSA &amp; 12 1688.69</t>
  </si>
  <si>
    <t xml:space="preserve"> HIGIENOL PLUS 4X30 10 2496.15</t>
  </si>
  <si>
    <t xml:space="preserve"> HIGIENOL TEXTURADO 4X30 12 1686.15</t>
  </si>
  <si>
    <t xml:space="preserve"> JABON ALA X 1 PAN &amp; 1 1239.81</t>
  </si>
  <si>
    <t xml:space="preserve"> JABON ALA X 2 PAN &amp; 1 2210.00</t>
  </si>
  <si>
    <t xml:space="preserve"> JABON LUX JAZMIN CREMOSO X 3 1 2196.99</t>
  </si>
  <si>
    <t xml:space="preserve"> JABON LUX ORQUIDEA NEGRA X 3 1 2196.99</t>
  </si>
  <si>
    <t xml:space="preserve"> JABON LUX ROSAS FRANCESAS X 3 1 2196.99</t>
  </si>
  <si>
    <t xml:space="preserve"> JABON LUX X 125 &amp; 48 809.91</t>
  </si>
  <si>
    <t xml:space="preserve"> JABON PALMOLIVE X 125 GRS/ 1 1260.00</t>
  </si>
  <si>
    <t xml:space="preserve"> JABON REXONA 3X120G.. 24 2565.00</t>
  </si>
  <si>
    <t xml:space="preserve"> JABON REXONA X 125 GRS &amp; 72 934.69</t>
  </si>
  <si>
    <t xml:space="preserve"> JABON REXONA X 90G.. 72 701.01</t>
  </si>
  <si>
    <t xml:space="preserve"> JABON SEISEME &amp; 50 -3 1471.16</t>
  </si>
  <si>
    <t xml:space="preserve"> JABON ZORRO X 1 PAN &amp; 84 913.78</t>
  </si>
  <si>
    <t xml:space="preserve"> LAMINAS 20X25 &amp; 1 5027.91</t>
  </si>
  <si>
    <t xml:space="preserve"> LAVANDINA AYUDIN X 1 &amp; 15 -3 1011.15</t>
  </si>
  <si>
    <t xml:space="preserve"> LAVANDINA AYUDIN X 2 L &amp; 8 2428.40</t>
  </si>
  <si>
    <t xml:space="preserve"> LAVANDINA HEROE X 1 LITRO &amp; 15 687.15</t>
  </si>
  <si>
    <t xml:space="preserve"> LINA X 8 CON ALAS &amp;&amp; 48 837.81</t>
  </si>
  <si>
    <t xml:space="preserve"> LISOFORM X 285 CC * 12 2640.89</t>
  </si>
  <si>
    <t xml:space="preserve"> LISOFORM X 360 CC 12 2663.06</t>
  </si>
  <si>
    <t xml:space="preserve"> LISOFORM X 360 CC/ AIRE MONTAÑA 12 2511.59</t>
  </si>
  <si>
    <t xml:space="preserve"> LISOFORM X 360 CC// BEBE &amp; 12 2663.06</t>
  </si>
  <si>
    <t xml:space="preserve"> LISOFORM X 360 CC// CITRICA * 12 2663.06</t>
  </si>
  <si>
    <t xml:space="preserve"> LISOFORM X 360 CC// FRUTAL * 12 2663.06</t>
  </si>
  <si>
    <t xml:space="preserve"> LISOFORM X 360 CC// LAVANDA &amp; 12 2663.06</t>
  </si>
  <si>
    <t xml:space="preserve"> LISOFORM X 420ML DOY PACK BEBE * 12 2195.75</t>
  </si>
  <si>
    <t xml:space="preserve"> LISOFORM X 420ML DOY PACK ORIG 12 2195.75</t>
  </si>
  <si>
    <t xml:space="preserve"> MAGISTRAL X 215 &amp; 21 1545.69</t>
  </si>
  <si>
    <t xml:space="preserve"> MAGISTRAL X 300 &amp; 21 1948.70</t>
  </si>
  <si>
    <t xml:space="preserve"> MAGISTRAL X 500 &amp; 20 3248.70</t>
  </si>
  <si>
    <t xml:space="preserve"> MR MUSCULO BAÑO X 450 CC 15 2055.38</t>
  </si>
  <si>
    <t xml:space="preserve"> MR MUSCULO X 450 CC ANTIGRASA 15 2018.80</t>
  </si>
  <si>
    <t xml:space="preserve"> OFF AEROSOL X 170 12 6476.14</t>
  </si>
  <si>
    <t xml:space="preserve"> OFF CREMA X 196G 12 4754.78</t>
  </si>
  <si>
    <t xml:space="preserve"> OFF CREMA X 60 12 2576.34</t>
  </si>
  <si>
    <t xml:space="preserve"> OFF SPRAY X 177CC 12 8778.22</t>
  </si>
  <si>
    <t xml:space="preserve"> PALILLERO LINCEX12 &amp;&amp; 1 5357.67</t>
  </si>
  <si>
    <t xml:space="preserve"> PALITA PLASTICA &amp;&amp; 1 793.80</t>
  </si>
  <si>
    <t xml:space="preserve"> PAPEL CAMPANITA 4X30M 12 1058.77</t>
  </si>
  <si>
    <t xml:space="preserve"> PAPEL ELEGANTE X 24 X 50 M &amp; 1 13203.01</t>
  </si>
  <si>
    <t xml:space="preserve"> PAPEL ELEGANTE X 30 M X 4 simple &amp;&amp; 12 -3 1367.80</t>
  </si>
  <si>
    <t xml:space="preserve"> PAPEL ELEGANTE X 80 M X 4 &amp; 10 3121.26</t>
  </si>
  <si>
    <t xml:space="preserve"> PAPEL FLOR X 24 &amp; 1 8905.00</t>
  </si>
  <si>
    <t xml:space="preserve"> PAPEL GRISELD X 24 &amp; 1 9750.00</t>
  </si>
  <si>
    <t xml:space="preserve"> PAPEL PETALO 4X30 &amp; 12 1862.49</t>
  </si>
  <si>
    <t xml:space="preserve"> PAPEL SULFITO ENVASADO 35X45 &amp; 1 3174.54</t>
  </si>
  <si>
    <t xml:space="preserve"> PAPEL VUAL X 1 &amp; 24 598.01</t>
  </si>
  <si>
    <t xml:space="preserve"> PAÑO MULTIUSO AMARILLO) &amp;&amp; 1 404.47</t>
  </si>
  <si>
    <t xml:space="preserve"> PINOLUZ X 900 CC &amp; 12 1954.59</t>
  </si>
  <si>
    <t xml:space="preserve"> POETT AEROSOL X 360 &amp; 6 2769.00</t>
  </si>
  <si>
    <t xml:space="preserve"> POETT LIQUIDO X 900 &amp; 12 1350.01</t>
  </si>
  <si>
    <t xml:space="preserve"> PROCENEX X 900 CC &amp; 12 1348.65</t>
  </si>
  <si>
    <t xml:space="preserve"> PROTECTORES CALIPSO X 20 &amp; 20 877.50</t>
  </si>
  <si>
    <t xml:space="preserve"> PROTECTORES DONCELLA X 20 &amp; 30 643.94</t>
  </si>
  <si>
    <t xml:space="preserve"> RAID 6 CEBOS 1 9343.29</t>
  </si>
  <si>
    <t xml:space="preserve"> RAID ANTIPOLILLA 12 6184.64</t>
  </si>
  <si>
    <t xml:space="preserve"> RAID APARATO S/CABLE 1 8244.88</t>
  </si>
  <si>
    <t xml:space="preserve"> RAID EXTERMINADOR 12 5094.95</t>
  </si>
  <si>
    <t xml:space="preserve"> RAID MAX CUCARACHA * 12 9076.73</t>
  </si>
  <si>
    <t xml:space="preserve"> RAID MAX MATA MOSCAS 12 8327.02</t>
  </si>
  <si>
    <t xml:space="preserve"> RAID MAX MMM X 360CM 12 9074.01</t>
  </si>
  <si>
    <t xml:space="preserve"> RAID MMM S/OLOR X 360 * 12 7556.90</t>
  </si>
  <si>
    <t xml:space="preserve"> RAID VAPE X 24 1 4980.31</t>
  </si>
  <si>
    <t xml:space="preserve"> RAID X 380 CM 12 5314.22</t>
  </si>
  <si>
    <t xml:space="preserve"> REJILLAS BLANCAS (COMUNES) &amp;&amp; 12 215.20</t>
  </si>
  <si>
    <t xml:space="preserve"> REJILLAS LAVA COCHE &amp;&amp; 12 990.63</t>
  </si>
  <si>
    <t xml:space="preserve"> REJILLAS LAVA COCHE LIVIANA&amp;&amp; 12 368.21</t>
  </si>
  <si>
    <t xml:space="preserve"> REPELENTE ABOVÉ 24 3210.24</t>
  </si>
  <si>
    <t xml:space="preserve"> REPELENTE VTE 12 2835.00</t>
  </si>
  <si>
    <t xml:space="preserve"> ROLLO CELESTIAL X 3 &amp; 12 1400.01</t>
  </si>
  <si>
    <t xml:space="preserve"> ROLLO DE ALUMINIO ROMYL &amp;&amp; 1 1422.40</t>
  </si>
  <si>
    <t xml:space="preserve"> ROLLO DICHA &amp; 12 1348.20</t>
  </si>
  <si>
    <t xml:space="preserve"> ROLLO ELEGANTE X 3 X 50 &amp;&amp; 8 -5 1554.01</t>
  </si>
  <si>
    <t xml:space="preserve"> ROLLO PETALO X 40 PAÑOS &amp; 8 -2 1876.30</t>
  </si>
  <si>
    <t xml:space="preserve"> ROLLO SUSSEX CLASICO X 3 &amp; 10 2338.69</t>
  </si>
  <si>
    <t xml:space="preserve"> SECADORES CELESTES) &amp;&amp; 1 1939.94</t>
  </si>
  <si>
    <t xml:space="preserve"> SERVILLETAS ELEGANTE X 80U &amp; 30 1165.04</t>
  </si>
  <si>
    <t xml:space="preserve"> SERVILLETAS FELPITA BCA X 70U 24 1057.02</t>
  </si>
  <si>
    <t xml:space="preserve"> SERVILLETAS PETALO X 70 &amp; 24 1348.91</t>
  </si>
  <si>
    <t xml:space="preserve"> SERVILLETAS SUSSEX CLASICA X 80 U 30 1430.00</t>
  </si>
  <si>
    <t xml:space="preserve"> SOPAPA NEGRA 1 776.81</t>
  </si>
  <si>
    <t xml:space="preserve"> CIF VIDRIOS DOY PACK X 450 &amp; 15 1726.6</t>
  </si>
  <si>
    <t>CLEAN DROP X 900// 12 976.00</t>
  </si>
  <si>
    <t xml:space="preserve"> TOALLAS CALIPSO C/ALAS X 8 &amp; 5 672.10</t>
  </si>
  <si>
    <t xml:space="preserve"> TOALLAS CALIPSO NORMAL X 8 &amp; 50 672.11</t>
  </si>
  <si>
    <t xml:space="preserve"> TRAPOS DE PISO (ROMYL) GRIS) &amp;&amp; 12 663.12</t>
  </si>
  <si>
    <t xml:space="preserve"> VELAS CLEAN DROP X 160G &amp; 25 1419.60</t>
  </si>
  <si>
    <t xml:space="preserve"> VELAS GOLONDRINA X 120 &amp; 25 -3 2026.70</t>
  </si>
  <si>
    <t xml:space="preserve"> VELAS JACARANDÁ 1 751.41</t>
  </si>
  <si>
    <t xml:space="preserve"> VELAS RANCHERA X 120 G 25 819.00</t>
  </si>
  <si>
    <t xml:space="preserve"> VIRULANA ECONOMICA X 10 &amp;&amp; 25 -3 680.40</t>
  </si>
  <si>
    <t xml:space="preserve"> VIVERE X 900 CLASICO &amp; 12 2339.9</t>
  </si>
  <si>
    <t xml:space="preserve"> JUGO BAGGIO JUNIOR X 18 (NAR) 1 4436.46</t>
  </si>
  <si>
    <t xml:space="preserve"> JUGO BAGGIO X 1 L (CITRUS) 8 -3 1326.00</t>
  </si>
  <si>
    <t xml:space="preserve"> JUGO BAGGIO X 1 L (MULTIFRUTA) 8 -3 1326.00</t>
  </si>
  <si>
    <t xml:space="preserve"> JUGO BAGGIO X 1L (MANZANA) 8 -3 1278.64</t>
  </si>
  <si>
    <t xml:space="preserve"> JUGO BAGGIO X 1L NARANJA 8 -3 1326.00</t>
  </si>
  <si>
    <t xml:space="preserve"> JUGO BAGGIO X 200 (MANZANA) 1 6545.68</t>
  </si>
  <si>
    <t xml:space="preserve"> JUGO BAGGIO X 200 (MIX FRUTAL) 1 6545.68</t>
  </si>
  <si>
    <t xml:space="preserve"> JUGO BAGGIO X 200 (NARANJA) 1 6545.68</t>
  </si>
  <si>
    <t xml:space="preserve"> JUGO BAGGIO X 200(MULTIFRUTA) X 18 1 6545.68</t>
  </si>
  <si>
    <t xml:space="preserve"> JUGO TUTTI MANZANA X 18 1 5422.94</t>
  </si>
  <si>
    <t xml:space="preserve"> JUGO TUTTI MULTIFRUTA X 18 1 5422.94</t>
  </si>
  <si>
    <t xml:space="preserve"> JUGO TUTTI NARANJA X 18 1 5422.94</t>
  </si>
  <si>
    <t xml:space="preserve"> MANAOS 6X2.250/// 1 7013.50</t>
  </si>
  <si>
    <t xml:space="preserve"> MANAOS LATA X 6 (COLA) 4 -5 4374.01</t>
  </si>
  <si>
    <t xml:space="preserve"> MANAOS LATA X 6 (LIMA LIMÓN) 4 -5 4374.01</t>
  </si>
  <si>
    <t xml:space="preserve"> MANAOS LATA X 6 (NARANJA) 4 -5 3726.01</t>
  </si>
  <si>
    <t xml:space="preserve"> MANAOS LATA X 6 (POMELO/TONICA) 4 -5 3644.99</t>
  </si>
  <si>
    <t xml:space="preserve"> MANAOS X 600 X 12/// 1 6474.00</t>
  </si>
  <si>
    <t xml:space="preserve"> NARANJU 6 X 10 (FINITO) -- 1 4542.50</t>
  </si>
  <si>
    <t xml:space="preserve"> NARANJÚ GRANDE BOLSA X 20 &amp;&amp; 8 1836.80</t>
  </si>
  <si>
    <t xml:space="preserve"> PLACER 12X500/// 1 5740.00</t>
  </si>
  <si>
    <t xml:space="preserve"> PLACER X 1.5.. 1 5062.51</t>
  </si>
  <si>
    <t xml:space="preserve"> SIFON MANAOS X 6/// 1 6240.00</t>
  </si>
  <si>
    <t xml:space="preserve"> SPEED X 269 &amp;&amp; 24 1220.00</t>
  </si>
  <si>
    <t xml:space="preserve"> SPEED X 473 CC &amp;&amp; 12 1968.75</t>
  </si>
  <si>
    <t xml:space="preserve"> VIDA X 1.5 LITROS 1 6115.20</t>
  </si>
  <si>
    <t xml:space="preserve"> VIDA X 600 CC 1 4038.0</t>
  </si>
  <si>
    <t>ACEITE CAÑUELAS X 1.5 L &amp;&amp; 12 4289.99</t>
  </si>
  <si>
    <t xml:space="preserve"> ACEITE CAÑUELAS X 900 &amp;&amp; 12 2656.25</t>
  </si>
  <si>
    <t xml:space="preserve"> ACEITE COCINERO X 900 &amp; 15 2260.70</t>
  </si>
  <si>
    <t xml:space="preserve"> ACEITE NATURA X 1 1/2 L &amp; 12 4107.81</t>
  </si>
  <si>
    <t xml:space="preserve"> ACEITE NATURA X 900 &amp; 15 2707.20</t>
  </si>
  <si>
    <t xml:space="preserve"> ACEITUNA MORANDO DOY PACK-- 15 1125.00</t>
  </si>
  <si>
    <t xml:space="preserve"> ACEITUNA VERDE 00 X 1 KG-- 1 8749.99</t>
  </si>
  <si>
    <t xml:space="preserve"> ACEITUNAS NEGRAS 00 SAL X 2KG -- 1 23057.99</t>
  </si>
  <si>
    <t xml:space="preserve"> ACEITUNAS NEGRAS 00 X 1 ACEITE-- 1 13560.75</t>
  </si>
  <si>
    <t xml:space="preserve"> ACEITUNAS NEGRAS 00 X 1 SAL-- 1 13560.75</t>
  </si>
  <si>
    <t xml:space="preserve"> ACEITUNAS VERDES 00 x 2K&amp;-- 1 17718.76</t>
  </si>
  <si>
    <t xml:space="preserve"> ACEITUNAS VERDES DESC X 1.6 KG-- 1 17718.75</t>
  </si>
  <si>
    <t xml:space="preserve"> AJI TRITURADO ALICANTE X 12 1 7317.56</t>
  </si>
  <si>
    <t xml:space="preserve"> AJO TRITURADO 50g POR UNIDAD 1 1117.62</t>
  </si>
  <si>
    <t xml:space="preserve"> ALBAHACA 20G 12 732.26</t>
  </si>
  <si>
    <t xml:space="preserve"> ARROZ DOBLE MONEDA X 1/2 &amp; 10 1766.70</t>
  </si>
  <si>
    <t xml:space="preserve"> ARROZ GALLO DOBLE X 1 KG &amp; 10 3151.80</t>
  </si>
  <si>
    <t xml:space="preserve"> ARROZ GALLO DOBLE X 500G BOLSA &amp; 10 2327.00</t>
  </si>
  <si>
    <t xml:space="preserve"> ARROZ GALLO ORO X 500 GRS*BOL&amp;&amp; 10 1365.00</t>
  </si>
  <si>
    <t xml:space="preserve"> ARROZ GALLO ORO caja X 1 KG &amp; 10 2684.00</t>
  </si>
  <si>
    <t xml:space="preserve"> ARROZ MARIA LARGO FINO X 500 &amp; 10 780.00</t>
  </si>
  <si>
    <t xml:space="preserve"> ARROZ MONEDA FINO 0000 X 500 &amp; 10 942.49</t>
  </si>
  <si>
    <t xml:space="preserve"> ARROZ MONEDA X 1 KG OOOO &amp; 5 1416.96</t>
  </si>
  <si>
    <t xml:space="preserve"> ARVEJAS INCA X 350 &amp; 24 -2 519.09</t>
  </si>
  <si>
    <t xml:space="preserve"> ARVEJAS MOLTO &amp;&amp; 24 -2 646.65</t>
  </si>
  <si>
    <t xml:space="preserve"> ATUN BAHIA DESMENUSADO ACEITE &amp; 48 2339.99</t>
  </si>
  <si>
    <t xml:space="preserve"> ATUN BAHIA LOMITO ACEITE &amp; 48 2339.99</t>
  </si>
  <si>
    <t xml:space="preserve"> ATUN BAHIA LOMITO NATURAL &amp; 48 2339.99</t>
  </si>
  <si>
    <t xml:space="preserve"> ATUN CARACAS ACEITE X 170G 1 2338.70</t>
  </si>
  <si>
    <t xml:space="preserve"> ATUN CARACAS NATURAL X 170G 1 2338.70</t>
  </si>
  <si>
    <t xml:space="preserve"> ATUN MAR DESM ACEITE X 170G &amp; 24 3004.30</t>
  </si>
  <si>
    <t xml:space="preserve"> ATUN MAR DESME NAT X 170G 1 3004.30</t>
  </si>
  <si>
    <t xml:space="preserve"> ATUN PUGLISI ACEITE X 170 G &amp; 48 4051.08</t>
  </si>
  <si>
    <t xml:space="preserve"> ATUN PUGLISI NATURAL &amp; 6 3506.43</t>
  </si>
  <si>
    <t xml:space="preserve"> AZAFRAN ALICANTE X 2 1 3844.73</t>
  </si>
  <si>
    <t xml:space="preserve"> AZUCAR CAMPO BLANCO X 10 10 840.00</t>
  </si>
  <si>
    <t xml:space="preserve"> AZUCAR HILERET X 250G (UNIDAD) &amp; 9 1562.52</t>
  </si>
  <si>
    <t xml:space="preserve"> AZUCAR HILERET X 500G (UNIDAD) &amp;&amp; 9 1819.99</t>
  </si>
  <si>
    <t xml:space="preserve"> AZUCAR LEDESMA LIGHT X 500G &amp; 6 1807.00</t>
  </si>
  <si>
    <t xml:space="preserve"> AZUCAR LEDESMA X 10 &amp;&amp; 10 1098.00</t>
  </si>
  <si>
    <t xml:space="preserve">  AZUCAR LEDESMA X 1000 SOBRES &amp; 1 18346.49</t>
  </si>
  <si>
    <t xml:space="preserve"> BICARBONATO ALICANTE X 50 GRS X 25 1 13151.85</t>
  </si>
  <si>
    <t xml:space="preserve"> CABALLA PUGLISI ACEITE &amp; 6 3107.01</t>
  </si>
  <si>
    <t xml:space="preserve"> CABALLA PUGLISI NATURAL &amp; 6 3107.01</t>
  </si>
  <si>
    <t xml:space="preserve"> CAFE ARLISTAN X 100 Gr &amp; 12 4050.00</t>
  </si>
  <si>
    <t xml:space="preserve"> CAFE ARLISTAN X 170 GRS &amp;&amp; 12 6368.70</t>
  </si>
  <si>
    <t xml:space="preserve"> CAFE ARLISTAN X 50 GRS &amp; 12 2143.68</t>
  </si>
  <si>
    <t xml:space="preserve"> CAFE DOLCA SUAVE X 170 GRS &amp;&amp; 12 7352.41</t>
  </si>
  <si>
    <t xml:space="preserve"> CAFE DOLCA SUAVE X 50 GRS &amp;&amp; 6 3102.00</t>
  </si>
  <si>
    <t xml:space="preserve"> CAFE DOLCA X 100 GRS &amp;&amp; 6 4614.99</t>
  </si>
  <si>
    <t xml:space="preserve"> CAFE DOLCA X 170 GRS &amp;&amp; 12 7352.41</t>
  </si>
  <si>
    <t xml:space="preserve"> CAFE DOLCA X 50 GRS &amp;&amp; 6 3102.00</t>
  </si>
  <si>
    <t xml:space="preserve"> CAFE EN SAQ LA VIRGINIA X 5G 10 3886.49</t>
  </si>
  <si>
    <t xml:space="preserve"> CAFE EN SAQ LA VIRGINIA X 7G 10 6140.64</t>
  </si>
  <si>
    <t xml:space="preserve"> CAFE EN SAQUITOS LA MORENITA 10 3613.18</t>
  </si>
  <si>
    <t xml:space="preserve"> CAFE KALMA X 100 G * 6 4893.85</t>
  </si>
  <si>
    <t xml:space="preserve"> CAFE LA MORENITA FRASCO X 100 G 6 3455.06</t>
  </si>
  <si>
    <t xml:space="preserve"> CAFE LA MORENITA INTENSO X 250 * 12 4599.14</t>
  </si>
  <si>
    <t xml:space="preserve"> CAFE LA MORENITA X 1 KG * 6 18401.52</t>
  </si>
  <si>
    <t xml:space="preserve"> CAFE LA MORENITA X 1/2 * 12 9200.96</t>
  </si>
  <si>
    <t xml:space="preserve"> CAFE LA MORENITA X 1/8 * 12 2497.09</t>
  </si>
  <si>
    <t xml:space="preserve"> CAFE LA MORENITA X 170 G * 6 5433.85</t>
  </si>
  <si>
    <t xml:space="preserve"> CAFE LA VIRGINIA X 1/2 * 12 8415.55</t>
  </si>
  <si>
    <t xml:space="preserve"> CAFE LA VIRGINIA CLASICO X 50 GRS * 12 2128.08</t>
  </si>
  <si>
    <t xml:space="preserve"> CAFE LA VIRGINIA DOY PACK X 170G * 5 4886.79</t>
  </si>
  <si>
    <t xml:space="preserve"> CAFE LA VIRGINIA SUAVE X 100 * 6 3561.51</t>
  </si>
  <si>
    <t xml:space="preserve"> CAFE LA VIRGINIA SUAVE X 170 * 6 5601.14</t>
  </si>
  <si>
    <t xml:space="preserve"> CAFE LA VIRGINIA SUAVE X 50 GRS * 6 2128.08</t>
  </si>
  <si>
    <t xml:space="preserve"> CAFE LA VIRGINIA TORRADO X 1/4 * 12 4672.42</t>
  </si>
  <si>
    <t xml:space="preserve"> CAFE LA VIRGINIA TORRADO X 1/8 * 12 2611.20</t>
  </si>
  <si>
    <t xml:space="preserve"> CAFE LA VIRGINIA X 100 GRS * 6 3561.51</t>
  </si>
  <si>
    <t xml:space="preserve"> CAFE LA VIRGINIA X 170 GRS * 6 5601.14</t>
  </si>
  <si>
    <t xml:space="preserve"> CAFE LA VIRGINIAX 1 KG 6 0.00</t>
  </si>
  <si>
    <t xml:space="preserve"> CAFE PACKAHORRO CLASICO X 100G 10 2970.41</t>
  </si>
  <si>
    <t xml:space="preserve"> CAFE PACKAHORRO SUAVE X 100G 10 2970.41</t>
  </si>
  <si>
    <t xml:space="preserve"> CALDO KNORR GALLINAX 24 &amp; 1 9990.00</t>
  </si>
  <si>
    <t xml:space="preserve"> CALDO KNORR GALLINAX 6 1 12420.01</t>
  </si>
  <si>
    <t xml:space="preserve"> CALDO KNORR VERDURA X 24 &amp; 1 9990.00</t>
  </si>
  <si>
    <t xml:space="preserve"> CALDO KNORR VERDURA X 6 1 12420.01</t>
  </si>
  <si>
    <t xml:space="preserve"> CANELA MOLIDA ALICANTE X 12 12 12941.48</t>
  </si>
  <si>
    <t xml:space="preserve"> CAPUCHINO DP X 275G 10 5213.60</t>
  </si>
  <si>
    <t xml:space="preserve"> CAPUCHINO ESTUCHE MOUSSE 15GR 10 4533.23</t>
  </si>
  <si>
    <t xml:space="preserve"> CAPUCHINO LA MORENITA X 125G 9 2439.72</t>
  </si>
  <si>
    <t xml:space="preserve"> CAPUCHINO LA VIRG (DOYPACK) 125GR 10 2460.33</t>
  </si>
  <si>
    <t>CAPUCHINO LA VIRGINIA DDL DP 10 3126.34</t>
  </si>
  <si>
    <t xml:space="preserve"> CAPUCHINO LA VIRGINIA ESP VAINILLA 10 2954.80</t>
  </si>
  <si>
    <t xml:space="preserve"> CAPUCHINO LV MOUSSE DE CHOC DP 10 2954.80</t>
  </si>
  <si>
    <t xml:space="preserve"> CAPUCHINO MORENITA DP X 125G 1 2392.42</t>
  </si>
  <si>
    <t xml:space="preserve"> CEBOLLA ALICANTE X 50 GRS 12 1688.69</t>
  </si>
  <si>
    <t xml:space="preserve"> CHIMICHURRY ALICANTE X 25G 12 783.50</t>
  </si>
  <si>
    <t xml:space="preserve"> CHOCLO CARACAS X200 G 24 1169.98</t>
  </si>
  <si>
    <t xml:space="preserve"> CHOCLO CUMANA X 300 G &amp; 6 1388.39</t>
  </si>
  <si>
    <t xml:space="preserve"> CHOCLO LA BANDA X 340 G TETRA&amp; 6 1142.71</t>
  </si>
  <si>
    <t xml:space="preserve"> CHOCOLINO X 180 GR 12 -2 1376.71</t>
  </si>
  <si>
    <t xml:space="preserve"> CHOCOLINO X 360 GR 12 -2 2849.97</t>
  </si>
  <si>
    <t xml:space="preserve"> CIRUELAS SIN CAROZO POTE &amp; 20 1620.01</t>
  </si>
  <si>
    <t xml:space="preserve"> CLIGHT (MANDARINA) X 20// 16 5174.01</t>
  </si>
  <si>
    <t xml:space="preserve"> CLIGHT (MANZANA DELICOSA) X 20// 16 5174.01</t>
  </si>
  <si>
    <t xml:space="preserve"> CLIGHT (MANZANA VERDE) X 20// 16 5174.01</t>
  </si>
  <si>
    <t xml:space="preserve"> CLIGHT (NARANJA) X 20// 16 5174.01</t>
  </si>
  <si>
    <t xml:space="preserve"> CLIGHT (POMELO AMARILLO) X 20// 16 5174.01</t>
  </si>
  <si>
    <t xml:space="preserve"> CLIGHT (POMELO ROSADO) X 20// 16 5174.01</t>
  </si>
  <si>
    <t xml:space="preserve"> CLIGHT ANANA X 20// 16 5174.01</t>
  </si>
  <si>
    <t xml:space="preserve"> CLIGHT LIMONADA X 20 16 5174.01</t>
  </si>
  <si>
    <t xml:space="preserve"> CLIGHT MANGO PERA X 20// 16 5174.01</t>
  </si>
  <si>
    <t xml:space="preserve"> CLIGHT NARANJA DULCE X 20U// 16 5174.01</t>
  </si>
  <si>
    <t xml:space="preserve"> CLIGHT NARANJA MANGO X 20// 16 5174.01</t>
  </si>
  <si>
    <t xml:space="preserve"> CLIGHT PERA X 20// 16 5174.01</t>
  </si>
  <si>
    <t xml:space="preserve"> COCINA EN BOLSA ALBAHACA Y AJO 10 1694.89</t>
  </si>
  <si>
    <t xml:space="preserve"> COCINA EN BOLSA MOSTAZA Y MIEL 10 1694.89</t>
  </si>
  <si>
    <t xml:space="preserve"> COCINA EN BOLSA TIPO BARBACOA 10 1694.89</t>
  </si>
  <si>
    <t xml:space="preserve"> COCINA EN BOLSA TIPO FINAS HIERBAS 10 1694.89</t>
  </si>
  <si>
    <t xml:space="preserve"> COCO RALLADO X 50g (x unidad) 1 921.16</t>
  </si>
  <si>
    <t xml:space="preserve"> COCTEL DE FRUTA MOLTO X 820 &amp;&amp; 12 3769.99</t>
  </si>
  <si>
    <t xml:space="preserve"> COMINO MOLIDO ALICANTE X 12 1 9360.77</t>
  </si>
  <si>
    <t xml:space="preserve"> CONDIMENTO P/PIZZA ALICANTE X 12 1 7750.71</t>
  </si>
  <si>
    <t xml:space="preserve"> CONDIMENTO PARA ARROZ X 12 1 9432.26</t>
  </si>
  <si>
    <t xml:space="preserve"> CONDIMENTO PARA CARNES X 12 1 11068.81</t>
  </si>
  <si>
    <t xml:space="preserve"> CONDIMENTO PARA EMP X 12 1 10620.55</t>
  </si>
  <si>
    <t xml:space="preserve"> CONDIMENTO PARA MILANESAS X 12 1 9243.56</t>
  </si>
  <si>
    <t xml:space="preserve"> CONDIMENTO PARA TUCO Y GUISO X 12 1 7570.72</t>
  </si>
  <si>
    <t xml:space="preserve"> CORTADO LA VIRGINIA DDL DOYPACK 10 2708.34</t>
  </si>
  <si>
    <t xml:space="preserve"> CORTADO LA VIRGINIA X 10 SOBRES 10 4777.44</t>
  </si>
  <si>
    <t xml:space="preserve"> DULCE DE BATATA (LATA) VAIN &amp; 1 16898.71</t>
  </si>
  <si>
    <t xml:space="preserve"> DULCE DE BATATA LATA (CHOC)+ 1 16898.71</t>
  </si>
  <si>
    <t xml:space="preserve"> DULCE DE MEMBRILLO LATA (NOEL) 2 21856.51</t>
  </si>
  <si>
    <t xml:space="preserve"> DURAZNOS MOLTO X 820 GRS &amp; 12 2146.48</t>
  </si>
  <si>
    <t xml:space="preserve"> EDULCORANTE SI DIET X 200 &amp; 6 1013.67</t>
  </si>
  <si>
    <t xml:space="preserve"> EDULCORANTE SI DIET X 250 &amp;&amp; 6 1374.09</t>
  </si>
  <si>
    <t xml:space="preserve"> EDULCORANTE SI DIET X 250 STEVIA &amp; 6 1399.97</t>
  </si>
  <si>
    <t xml:space="preserve"> EDULCORANTE SI DIET X 500// 6 2200.66</t>
  </si>
  <si>
    <t xml:space="preserve"> EDULCORANTE SI DIET X 600 &amp;&amp; 6 2519.95</t>
  </si>
  <si>
    <t xml:space="preserve"> EXQUISITA CHOCOLATE &amp; 12 2858.71</t>
  </si>
  <si>
    <t xml:space="preserve"> EXQUISITA LIMON &amp; 12 2533.69</t>
  </si>
  <si>
    <t xml:space="preserve"> EXQUISITA VAINILLA X 540 &amp; 12 2533.69</t>
  </si>
  <si>
    <t xml:space="preserve"> FAJITAS MENDIA- 1 1450.71</t>
  </si>
  <si>
    <t xml:space="preserve"> FIDEOS DON VICENTE X 500G &amp;&amp; 20 2293.65</t>
  </si>
  <si>
    <t xml:space="preserve"> FIDEOS LUCCETTI AVE MARIA 15 -3 1200.15</t>
  </si>
  <si>
    <t xml:space="preserve"> FIDEOS LUCCETTI DEDALITOS 15 -3 1200.15</t>
  </si>
  <si>
    <t xml:space="preserve"> FIDEOS LUCCETTI MOSTACHOL 15 -3 1200.15</t>
  </si>
  <si>
    <t xml:space="preserve"> FIDEOS LUCCETTI SPAGHETTI 15 -3 1200.15</t>
  </si>
  <si>
    <t xml:space="preserve"> FIDEOS LUCCETTI TALLARIN 15 -3 1336.50</t>
  </si>
  <si>
    <t xml:space="preserve"> FIDEOS MATARAZZO PENNE X 500 &amp;&amp; 15 -3 1498.75</t>
  </si>
  <si>
    <t xml:space="preserve"> FIDEOS MATARAZZO SPAGETTI X 500 &amp;&amp; 20 -3 1618.65</t>
  </si>
  <si>
    <t xml:space="preserve"> FIDEOS MATARAZZO TALLARIN X 500 &amp;&amp; 20 -3 1618.65</t>
  </si>
  <si>
    <t xml:space="preserve"> FIDEOS MOSTACHOLES MATARAZZO &amp;&amp; 15 -5 1618.65</t>
  </si>
  <si>
    <t xml:space="preserve"> FILTRO DE CAFE 10 4153.55</t>
  </si>
  <si>
    <t xml:space="preserve"> FLAN NOEL X 8 UNID 6 3726.01</t>
  </si>
  <si>
    <t xml:space="preserve"> FLAN VAINILLA X 60 G X 6 UN ROYAL 6 5487.74</t>
  </si>
  <si>
    <t xml:space="preserve"> FREEGELLS CEREZA X 12 36 2228.09</t>
  </si>
  <si>
    <t xml:space="preserve"> FREEGELLS CREAM X 12 36 2228.09</t>
  </si>
  <si>
    <t xml:space="preserve"> FREEGELLS EUCALIPTO X 12 36 2228.09</t>
  </si>
  <si>
    <t xml:space="preserve"> FREEGELLS FUERTE X 12 36 2228.09</t>
  </si>
  <si>
    <t xml:space="preserve"> FREEGELLS MELON X 12 36 2228.09</t>
  </si>
  <si>
    <t xml:space="preserve"> FREEGELLS MENTA X 12 36 2228.09</t>
  </si>
  <si>
    <t xml:space="preserve"> FREEGELLS UVA X 12 36 2228.09</t>
  </si>
  <si>
    <t xml:space="preserve"> GELATINA NOEL CEREZA X 8 UNID 6 5045.88</t>
  </si>
  <si>
    <t xml:space="preserve"> GELATINA NOEL FRUTILLA X 8 UNID 6 5045.88</t>
  </si>
  <si>
    <t xml:space="preserve"> GELATINA ROYAL CEREZA X 8 UNID 6 7903.36</t>
  </si>
  <si>
    <t xml:space="preserve"> GELATINA ROYAL FRUTILLA X 8 UNID 12 7903.36</t>
  </si>
  <si>
    <t xml:space="preserve"> GELATINA ROYAL NAR X 8 UNID 6 7903.36</t>
  </si>
  <si>
    <t xml:space="preserve"> GIACOMO CARNE 12 3507.90</t>
  </si>
  <si>
    <t xml:space="preserve"> GIACOMO JAMON Y QUESO 12 3507.90</t>
  </si>
  <si>
    <t xml:space="preserve"> GIACOMO TRIDICCI 12 3507.79</t>
  </si>
  <si>
    <t xml:space="preserve"> GIACOMO VERDURA 12 3507.79</t>
  </si>
  <si>
    <t xml:space="preserve"> GRANOLA X KG &amp; 1 6750.11</t>
  </si>
  <si>
    <t xml:space="preserve"> HELLMANN S DP X 237 &amp; 24 1215.00</t>
  </si>
  <si>
    <t xml:space="preserve"> HELLMANS SACHET X 20 1 12690.01</t>
  </si>
  <si>
    <t xml:space="preserve"> HILERET CLASICO X 400 U 1 323.52</t>
  </si>
  <si>
    <t xml:space="preserve"> HILERET CLASICO X 50 SOBRES &amp;&amp; 8 1564.24</t>
  </si>
  <si>
    <t xml:space="preserve"> HILERET CLASICO X 500 SOBRES &amp;&amp; 1 8123.74</t>
  </si>
  <si>
    <t xml:space="preserve"> HILERET LIQUIDO X 250ML &amp; 9 1998.77</t>
  </si>
  <si>
    <t xml:space="preserve"> HILERET SWEET X 400CC &amp;&amp; 9 3644.99</t>
  </si>
  <si>
    <t xml:space="preserve"> HILERET SWEET X 400U &amp; 1 7998.75</t>
  </si>
  <si>
    <t xml:space="preserve"> HILERET X 100 SOBRES &amp; 8 2312.51</t>
  </si>
  <si>
    <t xml:space="preserve"> JARDINERA INCA X 350 GRS &amp; 24 897.00</t>
  </si>
  <si>
    <t xml:space="preserve"> KETCHUP NATURA X 250CC &amp;&amp; 12 1298.70</t>
  </si>
  <si>
    <t xml:space="preserve"> LATTE LA VIRGINIA DDL DOYPACK 10 2464.94</t>
  </si>
  <si>
    <t xml:space="preserve"> LAUREL EN HOJAS 12 1020.96</t>
  </si>
  <si>
    <t xml:space="preserve"> LAUREL TRITURADO X 12 1 11439.67</t>
  </si>
  <si>
    <t xml:space="preserve"> LECHE SVELTY X 750G 12 10144.23</t>
  </si>
  <si>
    <t xml:space="preserve"> LENTEJA X 10 1 10400.00</t>
  </si>
  <si>
    <t xml:space="preserve"> LENTEJON X 10 1 11700.01</t>
  </si>
  <si>
    <t xml:space="preserve"> MAIZ PISINGALLO X 10 1 10400.00</t>
  </si>
  <si>
    <t xml:space="preserve"> MAIZENA X 220&amp; 1 1902.15</t>
  </si>
  <si>
    <t xml:space="preserve"> MATE COCIDO LA HOJA X 25 UNID 20 549.54</t>
  </si>
  <si>
    <t xml:space="preserve"> MATE COCIDO TARAGUI X 25 SAQ &amp;&amp; 10 962.38</t>
  </si>
  <si>
    <t xml:space="preserve"> MATE COCIDO TARAGUI X 50 SAQ &amp;&amp; 5 1731.90</t>
  </si>
  <si>
    <t>MATE COCIDO UNION X 25 SAQ// 10 926.73</t>
  </si>
  <si>
    <t xml:space="preserve"> MATE COCIDO UNION X 50 SAQ// 5 1667.76</t>
  </si>
  <si>
    <t xml:space="preserve"> MAYONESA CAÑUELAS X 241CC &amp;&amp; 12 -3 905.02</t>
  </si>
  <si>
    <t xml:space="preserve"> MAYONESA NATURA X 250CC &amp;&amp; 12 -3 1363.70</t>
  </si>
  <si>
    <t xml:space="preserve"> MERMELADA LIGHT CIRUELA-- 12 1800.90</t>
  </si>
  <si>
    <t xml:space="preserve"> MERMELADA LIGHT DURAZNO/NOEL-- 12 1800.90</t>
  </si>
  <si>
    <t xml:space="preserve"> MERMELADA LIGHT FRUTILLA -- 12 2228.85</t>
  </si>
  <si>
    <t xml:space="preserve"> MERMELADA LIGHT NARANJA -- 12 1800.90</t>
  </si>
  <si>
    <t xml:space="preserve"> MERMELADA NOEL (CIRUELA)-- 12 -2 1627.60</t>
  </si>
  <si>
    <t xml:space="preserve"> MERMELADA NOEL (FRUTILLA)-- 12 -2 2197.91</t>
  </si>
  <si>
    <t xml:space="preserve"> MERMELADA NOEL (NARANJA)-- 12 -3 1627.60</t>
  </si>
  <si>
    <t xml:space="preserve"> MERMELADA NOEL DURAZNO-- 12 -3 1565.00</t>
  </si>
  <si>
    <t xml:space="preserve"> MIEL X 250 POTE 6 2295.00</t>
  </si>
  <si>
    <t xml:space="preserve"> MIEL X 250 BARIMIEL 6 1957.50</t>
  </si>
  <si>
    <t xml:space="preserve"> MIEL X 500 GRS &amp;&amp; 6 3375.01</t>
  </si>
  <si>
    <t xml:space="preserve"> MIX FINAS HIERBAS X 25 G 1 966.20</t>
  </si>
  <si>
    <t xml:space="preserve"> MIX FRUTAL X KG &amp; 1 12150.01</t>
  </si>
  <si>
    <t xml:space="preserve"> MOSTAZA NATURA X 250G &amp; 12 876.14</t>
  </si>
  <si>
    <t xml:space="preserve"> NESQUIK CACAO BOLSITA X 180 &amp;&amp; 18 -3 1664.00</t>
  </si>
  <si>
    <t xml:space="preserve"> NESQUIK X 360 BOLSITA &amp;&amp; 12 3071.49</t>
  </si>
  <si>
    <t xml:space="preserve"> OREGANO ALICANTE NI X 25 G 12 843.60</t>
  </si>
  <si>
    <t xml:space="preserve"> PAN ARTESANO HAMB PAPA &amp;&amp; 1 3224.01</t>
  </si>
  <si>
    <t xml:space="preserve"> PAN ARTESANO HAMBURGUESA &amp;&amp; 1 1442.99</t>
  </si>
  <si>
    <t xml:space="preserve"> PAN ARTESANO MENDIA- 1 1726.92</t>
  </si>
  <si>
    <t xml:space="preserve"> PAN ARTESANO PANCHO &amp;&amp; 1 1442.99</t>
  </si>
  <si>
    <t xml:space="preserve"> PAN BIMBO ARTESANO X 500 &amp;&amp; 1 3864.00</t>
  </si>
  <si>
    <t xml:space="preserve"> PAN BIMBO FAMILIAR X 550 &amp;&amp; 1 3507.50</t>
  </si>
  <si>
    <t xml:space="preserve"> PAN BIMBO LIVIANO CHICO &amp;&amp; 1 2863.50</t>
  </si>
  <si>
    <t xml:space="preserve"> PAN BIMBO PARA HAMBURGUESAS.. 1 2012.50</t>
  </si>
  <si>
    <t xml:space="preserve"> PAN BIMBO PARA PANCHOS &amp;&amp; 1 2012.50</t>
  </si>
  <si>
    <t xml:space="preserve"> PAN MENDIA BLANCO CHICO- 1 1355.40</t>
  </si>
  <si>
    <t xml:space="preserve"> PAN MENDIA BLANCO GRANDE- 1 2120.85</t>
  </si>
  <si>
    <t xml:space="preserve"> PAN MENDIA HAMBURGUESAS- 1 889.65</t>
  </si>
  <si>
    <t xml:space="preserve"> PAN MENDIA PANCHO GDE- 1 1403.99</t>
  </si>
  <si>
    <t xml:space="preserve"> PAN MENDIA PANCHOS- 1 889.65</t>
  </si>
  <si>
    <t xml:space="preserve"> PAN MENDIA SALVADO CHICO- 1 1355.40</t>
  </si>
  <si>
    <t xml:space="preserve"> PAN MENDIA SALVADO GRANDE- 1 2120.85</t>
  </si>
  <si>
    <t xml:space="preserve"> PAN MENDIA SEMILLAS- 1 2493.46</t>
  </si>
  <si>
    <t xml:space="preserve"> PAN RALLADO MORIXE X 500 &amp;&amp; 12 -2 1035.44</t>
  </si>
  <si>
    <t xml:space="preserve"> PAN RALLADO PREFERIDO X 500 &amp; 20 -2 1259.71</t>
  </si>
  <si>
    <t xml:space="preserve"> PATE SWIFT &amp; 24 650.00</t>
  </si>
  <si>
    <t xml:space="preserve"> PEREJIL 25G 10 1166.93</t>
  </si>
  <si>
    <t xml:space="preserve"> PICADILLO SWIFT &amp; 24 650.00</t>
  </si>
  <si>
    <t xml:space="preserve"> PIMENTON ALICANTE (X UNIDAD) 1 550.72</t>
  </si>
  <si>
    <t xml:space="preserve"> PIMIENTA BCA GRANO X 12 1 13759.73</t>
  </si>
  <si>
    <t xml:space="preserve"> PIMIENTA NEGRA GRANO X 12 1 11195.31</t>
  </si>
  <si>
    <t xml:space="preserve"> POLENTA MOLINO ALA X 500G 10 752.70</t>
  </si>
  <si>
    <t xml:space="preserve"> PROVENZAL ALICANTE X 25 GRS 12 794.14</t>
  </si>
  <si>
    <t xml:space="preserve"> PURE MAGGI X 125 GRS &amp;&amp; 12 1347.29</t>
  </si>
  <si>
    <t xml:space="preserve"> PURE TOMATE DE LA HUERTA X 530 &amp; 1 8886.81</t>
  </si>
  <si>
    <t xml:space="preserve"> QUESO RALLADO LA QUESERA X 20 1 12784.20</t>
  </si>
  <si>
    <t xml:space="preserve"> RAPIDITAS BIMBO 1 2509.0</t>
  </si>
  <si>
    <t xml:space="preserve"> REBOZADOR PREFERIDO X 20// 20 1296.00</t>
  </si>
  <si>
    <t xml:space="preserve"> RINDE 2 ANANÁ 1 4106.69</t>
  </si>
  <si>
    <t xml:space="preserve"> RINDE 2 FRUTILLA 1 4106.69</t>
  </si>
  <si>
    <t xml:space="preserve"> RINDE 2 LIMON 1 4106.69</t>
  </si>
  <si>
    <t xml:space="preserve"> RINDE 2 MANZANA 1 4106.69</t>
  </si>
  <si>
    <t xml:space="preserve"> RINDE 2 MIX FRUTAL 1 4106.69</t>
  </si>
  <si>
    <t xml:space="preserve"> RINDE 2 NAR-BANANA 1 4106.69</t>
  </si>
  <si>
    <t xml:space="preserve"> RINDE 2 NAR-DURAZNO 1 4106.69</t>
  </si>
  <si>
    <t xml:space="preserve"> RINDE 2 NAR-MANGO 1 4106.69</t>
  </si>
  <si>
    <t xml:space="preserve"> RINDE 2 NARANJA 1 4106.69</t>
  </si>
  <si>
    <t xml:space="preserve"> RINDE 2 POMELO ROSADO 1 4106.69</t>
  </si>
  <si>
    <t xml:space="preserve"> SABOR PANCETA BOLSITA 1 960.24</t>
  </si>
  <si>
    <t xml:space="preserve"> SABOR 4 QUESOS X12 1 2995.50</t>
  </si>
  <si>
    <t xml:space="preserve"> SABOR ALBAHACA X 12 1 2995.50</t>
  </si>
  <si>
    <t xml:space="preserve"> SABOR ALBAHACA/AJO X 12 10 2995.50</t>
  </si>
  <si>
    <t xml:space="preserve"> SABOR CHAMPIGNONES BOLSITA 1 960.24</t>
  </si>
  <si>
    <t xml:space="preserve"> SABOR CHAMPIGNONES X12 10 2995.50</t>
  </si>
  <si>
    <t xml:space="preserve"> SABOR CREMA Y VERDEO BOLSITA 1 960.24</t>
  </si>
  <si>
    <t xml:space="preserve"> SABOR CREMA Y VERDEO X12 1 2995.50</t>
  </si>
  <si>
    <t xml:space="preserve"> SABOR EN POLVO CARNE X12 1 2591.20</t>
  </si>
  <si>
    <t xml:space="preserve"> SABOR EN POLVO FINAS H X12 10 2995.50</t>
  </si>
  <si>
    <t xml:space="preserve"> SABOR EN POLVO PANCETA X12 10 2875.78</t>
  </si>
  <si>
    <t xml:space="preserve"> SABOR GALLINA BOLSITA 1 859.38</t>
  </si>
  <si>
    <t xml:space="preserve"> SABOR GALLINA X12 10 2690.86</t>
  </si>
  <si>
    <t xml:space="preserve"> SABOR VERDURA BOLSITA 1 859.38</t>
  </si>
  <si>
    <t xml:space="preserve"> SABOR VERDURA BOLSITA R/S 4S 1 859.38</t>
  </si>
  <si>
    <t xml:space="preserve"> SABOR VERDURA X 12 sin tacc 1 2690.86</t>
  </si>
  <si>
    <t xml:space="preserve"> SABOR VERDURA X 12 REDUCIDO 1 2690.86</t>
  </si>
  <si>
    <t xml:space="preserve"> SAL FINA CELUSAL ESTUC X 500 &amp; 24 1077.69</t>
  </si>
  <si>
    <t xml:space="preserve"> SAL FINA DOS ANCLAS ESTUC X 500 &amp; 24 1083.44</t>
  </si>
  <si>
    <t xml:space="preserve"> SALERO CELUSAL X 100 GRS &amp; 10 2166.76</t>
  </si>
  <si>
    <t xml:space="preserve"> SALERO CELUSAL X 250 GRS 6 3250.01</t>
  </si>
  <si>
    <t xml:space="preserve"> SALERO CELUSAL X 500 6 4175.61</t>
  </si>
  <si>
    <t xml:space="preserve"> SALERO DOS ANCLAS X 500 6 2046.19</t>
  </si>
  <si>
    <t xml:space="preserve"> SALSA 4 QUESOS ALICANTE 12 1389.78</t>
  </si>
  <si>
    <t xml:space="preserve"> SALSA BLANCA ALICANTE X 12 12 1076.50</t>
  </si>
  <si>
    <t xml:space="preserve"> SALSA CHAMPIGNONES ALICANTE 8 2321.26</t>
  </si>
  <si>
    <t xml:space="preserve"> SAVORA SACHET X 30 u 1 19370.00</t>
  </si>
  <si>
    <t xml:space="preserve"> SAVORA X 250 GRS+ 24 1103.70</t>
  </si>
  <si>
    <t xml:space="preserve"> SOPA LISTA ESPÁRRAGO 1 272.21</t>
  </si>
  <si>
    <t xml:space="preserve"> SOPA LISTA LIGHT ESPARRAGOS 1 272.21</t>
  </si>
  <si>
    <t xml:space="preserve"> SOPA LISTA LIGHT VEG ALICANTE 1 272.21</t>
  </si>
  <si>
    <t xml:space="preserve"> SOPA LISTA LIGHT ZAPALLO 1 272.21</t>
  </si>
  <si>
    <t xml:space="preserve"> SOPA LISTA VEG ALICANTE 1 272.21</t>
  </si>
  <si>
    <t xml:space="preserve"> SOPA LISTA VEGETALES 1 272.21</t>
  </si>
  <si>
    <t xml:space="preserve"> SOPA LISTA ZAPALLO 1 272.21</t>
  </si>
  <si>
    <t xml:space="preserve"> SOPA QUICK CHOCLO 1 2251.25</t>
  </si>
  <si>
    <t xml:space="preserve"> SOPA QUICK VEGETALES 1 2341.30</t>
  </si>
  <si>
    <t xml:space="preserve"> SOPA QUICK ZAPALLO 1 2251.25</t>
  </si>
  <si>
    <t xml:space="preserve"> TANG ANANA X 20// 12 5319.00</t>
  </si>
  <si>
    <t xml:space="preserve"> TANG DURAZNO X 20// 12 5319.00</t>
  </si>
  <si>
    <t xml:space="preserve"> TANG FRUTILLA X 20 12 5319.00</t>
  </si>
  <si>
    <t xml:space="preserve"> TANG LIMONADA X 20// 12 5319.00</t>
  </si>
  <si>
    <t>TANG MULTIFRUTA // 12 5319.00</t>
  </si>
  <si>
    <t xml:space="preserve"> TANG NAR/FRUT/BANANA X 20// 12 5319.00</t>
  </si>
  <si>
    <t xml:space="preserve"> TANG NAR/LIMA X 20 12 5319.00</t>
  </si>
  <si>
    <t xml:space="preserve"> TANG NAR/MAR/FRUTILLA 12 5319.00</t>
  </si>
  <si>
    <t xml:space="preserve"> TANG NARANJA DULCE X 20// 12 5319.00</t>
  </si>
  <si>
    <t xml:space="preserve"> TANG NARANJA X 20// 12 5319.00</t>
  </si>
  <si>
    <t xml:space="preserve"> TANG NARANJA-BANANA X 20// 12 5319.00</t>
  </si>
  <si>
    <t xml:space="preserve"> TANG NARANJA-DURAZNO X 20// 12 5319.00</t>
  </si>
  <si>
    <t xml:space="preserve"> TANG NARANJA/MANGO X 20// 12 5319.00</t>
  </si>
  <si>
    <t xml:space="preserve"> TANG PERA X 20// 12 5319.00</t>
  </si>
  <si>
    <t xml:space="preserve"> TANG POMELO ROSADO// 12 5319.00</t>
  </si>
  <si>
    <t xml:space="preserve"> TANG UVA X 20 12 5319.00</t>
  </si>
  <si>
    <t xml:space="preserve"> TE BOLDO LA VIRGINIA 6 1474.75</t>
  </si>
  <si>
    <t xml:space="preserve"> TE BOLDO LA MORENITA &amp; 6 577.61</t>
  </si>
  <si>
    <t xml:space="preserve"> TE CEDRON LV X 6 6 1346.82</t>
  </si>
  <si>
    <t xml:space="preserve"> TE CHAI LA VIRGINIA 6 1369.03</t>
  </si>
  <si>
    <t xml:space="preserve"> TE CON LIMON X 6 LV 6 1329.45</t>
  </si>
  <si>
    <t xml:space="preserve"> TE DETOX LA VIRGINIA 6 1693.33</t>
  </si>
  <si>
    <t xml:space="preserve"> TE FLUIR LA VIRGINIA 6 1695.95</t>
  </si>
  <si>
    <t xml:space="preserve"> TE GREEN HILLS X 25 &amp; 20 1300.01</t>
  </si>
  <si>
    <t xml:space="preserve"> TE INSPIRAR LA VIRGINIA 6 1695.95</t>
  </si>
  <si>
    <t xml:space="preserve"> TE LA HOJA X 25 UNID 20 404.55</t>
  </si>
  <si>
    <t xml:space="preserve"> TE LA MORENITA RAP INF X 25 SAQ &amp; 10 711.15</t>
  </si>
  <si>
    <t xml:space="preserve"> TE LA MORENITA X 50 SAQ &amp; 10 1265.34</t>
  </si>
  <si>
    <t xml:space="preserve"> TE LA VIRG X 25 SAQ FILT RAP 10 752.24</t>
  </si>
  <si>
    <t xml:space="preserve"> TE LA VIRGINIA DURAZNO 6 1300.59</t>
  </si>
  <si>
    <t xml:space="preserve"> TE LA VIRGINIA MANZANA C/CANELA 6 1533.67</t>
  </si>
  <si>
    <t xml:space="preserve"> TE LA VIRGINIA MARACUYA 6 1533.67</t>
  </si>
  <si>
    <t xml:space="preserve"> TE LA VIRGINIA ROSA M Y MANZA &amp; 6 1988.26</t>
  </si>
  <si>
    <t xml:space="preserve"> TE LA VIRGINIA VERDE JAZMIN 6 1320.11</t>
  </si>
  <si>
    <t xml:space="preserve"> TE LA VIRGINIA X 50 SAQ 10 1492.75</t>
  </si>
  <si>
    <t xml:space="preserve"> TE LV CON CANELA 6 1278.32</t>
  </si>
  <si>
    <t xml:space="preserve"> TE LV FRUTAS TROPICALES 6 1533.67</t>
  </si>
  <si>
    <t xml:space="preserve"> TE LV FRUTILLA 6 1369.27</t>
  </si>
  <si>
    <t xml:space="preserve"> TE LV HIERBAS ALIMONADAS 6 883.52</t>
  </si>
  <si>
    <t xml:space="preserve"> TE LV HIERBAS MENTOLADAS 6 883.52</t>
  </si>
  <si>
    <t xml:space="preserve"> TE LV VERDE CITRUS 6 1320.14</t>
  </si>
  <si>
    <t xml:space="preserve"> TE MANDARINA/NARANJA/POMELO LV 6 1533.67</t>
  </si>
  <si>
    <t xml:space="preserve"> TE MANZANA LA VIRGINIA 6 879.81</t>
  </si>
  <si>
    <t xml:space="preserve"> TE MANZANILLA LA VIRGINIA 6 1181.73</t>
  </si>
  <si>
    <t xml:space="preserve"> TE MANZANILLA LA MORENITA 6 792.25</t>
  </si>
  <si>
    <t xml:space="preserve"> TE MANZANILLA-ANIS LV X 2 6 1468.08</t>
  </si>
  <si>
    <t xml:space="preserve"> TE MEZCLA HIERBAS X 6 LA VIRG 6 1332.38</t>
  </si>
  <si>
    <t xml:space="preserve"> TE MEZCLA LA MORENITA &amp; 6 940.77</t>
  </si>
  <si>
    <t xml:space="preserve"> TE RELAJAR LA VIRGINIA 6 1695.95</t>
  </si>
  <si>
    <t xml:space="preserve"> TE ROJO - LV 6 1269.34</t>
  </si>
  <si>
    <t xml:space="preserve"> TE ROSA MOSQUETA LA VIRGINIA 6 1911.78</t>
  </si>
  <si>
    <t xml:space="preserve"> TE TARAGUI X 25 SAQ &amp;&amp; 10 705.67</t>
  </si>
  <si>
    <t xml:space="preserve"> TE TARAGUI X 50 SAQ &amp;&amp; 10 1271.47</t>
  </si>
  <si>
    <t xml:space="preserve"> TE TILO C/MANZAN Y CED LV 6 1444.30</t>
  </si>
  <si>
    <t xml:space="preserve"> TE TILO LA MORENITA &amp; 6 1342.08</t>
  </si>
  <si>
    <t xml:space="preserve"> TE TILO LA VIRGINIA 6 2009.07</t>
  </si>
  <si>
    <t xml:space="preserve"> TE VERDE VIRGINIA X 20 SAQ 6 1019.15</t>
  </si>
  <si>
    <t xml:space="preserve"> TOMATES LATA MOLTO X 400 &amp; 24 1147.68</t>
  </si>
  <si>
    <t>TOMILLO X 10 1 6932.56</t>
  </si>
  <si>
    <t xml:space="preserve"> TUY CLASICO LIQ X 200 24 1603.85</t>
  </si>
  <si>
    <t xml:space="preserve"> TUY CLASICO LIQ X 400 12 2763.59</t>
  </si>
  <si>
    <t xml:space="preserve"> TUY CLASICO POLVO X 50 10 1002.52</t>
  </si>
  <si>
    <t xml:space="preserve"> TUY CLASICO X 100 SOBRES 1 1804.51</t>
  </si>
  <si>
    <t xml:space="preserve"> TUY STEVIA X 100 1 2490.12</t>
  </si>
  <si>
    <t xml:space="preserve"> TUY STEVIA X 50 10 1502.56</t>
  </si>
  <si>
    <t xml:space="preserve"> TUY STEVIA LIQ X 200 24 2689.83</t>
  </si>
  <si>
    <t xml:space="preserve"> TUY SUCRA POLVO X 50 10 1226.00</t>
  </si>
  <si>
    <t xml:space="preserve"> TUY SWEET LIQ X 200 1 1418.42</t>
  </si>
  <si>
    <t xml:space="preserve"> TUY SWEET LIQ X 400 1 2628.97</t>
  </si>
  <si>
    <t xml:space="preserve"> TUY SWEET X 100 1 1853.12</t>
  </si>
  <si>
    <t xml:space="preserve"> TUY SWEET X 50 10 1113.24</t>
  </si>
  <si>
    <t xml:space="preserve"> VAINILLIN X 100 ALICANTE 16 1225.57</t>
  </si>
  <si>
    <t xml:space="preserve"> VINAGRE BCO DOS ANCLAS X500 &amp; 12 857.99</t>
  </si>
  <si>
    <t xml:space="preserve"> VINAGRE DOS ANCLAS X 1 L.&amp; 12 1213.25</t>
  </si>
  <si>
    <t xml:space="preserve"> VINAGRE MAROLIO X 1 L// 12 1299.99</t>
  </si>
  <si>
    <t xml:space="preserve"> VINAGRE MOLTO X 1 LITRO 12 908.71</t>
  </si>
  <si>
    <t xml:space="preserve"> VITINA X 250+ 6 1485.00</t>
  </si>
  <si>
    <t xml:space="preserve"> YERBA AMANDA X 10 &amp;&amp; 10 1801.25</t>
  </si>
  <si>
    <t xml:space="preserve"> YERBA CANARIAS X 500 &amp;&amp; 20 4376.25</t>
  </si>
  <si>
    <t xml:space="preserve"> YERBA CBSE X 12 &amp; 12 1712.51</t>
  </si>
  <si>
    <t xml:space="preserve"> YERBA CBSE X 500 GRS LIMÓN.. 12 1781.01</t>
  </si>
  <si>
    <t xml:space="preserve"> YERBA CBSE X 500 GRS NAR &amp;&amp; 12 1781.01</t>
  </si>
  <si>
    <t xml:space="preserve"> YERBA CRUZ MALTA X 1/2 KILO// 10 1648.76</t>
  </si>
  <si>
    <t xml:space="preserve"> YERBA LA HOJA X 500 -- 10 908.04</t>
  </si>
  <si>
    <t xml:space="preserve"> YERBA MAÑANITA X 500 &amp;&amp; 10 1709.00</t>
  </si>
  <si>
    <t xml:space="preserve"> YERBA PLAYADITO X 500 -- 10 2100.00</t>
  </si>
  <si>
    <t xml:space="preserve"> YERBA ROSAMONTE COMUN X 10// 10 2125.06</t>
  </si>
  <si>
    <t xml:space="preserve"> YERBA TARAGUI 4 FLEX 1/2 KG X 10 &amp;&amp; 10 1730.30</t>
  </si>
  <si>
    <t xml:space="preserve"> YERBA TRANQUERA X 1/2 KG// 12 1561.25</t>
  </si>
  <si>
    <t xml:space="preserve"> YERBA UNION 4 FLEX X 10 &amp;&amp; 10 1976.00</t>
  </si>
  <si>
    <t>3 D X 43 G.. 1 1448.91</t>
  </si>
  <si>
    <t xml:space="preserve"> 3 LEQ CONITOS X 80G 24 1036.00</t>
  </si>
  <si>
    <t xml:space="preserve"> 3D X 85 GRS.. 1 2473.40</t>
  </si>
  <si>
    <t xml:space="preserve"> CAPULLITOS EN FLOR X 30 U-- 9 -2 2734.20</t>
  </si>
  <si>
    <t xml:space="preserve"> CAPULLITOS X 80 GRS MAIZ-- 24 332.91</t>
  </si>
  <si>
    <t xml:space="preserve"> CHETOS X 43G.. 70 1448.64</t>
  </si>
  <si>
    <t xml:space="preserve"> CHICITO COLOR LEO 383GR &amp;&amp; 10 -5 2410.15</t>
  </si>
  <si>
    <t xml:space="preserve"> CHICITOS CAPULLITOS X 400 GRS-- 9 1673.99</t>
  </si>
  <si>
    <t xml:space="preserve"> CHICITOS LEO X 160 GRS &amp;&amp; 24 -3 1082.94</t>
  </si>
  <si>
    <t xml:space="preserve"> CHICITOS LEO X 400 &amp;&amp; 10 -5 2436.76</t>
  </si>
  <si>
    <t xml:space="preserve"> DORITOS DINAMITA X 82G 38 2290.17</t>
  </si>
  <si>
    <t xml:space="preserve"> DORITOS SWEET CHILI X 35G 88 1448.56</t>
  </si>
  <si>
    <t xml:space="preserve"> DORITOS X 129 G.. 19 4120.20</t>
  </si>
  <si>
    <t xml:space="preserve"> DORITOS X 33G DINAMITA 40 1061.78</t>
  </si>
  <si>
    <t xml:space="preserve"> DORITOS X 40G// 58 1473.73</t>
  </si>
  <si>
    <t xml:space="preserve"> DORITOS X 70G DINAMITA 64 2473.24</t>
  </si>
  <si>
    <t xml:space="preserve"> DORITOS X 77G// 26 2473.40</t>
  </si>
  <si>
    <t xml:space="preserve"> GRILL CRIPS AJI X 60G 1 1113.88</t>
  </si>
  <si>
    <t xml:space="preserve"> GRILL CRIPS ASADO X 60G 1 1113.88</t>
  </si>
  <si>
    <t xml:space="preserve"> KRACHITOS CHEDDAR 55G &amp; 24 -10 924.97</t>
  </si>
  <si>
    <t xml:space="preserve"> KRACHITOS JAMON X 55 G &amp; 24 -10 1074.71</t>
  </si>
  <si>
    <t xml:space="preserve"> KRACHITOS KETCHUP &amp; 24 -10 1062.37</t>
  </si>
  <si>
    <t xml:space="preserve"> KRACHITOS MANI X 110 GRS &amp; 24 -3 1512.42</t>
  </si>
  <si>
    <t xml:space="preserve"> KRACHITOS MANI X 70 GRS &amp; 24 -10 952.48</t>
  </si>
  <si>
    <t xml:space="preserve"> KRACHITOS PALITOS X 70 GRS &amp; 24 -10 671.99</t>
  </si>
  <si>
    <t xml:space="preserve"> KRACHITOS PALITOS X 110 GRS &amp; 24 -10 1033.20</t>
  </si>
  <si>
    <t xml:space="preserve"> KRACHITOS PALITOS X 500G &amp; 10 4585.95</t>
  </si>
  <si>
    <t xml:space="preserve"> KRACHITOS PAPA X 420G &amp; 7 5062.31</t>
  </si>
  <si>
    <t xml:space="preserve"> KRACHITOS PAPA X 480G AMERICANA &amp; 7 5062.31</t>
  </si>
  <si>
    <t xml:space="preserve"> KRACHITOS PAPAS X 105 G AMER &amp; 16 1610.30</t>
  </si>
  <si>
    <t xml:space="preserve"> KRACHITOS PAPAS X 105 G TRAD &amp; 16 1610.30</t>
  </si>
  <si>
    <t xml:space="preserve"> KRACHITOS X 50 GRS AMER &amp; 24 -10 898.15</t>
  </si>
  <si>
    <t xml:space="preserve"> KRACHITOS X 50 GRS CLASICA &amp; 24 -10 898.15</t>
  </si>
  <si>
    <t xml:space="preserve"> KRACHITOS X 55 GRS AMERICANO &amp; 24 -10 925.04</t>
  </si>
  <si>
    <t xml:space="preserve"> KRACHITOS X 55 GRS CREMA &amp; 24 -10 925.02</t>
  </si>
  <si>
    <t xml:space="preserve"> KRACHITOS X 55 GRS TRAD &amp; 24 -10 924.96</t>
  </si>
  <si>
    <t xml:space="preserve"> LAYS 20g// 76 896.81</t>
  </si>
  <si>
    <t xml:space="preserve"> LAYS JAMON X 77G.. 28 2406.13</t>
  </si>
  <si>
    <t xml:space="preserve"> LAYS X 145G// 16 -3 4120.20</t>
  </si>
  <si>
    <t xml:space="preserve"> LAYS X 40 G//.. 68 1448.91</t>
  </si>
  <si>
    <t xml:space="preserve"> LAYS X 70G ONDAS 28 -3 2290.20</t>
  </si>
  <si>
    <t xml:space="preserve"> LAYS X 85G.. 25 -3 2473.20</t>
  </si>
  <si>
    <t xml:space="preserve"> LISTAS X 30 GRS &amp;&amp; 24 -5 512.32</t>
  </si>
  <si>
    <t xml:space="preserve"> LISTAS X 500G &amp;&amp; 8 -3 5052.91</t>
  </si>
  <si>
    <t xml:space="preserve"> LISTAS X 500G ONDULADA &amp;&amp; 8 -3 5052.91</t>
  </si>
  <si>
    <t xml:space="preserve"> LISTAS X 60 GRS &amp;&amp; 23 -10 812.65</t>
  </si>
  <si>
    <t xml:space="preserve"> LISTAS X 60 GRS ONDULADA &amp;&amp; 23 -10 812.65</t>
  </si>
  <si>
    <t xml:space="preserve"> LISTAS X 65G CHEDDAR X 65G &amp;&amp; 23 -10 104</t>
  </si>
  <si>
    <t>LISTAS X 65G JAMÓN &amp;&amp; 23 -10 1040.39</t>
  </si>
  <si>
    <t xml:space="preserve"> LISTAS X 65G KETCHUP &amp;&amp; 23 -10 1040.39</t>
  </si>
  <si>
    <t xml:space="preserve"> MAICITOS PEHUAMAR X 260 GRS.. 10 3888.25</t>
  </si>
  <si>
    <t xml:space="preserve"> MANI JAPONES X 900 gr &amp; 10 6127.58</t>
  </si>
  <si>
    <t xml:space="preserve"> MANI LEQ X 200GRS &amp;&amp; 24 1428.30</t>
  </si>
  <si>
    <t xml:space="preserve"> MANI LEQ X 500 GRS &amp;&amp; 14 3323.70</t>
  </si>
  <si>
    <t xml:space="preserve"> MANI REPELADO LEQ X 500 GRS &amp;&amp; 14 3578.85</t>
  </si>
  <si>
    <t xml:space="preserve"> MANI X 1 KG &amp;&amp; 1 5400.01</t>
  </si>
  <si>
    <t xml:space="preserve"> PALITOS BURBUJA X 20 &amp; 10 -5 2550.15</t>
  </si>
  <si>
    <t xml:space="preserve"> PALITOS CAPULLITOS X 100 GRS-- 16 711.97</t>
  </si>
  <si>
    <t xml:space="preserve"> PALITOS CAPULLITOS X 360 GRS-- 9 2145.01</t>
  </si>
  <si>
    <t xml:space="preserve"> PALITOS CAPULLITOS X 700 GRS-- 1 3948.76</t>
  </si>
  <si>
    <t xml:space="preserve"> PALITOS LEQ PROVENZAL X 120G-- 28 750.62</t>
  </si>
  <si>
    <t xml:space="preserve"> PALITOS LEQ X 120 GRS &amp;&amp; 28 -2 675.08</t>
  </si>
  <si>
    <t xml:space="preserve"> PALITOS PEP X 84 G.. 1 -3 1448.65</t>
  </si>
  <si>
    <t xml:space="preserve"> PALITOS SALADOS LEQ X 500 G &amp;&amp; 10 -5 2520.46</t>
  </si>
  <si>
    <t xml:space="preserve"> PANCETITAS LEQ X 60G 24 847.00</t>
  </si>
  <si>
    <t xml:space="preserve"> PANCETITAS LEQ X 80G 24 -5 978.79</t>
  </si>
  <si>
    <t xml:space="preserve"> PAPA LEQ ASADO X 65G-- 28 926.91</t>
  </si>
  <si>
    <t xml:space="preserve"> PAPA LEQ CHEDDAR X 280 G &amp;&amp; 7 4027.05</t>
  </si>
  <si>
    <t xml:space="preserve"> PAPA LEQ CHEDDAR X 65 G&amp;&amp; 28 1207.82</t>
  </si>
  <si>
    <t xml:space="preserve"> PAPA LEQ JAMÓN X 280 G &amp;&amp; 7 4027.05</t>
  </si>
  <si>
    <t xml:space="preserve"> PAPA LEQ JAMÓN X 65 G&amp;&amp; 28 1207.82</t>
  </si>
  <si>
    <t xml:space="preserve"> PAPA LEQ KETCHUP X 65G-- 28 926.91</t>
  </si>
  <si>
    <t xml:space="preserve"> PAPA LEQ X 100 G &amp;&amp; 20 1223.77</t>
  </si>
  <si>
    <t xml:space="preserve"> PAPA LEQ X 480 GRS &amp;&amp; 6 5088.60</t>
  </si>
  <si>
    <t xml:space="preserve"> PAPA LEQ X 65 GRS &amp;&amp; 28 -6 816.60</t>
  </si>
  <si>
    <t xml:space="preserve"> PAPA PAY BURBUJA X 150 G &amp; 30 -3 2004.75</t>
  </si>
  <si>
    <t xml:space="preserve"> PAPA PAY BURBUJA X 20 &amp; 10 -5 2849.85</t>
  </si>
  <si>
    <t xml:space="preserve"> PAPA PAY BURBUJA X 65 G &amp; 25 -3 1420.20</t>
  </si>
  <si>
    <t xml:space="preserve"> PAPA PEHUAMAR X 485 G% 9 -2 6958.57</t>
  </si>
  <si>
    <t xml:space="preserve"> PRINGLES CEBOLLA X 104G &amp;&amp; 18 3494.72</t>
  </si>
  <si>
    <t xml:space="preserve"> PRINGLES CEBOLLA X 40G 12 1753.65</t>
  </si>
  <si>
    <t xml:space="preserve"> PRINGLES CLASICA X 40G 12 1753.65</t>
  </si>
  <si>
    <t xml:space="preserve"> PRINGLES ORIGINAL X 104G 18 3494.72</t>
  </si>
  <si>
    <t xml:space="preserve"> PRINGLES QUESO X 104G 18 3494.72</t>
  </si>
  <si>
    <t xml:space="preserve"> PRINGLES QUESO X 40G 12 1753.65</t>
  </si>
  <si>
    <t xml:space="preserve"> QUENTO ASADO X 90 G// 18 1687.50</t>
  </si>
  <si>
    <t xml:space="preserve"> QUENTO BATATAS X 80 GRS// 18 1687.50</t>
  </si>
  <si>
    <t xml:space="preserve"> QUENTO BBQ X 90 G// 18 1687.50</t>
  </si>
  <si>
    <t xml:space="preserve"> QUENTO CHEDDAR X 45 G// 54 848.21</t>
  </si>
  <si>
    <t xml:space="preserve"> QUENTO CHEDDAR X 82 G// 18 1687.50</t>
  </si>
  <si>
    <t xml:space="preserve"> QUENTO CIBOULETTE X 90 G// 18 1687.50</t>
  </si>
  <si>
    <t xml:space="preserve"> QUENTO CLASICA X 50 G// 54 848.21</t>
  </si>
  <si>
    <t xml:space="preserve"> QUENTO CLASICA X 92G/ 18 1687.50</t>
  </si>
  <si>
    <t xml:space="preserve"> QUENTO CREMA Y CIB X 45 G// 54 848.21</t>
  </si>
  <si>
    <t xml:space="preserve"> QUENTO JAMON X 45 G// 54 848.21</t>
  </si>
  <si>
    <t xml:space="preserve"> QUENTO JAMON X 90 G// 18 1687.5</t>
  </si>
  <si>
    <t>QUENTO KETCHUP X 45 G// 54 848.21</t>
  </si>
  <si>
    <t xml:space="preserve"> QUENTO LIMON X 90 G// 18 1687.50</t>
  </si>
  <si>
    <t xml:space="preserve"> QUENTO MOSTAZA X 90 G// 18 1687.50</t>
  </si>
  <si>
    <t xml:space="preserve"> QUENTO NACHO PICANTE X 80 GRS/ 22 1687.50</t>
  </si>
  <si>
    <t xml:space="preserve"> QUENTO NACHOS QUESO GRS/ 22 1687.50</t>
  </si>
  <si>
    <t xml:space="preserve"> QUENTO PALITOS X 85 G/ 27 1532.65</t>
  </si>
  <si>
    <t xml:space="preserve"> QUENTO PICANTE X 70 GRS// 22 1687.50</t>
  </si>
  <si>
    <t xml:space="preserve"> QUENTO SALAME X 45 G// 54 848.21</t>
  </si>
  <si>
    <t xml:space="preserve"> RUEDITAS PEP X 74 G.. 36 -3 1448.65</t>
  </si>
  <si>
    <t xml:space="preserve"> SNACKS LEQ X 70G &amp;&amp; 24 -5 541.96</t>
  </si>
  <si>
    <t xml:space="preserve"> TAKIS X 140G EXPLOSIÓN 16 3469.50</t>
  </si>
  <si>
    <t xml:space="preserve"> TAKIS X 140G FUEGO 16 3469.50</t>
  </si>
  <si>
    <t xml:space="preserve"> TAKIS X 140G ORIGINAL 16 3469.50</t>
  </si>
  <si>
    <t xml:space="preserve"> TAKIS X 49G FUEGO 36 1458.00</t>
  </si>
  <si>
    <t xml:space="preserve"> TAKIS X 49G ORIGINAL 36 1458.00</t>
  </si>
  <si>
    <t xml:space="preserve"> TAKIS X 49G XPLOSION 36 1458.00</t>
  </si>
  <si>
    <t xml:space="preserve"> TAKIS X 85G FUEGO 35 2187.00</t>
  </si>
  <si>
    <t xml:space="preserve"> TAKIS X 85G ORIGINAL 35 2187.00</t>
  </si>
  <si>
    <t xml:space="preserve"> TAKIS X 85G XPLOSION 35 2187.00</t>
  </si>
  <si>
    <t xml:space="preserve"> TUTUCA X 30 (BURBUJA) &amp; 10 -10 3088.40</t>
  </si>
  <si>
    <t xml:space="preserve"> TWISTOS JAMON X 40G 1 1465.69</t>
  </si>
  <si>
    <t xml:space="preserve"> TWISTOS JAMON X 95GRS.. 30 2473.80</t>
  </si>
  <si>
    <t xml:space="preserve"> TWISTOS QUESO X 40G 1 1465.69</t>
  </si>
  <si>
    <t xml:space="preserve"> TWISTOS QUESO X 95GRS.. 27 2473.80</t>
  </si>
  <si>
    <t xml:space="preserve"> TWISTOS chico JAMÓN.. 1 1466.10</t>
  </si>
  <si>
    <t xml:space="preserve"> TWISTOS chicos QUESO.. 1 1466.10</t>
  </si>
  <si>
    <t xml:space="preserve"> ALFAJOR LULEMUU BCO X 12 &amp;&amp; 12 4711.50</t>
  </si>
  <si>
    <t xml:space="preserve"> ALFAJOR LULEMUU D DE LECHE X 12.&amp;&amp; 12 4711.50</t>
  </si>
  <si>
    <t xml:space="preserve"> ALFAJOR LULEMUU FRUT X 12 &amp;&amp; 12 4711.50</t>
  </si>
  <si>
    <t xml:space="preserve"> ALFAJOR LULEMUU LIMON X 12 &amp;&amp; 12 4711.50</t>
  </si>
  <si>
    <t xml:space="preserve"> ALFAJOR LULEMUU MARROC X12 &amp;&amp; 12 4711.50</t>
  </si>
  <si>
    <t xml:space="preserve"> BIZCOCHOS GALLO DULCE &amp;&amp; 60 -5 750.05</t>
  </si>
  <si>
    <t xml:space="preserve"> BIZCOCHOS GALLO NEGRO %% 60 -5 750.05</t>
  </si>
  <si>
    <t xml:space="preserve"> BIZCOCHOS GALLO SALADO &amp; 60 -5 750.05</t>
  </si>
  <si>
    <t xml:space="preserve"> CHORQUI BAÑADA X 20U FRUTILLA &amp;&amp; 12 7996.05</t>
  </si>
  <si>
    <t xml:space="preserve"> CHORQUI BAÑADA X 20U MANI &amp;&amp; 12 7996.05</t>
  </si>
  <si>
    <t xml:space="preserve"> GALLETAS DE ARROZ GREATING C/S &amp; 12 949.05</t>
  </si>
  <si>
    <t xml:space="preserve"> GALLETAS DE ARROZ RICEDIEX X12.. 12 578.55</t>
  </si>
  <si>
    <t xml:space="preserve"> LIMU X 20U &amp;&amp; 1 7191.45</t>
  </si>
  <si>
    <t xml:space="preserve"> PLANITAS CIBOULETTE X 70G 18 -5 752.37</t>
  </si>
  <si>
    <t xml:space="preserve"> PLANITAS CLASICAS X 70G 18 -5 752.37</t>
  </si>
  <si>
    <t xml:space="preserve"> PLANITAS TOMATE Y ALBAHACA X 70G 18 -5 752.37</t>
  </si>
  <si>
    <t xml:space="preserve"> REPOP X 20U &amp;&amp; 12 6652.32</t>
  </si>
  <si>
    <t xml:space="preserve"> REPOP X 20U BCO &amp;&amp; 1 6652.32</t>
  </si>
  <si>
    <t xml:space="preserve"> SNACKS JAMON LULEMU X 50G &amp;&amp; 24 -5 647.51</t>
  </si>
  <si>
    <t xml:space="preserve"> SNACKS PIZZA X 50G LULEMU &amp;&amp; 24 -5 647.51</t>
  </si>
  <si>
    <t xml:space="preserve"> SNACKS QUESO LULEMU X 50G &amp;&amp; 24 -5 647.51</t>
  </si>
  <si>
    <t xml:space="preserve"> TOSTADAS DE ARROZ RISKY-DIT X150 &amp; 24 -4 1115.09</t>
  </si>
  <si>
    <t xml:space="preserve"> TOSTADAS LULEMUU X 110 GRS &amp;&amp; 10 -5 985.92</t>
  </si>
  <si>
    <t xml:space="preserve"> SAL GRUESA DOS ANCLAS ESTUC X 500 24 720.75</t>
  </si>
  <si>
    <t xml:space="preserve"> ROLLO ELITE DOBLE HOJA X 60 PAÑOS 10 3228.72</t>
  </si>
  <si>
    <t>TOALLAS CALIPSO C/ALAS VIOLETA X 8 5 672.11</t>
  </si>
  <si>
    <t xml:space="preserve"> VELAS PRIMER PRECIO/TIBU X 25 PAQ &amp; 1 19406.26</t>
  </si>
  <si>
    <t xml:space="preserve"> ACEITUNA VERDE DESCAROZADO X 800G 1 8531.26</t>
  </si>
  <si>
    <t xml:space="preserve"> ACEITUNAS NEGRAS 00 ACEITE X 2KG-- 1 23624.99</t>
  </si>
  <si>
    <t xml:space="preserve"> ARROZ MOLINO ALA LARGO FINO X 500 10 897.00</t>
  </si>
  <si>
    <t xml:space="preserve"> ATUN BAHIA NATURAL DESMENUZADO 1 2339.99</t>
  </si>
  <si>
    <t xml:space="preserve"> ATUN CARACAS DESM ACEITE X 170 G+ 1 1459.90</t>
  </si>
  <si>
    <t xml:space="preserve"> ATUN CARACAS DESM NATURAL X 170 G 1 1459.90</t>
  </si>
  <si>
    <t xml:space="preserve"> ATUN CUMANÁ DESMENUZADO ACEITE 1 1690.00</t>
  </si>
  <si>
    <t xml:space="preserve"> ATUN CUMANÁ DESMENUZADO NATURAL&amp; 1 1690.00</t>
  </si>
  <si>
    <t xml:space="preserve"> ATUN ENTERO CUMANA ACEITE &amp; 48 2183.80</t>
  </si>
  <si>
    <t xml:space="preserve"> ATUN ENTERO CUMANA NATURAL+ 48 2318.00</t>
  </si>
  <si>
    <t xml:space="preserve"> CAFE EN SAQUITOS LA VIRGINIA X 36 SOBRES &amp; 10 2307.20</t>
  </si>
  <si>
    <t xml:space="preserve"> CAFE LA VIRGINIA CLASICO INST X 36 SOB * 6 4186.37</t>
  </si>
  <si>
    <t xml:space="preserve"> CAFE LA VIRGINIA CORTADO X 10 CAPSULAS 1 4934.71</t>
  </si>
  <si>
    <t xml:space="preserve"> CAFE LA VIRGINIA SUAVE ESTUCHE X36UX1.7G ESPUMA INSTANTANEA * 6 4186.37</t>
  </si>
  <si>
    <t xml:space="preserve"> CAPUCHINO LA VIRG LIGHT ESTUCHE X 10 3772.84</t>
  </si>
  <si>
    <t xml:space="preserve"> CAPUCHINO LA VIRGINIA (ESTUCHE X10) 10 3567.72</t>
  </si>
  <si>
    <t xml:space="preserve"> CAPUCHINO LA VIRGINIA DOY PACK LIGHT X 100 GR 10 2601.03</t>
  </si>
  <si>
    <t xml:space="preserve"> CAPUCHINO LA VIRGINIA X 210 GRS TRADICIONAL FRASCO 12 4997.70</t>
  </si>
  <si>
    <t xml:space="preserve"> COCINA EN BOLSA PIMENTON ALICANTE 10 1694.89</t>
  </si>
  <si>
    <t xml:space="preserve"> COCINA EN BOLSA TIPO CRIOLLA ALICANTE 10 1694.89</t>
  </si>
  <si>
    <t xml:space="preserve"> FIDEOS MATARAZZO DEDALITOS X 500 &amp;&amp; 15 -3 1618.65</t>
  </si>
  <si>
    <t xml:space="preserve"> FIDEOS MATARAZZO MUNICIONES X 500 15 -3 1618.65</t>
  </si>
  <si>
    <t xml:space="preserve"> FIDEOS MATARAZZO TIRABUZON X 500 15 -3 1618.65</t>
  </si>
  <si>
    <t xml:space="preserve"> MAYONESA NATURA SACHET X 125 X 20u &amp;&amp; 1 11873.00</t>
  </si>
  <si>
    <t xml:space="preserve"> PAN DE PAPA (QUESO/SEMILLAS) MENDIA&amp;&amp; 1 1946.00</t>
  </si>
  <si>
    <t xml:space="preserve"> PIMIENTA BLANCA MOLIDA ALICANTEX12 1 15285.39</t>
  </si>
  <si>
    <t xml:space="preserve"> PIMIENTA NEGRA MOLIDA ALICANTE X25GX12 1 11326.94</t>
  </si>
  <si>
    <t xml:space="preserve"> SABOR ALBAHACA Y AJO BOLSITA sin tacc 1 960.24</t>
  </si>
  <si>
    <t xml:space="preserve"> TE MENTA PEPERINA LA VIRGINIA NUEVO 6 1184.19</t>
  </si>
  <si>
    <t xml:space="preserve"> TOMATES EN BOTELLA MOLTO X 950 &amp; 8 2625.00</t>
  </si>
  <si>
    <t xml:space="preserve"> BANANITAS DE CEREAL X 25G 24 910.00</t>
  </si>
  <si>
    <t xml:space="preserve"> CHICITOS COLOR CAPULLITOS X 400 GR-- 9 1673.99</t>
  </si>
  <si>
    <t xml:space="preserve"> LISTAS X 65G QUESO CREMA Y CEBOLLA &amp;&amp; 23 -10 1040.39</t>
  </si>
  <si>
    <t xml:space="preserve"> MANI LEQ X 200 GRS REPELADO &amp;&amp; 28 -5 1557.90</t>
  </si>
  <si>
    <t xml:space="preserve"> DADITOS DE ARROZ LULEMUU (FRUT) 12 -5 1337.85</t>
  </si>
  <si>
    <t xml:space="preserve"> DADITOS DE ARROZ LULEMUU (MANI) 12 -5 1337.85</t>
  </si>
  <si>
    <t xml:space="preserve"> GALLETAS DE ARROZ GREATING DUL &amp; 12 949.05</t>
  </si>
  <si>
    <t xml:space="preserve"> TOSTADAS DE ARROZ RISKY-DIT DULCE X 150 &amp;&amp; 24 -4 1115.09</t>
  </si>
  <si>
    <t xml:space="preserve"> TOSTADAS DE ARROZ RISKY-DIT  INTEGRAL X 150 &amp;&amp; 24 -4 1115.09</t>
  </si>
  <si>
    <t xml:space="preserve"> TOSTADAS DE ARROZ RISKY-DIT SEMILLAX 150 &amp;&amp; 24 -4 1115.09</t>
  </si>
  <si>
    <t xml:space="preserve"> TOSTADAS DE ARROZ RISKY-DIT SIN SAL &amp; 24 -4 1115.09</t>
  </si>
  <si>
    <t xml:space="preserve"> TOSTADAS LULEMUU X 110 GR LIGHT 10 -5 985.92</t>
  </si>
  <si>
    <t xml:space="preserve"> TOSTADAS LULEMUU X 110 GR SEMILLAS &amp;&amp; 10 -5 985.92</t>
  </si>
  <si>
    <t xml:space="preserve"> TOSTADAS LULEMUU X 110 GRS SIN SAL&amp;&amp; 10 -5 985.92</t>
  </si>
  <si>
    <t xml:space="preserve"> TANG MANZANA X 20// 12 5319.00</t>
  </si>
  <si>
    <t>AGUA CORAZÓN X 1.5 X 6/// 1 3577.50</t>
  </si>
  <si>
    <t xml:space="preserve"> AGUA SIERRA DE LOS PADRES X 2L X 6 1 4807.60</t>
  </si>
  <si>
    <t xml:space="preserve"> AGUA SIERRA DE LOS PX600 X 12 &amp; 1 5965.72</t>
  </si>
  <si>
    <t xml:space="preserve"> AGUA VILLAMANAOS 600X12/// 1 4184.99</t>
  </si>
  <si>
    <t xml:space="preserve"> AGUA VILLAMANAOS 6X2 00/// 1 3332.00</t>
  </si>
  <si>
    <t xml:space="preserve"> BAGGIO CHOCOLATADA X 200 CC 1 8856.00</t>
  </si>
  <si>
    <t xml:space="preserve"> BAGGIO FRESH X 1.50 LITROS 1 6115.34</t>
  </si>
  <si>
    <t xml:space="preserve"> BAGGIO FRESH X 600 1 4707.63</t>
  </si>
  <si>
    <t xml:space="preserve"> BIDON MANAOS X 6 LITROS 1 1609.99</t>
  </si>
  <si>
    <t xml:space="preserve"> CHOCOCLATADA X 18 1 9258.30</t>
  </si>
  <si>
    <t xml:space="preserve"> COCA-COLA X 500 X 12 &amp;&amp; 1 15964.00</t>
  </si>
  <si>
    <t xml:space="preserve"> JUGO BAGGIO JUNIOR MULTI18X125ML 1 4436.46</t>
  </si>
  <si>
    <t xml:space="preserve"> JUGO BAGGIO JUNIOR X 18 (MANZANA) 1 4436.46</t>
  </si>
  <si>
    <t>Jalea Real</t>
  </si>
  <si>
    <t>Aceite Coco neutro Entre Nuts</t>
  </si>
  <si>
    <t>Aceite Olivos de Arauco(Envase Plástico)</t>
  </si>
  <si>
    <t>Aceite Olivos de Arauco(Envase Vidrio)</t>
  </si>
  <si>
    <t>Almendras</t>
  </si>
  <si>
    <t>Nueces Peladas</t>
  </si>
  <si>
    <t>Azucar Mascabo</t>
  </si>
  <si>
    <t>Barras/Barritas Cereal</t>
  </si>
  <si>
    <t>Coco Rallado</t>
  </si>
  <si>
    <t>Copos de Maiz&lt;br&gt;(Sin Azucar)</t>
  </si>
  <si>
    <t>Maní&lt;br&gt;(Pelado Sin Sal)</t>
  </si>
  <si>
    <t>Miel&lt;br&gt;Sólida</t>
  </si>
  <si>
    <t>Miel&lt;br&gt;Liquida</t>
  </si>
  <si>
    <t>Pan Masa Madre Integral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</si>
</sst>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AEA7C-1D65-4BCE-913A-32DE4B186210}">
  <dimension ref="A1:D165"/>
  <sheetViews>
    <sheetView topLeftCell="B41" workbookViewId="0">
      <selection activeCell="A52" sqref="A52"/>
    </sheetView>
  </sheetViews>
  <sheetFormatPr defaultRowHeight="15" x14ac:dyDescent="0.25"/>
  <cols>
    <col min="1" max="1" width="47.85546875" hidden="1" customWidth="1"/>
    <col min="2" max="2" width="38.42578125" bestFit="1" customWidth="1"/>
    <col min="3" max="3" width="9" hidden="1" customWidth="1"/>
    <col min="4" max="4" width="11" bestFit="1" customWidth="1"/>
  </cols>
  <sheetData>
    <row r="1" spans="1:4" x14ac:dyDescent="0.25">
      <c r="A1" t="s">
        <v>0</v>
      </c>
      <c r="B1" t="str">
        <f>LEFT(A1,FIND("#",SUBSTITUTE(A1," ","#",LEN(A1)-LEN(SUBSTITUTE(A1," ",""))-1))-1)</f>
        <v>ALA MATIC LIQUIDO DP X 400</v>
      </c>
      <c r="C1">
        <f t="shared" ref="C1" si="0">VALUE(MID(A1,FIND("#",SUBSTITUTE(A1," ","#",LEN(A1)-LEN(SUBSTITUTE(A1," ",""))))+1,LEN(A1)))</f>
        <v>1170</v>
      </c>
      <c r="D1">
        <f t="shared" ref="D1:D64" si="1">C1*1.25</f>
        <v>1462.5</v>
      </c>
    </row>
    <row r="2" spans="1:4" x14ac:dyDescent="0.25">
      <c r="A2" t="s">
        <v>1</v>
      </c>
      <c r="B2" t="str">
        <f t="shared" ref="B2:B65" si="2">LEFT(A2,FIND("#",SUBSTITUTE(A2," ","#",LEN(A2)-LEN(SUBSTITUTE(A2," ",""))-1))-1)</f>
        <v xml:space="preserve"> ALA MATIC LIQUIDO X 800 &amp;</v>
      </c>
      <c r="C2">
        <f t="shared" ref="C2:C65" si="3">VALUE(MID(A2,FIND("#",SUBSTITUTE(A2," ","#",LEN(A2)-LEN(SUBSTITUTE(A2," ",""))))+1,LEN(A2)))</f>
        <v>2278.9</v>
      </c>
      <c r="D2">
        <f t="shared" si="1"/>
        <v>2848.625</v>
      </c>
    </row>
    <row r="3" spans="1:4" x14ac:dyDescent="0.25">
      <c r="A3" t="s">
        <v>2</v>
      </c>
      <c r="B3" t="str">
        <f t="shared" si="2"/>
        <v xml:space="preserve"> ALA MATIC X 400 GRS &amp;</v>
      </c>
      <c r="C3">
        <f t="shared" si="3"/>
        <v>1284.4000000000001</v>
      </c>
      <c r="D3">
        <f t="shared" si="1"/>
        <v>1605.5</v>
      </c>
    </row>
    <row r="4" spans="1:4" x14ac:dyDescent="0.25">
      <c r="A4" t="s">
        <v>3</v>
      </c>
      <c r="B4" t="str">
        <f t="shared" si="2"/>
        <v xml:space="preserve"> ALA MATIC X 800 MATIC &amp;</v>
      </c>
      <c r="C4">
        <f t="shared" si="3"/>
        <v>2470</v>
      </c>
      <c r="D4">
        <f t="shared" si="1"/>
        <v>3087.5</v>
      </c>
    </row>
    <row r="5" spans="1:4" x14ac:dyDescent="0.25">
      <c r="A5" t="s">
        <v>4</v>
      </c>
      <c r="B5" t="str">
        <f t="shared" si="2"/>
        <v xml:space="preserve"> ALA X 4OO (EN BOLSA) &amp;</v>
      </c>
      <c r="C5">
        <f t="shared" si="3"/>
        <v>1284.4000000000001</v>
      </c>
      <c r="D5">
        <f t="shared" si="1"/>
        <v>1605.5</v>
      </c>
    </row>
    <row r="6" spans="1:4" x14ac:dyDescent="0.25">
      <c r="A6" t="s">
        <v>5</v>
      </c>
      <c r="B6" t="str">
        <f t="shared" si="2"/>
        <v xml:space="preserve"> ALA X 800 (BOLSA) &amp;</v>
      </c>
      <c r="C6">
        <f t="shared" si="3"/>
        <v>2048.9699999999998</v>
      </c>
      <c r="D6">
        <f t="shared" si="1"/>
        <v>2561.2124999999996</v>
      </c>
    </row>
    <row r="7" spans="1:4" x14ac:dyDescent="0.25">
      <c r="A7" t="s">
        <v>6</v>
      </c>
      <c r="B7" t="str">
        <f t="shared" si="2"/>
        <v xml:space="preserve"> ALCOHOL FINO GALEON 96% 20</v>
      </c>
      <c r="C7">
        <f t="shared" si="3"/>
        <v>1323</v>
      </c>
      <c r="D7">
        <f t="shared" si="1"/>
        <v>1653.75</v>
      </c>
    </row>
    <row r="8" spans="1:4" x14ac:dyDescent="0.25">
      <c r="A8" t="s">
        <v>7</v>
      </c>
      <c r="B8" t="str">
        <f t="shared" si="2"/>
        <v xml:space="preserve"> ALGODON DONCELLA X 70 GRS &amp;</v>
      </c>
      <c r="C8">
        <f t="shared" si="3"/>
        <v>720.4</v>
      </c>
      <c r="D8">
        <f t="shared" si="1"/>
        <v>900.5</v>
      </c>
    </row>
    <row r="9" spans="1:4" x14ac:dyDescent="0.25">
      <c r="A9" t="s">
        <v>8</v>
      </c>
      <c r="B9" t="str">
        <f t="shared" si="2"/>
        <v xml:space="preserve"> ALGODON ESTRELLA X 140 GRS &amp;</v>
      </c>
      <c r="C9">
        <f t="shared" si="3"/>
        <v>1233.23</v>
      </c>
      <c r="D9">
        <f t="shared" si="1"/>
        <v>1541.5374999999999</v>
      </c>
    </row>
    <row r="10" spans="1:4" x14ac:dyDescent="0.25">
      <c r="A10" t="s">
        <v>9</v>
      </c>
      <c r="B10" t="str">
        <f t="shared" si="2"/>
        <v xml:space="preserve"> ALGODON ESTRELLA X 200 GRS &amp;</v>
      </c>
      <c r="C10">
        <f t="shared" si="3"/>
        <v>2379.0100000000002</v>
      </c>
      <c r="D10">
        <f t="shared" si="1"/>
        <v>2973.7625000000003</v>
      </c>
    </row>
    <row r="11" spans="1:4" x14ac:dyDescent="0.25">
      <c r="A11" t="s">
        <v>10</v>
      </c>
      <c r="B11" t="str">
        <f t="shared" si="2"/>
        <v xml:space="preserve"> ALGODON ESTRELLA X 75 GR &amp;</v>
      </c>
      <c r="C11">
        <f t="shared" si="3"/>
        <v>943.67</v>
      </c>
      <c r="D11">
        <f t="shared" si="1"/>
        <v>1179.5874999999999</v>
      </c>
    </row>
    <row r="12" spans="1:4" x14ac:dyDescent="0.25">
      <c r="A12" t="s">
        <v>11</v>
      </c>
      <c r="B12" t="str">
        <f t="shared" si="2"/>
        <v xml:space="preserve"> ALGODÓN ESTRELLA X 100 GR &amp;</v>
      </c>
      <c r="C12">
        <f t="shared" si="3"/>
        <v>1305.2</v>
      </c>
      <c r="D12">
        <f t="shared" si="1"/>
        <v>1631.5</v>
      </c>
    </row>
    <row r="13" spans="1:4" x14ac:dyDescent="0.25">
      <c r="A13" t="s">
        <v>12</v>
      </c>
      <c r="B13" t="str">
        <f t="shared" si="2"/>
        <v xml:space="preserve"> AZUFRE RJ 10 CAJITAS X 5 UNID</v>
      </c>
      <c r="C13">
        <f t="shared" si="3"/>
        <v>7349.99</v>
      </c>
      <c r="D13">
        <f t="shared" si="1"/>
        <v>9187.4874999999993</v>
      </c>
    </row>
    <row r="14" spans="1:4" x14ac:dyDescent="0.25">
      <c r="A14" t="s">
        <v>13</v>
      </c>
      <c r="B14" t="str">
        <f t="shared" si="2"/>
        <v xml:space="preserve"> AZUFRE X 10 UNIDADES RJ 10</v>
      </c>
      <c r="C14">
        <f t="shared" si="3"/>
        <v>1414</v>
      </c>
      <c r="D14">
        <f t="shared" si="1"/>
        <v>1767.5</v>
      </c>
    </row>
    <row r="15" spans="1:4" x14ac:dyDescent="0.25">
      <c r="A15" t="s">
        <v>14</v>
      </c>
      <c r="B15" t="str">
        <f t="shared" si="2"/>
        <v xml:space="preserve"> AZUFRE X 50 UNIDADES RJ</v>
      </c>
      <c r="C15">
        <f t="shared" si="3"/>
        <v>5422.21</v>
      </c>
      <c r="D15">
        <f t="shared" si="1"/>
        <v>6777.7624999999998</v>
      </c>
    </row>
    <row r="16" spans="1:4" x14ac:dyDescent="0.25">
      <c r="A16" t="s">
        <v>15</v>
      </c>
      <c r="B16" t="str">
        <f t="shared" si="2"/>
        <v xml:space="preserve"> AZUFRE X 96--ALIVIO &amp;</v>
      </c>
      <c r="C16">
        <f t="shared" si="3"/>
        <v>6580</v>
      </c>
      <c r="D16">
        <f t="shared" si="1"/>
        <v>8225</v>
      </c>
    </row>
    <row r="17" spans="1:4" x14ac:dyDescent="0.25">
      <c r="A17" t="s">
        <v>16</v>
      </c>
      <c r="B17" t="str">
        <f t="shared" si="2"/>
        <v xml:space="preserve"> BLEM AEROSOL</v>
      </c>
      <c r="C17">
        <f t="shared" si="3"/>
        <v>3908.32</v>
      </c>
      <c r="D17">
        <f t="shared" si="1"/>
        <v>4885.4000000000005</v>
      </c>
    </row>
    <row r="18" spans="1:4" x14ac:dyDescent="0.25">
      <c r="A18" t="s">
        <v>17</v>
      </c>
      <c r="B18" t="str">
        <f t="shared" si="2"/>
        <v xml:space="preserve"> BLEM CREMA X 200 CC *</v>
      </c>
      <c r="C18">
        <f t="shared" si="3"/>
        <v>3753.81</v>
      </c>
      <c r="D18">
        <f t="shared" si="1"/>
        <v>4692.2624999999998</v>
      </c>
    </row>
    <row r="19" spans="1:4" x14ac:dyDescent="0.25">
      <c r="A19" t="s">
        <v>18</v>
      </c>
      <c r="B19" t="str">
        <f t="shared" si="2"/>
        <v xml:space="preserve"> BLEM PLASTIFICADOS X 400</v>
      </c>
      <c r="C19">
        <f t="shared" si="3"/>
        <v>3225.48</v>
      </c>
      <c r="D19">
        <f t="shared" si="1"/>
        <v>4031.85</v>
      </c>
    </row>
    <row r="20" spans="1:4" x14ac:dyDescent="0.25">
      <c r="A20" t="s">
        <v>19</v>
      </c>
      <c r="B20" t="str">
        <f t="shared" si="2"/>
        <v xml:space="preserve"> BLEM PLASTIFICADOS X 450</v>
      </c>
      <c r="C20">
        <f t="shared" si="3"/>
        <v>3515.77</v>
      </c>
      <c r="D20">
        <f t="shared" si="1"/>
        <v>4394.7124999999996</v>
      </c>
    </row>
    <row r="21" spans="1:4" x14ac:dyDescent="0.25">
      <c r="A21" t="s">
        <v>20</v>
      </c>
      <c r="B21" t="str">
        <f t="shared" si="2"/>
        <v xml:space="preserve"> BOLSA</v>
      </c>
      <c r="C21">
        <f t="shared" si="3"/>
        <v>37.270000000000003</v>
      </c>
      <c r="D21">
        <f t="shared" si="1"/>
        <v>46.587500000000006</v>
      </c>
    </row>
    <row r="22" spans="1:4" x14ac:dyDescent="0.25">
      <c r="A22" t="s">
        <v>21</v>
      </c>
      <c r="B22" t="str">
        <f t="shared" si="2"/>
        <v xml:space="preserve"> BOLSA CAMISETA 30X40 &amp;</v>
      </c>
      <c r="C22">
        <f t="shared" si="3"/>
        <v>860.99</v>
      </c>
      <c r="D22">
        <f t="shared" si="1"/>
        <v>1076.2375</v>
      </c>
    </row>
    <row r="23" spans="1:4" x14ac:dyDescent="0.25">
      <c r="A23" t="s">
        <v>22</v>
      </c>
      <c r="B23" t="str">
        <f t="shared" si="2"/>
        <v xml:space="preserve"> BOLSA CAMISETA 40X50 &amp;</v>
      </c>
      <c r="C23">
        <f t="shared" si="3"/>
        <v>1481.2</v>
      </c>
      <c r="D23">
        <f t="shared" si="1"/>
        <v>1851.5</v>
      </c>
    </row>
    <row r="24" spans="1:4" x14ac:dyDescent="0.25">
      <c r="A24" t="s">
        <v>23</v>
      </c>
      <c r="B24" t="str">
        <f t="shared" si="2"/>
        <v xml:space="preserve"> BOLSA DE ARRANQUE 15X20 &amp;</v>
      </c>
      <c r="C24">
        <f t="shared" si="3"/>
        <v>1696.8</v>
      </c>
      <c r="D24">
        <f t="shared" si="1"/>
        <v>2121</v>
      </c>
    </row>
    <row r="25" spans="1:4" x14ac:dyDescent="0.25">
      <c r="A25" t="s">
        <v>24</v>
      </c>
      <c r="B25" t="str">
        <f t="shared" si="2"/>
        <v xml:space="preserve"> BOLSA DE ARRANQUE 20X30 &amp;</v>
      </c>
      <c r="C25">
        <f t="shared" si="3"/>
        <v>3298.05</v>
      </c>
      <c r="D25">
        <f t="shared" si="1"/>
        <v>4122.5625</v>
      </c>
    </row>
    <row r="26" spans="1:4" x14ac:dyDescent="0.25">
      <c r="A26" t="s">
        <v>25</v>
      </c>
      <c r="B26" t="str">
        <f t="shared" si="2"/>
        <v xml:space="preserve"> BOLSA DE ARRANQUE 25X35 &amp;</v>
      </c>
      <c r="C26">
        <f t="shared" si="3"/>
        <v>3175.9</v>
      </c>
      <c r="D26">
        <f t="shared" si="1"/>
        <v>3969.875</v>
      </c>
    </row>
    <row r="27" spans="1:4" x14ac:dyDescent="0.25">
      <c r="A27" t="s">
        <v>26</v>
      </c>
      <c r="B27" t="str">
        <f t="shared" si="2"/>
        <v xml:space="preserve"> BOLSA DE ARRANQUE 30X40 &amp;</v>
      </c>
      <c r="C27">
        <f t="shared" si="3"/>
        <v>3325.89</v>
      </c>
      <c r="D27">
        <f t="shared" si="1"/>
        <v>4157.3625000000002</v>
      </c>
    </row>
    <row r="28" spans="1:4" x14ac:dyDescent="0.25">
      <c r="A28" t="s">
        <v>27</v>
      </c>
      <c r="B28" t="str">
        <f t="shared" si="2"/>
        <v xml:space="preserve"> BOLSA DE CONSORCIO 60X90 &amp;</v>
      </c>
      <c r="C28">
        <f t="shared" si="3"/>
        <v>646.03</v>
      </c>
      <c r="D28">
        <f t="shared" si="1"/>
        <v>807.53749999999991</v>
      </c>
    </row>
    <row r="29" spans="1:4" x14ac:dyDescent="0.25">
      <c r="A29" t="s">
        <v>28</v>
      </c>
      <c r="B29" t="str">
        <f t="shared" si="2"/>
        <v xml:space="preserve"> BOLSA DE CONSORCIO 80X110 &amp;</v>
      </c>
      <c r="C29">
        <f t="shared" si="3"/>
        <v>1237.95</v>
      </c>
      <c r="D29">
        <f t="shared" si="1"/>
        <v>1547.4375</v>
      </c>
    </row>
    <row r="30" spans="1:4" x14ac:dyDescent="0.25">
      <c r="A30" t="s">
        <v>29</v>
      </c>
      <c r="B30" t="str">
        <f t="shared" si="2"/>
        <v xml:space="preserve"> BOLSA DE RESIDUO 50X70 &amp;</v>
      </c>
      <c r="C30">
        <f t="shared" si="3"/>
        <v>372.6</v>
      </c>
      <c r="D30">
        <f t="shared" si="1"/>
        <v>465.75</v>
      </c>
    </row>
    <row r="31" spans="1:4" x14ac:dyDescent="0.25">
      <c r="A31" t="s">
        <v>30</v>
      </c>
      <c r="B31" t="str">
        <f t="shared" si="2"/>
        <v xml:space="preserve"> BROCHAS X 6</v>
      </c>
      <c r="C31">
        <f t="shared" si="3"/>
        <v>12078</v>
      </c>
      <c r="D31">
        <f t="shared" si="1"/>
        <v>15097.5</v>
      </c>
    </row>
    <row r="32" spans="1:4" x14ac:dyDescent="0.25">
      <c r="A32" t="s">
        <v>31</v>
      </c>
      <c r="B32" t="str">
        <f t="shared" si="2"/>
        <v xml:space="preserve"> BROCHES DE MADERA ROMYL &amp;&amp;</v>
      </c>
      <c r="C32">
        <f t="shared" si="3"/>
        <v>934.36</v>
      </c>
      <c r="D32">
        <f t="shared" si="1"/>
        <v>1167.95</v>
      </c>
    </row>
    <row r="33" spans="1:4" x14ac:dyDescent="0.25">
      <c r="A33" t="s">
        <v>32</v>
      </c>
      <c r="B33" t="str">
        <f t="shared" si="2"/>
        <v xml:space="preserve"> BROCHES PLASTICOS ROMYL X 12 &amp;&amp;</v>
      </c>
      <c r="C33">
        <f t="shared" si="3"/>
        <v>970.3</v>
      </c>
      <c r="D33">
        <f t="shared" si="1"/>
        <v>1212.875</v>
      </c>
    </row>
    <row r="34" spans="1:4" x14ac:dyDescent="0.25">
      <c r="A34" t="s">
        <v>33</v>
      </c>
      <c r="B34" t="str">
        <f t="shared" si="2"/>
        <v xml:space="preserve"> CABO CON ROSCA &amp;&amp;</v>
      </c>
      <c r="C34">
        <f t="shared" si="3"/>
        <v>973.62</v>
      </c>
      <c r="D34">
        <f t="shared" si="1"/>
        <v>1217.0250000000001</v>
      </c>
    </row>
    <row r="35" spans="1:4" x14ac:dyDescent="0.25">
      <c r="A35" t="s">
        <v>34</v>
      </c>
      <c r="B35" t="str">
        <f t="shared" si="2"/>
        <v xml:space="preserve"> CEPILLOS DE DIENTES COLGATE X 14</v>
      </c>
      <c r="C35">
        <f t="shared" si="3"/>
        <v>12041.9</v>
      </c>
      <c r="D35">
        <f t="shared" si="1"/>
        <v>15052.375</v>
      </c>
    </row>
    <row r="36" spans="1:4" x14ac:dyDescent="0.25">
      <c r="A36" t="s">
        <v>35</v>
      </c>
      <c r="B36" t="str">
        <f t="shared" si="2"/>
        <v xml:space="preserve"> CERAMICOL AERO LAVANDA X 400</v>
      </c>
      <c r="C36">
        <f t="shared" si="3"/>
        <v>3905.05</v>
      </c>
      <c r="D36">
        <f t="shared" si="1"/>
        <v>4881.3125</v>
      </c>
    </row>
    <row r="37" spans="1:4" x14ac:dyDescent="0.25">
      <c r="A37" t="s">
        <v>36</v>
      </c>
      <c r="B37" t="str">
        <f t="shared" si="2"/>
        <v xml:space="preserve"> CERAMICOL AERO X 360</v>
      </c>
      <c r="C37">
        <f t="shared" si="3"/>
        <v>3905.05</v>
      </c>
      <c r="D37">
        <f t="shared" si="1"/>
        <v>4881.3125</v>
      </c>
    </row>
    <row r="38" spans="1:4" x14ac:dyDescent="0.25">
      <c r="A38" t="s">
        <v>37</v>
      </c>
      <c r="B38" t="str">
        <f t="shared" si="2"/>
        <v xml:space="preserve"> CIF ANTIGRASA DP X 450 &amp;</v>
      </c>
      <c r="C38">
        <f t="shared" si="3"/>
        <v>1713.93</v>
      </c>
      <c r="D38">
        <f t="shared" si="1"/>
        <v>2142.4124999999999</v>
      </c>
    </row>
    <row r="39" spans="1:4" x14ac:dyDescent="0.25">
      <c r="A39" t="s">
        <v>37</v>
      </c>
      <c r="B39" t="str">
        <f t="shared" si="2"/>
        <v xml:space="preserve"> CIF ANTIGRASA DP X 450 &amp;</v>
      </c>
      <c r="C39">
        <f t="shared" si="3"/>
        <v>1713.93</v>
      </c>
      <c r="D39">
        <f t="shared" si="1"/>
        <v>2142.4124999999999</v>
      </c>
    </row>
    <row r="40" spans="1:4" x14ac:dyDescent="0.25">
      <c r="A40" t="s">
        <v>38</v>
      </c>
      <c r="B40" t="str">
        <f t="shared" si="2"/>
        <v xml:space="preserve"> CIF BAÑO DOY PACK X 450 &amp;</v>
      </c>
      <c r="C40">
        <f t="shared" si="3"/>
        <v>1428.69</v>
      </c>
      <c r="D40">
        <f t="shared" si="1"/>
        <v>1785.8625000000002</v>
      </c>
    </row>
    <row r="41" spans="1:4" x14ac:dyDescent="0.25">
      <c r="A41" t="s">
        <v>39</v>
      </c>
      <c r="B41" t="str">
        <f t="shared" si="2"/>
        <v xml:space="preserve"> CIF CREMOSO X 375 GRS</v>
      </c>
      <c r="C41">
        <f t="shared" si="3"/>
        <v>1688.69</v>
      </c>
      <c r="D41">
        <f t="shared" si="1"/>
        <v>2110.8625000000002</v>
      </c>
    </row>
    <row r="42" spans="1:4" x14ac:dyDescent="0.25">
      <c r="A42" t="s">
        <v>40</v>
      </c>
      <c r="B42" t="str">
        <f t="shared" si="2"/>
        <v xml:space="preserve"> CIF CREMOSO X 750 &amp;</v>
      </c>
      <c r="C42">
        <f t="shared" si="3"/>
        <v>2858.71</v>
      </c>
      <c r="D42">
        <f t="shared" si="1"/>
        <v>3573.3874999999998</v>
      </c>
    </row>
    <row r="43" spans="1:4" x14ac:dyDescent="0.25">
      <c r="A43" t="s">
        <v>41</v>
      </c>
      <c r="B43" t="str">
        <f t="shared" si="2"/>
        <v xml:space="preserve"> CIF CREMOSO X 750 C/LAVAN &amp;</v>
      </c>
      <c r="C43">
        <f t="shared" si="3"/>
        <v>2598.71</v>
      </c>
      <c r="D43">
        <f t="shared" si="1"/>
        <v>3248.3874999999998</v>
      </c>
    </row>
    <row r="44" spans="1:4" x14ac:dyDescent="0.25">
      <c r="A44" t="s">
        <v>42</v>
      </c>
      <c r="B44" t="str">
        <f t="shared" si="2"/>
        <v xml:space="preserve"> CIF GEL CON LAVANDINA X 513G &amp;</v>
      </c>
      <c r="C44">
        <f t="shared" si="3"/>
        <v>2415.4</v>
      </c>
      <c r="D44">
        <f t="shared" si="1"/>
        <v>3019.25</v>
      </c>
    </row>
    <row r="45" spans="1:4" x14ac:dyDescent="0.25">
      <c r="A45" t="s">
        <v>43</v>
      </c>
      <c r="B45" t="str">
        <f t="shared" si="2"/>
        <v xml:space="preserve"> CIF GEL CON LAVANDINA X 750 &amp;</v>
      </c>
      <c r="C45">
        <f t="shared" si="3"/>
        <v>2598.71</v>
      </c>
      <c r="D45">
        <f t="shared" si="1"/>
        <v>3248.3874999999998</v>
      </c>
    </row>
    <row r="46" spans="1:4" x14ac:dyDescent="0.25">
      <c r="A46" t="s">
        <v>44</v>
      </c>
      <c r="B46" t="str">
        <f t="shared" si="2"/>
        <v xml:space="preserve"> CIF LAVAVAJILLA X 300 &amp;</v>
      </c>
      <c r="C46">
        <f t="shared" si="3"/>
        <v>1298.7</v>
      </c>
      <c r="D46">
        <f t="shared" si="1"/>
        <v>1623.375</v>
      </c>
    </row>
    <row r="47" spans="1:4" x14ac:dyDescent="0.25">
      <c r="A47" t="s">
        <v>44</v>
      </c>
      <c r="B47" t="str">
        <f t="shared" si="2"/>
        <v xml:space="preserve"> CIF LAVAVAJILLA X 300 &amp;</v>
      </c>
      <c r="C47">
        <f t="shared" si="3"/>
        <v>1298.7</v>
      </c>
      <c r="D47">
        <f t="shared" si="1"/>
        <v>1623.375</v>
      </c>
    </row>
    <row r="48" spans="1:4" x14ac:dyDescent="0.25">
      <c r="A48" t="s">
        <v>45</v>
      </c>
      <c r="B48" t="str">
        <f t="shared" si="2"/>
        <v xml:space="preserve"> CIF LAVAVAJILLA X 500 &amp;</v>
      </c>
      <c r="C48">
        <f t="shared" si="3"/>
        <v>2208.6999999999998</v>
      </c>
      <c r="D48">
        <f t="shared" si="1"/>
        <v>2760.875</v>
      </c>
    </row>
    <row r="49" spans="1:4" x14ac:dyDescent="0.25">
      <c r="A49" t="s">
        <v>45</v>
      </c>
      <c r="B49" t="str">
        <f t="shared" si="2"/>
        <v xml:space="preserve"> CIF LAVAVAJILLA X 500 &amp;</v>
      </c>
      <c r="C49">
        <f t="shared" si="3"/>
        <v>2208.6999999999998</v>
      </c>
      <c r="D49">
        <f t="shared" si="1"/>
        <v>2760.875</v>
      </c>
    </row>
    <row r="50" spans="1:4" x14ac:dyDescent="0.25">
      <c r="A50" t="s">
        <v>147</v>
      </c>
      <c r="B50" t="str">
        <f t="shared" si="2"/>
        <v xml:space="preserve"> CIF VIDRIOS DOY PACK X 450 &amp;</v>
      </c>
      <c r="C50">
        <f t="shared" si="3"/>
        <v>1726.6</v>
      </c>
      <c r="D50">
        <f t="shared" si="1"/>
        <v>2158.25</v>
      </c>
    </row>
    <row r="51" spans="1:4" x14ac:dyDescent="0.25">
      <c r="A51" t="s">
        <v>148</v>
      </c>
      <c r="B51" t="str">
        <f t="shared" si="2"/>
        <v>CLEAN DROP X 900//</v>
      </c>
      <c r="C51">
        <f t="shared" si="3"/>
        <v>976</v>
      </c>
      <c r="D51">
        <f t="shared" si="1"/>
        <v>1220</v>
      </c>
    </row>
    <row r="52" spans="1:4" x14ac:dyDescent="0.25">
      <c r="A52" t="s">
        <v>46</v>
      </c>
      <c r="B52" t="str">
        <f t="shared" si="2"/>
        <v xml:space="preserve"> COMFORT CLASIC X 900/</v>
      </c>
      <c r="C52">
        <f t="shared" si="3"/>
        <v>3248.7</v>
      </c>
      <c r="D52">
        <f t="shared" si="1"/>
        <v>4060.875</v>
      </c>
    </row>
    <row r="53" spans="1:4" x14ac:dyDescent="0.25">
      <c r="A53" t="s">
        <v>47</v>
      </c>
      <c r="B53" t="str">
        <f t="shared" si="2"/>
        <v xml:space="preserve"> DETERGENTE ALA CREMOSO &amp;</v>
      </c>
      <c r="C53">
        <f t="shared" si="3"/>
        <v>1688.69</v>
      </c>
      <c r="D53">
        <f t="shared" si="1"/>
        <v>2110.8625000000002</v>
      </c>
    </row>
    <row r="54" spans="1:4" x14ac:dyDescent="0.25">
      <c r="A54" t="s">
        <v>48</v>
      </c>
      <c r="B54" t="str">
        <f t="shared" si="2"/>
        <v xml:space="preserve"> DETERGENTE HEROE X 750</v>
      </c>
      <c r="C54">
        <f t="shared" si="3"/>
        <v>910</v>
      </c>
      <c r="D54">
        <f t="shared" si="1"/>
        <v>1137.5</v>
      </c>
    </row>
    <row r="55" spans="1:4" x14ac:dyDescent="0.25">
      <c r="A55" t="s">
        <v>49</v>
      </c>
      <c r="B55" t="str">
        <f t="shared" si="2"/>
        <v xml:space="preserve"> ECHO X 450 DOY PACK</v>
      </c>
      <c r="C55">
        <f t="shared" si="3"/>
        <v>4226.71</v>
      </c>
      <c r="D55">
        <f t="shared" si="1"/>
        <v>5283.3874999999998</v>
      </c>
    </row>
    <row r="56" spans="1:4" x14ac:dyDescent="0.25">
      <c r="A56" t="s">
        <v>50</v>
      </c>
      <c r="B56" t="str">
        <f t="shared" si="2"/>
        <v xml:space="preserve"> ESCOBILLON &amp;&amp;</v>
      </c>
      <c r="C56">
        <f t="shared" si="3"/>
        <v>1736.1</v>
      </c>
      <c r="D56">
        <f t="shared" si="1"/>
        <v>2170.125</v>
      </c>
    </row>
    <row r="57" spans="1:4" x14ac:dyDescent="0.25">
      <c r="A57" t="s">
        <v>51</v>
      </c>
      <c r="B57" t="str">
        <f t="shared" si="2"/>
        <v xml:space="preserve"> ESPIRALES RAID COUNTRY X 12 U</v>
      </c>
      <c r="C57">
        <f t="shared" si="3"/>
        <v>2687.11</v>
      </c>
      <c r="D57">
        <f t="shared" si="1"/>
        <v>3358.8875000000003</v>
      </c>
    </row>
    <row r="58" spans="1:4" x14ac:dyDescent="0.25">
      <c r="A58" t="s">
        <v>52</v>
      </c>
      <c r="B58" t="str">
        <f t="shared" si="2"/>
        <v xml:space="preserve"> ESPIRALES RAID X 12 U</v>
      </c>
      <c r="C58">
        <f t="shared" si="3"/>
        <v>2352.2399999999998</v>
      </c>
      <c r="D58">
        <f t="shared" si="1"/>
        <v>2940.2999999999997</v>
      </c>
    </row>
    <row r="59" spans="1:4" x14ac:dyDescent="0.25">
      <c r="A59" t="s">
        <v>53</v>
      </c>
      <c r="B59" t="str">
        <f t="shared" si="2"/>
        <v xml:space="preserve"> ESPONJA ACERO INOX &amp;&amp; X 12</v>
      </c>
      <c r="C59">
        <f t="shared" si="3"/>
        <v>4877.63</v>
      </c>
      <c r="D59">
        <f t="shared" si="1"/>
        <v>6097.0375000000004</v>
      </c>
    </row>
    <row r="60" spans="1:4" x14ac:dyDescent="0.25">
      <c r="A60" t="s">
        <v>54</v>
      </c>
      <c r="B60" t="str">
        <f t="shared" si="2"/>
        <v xml:space="preserve"> ESPONJA BRONCE ROMY) &amp;&amp; X 12</v>
      </c>
      <c r="C60">
        <f t="shared" si="3"/>
        <v>6935.84</v>
      </c>
      <c r="D60">
        <f t="shared" si="1"/>
        <v>8669.7999999999993</v>
      </c>
    </row>
    <row r="61" spans="1:4" x14ac:dyDescent="0.25">
      <c r="A61" t="s">
        <v>55</v>
      </c>
      <c r="B61" t="str">
        <f t="shared" si="2"/>
        <v xml:space="preserve"> FIBRA ESPONJA X 24 &amp;&amp; 24</v>
      </c>
      <c r="C61">
        <f t="shared" si="3"/>
        <v>386.09</v>
      </c>
      <c r="D61">
        <f t="shared" si="1"/>
        <v>482.61249999999995</v>
      </c>
    </row>
    <row r="62" spans="1:4" x14ac:dyDescent="0.25">
      <c r="A62" t="s">
        <v>56</v>
      </c>
      <c r="B62" t="str">
        <f t="shared" si="2"/>
        <v xml:space="preserve"> FILM AUTOADHERENTE X 30 MTS) &amp;&amp;</v>
      </c>
      <c r="C62">
        <f t="shared" si="3"/>
        <v>1130.23</v>
      </c>
      <c r="D62">
        <f t="shared" si="1"/>
        <v>1412.7874999999999</v>
      </c>
    </row>
    <row r="63" spans="1:4" x14ac:dyDescent="0.25">
      <c r="A63" t="s">
        <v>57</v>
      </c>
      <c r="B63" t="str">
        <f t="shared" si="2"/>
        <v xml:space="preserve"> FRANELAS &amp;&amp;</v>
      </c>
      <c r="C63">
        <f t="shared" si="3"/>
        <v>841.1</v>
      </c>
      <c r="D63">
        <f t="shared" si="1"/>
        <v>1051.375</v>
      </c>
    </row>
    <row r="64" spans="1:4" x14ac:dyDescent="0.25">
      <c r="A64" t="s">
        <v>58</v>
      </c>
      <c r="B64" t="str">
        <f t="shared" si="2"/>
        <v xml:space="preserve"> FUYI MMM X 360 CC *</v>
      </c>
      <c r="C64">
        <f t="shared" si="3"/>
        <v>4053.4</v>
      </c>
      <c r="D64">
        <f t="shared" si="1"/>
        <v>5066.75</v>
      </c>
    </row>
    <row r="65" spans="1:4" x14ac:dyDescent="0.25">
      <c r="A65" t="s">
        <v>59</v>
      </c>
      <c r="B65" t="str">
        <f t="shared" si="2"/>
        <v xml:space="preserve"> FUYI REPELENTE X 165CC *</v>
      </c>
      <c r="C65">
        <f t="shared" si="3"/>
        <v>4756.05</v>
      </c>
      <c r="D65">
        <f t="shared" ref="D65:D127" si="4">C65*1.25</f>
        <v>5945.0625</v>
      </c>
    </row>
    <row r="66" spans="1:4" x14ac:dyDescent="0.25">
      <c r="A66" t="s">
        <v>60</v>
      </c>
      <c r="B66" t="str">
        <f t="shared" ref="B66:B128" si="5">LEFT(A66,FIND("#",SUBSTITUTE(A66," ","#",LEN(A66)-LEN(SUBSTITUTE(A66," ",""))-1))-1)</f>
        <v xml:space="preserve"> FUYI VAPE X 12</v>
      </c>
      <c r="C66">
        <f t="shared" ref="C66:C128" si="6">VALUE(MID(A66,FIND("#",SUBSTITUTE(A66," ","#",LEN(A66)-LEN(SUBSTITUTE(A66," ",""))))+1,LEN(A66)))</f>
        <v>2675.22</v>
      </c>
      <c r="D66">
        <f t="shared" si="4"/>
        <v>3344.0249999999996</v>
      </c>
    </row>
    <row r="67" spans="1:4" x14ac:dyDescent="0.25">
      <c r="A67" t="s">
        <v>61</v>
      </c>
      <c r="B67" t="str">
        <f t="shared" si="5"/>
        <v xml:space="preserve"> FUYI VAPE X 24 *</v>
      </c>
      <c r="C67">
        <f t="shared" si="6"/>
        <v>4662.6000000000004</v>
      </c>
      <c r="D67">
        <f t="shared" si="4"/>
        <v>5828.25</v>
      </c>
    </row>
    <row r="68" spans="1:4" x14ac:dyDescent="0.25">
      <c r="A68" t="s">
        <v>62</v>
      </c>
      <c r="B68" t="str">
        <f t="shared" si="5"/>
        <v xml:space="preserve"> GLADE DESODORANTE</v>
      </c>
      <c r="C68">
        <f t="shared" si="6"/>
        <v>2967.29</v>
      </c>
      <c r="D68">
        <f t="shared" si="4"/>
        <v>3709.1125000000002</v>
      </c>
    </row>
    <row r="69" spans="1:4" x14ac:dyDescent="0.25">
      <c r="A69" t="s">
        <v>63</v>
      </c>
      <c r="B69" t="str">
        <f t="shared" si="5"/>
        <v xml:space="preserve"> GUANTES ROMYL &amp;&amp;</v>
      </c>
      <c r="C69">
        <f t="shared" si="6"/>
        <v>1768.49</v>
      </c>
      <c r="D69">
        <f t="shared" si="4"/>
        <v>2210.6125000000002</v>
      </c>
    </row>
    <row r="70" spans="1:4" x14ac:dyDescent="0.25">
      <c r="A70" t="s">
        <v>64</v>
      </c>
      <c r="B70" t="str">
        <f t="shared" si="5"/>
        <v xml:space="preserve"> HIGIENOL EXPORT 4X30 M ROSA &amp;</v>
      </c>
      <c r="C70">
        <f t="shared" si="6"/>
        <v>1688.69</v>
      </c>
      <c r="D70">
        <f t="shared" si="4"/>
        <v>2110.8625000000002</v>
      </c>
    </row>
    <row r="71" spans="1:4" x14ac:dyDescent="0.25">
      <c r="A71" t="s">
        <v>65</v>
      </c>
      <c r="B71" t="str">
        <f t="shared" si="5"/>
        <v xml:space="preserve"> HIGIENOL PLUS 4X30</v>
      </c>
      <c r="C71">
        <f t="shared" si="6"/>
        <v>2496.15</v>
      </c>
      <c r="D71">
        <f t="shared" si="4"/>
        <v>3120.1875</v>
      </c>
    </row>
    <row r="72" spans="1:4" x14ac:dyDescent="0.25">
      <c r="A72" t="s">
        <v>66</v>
      </c>
      <c r="B72" t="str">
        <f t="shared" si="5"/>
        <v xml:space="preserve"> HIGIENOL TEXTURADO 4X30</v>
      </c>
      <c r="C72">
        <f t="shared" si="6"/>
        <v>1686.15</v>
      </c>
      <c r="D72">
        <f t="shared" si="4"/>
        <v>2107.6875</v>
      </c>
    </row>
    <row r="73" spans="1:4" x14ac:dyDescent="0.25">
      <c r="A73" t="s">
        <v>67</v>
      </c>
      <c r="B73" t="str">
        <f t="shared" si="5"/>
        <v xml:space="preserve"> JABON ALA X 1 PAN &amp;</v>
      </c>
      <c r="C73">
        <f t="shared" si="6"/>
        <v>1239.81</v>
      </c>
      <c r="D73">
        <f t="shared" si="4"/>
        <v>1549.7624999999998</v>
      </c>
    </row>
    <row r="74" spans="1:4" x14ac:dyDescent="0.25">
      <c r="A74" t="s">
        <v>68</v>
      </c>
      <c r="B74" t="str">
        <f t="shared" si="5"/>
        <v xml:space="preserve"> JABON ALA X 2 PAN &amp;</v>
      </c>
      <c r="C74">
        <f t="shared" si="6"/>
        <v>2210</v>
      </c>
      <c r="D74">
        <f t="shared" si="4"/>
        <v>2762.5</v>
      </c>
    </row>
    <row r="75" spans="1:4" x14ac:dyDescent="0.25">
      <c r="A75" t="s">
        <v>69</v>
      </c>
      <c r="B75" t="str">
        <f t="shared" si="5"/>
        <v xml:space="preserve"> JABON LUX JAZMIN CREMOSO X 3</v>
      </c>
      <c r="C75">
        <f t="shared" si="6"/>
        <v>2196.9899999999998</v>
      </c>
      <c r="D75">
        <f t="shared" si="4"/>
        <v>2746.2374999999997</v>
      </c>
    </row>
    <row r="76" spans="1:4" x14ac:dyDescent="0.25">
      <c r="A76" t="s">
        <v>70</v>
      </c>
      <c r="B76" t="str">
        <f t="shared" si="5"/>
        <v xml:space="preserve"> JABON LUX ORQUIDEA NEGRA X 3</v>
      </c>
      <c r="C76">
        <f t="shared" si="6"/>
        <v>2196.9899999999998</v>
      </c>
      <c r="D76">
        <f t="shared" si="4"/>
        <v>2746.2374999999997</v>
      </c>
    </row>
    <row r="77" spans="1:4" x14ac:dyDescent="0.25">
      <c r="A77" t="s">
        <v>71</v>
      </c>
      <c r="B77" t="str">
        <f t="shared" si="5"/>
        <v xml:space="preserve"> JABON LUX ROSAS FRANCESAS X 3</v>
      </c>
      <c r="C77">
        <f t="shared" si="6"/>
        <v>2196.9899999999998</v>
      </c>
      <c r="D77">
        <f t="shared" si="4"/>
        <v>2746.2374999999997</v>
      </c>
    </row>
    <row r="78" spans="1:4" x14ac:dyDescent="0.25">
      <c r="A78" t="s">
        <v>72</v>
      </c>
      <c r="B78" t="str">
        <f t="shared" si="5"/>
        <v xml:space="preserve"> JABON LUX X 125 &amp;</v>
      </c>
      <c r="C78">
        <f t="shared" si="6"/>
        <v>809.91</v>
      </c>
      <c r="D78">
        <f t="shared" si="4"/>
        <v>1012.3874999999999</v>
      </c>
    </row>
    <row r="79" spans="1:4" x14ac:dyDescent="0.25">
      <c r="A79" t="s">
        <v>73</v>
      </c>
      <c r="B79" t="str">
        <f t="shared" si="5"/>
        <v xml:space="preserve"> JABON PALMOLIVE X 125 GRS/</v>
      </c>
      <c r="C79">
        <f t="shared" si="6"/>
        <v>1260</v>
      </c>
      <c r="D79">
        <f t="shared" si="4"/>
        <v>1575</v>
      </c>
    </row>
    <row r="80" spans="1:4" x14ac:dyDescent="0.25">
      <c r="A80" t="s">
        <v>74</v>
      </c>
      <c r="B80" t="str">
        <f t="shared" si="5"/>
        <v xml:space="preserve"> JABON REXONA 3X120G..</v>
      </c>
      <c r="C80">
        <f t="shared" si="6"/>
        <v>2565</v>
      </c>
      <c r="D80">
        <f t="shared" si="4"/>
        <v>3206.25</v>
      </c>
    </row>
    <row r="81" spans="1:4" x14ac:dyDescent="0.25">
      <c r="A81" t="s">
        <v>74</v>
      </c>
      <c r="B81" t="str">
        <f t="shared" si="5"/>
        <v xml:space="preserve"> JABON REXONA 3X120G..</v>
      </c>
      <c r="C81">
        <f t="shared" si="6"/>
        <v>2565</v>
      </c>
      <c r="D81">
        <f t="shared" si="4"/>
        <v>3206.25</v>
      </c>
    </row>
    <row r="82" spans="1:4" x14ac:dyDescent="0.25">
      <c r="A82" t="s">
        <v>75</v>
      </c>
      <c r="B82" t="str">
        <f t="shared" si="5"/>
        <v xml:space="preserve"> JABON REXONA X 125 GRS &amp;</v>
      </c>
      <c r="C82">
        <f t="shared" si="6"/>
        <v>934.69</v>
      </c>
      <c r="D82">
        <f t="shared" si="4"/>
        <v>1168.3625000000002</v>
      </c>
    </row>
    <row r="83" spans="1:4" x14ac:dyDescent="0.25">
      <c r="A83" t="s">
        <v>76</v>
      </c>
      <c r="B83" t="str">
        <f t="shared" si="5"/>
        <v xml:space="preserve"> JABON REXONA X 90G..</v>
      </c>
      <c r="C83">
        <f t="shared" si="6"/>
        <v>701.01</v>
      </c>
      <c r="D83">
        <f t="shared" si="4"/>
        <v>876.26250000000005</v>
      </c>
    </row>
    <row r="84" spans="1:4" x14ac:dyDescent="0.25">
      <c r="A84" t="s">
        <v>77</v>
      </c>
      <c r="B84" t="str">
        <f t="shared" si="5"/>
        <v xml:space="preserve"> JABON SEISEME &amp; 50</v>
      </c>
      <c r="C84">
        <f t="shared" si="6"/>
        <v>1471.16</v>
      </c>
      <c r="D84">
        <f t="shared" si="4"/>
        <v>1838.95</v>
      </c>
    </row>
    <row r="85" spans="1:4" x14ac:dyDescent="0.25">
      <c r="A85" t="s">
        <v>78</v>
      </c>
      <c r="B85" t="str">
        <f t="shared" si="5"/>
        <v xml:space="preserve"> JABON ZORRO X 1 PAN &amp;</v>
      </c>
      <c r="C85">
        <f t="shared" si="6"/>
        <v>913.78</v>
      </c>
      <c r="D85">
        <f t="shared" si="4"/>
        <v>1142.2249999999999</v>
      </c>
    </row>
    <row r="86" spans="1:4" x14ac:dyDescent="0.25">
      <c r="A86" t="s">
        <v>79</v>
      </c>
      <c r="B86" t="str">
        <f t="shared" si="5"/>
        <v xml:space="preserve"> LAMINAS 20X25 &amp;</v>
      </c>
      <c r="C86">
        <f t="shared" si="6"/>
        <v>5027.91</v>
      </c>
      <c r="D86">
        <f t="shared" si="4"/>
        <v>6284.8874999999998</v>
      </c>
    </row>
    <row r="87" spans="1:4" x14ac:dyDescent="0.25">
      <c r="A87" t="s">
        <v>80</v>
      </c>
      <c r="B87" t="str">
        <f t="shared" si="5"/>
        <v xml:space="preserve"> LAVANDINA AYUDIN X 1 &amp; 15</v>
      </c>
      <c r="C87">
        <f t="shared" si="6"/>
        <v>1011.15</v>
      </c>
      <c r="D87">
        <f t="shared" si="4"/>
        <v>1263.9375</v>
      </c>
    </row>
    <row r="88" spans="1:4" x14ac:dyDescent="0.25">
      <c r="A88" t="s">
        <v>81</v>
      </c>
      <c r="B88" t="str">
        <f t="shared" si="5"/>
        <v xml:space="preserve"> LAVANDINA AYUDIN X 2 L &amp;</v>
      </c>
      <c r="C88">
        <f t="shared" si="6"/>
        <v>2428.4</v>
      </c>
      <c r="D88">
        <f t="shared" si="4"/>
        <v>3035.5</v>
      </c>
    </row>
    <row r="89" spans="1:4" x14ac:dyDescent="0.25">
      <c r="A89" t="s">
        <v>82</v>
      </c>
      <c r="B89" t="str">
        <f t="shared" si="5"/>
        <v xml:space="preserve"> LAVANDINA HEROE X 1 LITRO &amp;</v>
      </c>
      <c r="C89">
        <f t="shared" si="6"/>
        <v>687.15</v>
      </c>
      <c r="D89">
        <f t="shared" si="4"/>
        <v>858.9375</v>
      </c>
    </row>
    <row r="90" spans="1:4" x14ac:dyDescent="0.25">
      <c r="A90" t="s">
        <v>83</v>
      </c>
      <c r="B90" t="str">
        <f t="shared" si="5"/>
        <v xml:space="preserve"> LINA X 8 CON ALAS &amp;&amp;</v>
      </c>
      <c r="C90">
        <f t="shared" si="6"/>
        <v>837.81</v>
      </c>
      <c r="D90">
        <f t="shared" si="4"/>
        <v>1047.2624999999998</v>
      </c>
    </row>
    <row r="91" spans="1:4" x14ac:dyDescent="0.25">
      <c r="A91" t="s">
        <v>84</v>
      </c>
      <c r="B91" t="str">
        <f t="shared" si="5"/>
        <v xml:space="preserve"> LISOFORM X 285 CC *</v>
      </c>
      <c r="C91">
        <f t="shared" si="6"/>
        <v>2640.89</v>
      </c>
      <c r="D91">
        <f t="shared" si="4"/>
        <v>3301.1124999999997</v>
      </c>
    </row>
    <row r="92" spans="1:4" x14ac:dyDescent="0.25">
      <c r="A92" t="s">
        <v>85</v>
      </c>
      <c r="B92" t="str">
        <f t="shared" si="5"/>
        <v xml:space="preserve"> LISOFORM X 360 CC</v>
      </c>
      <c r="C92">
        <f t="shared" si="6"/>
        <v>2663.06</v>
      </c>
      <c r="D92">
        <f t="shared" si="4"/>
        <v>3328.8249999999998</v>
      </c>
    </row>
    <row r="93" spans="1:4" x14ac:dyDescent="0.25">
      <c r="A93" t="s">
        <v>86</v>
      </c>
      <c r="B93" t="str">
        <f t="shared" si="5"/>
        <v xml:space="preserve"> LISOFORM X 360 CC/ AIRE MONTAÑA</v>
      </c>
      <c r="C93">
        <f t="shared" si="6"/>
        <v>2511.59</v>
      </c>
      <c r="D93">
        <f t="shared" si="4"/>
        <v>3139.4875000000002</v>
      </c>
    </row>
    <row r="94" spans="1:4" x14ac:dyDescent="0.25">
      <c r="A94" t="s">
        <v>87</v>
      </c>
      <c r="B94" t="str">
        <f t="shared" si="5"/>
        <v xml:space="preserve"> LISOFORM X 360 CC// BEBE &amp;</v>
      </c>
      <c r="C94">
        <f t="shared" si="6"/>
        <v>2663.06</v>
      </c>
      <c r="D94">
        <f t="shared" si="4"/>
        <v>3328.8249999999998</v>
      </c>
    </row>
    <row r="95" spans="1:4" x14ac:dyDescent="0.25">
      <c r="A95" t="s">
        <v>88</v>
      </c>
      <c r="B95" t="str">
        <f t="shared" si="5"/>
        <v xml:space="preserve"> LISOFORM X 360 CC// CITRICA *</v>
      </c>
      <c r="C95">
        <f t="shared" si="6"/>
        <v>2663.06</v>
      </c>
      <c r="D95">
        <f t="shared" si="4"/>
        <v>3328.8249999999998</v>
      </c>
    </row>
    <row r="96" spans="1:4" x14ac:dyDescent="0.25">
      <c r="A96" t="s">
        <v>89</v>
      </c>
      <c r="B96" t="str">
        <f t="shared" si="5"/>
        <v xml:space="preserve"> LISOFORM X 360 CC// FRUTAL *</v>
      </c>
      <c r="C96">
        <f t="shared" si="6"/>
        <v>2663.06</v>
      </c>
      <c r="D96">
        <f t="shared" si="4"/>
        <v>3328.8249999999998</v>
      </c>
    </row>
    <row r="97" spans="1:4" x14ac:dyDescent="0.25">
      <c r="A97" t="s">
        <v>90</v>
      </c>
      <c r="B97" t="str">
        <f t="shared" si="5"/>
        <v xml:space="preserve"> LISOFORM X 360 CC// LAVANDA &amp;</v>
      </c>
      <c r="C97">
        <f t="shared" si="6"/>
        <v>2663.06</v>
      </c>
      <c r="D97">
        <f t="shared" si="4"/>
        <v>3328.8249999999998</v>
      </c>
    </row>
    <row r="98" spans="1:4" x14ac:dyDescent="0.25">
      <c r="A98" t="s">
        <v>91</v>
      </c>
      <c r="B98" t="str">
        <f t="shared" si="5"/>
        <v xml:space="preserve"> LISOFORM X 420ML DOY PACK BEBE *</v>
      </c>
      <c r="C98">
        <f t="shared" si="6"/>
        <v>2195.75</v>
      </c>
      <c r="D98">
        <f t="shared" si="4"/>
        <v>2744.6875</v>
      </c>
    </row>
    <row r="99" spans="1:4" x14ac:dyDescent="0.25">
      <c r="A99" t="s">
        <v>92</v>
      </c>
      <c r="B99" t="str">
        <f t="shared" si="5"/>
        <v xml:space="preserve"> LISOFORM X 420ML DOY PACK ORIG</v>
      </c>
      <c r="C99">
        <f t="shared" si="6"/>
        <v>2195.75</v>
      </c>
      <c r="D99">
        <f t="shared" si="4"/>
        <v>2744.6875</v>
      </c>
    </row>
    <row r="100" spans="1:4" x14ac:dyDescent="0.25">
      <c r="A100" t="s">
        <v>93</v>
      </c>
      <c r="B100" t="str">
        <f t="shared" si="5"/>
        <v xml:space="preserve"> MAGISTRAL X 215 &amp;</v>
      </c>
      <c r="C100">
        <f t="shared" si="6"/>
        <v>1545.69</v>
      </c>
      <c r="D100">
        <f t="shared" si="4"/>
        <v>1932.1125000000002</v>
      </c>
    </row>
    <row r="101" spans="1:4" x14ac:dyDescent="0.25">
      <c r="A101" t="s">
        <v>94</v>
      </c>
      <c r="B101" t="str">
        <f t="shared" si="5"/>
        <v xml:space="preserve"> MAGISTRAL X 300 &amp;</v>
      </c>
      <c r="C101">
        <f t="shared" si="6"/>
        <v>1948.7</v>
      </c>
      <c r="D101">
        <f t="shared" si="4"/>
        <v>2435.875</v>
      </c>
    </row>
    <row r="102" spans="1:4" x14ac:dyDescent="0.25">
      <c r="A102" t="s">
        <v>95</v>
      </c>
      <c r="B102" t="str">
        <f t="shared" si="5"/>
        <v xml:space="preserve"> MAGISTRAL X 500 &amp;</v>
      </c>
      <c r="C102">
        <f t="shared" si="6"/>
        <v>3248.7</v>
      </c>
      <c r="D102">
        <f t="shared" si="4"/>
        <v>4060.875</v>
      </c>
    </row>
    <row r="103" spans="1:4" x14ac:dyDescent="0.25">
      <c r="A103" t="s">
        <v>96</v>
      </c>
      <c r="B103" t="str">
        <f t="shared" si="5"/>
        <v xml:space="preserve"> MR MUSCULO BAÑO X 450 CC</v>
      </c>
      <c r="C103">
        <f t="shared" si="6"/>
        <v>2055.38</v>
      </c>
      <c r="D103">
        <f t="shared" si="4"/>
        <v>2569.2250000000004</v>
      </c>
    </row>
    <row r="104" spans="1:4" x14ac:dyDescent="0.25">
      <c r="A104" t="s">
        <v>97</v>
      </c>
      <c r="B104" t="str">
        <f t="shared" si="5"/>
        <v xml:space="preserve"> MR MUSCULO X 450 CC ANTIGRASA</v>
      </c>
      <c r="C104">
        <f t="shared" si="6"/>
        <v>2018.8</v>
      </c>
      <c r="D104">
        <f t="shared" si="4"/>
        <v>2523.5</v>
      </c>
    </row>
    <row r="105" spans="1:4" x14ac:dyDescent="0.25">
      <c r="A105" t="s">
        <v>98</v>
      </c>
      <c r="B105" t="str">
        <f t="shared" si="5"/>
        <v xml:space="preserve"> OFF AEROSOL X 170</v>
      </c>
      <c r="C105">
        <f t="shared" si="6"/>
        <v>6476.14</v>
      </c>
      <c r="D105">
        <f t="shared" si="4"/>
        <v>8095.1750000000002</v>
      </c>
    </row>
    <row r="106" spans="1:4" x14ac:dyDescent="0.25">
      <c r="A106" t="s">
        <v>99</v>
      </c>
      <c r="B106" t="str">
        <f t="shared" si="5"/>
        <v xml:space="preserve"> OFF CREMA X 196G</v>
      </c>
      <c r="C106">
        <f t="shared" si="6"/>
        <v>4754.78</v>
      </c>
      <c r="D106">
        <f t="shared" si="4"/>
        <v>5943.4749999999995</v>
      </c>
    </row>
    <row r="107" spans="1:4" x14ac:dyDescent="0.25">
      <c r="A107" t="s">
        <v>100</v>
      </c>
      <c r="B107" t="str">
        <f t="shared" si="5"/>
        <v xml:space="preserve"> OFF CREMA X 60</v>
      </c>
      <c r="C107">
        <f t="shared" si="6"/>
        <v>2576.34</v>
      </c>
      <c r="D107">
        <f t="shared" si="4"/>
        <v>3220.4250000000002</v>
      </c>
    </row>
    <row r="108" spans="1:4" x14ac:dyDescent="0.25">
      <c r="A108" t="s">
        <v>101</v>
      </c>
      <c r="B108" t="str">
        <f t="shared" si="5"/>
        <v xml:space="preserve"> OFF SPRAY X 177CC</v>
      </c>
      <c r="C108">
        <f t="shared" si="6"/>
        <v>8778.2199999999993</v>
      </c>
      <c r="D108">
        <f t="shared" si="4"/>
        <v>10972.775</v>
      </c>
    </row>
    <row r="109" spans="1:4" x14ac:dyDescent="0.25">
      <c r="A109" t="s">
        <v>102</v>
      </c>
      <c r="B109" t="str">
        <f t="shared" si="5"/>
        <v xml:space="preserve"> PALILLERO LINCEX12 &amp;&amp;</v>
      </c>
      <c r="C109">
        <f t="shared" si="6"/>
        <v>5357.67</v>
      </c>
      <c r="D109">
        <f t="shared" si="4"/>
        <v>6697.0874999999996</v>
      </c>
    </row>
    <row r="110" spans="1:4" x14ac:dyDescent="0.25">
      <c r="A110" t="s">
        <v>103</v>
      </c>
      <c r="B110" t="str">
        <f t="shared" si="5"/>
        <v xml:space="preserve"> PALITA PLASTICA &amp;&amp;</v>
      </c>
      <c r="C110">
        <f t="shared" si="6"/>
        <v>793.8</v>
      </c>
      <c r="D110">
        <f t="shared" si="4"/>
        <v>992.25</v>
      </c>
    </row>
    <row r="111" spans="1:4" x14ac:dyDescent="0.25">
      <c r="A111" t="s">
        <v>104</v>
      </c>
      <c r="B111" t="str">
        <f t="shared" si="5"/>
        <v xml:space="preserve"> PAPEL CAMPANITA 4X30M</v>
      </c>
      <c r="C111">
        <f t="shared" si="6"/>
        <v>1058.77</v>
      </c>
      <c r="D111">
        <f t="shared" si="4"/>
        <v>1323.4625000000001</v>
      </c>
    </row>
    <row r="112" spans="1:4" x14ac:dyDescent="0.25">
      <c r="A112" t="s">
        <v>105</v>
      </c>
      <c r="B112" t="str">
        <f t="shared" si="5"/>
        <v xml:space="preserve"> PAPEL ELEGANTE X 24 X 50 M &amp;</v>
      </c>
      <c r="C112">
        <f t="shared" si="6"/>
        <v>13203.01</v>
      </c>
      <c r="D112">
        <f t="shared" si="4"/>
        <v>16503.762500000001</v>
      </c>
    </row>
    <row r="113" spans="1:4" x14ac:dyDescent="0.25">
      <c r="A113" t="s">
        <v>106</v>
      </c>
      <c r="B113" t="str">
        <f t="shared" si="5"/>
        <v xml:space="preserve"> PAPEL ELEGANTE X 30 M X 4 simple &amp;&amp; 12</v>
      </c>
      <c r="C113">
        <f t="shared" si="6"/>
        <v>1367.8</v>
      </c>
      <c r="D113">
        <f t="shared" si="4"/>
        <v>1709.75</v>
      </c>
    </row>
    <row r="114" spans="1:4" x14ac:dyDescent="0.25">
      <c r="A114" t="s">
        <v>107</v>
      </c>
      <c r="B114" t="str">
        <f t="shared" si="5"/>
        <v xml:space="preserve"> PAPEL ELEGANTE X 80 M X 4 &amp;</v>
      </c>
      <c r="C114">
        <f t="shared" si="6"/>
        <v>3121.26</v>
      </c>
      <c r="D114">
        <f t="shared" si="4"/>
        <v>3901.5750000000003</v>
      </c>
    </row>
    <row r="115" spans="1:4" x14ac:dyDescent="0.25">
      <c r="A115" t="s">
        <v>108</v>
      </c>
      <c r="B115" t="str">
        <f t="shared" si="5"/>
        <v xml:space="preserve"> PAPEL FLOR X 24 &amp;</v>
      </c>
      <c r="C115">
        <f t="shared" si="6"/>
        <v>8905</v>
      </c>
      <c r="D115">
        <f t="shared" si="4"/>
        <v>11131.25</v>
      </c>
    </row>
    <row r="116" spans="1:4" x14ac:dyDescent="0.25">
      <c r="A116" t="s">
        <v>109</v>
      </c>
      <c r="B116" t="str">
        <f t="shared" si="5"/>
        <v xml:space="preserve"> PAPEL GRISELD X 24 &amp;</v>
      </c>
      <c r="C116">
        <f t="shared" si="6"/>
        <v>9750</v>
      </c>
      <c r="D116">
        <f t="shared" si="4"/>
        <v>12187.5</v>
      </c>
    </row>
    <row r="117" spans="1:4" x14ac:dyDescent="0.25">
      <c r="A117" t="s">
        <v>110</v>
      </c>
      <c r="B117" t="str">
        <f t="shared" si="5"/>
        <v xml:space="preserve"> PAPEL PETALO 4X30 &amp;</v>
      </c>
      <c r="C117">
        <f t="shared" si="6"/>
        <v>1862.49</v>
      </c>
      <c r="D117">
        <f t="shared" si="4"/>
        <v>2328.1125000000002</v>
      </c>
    </row>
    <row r="118" spans="1:4" x14ac:dyDescent="0.25">
      <c r="A118" t="s">
        <v>111</v>
      </c>
      <c r="B118" t="str">
        <f t="shared" si="5"/>
        <v xml:space="preserve"> PAPEL SULFITO ENVASADO 35X45 &amp;</v>
      </c>
      <c r="C118">
        <f t="shared" si="6"/>
        <v>3174.54</v>
      </c>
      <c r="D118">
        <f t="shared" si="4"/>
        <v>3968.1750000000002</v>
      </c>
    </row>
    <row r="119" spans="1:4" x14ac:dyDescent="0.25">
      <c r="A119" t="s">
        <v>112</v>
      </c>
      <c r="B119" t="str">
        <f t="shared" si="5"/>
        <v xml:space="preserve"> PAPEL VUAL X 1 &amp;</v>
      </c>
      <c r="C119">
        <f t="shared" si="6"/>
        <v>598.01</v>
      </c>
      <c r="D119">
        <f t="shared" si="4"/>
        <v>747.51250000000005</v>
      </c>
    </row>
    <row r="120" spans="1:4" x14ac:dyDescent="0.25">
      <c r="A120" t="s">
        <v>113</v>
      </c>
      <c r="B120" t="str">
        <f t="shared" si="5"/>
        <v xml:space="preserve"> PAÑO MULTIUSO AMARILLO) &amp;&amp;</v>
      </c>
      <c r="C120">
        <f t="shared" si="6"/>
        <v>404.47</v>
      </c>
      <c r="D120">
        <f t="shared" si="4"/>
        <v>505.58750000000003</v>
      </c>
    </row>
    <row r="121" spans="1:4" x14ac:dyDescent="0.25">
      <c r="A121" t="s">
        <v>114</v>
      </c>
      <c r="B121" t="str">
        <f t="shared" si="5"/>
        <v xml:space="preserve"> PINOLUZ X 900 CC &amp;</v>
      </c>
      <c r="C121">
        <f t="shared" si="6"/>
        <v>1954.59</v>
      </c>
      <c r="D121">
        <f t="shared" si="4"/>
        <v>2443.2374999999997</v>
      </c>
    </row>
    <row r="122" spans="1:4" x14ac:dyDescent="0.25">
      <c r="A122" t="s">
        <v>115</v>
      </c>
      <c r="B122" t="str">
        <f t="shared" si="5"/>
        <v xml:space="preserve"> POETT AEROSOL X 360 &amp;</v>
      </c>
      <c r="C122">
        <f t="shared" si="6"/>
        <v>2769</v>
      </c>
      <c r="D122">
        <f t="shared" si="4"/>
        <v>3461.25</v>
      </c>
    </row>
    <row r="123" spans="1:4" x14ac:dyDescent="0.25">
      <c r="A123" t="s">
        <v>116</v>
      </c>
      <c r="B123" t="str">
        <f t="shared" si="5"/>
        <v xml:space="preserve"> POETT LIQUIDO X 900 &amp;</v>
      </c>
      <c r="C123">
        <f t="shared" si="6"/>
        <v>1350.01</v>
      </c>
      <c r="D123">
        <f t="shared" si="4"/>
        <v>1687.5125</v>
      </c>
    </row>
    <row r="124" spans="1:4" x14ac:dyDescent="0.25">
      <c r="A124" t="s">
        <v>117</v>
      </c>
      <c r="B124" t="str">
        <f t="shared" si="5"/>
        <v xml:space="preserve"> PROCENEX X 900 CC &amp;</v>
      </c>
      <c r="C124">
        <f t="shared" si="6"/>
        <v>1348.65</v>
      </c>
      <c r="D124">
        <f t="shared" si="4"/>
        <v>1685.8125</v>
      </c>
    </row>
    <row r="125" spans="1:4" x14ac:dyDescent="0.25">
      <c r="A125" t="s">
        <v>118</v>
      </c>
      <c r="B125" t="str">
        <f t="shared" si="5"/>
        <v xml:space="preserve"> PROTECTORES CALIPSO X 20 &amp;</v>
      </c>
      <c r="C125">
        <f t="shared" si="6"/>
        <v>877.5</v>
      </c>
      <c r="D125">
        <f t="shared" si="4"/>
        <v>1096.875</v>
      </c>
    </row>
    <row r="126" spans="1:4" x14ac:dyDescent="0.25">
      <c r="A126" t="s">
        <v>119</v>
      </c>
      <c r="B126" t="str">
        <f t="shared" si="5"/>
        <v xml:space="preserve"> PROTECTORES DONCELLA X 20 &amp;</v>
      </c>
      <c r="C126">
        <f t="shared" si="6"/>
        <v>643.94000000000005</v>
      </c>
      <c r="D126">
        <f t="shared" si="4"/>
        <v>804.92500000000007</v>
      </c>
    </row>
    <row r="127" spans="1:4" x14ac:dyDescent="0.25">
      <c r="A127" t="s">
        <v>120</v>
      </c>
      <c r="B127" t="str">
        <f t="shared" si="5"/>
        <v xml:space="preserve"> RAID 6 CEBOS</v>
      </c>
      <c r="C127">
        <f t="shared" si="6"/>
        <v>9343.2900000000009</v>
      </c>
      <c r="D127">
        <f t="shared" si="4"/>
        <v>11679.112500000001</v>
      </c>
    </row>
    <row r="128" spans="1:4" x14ac:dyDescent="0.25">
      <c r="A128" t="s">
        <v>121</v>
      </c>
      <c r="B128" t="str">
        <f t="shared" si="5"/>
        <v xml:space="preserve"> RAID ANTIPOLILLA</v>
      </c>
      <c r="C128">
        <f t="shared" si="6"/>
        <v>6184.64</v>
      </c>
      <c r="D128">
        <f t="shared" ref="D128:D165" si="7">C128*1.25</f>
        <v>7730.8</v>
      </c>
    </row>
    <row r="129" spans="1:4" x14ac:dyDescent="0.25">
      <c r="A129" t="s">
        <v>122</v>
      </c>
      <c r="B129" t="str">
        <f t="shared" ref="B129:B165" si="8">LEFT(A129,FIND("#",SUBSTITUTE(A129," ","#",LEN(A129)-LEN(SUBSTITUTE(A129," ",""))-1))-1)</f>
        <v xml:space="preserve"> RAID APARATO S/CABLE</v>
      </c>
      <c r="C129">
        <f t="shared" ref="C129:C165" si="9">VALUE(MID(A129,FIND("#",SUBSTITUTE(A129," ","#",LEN(A129)-LEN(SUBSTITUTE(A129," ",""))))+1,LEN(A129)))</f>
        <v>8244.8799999999992</v>
      </c>
      <c r="D129">
        <f t="shared" si="7"/>
        <v>10306.099999999999</v>
      </c>
    </row>
    <row r="130" spans="1:4" x14ac:dyDescent="0.25">
      <c r="A130" t="s">
        <v>123</v>
      </c>
      <c r="B130" t="str">
        <f t="shared" si="8"/>
        <v xml:space="preserve"> RAID EXTERMINADOR</v>
      </c>
      <c r="C130">
        <f t="shared" si="9"/>
        <v>5094.95</v>
      </c>
      <c r="D130">
        <f t="shared" si="7"/>
        <v>6368.6875</v>
      </c>
    </row>
    <row r="131" spans="1:4" x14ac:dyDescent="0.25">
      <c r="A131" t="s">
        <v>124</v>
      </c>
      <c r="B131" t="str">
        <f t="shared" si="8"/>
        <v xml:space="preserve"> RAID MAX CUCARACHA *</v>
      </c>
      <c r="C131">
        <f t="shared" si="9"/>
        <v>9076.73</v>
      </c>
      <c r="D131">
        <f t="shared" si="7"/>
        <v>11345.912499999999</v>
      </c>
    </row>
    <row r="132" spans="1:4" x14ac:dyDescent="0.25">
      <c r="A132" t="s">
        <v>125</v>
      </c>
      <c r="B132" t="str">
        <f t="shared" si="8"/>
        <v xml:space="preserve"> RAID MAX MATA MOSCAS</v>
      </c>
      <c r="C132">
        <f t="shared" si="9"/>
        <v>8327.02</v>
      </c>
      <c r="D132">
        <f t="shared" si="7"/>
        <v>10408.775000000001</v>
      </c>
    </row>
    <row r="133" spans="1:4" x14ac:dyDescent="0.25">
      <c r="A133" t="s">
        <v>126</v>
      </c>
      <c r="B133" t="str">
        <f t="shared" si="8"/>
        <v xml:space="preserve"> RAID MAX MMM X 360CM</v>
      </c>
      <c r="C133">
        <f t="shared" si="9"/>
        <v>9074.01</v>
      </c>
      <c r="D133">
        <f t="shared" si="7"/>
        <v>11342.512500000001</v>
      </c>
    </row>
    <row r="134" spans="1:4" x14ac:dyDescent="0.25">
      <c r="A134" t="s">
        <v>127</v>
      </c>
      <c r="B134" t="str">
        <f t="shared" si="8"/>
        <v xml:space="preserve"> RAID MMM S/OLOR X 360 *</v>
      </c>
      <c r="C134">
        <f t="shared" si="9"/>
        <v>7556.9</v>
      </c>
      <c r="D134">
        <f t="shared" si="7"/>
        <v>9446.125</v>
      </c>
    </row>
    <row r="135" spans="1:4" x14ac:dyDescent="0.25">
      <c r="A135" t="s">
        <v>128</v>
      </c>
      <c r="B135" t="str">
        <f t="shared" si="8"/>
        <v xml:space="preserve"> RAID VAPE X 24</v>
      </c>
      <c r="C135">
        <f t="shared" si="9"/>
        <v>4980.3100000000004</v>
      </c>
      <c r="D135">
        <f t="shared" si="7"/>
        <v>6225.3875000000007</v>
      </c>
    </row>
    <row r="136" spans="1:4" x14ac:dyDescent="0.25">
      <c r="A136" t="s">
        <v>129</v>
      </c>
      <c r="B136" t="str">
        <f t="shared" si="8"/>
        <v xml:space="preserve"> RAID X 380 CM</v>
      </c>
      <c r="C136">
        <f t="shared" si="9"/>
        <v>5314.22</v>
      </c>
      <c r="D136">
        <f t="shared" si="7"/>
        <v>6642.7750000000005</v>
      </c>
    </row>
    <row r="137" spans="1:4" x14ac:dyDescent="0.25">
      <c r="A137" t="s">
        <v>130</v>
      </c>
      <c r="B137" t="str">
        <f t="shared" si="8"/>
        <v xml:space="preserve"> REJILLAS BLANCAS (COMUNES) &amp;&amp;</v>
      </c>
      <c r="C137">
        <f t="shared" si="9"/>
        <v>215.2</v>
      </c>
      <c r="D137">
        <f t="shared" si="7"/>
        <v>269</v>
      </c>
    </row>
    <row r="138" spans="1:4" x14ac:dyDescent="0.25">
      <c r="A138" t="s">
        <v>131</v>
      </c>
      <c r="B138" t="str">
        <f t="shared" si="8"/>
        <v xml:space="preserve"> REJILLAS LAVA COCHE &amp;&amp;</v>
      </c>
      <c r="C138">
        <f t="shared" si="9"/>
        <v>990.63</v>
      </c>
      <c r="D138">
        <f t="shared" si="7"/>
        <v>1238.2874999999999</v>
      </c>
    </row>
    <row r="139" spans="1:4" x14ac:dyDescent="0.25">
      <c r="A139" t="s">
        <v>132</v>
      </c>
      <c r="B139" t="str">
        <f t="shared" si="8"/>
        <v xml:space="preserve"> REJILLAS LAVA COCHE LIVIANA&amp;&amp;</v>
      </c>
      <c r="C139">
        <f t="shared" si="9"/>
        <v>368.21</v>
      </c>
      <c r="D139">
        <f t="shared" si="7"/>
        <v>460.26249999999999</v>
      </c>
    </row>
    <row r="140" spans="1:4" x14ac:dyDescent="0.25">
      <c r="A140" t="s">
        <v>133</v>
      </c>
      <c r="B140" t="str">
        <f t="shared" si="8"/>
        <v xml:space="preserve"> REPELENTE ABOVÉ</v>
      </c>
      <c r="C140">
        <f t="shared" si="9"/>
        <v>3210.24</v>
      </c>
      <c r="D140">
        <f t="shared" si="7"/>
        <v>4012.7999999999997</v>
      </c>
    </row>
    <row r="141" spans="1:4" x14ac:dyDescent="0.25">
      <c r="A141" t="s">
        <v>134</v>
      </c>
      <c r="B141" t="str">
        <f t="shared" si="8"/>
        <v xml:space="preserve"> REPELENTE VTE</v>
      </c>
      <c r="C141">
        <f t="shared" si="9"/>
        <v>2835</v>
      </c>
      <c r="D141">
        <f t="shared" si="7"/>
        <v>3543.75</v>
      </c>
    </row>
    <row r="142" spans="1:4" x14ac:dyDescent="0.25">
      <c r="A142" t="s">
        <v>135</v>
      </c>
      <c r="B142" t="str">
        <f t="shared" si="8"/>
        <v xml:space="preserve"> ROLLO CELESTIAL X 3 &amp;</v>
      </c>
      <c r="C142">
        <f t="shared" si="9"/>
        <v>1400.01</v>
      </c>
      <c r="D142">
        <f t="shared" si="7"/>
        <v>1750.0125</v>
      </c>
    </row>
    <row r="143" spans="1:4" x14ac:dyDescent="0.25">
      <c r="A143" t="s">
        <v>136</v>
      </c>
      <c r="B143" t="str">
        <f t="shared" si="8"/>
        <v xml:space="preserve"> ROLLO DE ALUMINIO ROMYL &amp;&amp;</v>
      </c>
      <c r="C143">
        <f t="shared" si="9"/>
        <v>1422.4</v>
      </c>
      <c r="D143">
        <f t="shared" si="7"/>
        <v>1778</v>
      </c>
    </row>
    <row r="144" spans="1:4" x14ac:dyDescent="0.25">
      <c r="A144" t="s">
        <v>137</v>
      </c>
      <c r="B144" t="str">
        <f t="shared" si="8"/>
        <v xml:space="preserve"> ROLLO DICHA &amp;</v>
      </c>
      <c r="C144">
        <f t="shared" si="9"/>
        <v>1348.2</v>
      </c>
      <c r="D144">
        <f t="shared" si="7"/>
        <v>1685.25</v>
      </c>
    </row>
    <row r="145" spans="1:4" x14ac:dyDescent="0.25">
      <c r="A145" t="s">
        <v>138</v>
      </c>
      <c r="B145" t="str">
        <f t="shared" si="8"/>
        <v xml:space="preserve"> ROLLO ELEGANTE X 3 X 50 &amp;&amp; 8</v>
      </c>
      <c r="C145">
        <f t="shared" si="9"/>
        <v>1554.01</v>
      </c>
      <c r="D145">
        <f t="shared" si="7"/>
        <v>1942.5125</v>
      </c>
    </row>
    <row r="146" spans="1:4" x14ac:dyDescent="0.25">
      <c r="A146" t="s">
        <v>710</v>
      </c>
      <c r="B146" t="str">
        <f t="shared" si="8"/>
        <v xml:space="preserve"> ROLLO ELITE DOBLE HOJA X 60 PAÑOS</v>
      </c>
      <c r="C146">
        <f t="shared" si="9"/>
        <v>3228.72</v>
      </c>
      <c r="D146">
        <f>C146*1.25</f>
        <v>4035.8999999999996</v>
      </c>
    </row>
    <row r="147" spans="1:4" x14ac:dyDescent="0.25">
      <c r="A147" t="s">
        <v>139</v>
      </c>
      <c r="B147" t="str">
        <f t="shared" si="8"/>
        <v xml:space="preserve"> ROLLO PETALO X 40 PAÑOS &amp; 8</v>
      </c>
      <c r="C147">
        <f t="shared" si="9"/>
        <v>1876.3</v>
      </c>
      <c r="D147">
        <f t="shared" si="7"/>
        <v>2345.375</v>
      </c>
    </row>
    <row r="148" spans="1:4" x14ac:dyDescent="0.25">
      <c r="A148" t="s">
        <v>140</v>
      </c>
      <c r="B148" t="str">
        <f t="shared" si="8"/>
        <v xml:space="preserve"> ROLLO SUSSEX CLASICO X 3 &amp;</v>
      </c>
      <c r="C148">
        <f t="shared" si="9"/>
        <v>2338.69</v>
      </c>
      <c r="D148">
        <f t="shared" si="7"/>
        <v>2923.3625000000002</v>
      </c>
    </row>
    <row r="149" spans="1:4" x14ac:dyDescent="0.25">
      <c r="A149" t="s">
        <v>141</v>
      </c>
      <c r="B149" t="str">
        <f t="shared" si="8"/>
        <v xml:space="preserve"> SECADORES CELESTES) &amp;&amp;</v>
      </c>
      <c r="C149">
        <f t="shared" si="9"/>
        <v>1939.94</v>
      </c>
      <c r="D149">
        <f t="shared" si="7"/>
        <v>2424.9250000000002</v>
      </c>
    </row>
    <row r="150" spans="1:4" x14ac:dyDescent="0.25">
      <c r="A150" t="s">
        <v>142</v>
      </c>
      <c r="B150" t="str">
        <f t="shared" si="8"/>
        <v xml:space="preserve"> SERVILLETAS ELEGANTE X 80U &amp;</v>
      </c>
      <c r="C150">
        <f t="shared" si="9"/>
        <v>1165.04</v>
      </c>
      <c r="D150">
        <f t="shared" si="7"/>
        <v>1456.3</v>
      </c>
    </row>
    <row r="151" spans="1:4" x14ac:dyDescent="0.25">
      <c r="A151" t="s">
        <v>143</v>
      </c>
      <c r="B151" t="str">
        <f t="shared" si="8"/>
        <v xml:space="preserve"> SERVILLETAS FELPITA BCA X 70U</v>
      </c>
      <c r="C151">
        <f t="shared" si="9"/>
        <v>1057.02</v>
      </c>
      <c r="D151">
        <f t="shared" si="7"/>
        <v>1321.2750000000001</v>
      </c>
    </row>
    <row r="152" spans="1:4" x14ac:dyDescent="0.25">
      <c r="A152" t="s">
        <v>144</v>
      </c>
      <c r="B152" t="str">
        <f t="shared" si="8"/>
        <v xml:space="preserve"> SERVILLETAS PETALO X 70 &amp;</v>
      </c>
      <c r="C152">
        <f t="shared" si="9"/>
        <v>1348.91</v>
      </c>
      <c r="D152">
        <f t="shared" si="7"/>
        <v>1686.1375</v>
      </c>
    </row>
    <row r="153" spans="1:4" x14ac:dyDescent="0.25">
      <c r="A153" t="s">
        <v>145</v>
      </c>
      <c r="B153" t="str">
        <f t="shared" si="8"/>
        <v xml:space="preserve"> SERVILLETAS SUSSEX CLASICA X 80 U</v>
      </c>
      <c r="C153">
        <f t="shared" si="9"/>
        <v>1430</v>
      </c>
      <c r="D153">
        <f t="shared" si="7"/>
        <v>1787.5</v>
      </c>
    </row>
    <row r="154" spans="1:4" x14ac:dyDescent="0.25">
      <c r="A154" t="s">
        <v>146</v>
      </c>
      <c r="B154" t="str">
        <f t="shared" si="8"/>
        <v xml:space="preserve"> SOPAPA NEGRA</v>
      </c>
      <c r="C154">
        <f t="shared" si="9"/>
        <v>776.81</v>
      </c>
      <c r="D154">
        <f t="shared" si="7"/>
        <v>971.01249999999993</v>
      </c>
    </row>
    <row r="155" spans="1:4" x14ac:dyDescent="0.25">
      <c r="A155" t="s">
        <v>149</v>
      </c>
      <c r="B155" t="str">
        <f t="shared" si="8"/>
        <v xml:space="preserve"> TOALLAS CALIPSO C/ALAS X 8 &amp;</v>
      </c>
      <c r="C155">
        <f t="shared" si="9"/>
        <v>672.1</v>
      </c>
      <c r="D155">
        <f t="shared" si="7"/>
        <v>840.125</v>
      </c>
    </row>
    <row r="156" spans="1:4" x14ac:dyDescent="0.25">
      <c r="A156" t="s">
        <v>711</v>
      </c>
      <c r="B156" t="str">
        <f t="shared" si="8"/>
        <v>TOALLAS CALIPSO C/ALAS VIOLETA X 8</v>
      </c>
      <c r="C156">
        <f t="shared" si="9"/>
        <v>672.11</v>
      </c>
      <c r="D156">
        <f t="shared" si="7"/>
        <v>840.13750000000005</v>
      </c>
    </row>
    <row r="157" spans="1:4" x14ac:dyDescent="0.25">
      <c r="A157" t="s">
        <v>150</v>
      </c>
      <c r="B157" t="str">
        <f t="shared" si="8"/>
        <v xml:space="preserve"> TOALLAS CALIPSO NORMAL X 8 &amp;</v>
      </c>
      <c r="C157">
        <f t="shared" si="9"/>
        <v>672.11</v>
      </c>
      <c r="D157">
        <f t="shared" si="7"/>
        <v>840.13750000000005</v>
      </c>
    </row>
    <row r="158" spans="1:4" x14ac:dyDescent="0.25">
      <c r="A158" t="s">
        <v>151</v>
      </c>
      <c r="B158" t="str">
        <f t="shared" si="8"/>
        <v xml:space="preserve"> TRAPOS DE PISO (ROMYL) GRIS) &amp;&amp;</v>
      </c>
      <c r="C158">
        <f t="shared" si="9"/>
        <v>663.12</v>
      </c>
      <c r="D158">
        <f t="shared" si="7"/>
        <v>828.9</v>
      </c>
    </row>
    <row r="159" spans="1:4" x14ac:dyDescent="0.25">
      <c r="A159" t="s">
        <v>152</v>
      </c>
      <c r="B159" t="str">
        <f t="shared" si="8"/>
        <v xml:space="preserve"> VELAS CLEAN DROP X 160G &amp;</v>
      </c>
      <c r="C159">
        <f t="shared" si="9"/>
        <v>1419.6</v>
      </c>
      <c r="D159">
        <f t="shared" si="7"/>
        <v>1774.5</v>
      </c>
    </row>
    <row r="160" spans="1:4" x14ac:dyDescent="0.25">
      <c r="A160" t="s">
        <v>153</v>
      </c>
      <c r="B160" t="str">
        <f t="shared" si="8"/>
        <v xml:space="preserve"> VELAS GOLONDRINA X 120 &amp; 25</v>
      </c>
      <c r="C160">
        <f t="shared" si="9"/>
        <v>2026.7</v>
      </c>
      <c r="D160">
        <f t="shared" si="7"/>
        <v>2533.375</v>
      </c>
    </row>
    <row r="161" spans="1:4" x14ac:dyDescent="0.25">
      <c r="A161" t="s">
        <v>154</v>
      </c>
      <c r="B161" t="str">
        <f t="shared" si="8"/>
        <v xml:space="preserve"> VELAS JACARANDÁ</v>
      </c>
      <c r="C161">
        <f t="shared" si="9"/>
        <v>751.41</v>
      </c>
      <c r="D161">
        <f t="shared" si="7"/>
        <v>939.26249999999993</v>
      </c>
    </row>
    <row r="162" spans="1:4" x14ac:dyDescent="0.25">
      <c r="A162" t="s">
        <v>712</v>
      </c>
      <c r="B162" t="str">
        <f t="shared" si="8"/>
        <v xml:space="preserve"> VELAS PRIMER PRECIO/TIBU X 25 PAQ &amp;</v>
      </c>
      <c r="C162">
        <f t="shared" si="9"/>
        <v>19406.259999999998</v>
      </c>
      <c r="D162">
        <f t="shared" si="7"/>
        <v>24257.824999999997</v>
      </c>
    </row>
    <row r="163" spans="1:4" x14ac:dyDescent="0.25">
      <c r="A163" t="s">
        <v>155</v>
      </c>
      <c r="B163" t="str">
        <f t="shared" si="8"/>
        <v xml:space="preserve"> VELAS RANCHERA X 120 G</v>
      </c>
      <c r="C163">
        <f t="shared" si="9"/>
        <v>819</v>
      </c>
      <c r="D163">
        <f t="shared" si="7"/>
        <v>1023.75</v>
      </c>
    </row>
    <row r="164" spans="1:4" x14ac:dyDescent="0.25">
      <c r="A164" t="s">
        <v>156</v>
      </c>
      <c r="B164" t="str">
        <f t="shared" si="8"/>
        <v xml:space="preserve"> VIRULANA ECONOMICA X 10 &amp;&amp; 25</v>
      </c>
      <c r="C164">
        <f t="shared" si="9"/>
        <v>680.4</v>
      </c>
      <c r="D164">
        <f t="shared" si="7"/>
        <v>850.5</v>
      </c>
    </row>
    <row r="165" spans="1:4" x14ac:dyDescent="0.25">
      <c r="A165" t="s">
        <v>157</v>
      </c>
      <c r="B165" t="str">
        <f t="shared" si="8"/>
        <v xml:space="preserve"> VIVERE X 900 CLASICO &amp;</v>
      </c>
      <c r="C165">
        <f t="shared" si="9"/>
        <v>2339.9</v>
      </c>
      <c r="D165">
        <f t="shared" si="7"/>
        <v>2924.875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94C2-E11A-44E4-8814-FD753D8FBD69}">
  <dimension ref="A1:D40"/>
  <sheetViews>
    <sheetView topLeftCell="B1" workbookViewId="0">
      <selection activeCell="C1" activeCellId="1" sqref="A1:D40"/>
    </sheetView>
  </sheetViews>
  <sheetFormatPr defaultRowHeight="15" x14ac:dyDescent="0.25"/>
  <cols>
    <col min="1" max="1" width="46.42578125" hidden="1" customWidth="1"/>
    <col min="2" max="2" width="36.85546875" bestFit="1" customWidth="1"/>
    <col min="3" max="3" width="8" hidden="1" customWidth="1"/>
  </cols>
  <sheetData>
    <row r="1" spans="1:4" x14ac:dyDescent="0.25">
      <c r="A1" t="s">
        <v>758</v>
      </c>
      <c r="B1" t="str">
        <f t="shared" ref="B1:B13" si="0">LEFT(A1,FIND("#",SUBSTITUTE(A1," ","#",LEN(A1)-LEN(SUBSTITUTE(A1," ",""))-1))-1)</f>
        <v>AGUA CORAZÓN X 1.5 X 6///</v>
      </c>
      <c r="C1">
        <f t="shared" ref="C1:C13" si="1">VALUE(MID(A1,FIND("#",SUBSTITUTE(A1," ","#",LEN(A1)-LEN(SUBSTITUTE(A1," ",""))))+1,LEN(A1)))</f>
        <v>3577.5</v>
      </c>
      <c r="D1">
        <f t="shared" ref="D1:D13" si="2">C1*1.25</f>
        <v>4471.875</v>
      </c>
    </row>
    <row r="2" spans="1:4" x14ac:dyDescent="0.25">
      <c r="A2" t="s">
        <v>759</v>
      </c>
      <c r="B2" t="str">
        <f t="shared" si="0"/>
        <v xml:space="preserve"> AGUA SIERRA DE LOS PADRES X 2L X 6</v>
      </c>
      <c r="C2">
        <f t="shared" si="1"/>
        <v>4807.6000000000004</v>
      </c>
      <c r="D2">
        <f t="shared" si="2"/>
        <v>6009.5</v>
      </c>
    </row>
    <row r="3" spans="1:4" x14ac:dyDescent="0.25">
      <c r="A3" t="s">
        <v>760</v>
      </c>
      <c r="B3" t="str">
        <f t="shared" si="0"/>
        <v xml:space="preserve"> AGUA SIERRA DE LOS PX600 X 12 &amp;</v>
      </c>
      <c r="C3">
        <f t="shared" si="1"/>
        <v>5965.72</v>
      </c>
      <c r="D3">
        <f t="shared" si="2"/>
        <v>7457.1500000000005</v>
      </c>
    </row>
    <row r="4" spans="1:4" x14ac:dyDescent="0.25">
      <c r="A4" t="s">
        <v>761</v>
      </c>
      <c r="B4" t="str">
        <f t="shared" si="0"/>
        <v xml:space="preserve"> AGUA VILLAMANAOS 600X12///</v>
      </c>
      <c r="C4">
        <f t="shared" si="1"/>
        <v>4184.99</v>
      </c>
      <c r="D4">
        <f t="shared" si="2"/>
        <v>5231.2374999999993</v>
      </c>
    </row>
    <row r="5" spans="1:4" x14ac:dyDescent="0.25">
      <c r="A5" t="s">
        <v>762</v>
      </c>
      <c r="B5" t="str">
        <f t="shared" si="0"/>
        <v xml:space="preserve"> AGUA VILLAMANAOS 6X2 00///</v>
      </c>
      <c r="C5">
        <f t="shared" si="1"/>
        <v>3332</v>
      </c>
      <c r="D5">
        <f t="shared" si="2"/>
        <v>4165</v>
      </c>
    </row>
    <row r="6" spans="1:4" x14ac:dyDescent="0.25">
      <c r="A6" t="s">
        <v>763</v>
      </c>
      <c r="B6" t="str">
        <f t="shared" si="0"/>
        <v xml:space="preserve"> BAGGIO CHOCOLATADA X 200 CC</v>
      </c>
      <c r="C6">
        <f t="shared" si="1"/>
        <v>8856</v>
      </c>
      <c r="D6">
        <f t="shared" si="2"/>
        <v>11070</v>
      </c>
    </row>
    <row r="7" spans="1:4" x14ac:dyDescent="0.25">
      <c r="A7" t="s">
        <v>764</v>
      </c>
      <c r="B7" t="str">
        <f t="shared" si="0"/>
        <v xml:space="preserve"> BAGGIO FRESH X 1.50 LITROS</v>
      </c>
      <c r="C7">
        <f t="shared" si="1"/>
        <v>6115.34</v>
      </c>
      <c r="D7">
        <f t="shared" si="2"/>
        <v>7644.1750000000002</v>
      </c>
    </row>
    <row r="8" spans="1:4" x14ac:dyDescent="0.25">
      <c r="A8" t="s">
        <v>765</v>
      </c>
      <c r="B8" t="str">
        <f t="shared" si="0"/>
        <v xml:space="preserve"> BAGGIO FRESH X 600</v>
      </c>
      <c r="C8">
        <f t="shared" si="1"/>
        <v>4707.63</v>
      </c>
      <c r="D8">
        <f t="shared" si="2"/>
        <v>5884.5375000000004</v>
      </c>
    </row>
    <row r="9" spans="1:4" x14ac:dyDescent="0.25">
      <c r="A9" t="s">
        <v>766</v>
      </c>
      <c r="B9" t="str">
        <f t="shared" si="0"/>
        <v xml:space="preserve"> BIDON MANAOS X 6 LITROS</v>
      </c>
      <c r="C9">
        <f t="shared" si="1"/>
        <v>1609.99</v>
      </c>
      <c r="D9">
        <f t="shared" si="2"/>
        <v>2012.4875</v>
      </c>
    </row>
    <row r="10" spans="1:4" x14ac:dyDescent="0.25">
      <c r="A10" t="s">
        <v>767</v>
      </c>
      <c r="B10" t="str">
        <f t="shared" si="0"/>
        <v xml:space="preserve"> CHOCOCLATADA X 18</v>
      </c>
      <c r="C10">
        <f t="shared" si="1"/>
        <v>9258.2999999999993</v>
      </c>
      <c r="D10">
        <f t="shared" si="2"/>
        <v>11572.875</v>
      </c>
    </row>
    <row r="11" spans="1:4" x14ac:dyDescent="0.25">
      <c r="A11" t="s">
        <v>768</v>
      </c>
      <c r="B11" t="str">
        <f t="shared" si="0"/>
        <v xml:space="preserve"> COCA-COLA X 500 X 12 &amp;&amp;</v>
      </c>
      <c r="C11">
        <f t="shared" si="1"/>
        <v>15964</v>
      </c>
      <c r="D11">
        <f t="shared" si="2"/>
        <v>19955</v>
      </c>
    </row>
    <row r="12" spans="1:4" x14ac:dyDescent="0.25">
      <c r="A12" t="s">
        <v>769</v>
      </c>
      <c r="B12" t="str">
        <f t="shared" si="0"/>
        <v xml:space="preserve"> JUGO BAGGIO JUNIOR MULTI18X125ML</v>
      </c>
      <c r="C12">
        <f t="shared" si="1"/>
        <v>4436.46</v>
      </c>
      <c r="D12">
        <f t="shared" si="2"/>
        <v>5545.5749999999998</v>
      </c>
    </row>
    <row r="13" spans="1:4" x14ac:dyDescent="0.25">
      <c r="A13" t="s">
        <v>770</v>
      </c>
      <c r="B13" t="str">
        <f t="shared" si="0"/>
        <v xml:space="preserve"> JUGO BAGGIO JUNIOR X 18 (MANZANA)</v>
      </c>
      <c r="C13">
        <f t="shared" si="1"/>
        <v>4436.46</v>
      </c>
      <c r="D13">
        <f t="shared" si="2"/>
        <v>5545.5749999999998</v>
      </c>
    </row>
    <row r="14" spans="1:4" x14ac:dyDescent="0.25">
      <c r="A14" t="s">
        <v>158</v>
      </c>
      <c r="B14" t="str">
        <f>LEFT(A14,FIND("#",SUBSTITUTE(A14," ","#",LEN(A14)-LEN(SUBSTITUTE(A14," ",""))-1))-1)</f>
        <v xml:space="preserve"> JUGO BAGGIO JUNIOR X 18 (NAR)</v>
      </c>
      <c r="C14">
        <f t="shared" ref="C14" si="3">VALUE(MID(A14,FIND("#",SUBSTITUTE(A14," ","#",LEN(A14)-LEN(SUBSTITUTE(A14," ",""))))+1,LEN(A14)))</f>
        <v>4436.46</v>
      </c>
      <c r="D14">
        <f t="shared" ref="D14:D40" si="4">C14*1.25</f>
        <v>5545.5749999999998</v>
      </c>
    </row>
    <row r="15" spans="1:4" x14ac:dyDescent="0.25">
      <c r="A15" t="s">
        <v>159</v>
      </c>
      <c r="B15" t="str">
        <f>LEFT(A15,FIND("#",SUBSTITUTE(A15," ","#",LEN(A15)-LEN(SUBSTITUTE(A15," ",""))-1))-1)</f>
        <v xml:space="preserve"> JUGO BAGGIO X 1 L (CITRUS) 8</v>
      </c>
      <c r="C15">
        <f t="shared" ref="C15:C40" si="5">VALUE(MID(A15,FIND("#",SUBSTITUTE(A15," ","#",LEN(A15)-LEN(SUBSTITUTE(A15," ",""))))+1,LEN(A15)))</f>
        <v>1326</v>
      </c>
      <c r="D15">
        <f t="shared" si="4"/>
        <v>1657.5</v>
      </c>
    </row>
    <row r="16" spans="1:4" x14ac:dyDescent="0.25">
      <c r="A16" t="s">
        <v>160</v>
      </c>
      <c r="B16" t="str">
        <f t="shared" ref="B16:B40" si="6">LEFT(A16,FIND("#",SUBSTITUTE(A16," ","#",LEN(A16)-LEN(SUBSTITUTE(A16," ",""))-1))-1)</f>
        <v xml:space="preserve"> JUGO BAGGIO X 1 L (MULTIFRUTA) 8</v>
      </c>
      <c r="C16">
        <f t="shared" si="5"/>
        <v>1326</v>
      </c>
      <c r="D16">
        <f t="shared" si="4"/>
        <v>1657.5</v>
      </c>
    </row>
    <row r="17" spans="1:4" x14ac:dyDescent="0.25">
      <c r="A17" t="s">
        <v>161</v>
      </c>
      <c r="B17" t="str">
        <f t="shared" si="6"/>
        <v xml:space="preserve"> JUGO BAGGIO X 1L (MANZANA) 8</v>
      </c>
      <c r="C17">
        <f t="shared" si="5"/>
        <v>1278.6400000000001</v>
      </c>
      <c r="D17">
        <f t="shared" si="4"/>
        <v>1598.3000000000002</v>
      </c>
    </row>
    <row r="18" spans="1:4" x14ac:dyDescent="0.25">
      <c r="A18" t="s">
        <v>162</v>
      </c>
      <c r="B18" t="str">
        <f t="shared" si="6"/>
        <v xml:space="preserve"> JUGO BAGGIO X 1L NARANJA 8</v>
      </c>
      <c r="C18">
        <f t="shared" si="5"/>
        <v>1326</v>
      </c>
      <c r="D18">
        <f t="shared" si="4"/>
        <v>1657.5</v>
      </c>
    </row>
    <row r="19" spans="1:4" x14ac:dyDescent="0.25">
      <c r="A19" t="s">
        <v>163</v>
      </c>
      <c r="B19" t="str">
        <f t="shared" si="6"/>
        <v xml:space="preserve"> JUGO BAGGIO X 200 (MANZANA)</v>
      </c>
      <c r="C19">
        <f t="shared" si="5"/>
        <v>6545.68</v>
      </c>
      <c r="D19">
        <f t="shared" si="4"/>
        <v>8182.1</v>
      </c>
    </row>
    <row r="20" spans="1:4" x14ac:dyDescent="0.25">
      <c r="A20" t="s">
        <v>164</v>
      </c>
      <c r="B20" t="str">
        <f t="shared" si="6"/>
        <v xml:space="preserve"> JUGO BAGGIO X 200 (MIX FRUTAL)</v>
      </c>
      <c r="C20">
        <f t="shared" si="5"/>
        <v>6545.68</v>
      </c>
      <c r="D20">
        <f t="shared" si="4"/>
        <v>8182.1</v>
      </c>
    </row>
    <row r="21" spans="1:4" x14ac:dyDescent="0.25">
      <c r="A21" t="s">
        <v>165</v>
      </c>
      <c r="B21" t="str">
        <f t="shared" si="6"/>
        <v xml:space="preserve"> JUGO BAGGIO X 200 (NARANJA)</v>
      </c>
      <c r="C21">
        <f t="shared" si="5"/>
        <v>6545.68</v>
      </c>
      <c r="D21">
        <f t="shared" si="4"/>
        <v>8182.1</v>
      </c>
    </row>
    <row r="22" spans="1:4" x14ac:dyDescent="0.25">
      <c r="A22" t="s">
        <v>166</v>
      </c>
      <c r="B22" t="str">
        <f t="shared" si="6"/>
        <v xml:space="preserve"> JUGO BAGGIO X 200(MULTIFRUTA) X 18</v>
      </c>
      <c r="C22">
        <f t="shared" si="5"/>
        <v>6545.68</v>
      </c>
      <c r="D22">
        <f t="shared" si="4"/>
        <v>8182.1</v>
      </c>
    </row>
    <row r="23" spans="1:4" x14ac:dyDescent="0.25">
      <c r="A23" t="s">
        <v>167</v>
      </c>
      <c r="B23" t="str">
        <f t="shared" si="6"/>
        <v xml:space="preserve"> JUGO TUTTI MANZANA X 18</v>
      </c>
      <c r="C23">
        <f t="shared" si="5"/>
        <v>5422.94</v>
      </c>
      <c r="D23">
        <f t="shared" si="4"/>
        <v>6778.6749999999993</v>
      </c>
    </row>
    <row r="24" spans="1:4" x14ac:dyDescent="0.25">
      <c r="A24" t="s">
        <v>168</v>
      </c>
      <c r="B24" t="str">
        <f t="shared" si="6"/>
        <v xml:space="preserve"> JUGO TUTTI MULTIFRUTA X 18</v>
      </c>
      <c r="C24">
        <f t="shared" si="5"/>
        <v>5422.94</v>
      </c>
      <c r="D24">
        <f t="shared" si="4"/>
        <v>6778.6749999999993</v>
      </c>
    </row>
    <row r="25" spans="1:4" x14ac:dyDescent="0.25">
      <c r="A25" t="s">
        <v>169</v>
      </c>
      <c r="B25" t="str">
        <f t="shared" si="6"/>
        <v xml:space="preserve"> JUGO TUTTI NARANJA X 18</v>
      </c>
      <c r="C25">
        <f t="shared" si="5"/>
        <v>5422.94</v>
      </c>
      <c r="D25">
        <f t="shared" si="4"/>
        <v>6778.6749999999993</v>
      </c>
    </row>
    <row r="26" spans="1:4" x14ac:dyDescent="0.25">
      <c r="A26" t="s">
        <v>170</v>
      </c>
      <c r="B26" t="str">
        <f t="shared" si="6"/>
        <v xml:space="preserve"> MANAOS 6X2.250///</v>
      </c>
      <c r="C26">
        <f t="shared" si="5"/>
        <v>7013.5</v>
      </c>
      <c r="D26">
        <f t="shared" si="4"/>
        <v>8766.875</v>
      </c>
    </row>
    <row r="27" spans="1:4" x14ac:dyDescent="0.25">
      <c r="A27" t="s">
        <v>171</v>
      </c>
      <c r="B27" t="str">
        <f t="shared" si="6"/>
        <v xml:space="preserve"> MANAOS LATA X 6 (COLA) 4</v>
      </c>
      <c r="C27">
        <f t="shared" si="5"/>
        <v>4374.01</v>
      </c>
      <c r="D27">
        <f t="shared" si="4"/>
        <v>5467.5125000000007</v>
      </c>
    </row>
    <row r="28" spans="1:4" x14ac:dyDescent="0.25">
      <c r="A28" t="s">
        <v>172</v>
      </c>
      <c r="B28" t="str">
        <f t="shared" si="6"/>
        <v xml:space="preserve"> MANAOS LATA X 6 (LIMA LIMÓN) 4</v>
      </c>
      <c r="C28">
        <f t="shared" si="5"/>
        <v>4374.01</v>
      </c>
      <c r="D28">
        <f t="shared" si="4"/>
        <v>5467.5125000000007</v>
      </c>
    </row>
    <row r="29" spans="1:4" x14ac:dyDescent="0.25">
      <c r="A29" t="s">
        <v>173</v>
      </c>
      <c r="B29" t="str">
        <f t="shared" si="6"/>
        <v xml:space="preserve"> MANAOS LATA X 6 (NARANJA) 4</v>
      </c>
      <c r="C29">
        <f t="shared" si="5"/>
        <v>3726.01</v>
      </c>
      <c r="D29">
        <f t="shared" si="4"/>
        <v>4657.5125000000007</v>
      </c>
    </row>
    <row r="30" spans="1:4" x14ac:dyDescent="0.25">
      <c r="A30" t="s">
        <v>174</v>
      </c>
      <c r="B30" t="str">
        <f t="shared" si="6"/>
        <v xml:space="preserve"> MANAOS LATA X 6 (POMELO/TONICA) 4</v>
      </c>
      <c r="C30">
        <f t="shared" si="5"/>
        <v>3644.99</v>
      </c>
      <c r="D30">
        <f t="shared" si="4"/>
        <v>4556.2374999999993</v>
      </c>
    </row>
    <row r="31" spans="1:4" x14ac:dyDescent="0.25">
      <c r="A31" t="s">
        <v>175</v>
      </c>
      <c r="B31" t="str">
        <f t="shared" si="6"/>
        <v xml:space="preserve"> MANAOS X 600 X 12///</v>
      </c>
      <c r="C31">
        <f t="shared" si="5"/>
        <v>6474</v>
      </c>
      <c r="D31">
        <f t="shared" si="4"/>
        <v>8092.5</v>
      </c>
    </row>
    <row r="32" spans="1:4" x14ac:dyDescent="0.25">
      <c r="A32" t="s">
        <v>176</v>
      </c>
      <c r="B32" t="str">
        <f t="shared" si="6"/>
        <v xml:space="preserve"> NARANJU 6 X 10 (FINITO) --</v>
      </c>
      <c r="C32">
        <f t="shared" si="5"/>
        <v>4542.5</v>
      </c>
      <c r="D32">
        <f t="shared" si="4"/>
        <v>5678.125</v>
      </c>
    </row>
    <row r="33" spans="1:4" x14ac:dyDescent="0.25">
      <c r="A33" t="s">
        <v>177</v>
      </c>
      <c r="B33" t="str">
        <f t="shared" si="6"/>
        <v xml:space="preserve"> NARANJÚ GRANDE BOLSA X 20 &amp;&amp;</v>
      </c>
      <c r="C33">
        <f t="shared" si="5"/>
        <v>1836.8</v>
      </c>
      <c r="D33">
        <f t="shared" si="4"/>
        <v>2296</v>
      </c>
    </row>
    <row r="34" spans="1:4" x14ac:dyDescent="0.25">
      <c r="A34" t="s">
        <v>178</v>
      </c>
      <c r="B34" t="str">
        <f t="shared" si="6"/>
        <v xml:space="preserve"> PLACER 12X500///</v>
      </c>
      <c r="C34">
        <f t="shared" si="5"/>
        <v>5740</v>
      </c>
      <c r="D34">
        <f t="shared" si="4"/>
        <v>7175</v>
      </c>
    </row>
    <row r="35" spans="1:4" x14ac:dyDescent="0.25">
      <c r="A35" t="s">
        <v>179</v>
      </c>
      <c r="B35" t="str">
        <f t="shared" si="6"/>
        <v xml:space="preserve"> PLACER X 1.5..</v>
      </c>
      <c r="C35">
        <f t="shared" si="5"/>
        <v>5062.51</v>
      </c>
      <c r="D35">
        <f t="shared" si="4"/>
        <v>6328.1375000000007</v>
      </c>
    </row>
    <row r="36" spans="1:4" x14ac:dyDescent="0.25">
      <c r="A36" t="s">
        <v>180</v>
      </c>
      <c r="B36" t="str">
        <f t="shared" si="6"/>
        <v xml:space="preserve"> SIFON MANAOS X 6///</v>
      </c>
      <c r="C36">
        <f t="shared" si="5"/>
        <v>6240</v>
      </c>
      <c r="D36">
        <f t="shared" si="4"/>
        <v>7800</v>
      </c>
    </row>
    <row r="37" spans="1:4" x14ac:dyDescent="0.25">
      <c r="A37" t="s">
        <v>181</v>
      </c>
      <c r="B37" t="str">
        <f t="shared" si="6"/>
        <v xml:space="preserve"> SPEED X 269 &amp;&amp;</v>
      </c>
      <c r="C37">
        <f t="shared" si="5"/>
        <v>1220</v>
      </c>
      <c r="D37">
        <f t="shared" si="4"/>
        <v>1525</v>
      </c>
    </row>
    <row r="38" spans="1:4" x14ac:dyDescent="0.25">
      <c r="A38" t="s">
        <v>182</v>
      </c>
      <c r="B38" t="str">
        <f t="shared" si="6"/>
        <v xml:space="preserve"> SPEED X 473 CC &amp;&amp;</v>
      </c>
      <c r="C38">
        <f t="shared" si="5"/>
        <v>1968.75</v>
      </c>
      <c r="D38">
        <f t="shared" si="4"/>
        <v>2460.9375</v>
      </c>
    </row>
    <row r="39" spans="1:4" x14ac:dyDescent="0.25">
      <c r="A39" t="s">
        <v>183</v>
      </c>
      <c r="B39" t="str">
        <f t="shared" si="6"/>
        <v xml:space="preserve"> VIDA X 1.5 LITROS</v>
      </c>
      <c r="C39">
        <f t="shared" si="5"/>
        <v>6115.2</v>
      </c>
      <c r="D39">
        <f t="shared" si="4"/>
        <v>7644</v>
      </c>
    </row>
    <row r="40" spans="1:4" x14ac:dyDescent="0.25">
      <c r="A40" t="s">
        <v>184</v>
      </c>
      <c r="B40" t="str">
        <f t="shared" si="6"/>
        <v xml:space="preserve"> VIDA X 600 CC</v>
      </c>
      <c r="C40">
        <f t="shared" si="5"/>
        <v>4038</v>
      </c>
      <c r="D40">
        <f t="shared" si="4"/>
        <v>5047.5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A7DAE-1AD6-4C9B-BDD8-5B9233DD9D16}">
  <dimension ref="A1:D411"/>
  <sheetViews>
    <sheetView topLeftCell="B352" workbookViewId="0">
      <selection activeCell="D363" sqref="B363:D363"/>
    </sheetView>
  </sheetViews>
  <sheetFormatPr defaultRowHeight="15" x14ac:dyDescent="0.25"/>
  <cols>
    <col min="1" max="1" width="65.5703125" hidden="1" customWidth="1"/>
    <col min="2" max="2" width="65.5703125" bestFit="1" customWidth="1"/>
    <col min="3" max="3" width="8.140625" customWidth="1"/>
    <col min="4" max="4" width="11" bestFit="1" customWidth="1"/>
  </cols>
  <sheetData>
    <row r="1" spans="1:4" x14ac:dyDescent="0.25">
      <c r="A1" t="s">
        <v>185</v>
      </c>
      <c r="B1" t="str">
        <f>LEFT(A1,FIND("#",SUBSTITUTE(A1," ","#",LEN(A1)-LEN(SUBSTITUTE(A1," ",""))-1))-1)</f>
        <v>ACEITE CAÑUELAS X 1.5 L &amp;&amp;</v>
      </c>
      <c r="C1">
        <f t="shared" ref="C1:C45" si="0">VALUE(MID(A1,FIND("#",SUBSTITUTE(A1," ","#",LEN(A1)-LEN(SUBSTITUTE(A1," ",""))))+1,LEN(A1)))</f>
        <v>4289.99</v>
      </c>
      <c r="D1">
        <f t="shared" ref="D1:D45" si="1">C1*1.25</f>
        <v>5362.4874999999993</v>
      </c>
    </row>
    <row r="2" spans="1:4" x14ac:dyDescent="0.25">
      <c r="A2" t="s">
        <v>186</v>
      </c>
      <c r="B2" t="str">
        <f t="shared" ref="B2:B45" si="2">LEFT(A2,FIND("#",SUBSTITUTE(A2," ","#",LEN(A2)-LEN(SUBSTITUTE(A2," ",""))-1))-1)</f>
        <v xml:space="preserve"> ACEITE CAÑUELAS X 900 &amp;&amp;</v>
      </c>
      <c r="C2">
        <f t="shared" si="0"/>
        <v>2656.25</v>
      </c>
      <c r="D2">
        <f t="shared" si="1"/>
        <v>3320.3125</v>
      </c>
    </row>
    <row r="3" spans="1:4" x14ac:dyDescent="0.25">
      <c r="A3" t="s">
        <v>187</v>
      </c>
      <c r="B3" t="str">
        <f t="shared" si="2"/>
        <v xml:space="preserve"> ACEITE COCINERO X 900 &amp;</v>
      </c>
      <c r="C3">
        <f t="shared" si="0"/>
        <v>2260.6999999999998</v>
      </c>
      <c r="D3">
        <f t="shared" si="1"/>
        <v>2825.875</v>
      </c>
    </row>
    <row r="4" spans="1:4" x14ac:dyDescent="0.25">
      <c r="A4" t="s">
        <v>188</v>
      </c>
      <c r="B4" t="str">
        <f t="shared" si="2"/>
        <v xml:space="preserve"> ACEITE NATURA X 1 1/2 L &amp;</v>
      </c>
      <c r="C4">
        <f t="shared" si="0"/>
        <v>4107.8100000000004</v>
      </c>
      <c r="D4">
        <f t="shared" si="1"/>
        <v>5134.7625000000007</v>
      </c>
    </row>
    <row r="5" spans="1:4" x14ac:dyDescent="0.25">
      <c r="A5" t="s">
        <v>189</v>
      </c>
      <c r="B5" t="str">
        <f t="shared" si="2"/>
        <v xml:space="preserve"> ACEITE NATURA X 900 &amp;</v>
      </c>
      <c r="C5">
        <f t="shared" si="0"/>
        <v>2707.2</v>
      </c>
      <c r="D5">
        <f t="shared" si="1"/>
        <v>3384</v>
      </c>
    </row>
    <row r="6" spans="1:4" x14ac:dyDescent="0.25">
      <c r="A6" t="s">
        <v>190</v>
      </c>
      <c r="B6" t="str">
        <f t="shared" si="2"/>
        <v xml:space="preserve"> ACEITUNA MORANDO DOY PACK--</v>
      </c>
      <c r="C6">
        <f t="shared" si="0"/>
        <v>1125</v>
      </c>
      <c r="D6">
        <f t="shared" si="1"/>
        <v>1406.25</v>
      </c>
    </row>
    <row r="7" spans="1:4" x14ac:dyDescent="0.25">
      <c r="A7" t="s">
        <v>191</v>
      </c>
      <c r="B7" t="str">
        <f t="shared" si="2"/>
        <v xml:space="preserve"> ACEITUNA VERDE 00 X 1 KG--</v>
      </c>
      <c r="C7">
        <f t="shared" si="0"/>
        <v>8749.99</v>
      </c>
      <c r="D7">
        <f t="shared" si="1"/>
        <v>10937.487499999999</v>
      </c>
    </row>
    <row r="8" spans="1:4" x14ac:dyDescent="0.25">
      <c r="A8" t="s">
        <v>713</v>
      </c>
      <c r="B8" t="str">
        <f t="shared" si="2"/>
        <v xml:space="preserve"> ACEITUNA VERDE DESCAROZADO X 800G</v>
      </c>
      <c r="C8">
        <f t="shared" si="0"/>
        <v>8531.26</v>
      </c>
      <c r="D8">
        <f t="shared" si="1"/>
        <v>10664.075000000001</v>
      </c>
    </row>
    <row r="9" spans="1:4" x14ac:dyDescent="0.25">
      <c r="A9" t="s">
        <v>714</v>
      </c>
      <c r="B9" t="str">
        <f>LEFT(A9,FIND("#",SUBSTITUTE(A9," ","#",LEN(A9)-LEN(SUBSTITUTE(A9," ",""))-1))-1)</f>
        <v xml:space="preserve"> ACEITUNAS NEGRAS 00 ACEITE X 2KG--</v>
      </c>
      <c r="C9">
        <f t="shared" si="0"/>
        <v>23624.99</v>
      </c>
      <c r="D9">
        <f t="shared" si="1"/>
        <v>29531.237500000003</v>
      </c>
    </row>
    <row r="10" spans="1:4" x14ac:dyDescent="0.25">
      <c r="A10" t="s">
        <v>192</v>
      </c>
      <c r="B10" t="str">
        <f t="shared" si="2"/>
        <v xml:space="preserve"> ACEITUNAS NEGRAS 00 SAL X 2KG --</v>
      </c>
      <c r="C10">
        <f t="shared" si="0"/>
        <v>23057.99</v>
      </c>
      <c r="D10">
        <f t="shared" si="1"/>
        <v>28822.487500000003</v>
      </c>
    </row>
    <row r="11" spans="1:4" x14ac:dyDescent="0.25">
      <c r="A11" t="s">
        <v>193</v>
      </c>
      <c r="B11" t="str">
        <f t="shared" si="2"/>
        <v xml:space="preserve"> ACEITUNAS NEGRAS 00 X 1 ACEITE--</v>
      </c>
      <c r="C11">
        <f t="shared" si="0"/>
        <v>13560.75</v>
      </c>
      <c r="D11">
        <f t="shared" si="1"/>
        <v>16950.9375</v>
      </c>
    </row>
    <row r="12" spans="1:4" x14ac:dyDescent="0.25">
      <c r="A12" t="s">
        <v>194</v>
      </c>
      <c r="B12" t="str">
        <f t="shared" si="2"/>
        <v xml:space="preserve"> ACEITUNAS NEGRAS 00 X 1 SAL--</v>
      </c>
      <c r="C12">
        <f t="shared" si="0"/>
        <v>13560.75</v>
      </c>
      <c r="D12">
        <f t="shared" si="1"/>
        <v>16950.9375</v>
      </c>
    </row>
    <row r="13" spans="1:4" x14ac:dyDescent="0.25">
      <c r="A13" t="s">
        <v>195</v>
      </c>
      <c r="B13" t="str">
        <f t="shared" si="2"/>
        <v xml:space="preserve"> ACEITUNAS VERDES 00 x 2K&amp;--</v>
      </c>
      <c r="C13">
        <f t="shared" si="0"/>
        <v>17718.759999999998</v>
      </c>
      <c r="D13">
        <f t="shared" si="1"/>
        <v>22148.449999999997</v>
      </c>
    </row>
    <row r="14" spans="1:4" x14ac:dyDescent="0.25">
      <c r="A14" t="s">
        <v>196</v>
      </c>
      <c r="B14" t="str">
        <f t="shared" si="2"/>
        <v xml:space="preserve"> ACEITUNAS VERDES DESC X 1.6 KG--</v>
      </c>
      <c r="C14">
        <f t="shared" si="0"/>
        <v>17718.75</v>
      </c>
      <c r="D14">
        <f t="shared" si="1"/>
        <v>22148.4375</v>
      </c>
    </row>
    <row r="15" spans="1:4" x14ac:dyDescent="0.25">
      <c r="A15" t="s">
        <v>197</v>
      </c>
      <c r="B15" t="str">
        <f t="shared" si="2"/>
        <v xml:space="preserve"> AJI TRITURADO ALICANTE X 12</v>
      </c>
      <c r="C15">
        <f t="shared" si="0"/>
        <v>7317.56</v>
      </c>
      <c r="D15">
        <f t="shared" si="1"/>
        <v>9146.9500000000007</v>
      </c>
    </row>
    <row r="16" spans="1:4" x14ac:dyDescent="0.25">
      <c r="A16" t="s">
        <v>198</v>
      </c>
      <c r="B16" t="str">
        <f t="shared" si="2"/>
        <v xml:space="preserve"> AJO TRITURADO 50g POR UNIDAD</v>
      </c>
      <c r="C16">
        <f t="shared" si="0"/>
        <v>1117.6199999999999</v>
      </c>
      <c r="D16">
        <f t="shared" si="1"/>
        <v>1397.0249999999999</v>
      </c>
    </row>
    <row r="17" spans="1:4" x14ac:dyDescent="0.25">
      <c r="A17" t="s">
        <v>199</v>
      </c>
      <c r="B17" t="str">
        <f t="shared" si="2"/>
        <v xml:space="preserve"> ALBAHACA 20G</v>
      </c>
      <c r="C17">
        <f t="shared" si="0"/>
        <v>732.26</v>
      </c>
      <c r="D17">
        <f t="shared" si="1"/>
        <v>915.32500000000005</v>
      </c>
    </row>
    <row r="18" spans="1:4" x14ac:dyDescent="0.25">
      <c r="A18" t="s">
        <v>200</v>
      </c>
      <c r="B18" t="str">
        <f t="shared" si="2"/>
        <v xml:space="preserve"> ARROZ DOBLE MONEDA X 1/2 &amp;</v>
      </c>
      <c r="C18">
        <f t="shared" si="0"/>
        <v>1766.7</v>
      </c>
      <c r="D18">
        <f t="shared" si="1"/>
        <v>2208.375</v>
      </c>
    </row>
    <row r="19" spans="1:4" x14ac:dyDescent="0.25">
      <c r="A19" t="s">
        <v>201</v>
      </c>
      <c r="B19" t="str">
        <f t="shared" si="2"/>
        <v xml:space="preserve"> ARROZ GALLO DOBLE X 1 KG &amp;</v>
      </c>
      <c r="C19">
        <f t="shared" si="0"/>
        <v>3151.8</v>
      </c>
      <c r="D19">
        <f t="shared" si="1"/>
        <v>3939.75</v>
      </c>
    </row>
    <row r="20" spans="1:4" x14ac:dyDescent="0.25">
      <c r="A20" t="s">
        <v>202</v>
      </c>
      <c r="B20" t="str">
        <f t="shared" si="2"/>
        <v xml:space="preserve"> ARROZ GALLO DOBLE X 500G BOLSA &amp;</v>
      </c>
      <c r="C20">
        <f t="shared" si="0"/>
        <v>2327</v>
      </c>
      <c r="D20">
        <f t="shared" si="1"/>
        <v>2908.75</v>
      </c>
    </row>
    <row r="21" spans="1:4" x14ac:dyDescent="0.25">
      <c r="A21" t="s">
        <v>203</v>
      </c>
      <c r="B21" t="str">
        <f t="shared" si="2"/>
        <v xml:space="preserve"> ARROZ GALLO ORO X 500 GRS*BOL&amp;&amp;</v>
      </c>
      <c r="C21">
        <f t="shared" si="0"/>
        <v>1365</v>
      </c>
      <c r="D21">
        <f t="shared" si="1"/>
        <v>1706.25</v>
      </c>
    </row>
    <row r="22" spans="1:4" x14ac:dyDescent="0.25">
      <c r="A22" t="s">
        <v>204</v>
      </c>
      <c r="B22" t="str">
        <f t="shared" si="2"/>
        <v xml:space="preserve"> ARROZ GALLO ORO caja X 1 KG &amp;</v>
      </c>
      <c r="C22">
        <f t="shared" si="0"/>
        <v>2684</v>
      </c>
      <c r="D22">
        <f t="shared" si="1"/>
        <v>3355</v>
      </c>
    </row>
    <row r="23" spans="1:4" x14ac:dyDescent="0.25">
      <c r="A23" t="s">
        <v>205</v>
      </c>
      <c r="B23" t="str">
        <f t="shared" si="2"/>
        <v xml:space="preserve"> ARROZ MARIA LARGO FINO X 500 &amp;</v>
      </c>
      <c r="C23">
        <f t="shared" si="0"/>
        <v>780</v>
      </c>
      <c r="D23">
        <f t="shared" si="1"/>
        <v>975</v>
      </c>
    </row>
    <row r="24" spans="1:4" x14ac:dyDescent="0.25">
      <c r="A24" t="s">
        <v>715</v>
      </c>
      <c r="B24" t="str">
        <f t="shared" si="2"/>
        <v xml:space="preserve"> ARROZ MOLINO ALA LARGO FINO X 500</v>
      </c>
      <c r="C24">
        <f t="shared" si="0"/>
        <v>897</v>
      </c>
      <c r="D24">
        <f t="shared" si="1"/>
        <v>1121.25</v>
      </c>
    </row>
    <row r="25" spans="1:4" x14ac:dyDescent="0.25">
      <c r="A25" t="s">
        <v>206</v>
      </c>
      <c r="B25" t="str">
        <f t="shared" si="2"/>
        <v xml:space="preserve"> ARROZ MONEDA FINO 0000 X 500 &amp;</v>
      </c>
      <c r="C25">
        <f t="shared" si="0"/>
        <v>942.49</v>
      </c>
      <c r="D25">
        <f t="shared" si="1"/>
        <v>1178.1125</v>
      </c>
    </row>
    <row r="26" spans="1:4" x14ac:dyDescent="0.25">
      <c r="A26" t="s">
        <v>207</v>
      </c>
      <c r="B26" t="str">
        <f t="shared" si="2"/>
        <v xml:space="preserve"> ARROZ MONEDA X 1 KG OOOO &amp;</v>
      </c>
      <c r="C26">
        <f t="shared" si="0"/>
        <v>1416.96</v>
      </c>
      <c r="D26">
        <f t="shared" si="1"/>
        <v>1771.2</v>
      </c>
    </row>
    <row r="27" spans="1:4" x14ac:dyDescent="0.25">
      <c r="A27" t="s">
        <v>208</v>
      </c>
      <c r="B27" t="str">
        <f t="shared" si="2"/>
        <v xml:space="preserve"> ARVEJAS INCA X 350 &amp; 24</v>
      </c>
      <c r="C27">
        <f t="shared" si="0"/>
        <v>519.09</v>
      </c>
      <c r="D27">
        <f t="shared" si="1"/>
        <v>648.86250000000007</v>
      </c>
    </row>
    <row r="28" spans="1:4" x14ac:dyDescent="0.25">
      <c r="A28" t="s">
        <v>209</v>
      </c>
      <c r="B28" t="str">
        <f t="shared" si="2"/>
        <v xml:space="preserve"> ARVEJAS MOLTO &amp;&amp; 24</v>
      </c>
      <c r="C28">
        <f t="shared" si="0"/>
        <v>646.65</v>
      </c>
      <c r="D28">
        <f t="shared" si="1"/>
        <v>808.3125</v>
      </c>
    </row>
    <row r="29" spans="1:4" x14ac:dyDescent="0.25">
      <c r="A29" t="s">
        <v>210</v>
      </c>
      <c r="B29" t="str">
        <f t="shared" si="2"/>
        <v xml:space="preserve"> ATUN BAHIA DESMENUSADO ACEITE &amp;</v>
      </c>
      <c r="C29">
        <f t="shared" si="0"/>
        <v>2339.9899999999998</v>
      </c>
      <c r="D29">
        <f t="shared" si="1"/>
        <v>2924.9874999999997</v>
      </c>
    </row>
    <row r="30" spans="1:4" x14ac:dyDescent="0.25">
      <c r="A30" t="s">
        <v>211</v>
      </c>
      <c r="B30" t="str">
        <f t="shared" si="2"/>
        <v xml:space="preserve"> ATUN BAHIA LOMITO ACEITE &amp;</v>
      </c>
      <c r="C30">
        <f t="shared" si="0"/>
        <v>2339.9899999999998</v>
      </c>
      <c r="D30">
        <f t="shared" si="1"/>
        <v>2924.9874999999997</v>
      </c>
    </row>
    <row r="31" spans="1:4" x14ac:dyDescent="0.25">
      <c r="A31" t="s">
        <v>212</v>
      </c>
      <c r="B31" t="str">
        <f t="shared" si="2"/>
        <v xml:space="preserve"> ATUN BAHIA LOMITO NATURAL &amp;</v>
      </c>
      <c r="C31">
        <f t="shared" si="0"/>
        <v>2339.9899999999998</v>
      </c>
      <c r="D31">
        <f t="shared" si="1"/>
        <v>2924.9874999999997</v>
      </c>
    </row>
    <row r="32" spans="1:4" x14ac:dyDescent="0.25">
      <c r="A32" t="s">
        <v>716</v>
      </c>
      <c r="B32" t="str">
        <f t="shared" si="2"/>
        <v xml:space="preserve"> ATUN BAHIA NATURAL DESMENUZADO</v>
      </c>
      <c r="C32">
        <f t="shared" si="0"/>
        <v>2339.9899999999998</v>
      </c>
      <c r="D32">
        <f t="shared" si="1"/>
        <v>2924.9874999999997</v>
      </c>
    </row>
    <row r="33" spans="1:4" x14ac:dyDescent="0.25">
      <c r="A33" t="s">
        <v>213</v>
      </c>
      <c r="B33" t="str">
        <f t="shared" si="2"/>
        <v xml:space="preserve"> ATUN CARACAS ACEITE X 170G</v>
      </c>
      <c r="C33">
        <f t="shared" si="0"/>
        <v>2338.6999999999998</v>
      </c>
      <c r="D33">
        <f t="shared" si="1"/>
        <v>2923.375</v>
      </c>
    </row>
    <row r="34" spans="1:4" x14ac:dyDescent="0.25">
      <c r="A34" t="s">
        <v>717</v>
      </c>
      <c r="B34" t="str">
        <f t="shared" si="2"/>
        <v xml:space="preserve"> ATUN CARACAS DESM ACEITE X 170 G+</v>
      </c>
      <c r="C34">
        <f t="shared" si="0"/>
        <v>1459.9</v>
      </c>
      <c r="D34">
        <f t="shared" si="1"/>
        <v>1824.875</v>
      </c>
    </row>
    <row r="35" spans="1:4" x14ac:dyDescent="0.25">
      <c r="A35" t="s">
        <v>718</v>
      </c>
      <c r="B35" t="str">
        <f t="shared" si="2"/>
        <v xml:space="preserve"> ATUN CARACAS DESM NATURAL X 170 G</v>
      </c>
      <c r="C35">
        <f t="shared" si="0"/>
        <v>1459.9</v>
      </c>
      <c r="D35">
        <f t="shared" si="1"/>
        <v>1824.875</v>
      </c>
    </row>
    <row r="36" spans="1:4" x14ac:dyDescent="0.25">
      <c r="A36" t="s">
        <v>214</v>
      </c>
      <c r="B36" t="str">
        <f t="shared" si="2"/>
        <v xml:space="preserve"> ATUN CARACAS NATURAL X 170G</v>
      </c>
      <c r="C36">
        <f t="shared" si="0"/>
        <v>2338.6999999999998</v>
      </c>
      <c r="D36">
        <f t="shared" si="1"/>
        <v>2923.375</v>
      </c>
    </row>
    <row r="37" spans="1:4" x14ac:dyDescent="0.25">
      <c r="A37" t="s">
        <v>719</v>
      </c>
      <c r="B37" t="str">
        <f t="shared" si="2"/>
        <v xml:space="preserve"> ATUN CUMANÁ DESMENUZADO ACEITE</v>
      </c>
      <c r="C37">
        <f t="shared" si="0"/>
        <v>1690</v>
      </c>
      <c r="D37">
        <f t="shared" si="1"/>
        <v>2112.5</v>
      </c>
    </row>
    <row r="38" spans="1:4" x14ac:dyDescent="0.25">
      <c r="A38" t="s">
        <v>720</v>
      </c>
      <c r="B38" t="str">
        <f t="shared" si="2"/>
        <v xml:space="preserve"> ATUN CUMANÁ DESMENUZADO NATURAL&amp;</v>
      </c>
      <c r="C38">
        <f t="shared" si="0"/>
        <v>1690</v>
      </c>
      <c r="D38">
        <f t="shared" si="1"/>
        <v>2112.5</v>
      </c>
    </row>
    <row r="39" spans="1:4" x14ac:dyDescent="0.25">
      <c r="A39" t="s">
        <v>721</v>
      </c>
      <c r="B39" t="str">
        <f t="shared" si="2"/>
        <v xml:space="preserve"> ATUN ENTERO CUMANA ACEITE &amp;</v>
      </c>
      <c r="C39">
        <f t="shared" si="0"/>
        <v>2183.8000000000002</v>
      </c>
      <c r="D39">
        <f t="shared" si="1"/>
        <v>2729.75</v>
      </c>
    </row>
    <row r="40" spans="1:4" x14ac:dyDescent="0.25">
      <c r="A40" t="s">
        <v>722</v>
      </c>
      <c r="B40" t="str">
        <f t="shared" si="2"/>
        <v xml:space="preserve"> ATUN ENTERO CUMANA NATURAL+</v>
      </c>
      <c r="C40">
        <f t="shared" si="0"/>
        <v>2318</v>
      </c>
      <c r="D40">
        <f t="shared" si="1"/>
        <v>2897.5</v>
      </c>
    </row>
    <row r="41" spans="1:4" x14ac:dyDescent="0.25">
      <c r="A41" t="s">
        <v>215</v>
      </c>
      <c r="B41" t="str">
        <f t="shared" si="2"/>
        <v xml:space="preserve"> ATUN MAR DESM ACEITE X 170G &amp;</v>
      </c>
      <c r="C41">
        <f t="shared" si="0"/>
        <v>3004.3</v>
      </c>
      <c r="D41">
        <f t="shared" si="1"/>
        <v>3755.375</v>
      </c>
    </row>
    <row r="42" spans="1:4" x14ac:dyDescent="0.25">
      <c r="A42" t="s">
        <v>216</v>
      </c>
      <c r="B42" t="str">
        <f t="shared" si="2"/>
        <v xml:space="preserve"> ATUN MAR DESME NAT X 170G</v>
      </c>
      <c r="C42">
        <f t="shared" si="0"/>
        <v>3004.3</v>
      </c>
      <c r="D42">
        <f t="shared" si="1"/>
        <v>3755.375</v>
      </c>
    </row>
    <row r="43" spans="1:4" x14ac:dyDescent="0.25">
      <c r="A43" t="s">
        <v>217</v>
      </c>
      <c r="B43" t="str">
        <f t="shared" si="2"/>
        <v xml:space="preserve"> ATUN PUGLISI ACEITE X 170 G &amp;</v>
      </c>
      <c r="C43">
        <f t="shared" si="0"/>
        <v>4051.08</v>
      </c>
      <c r="D43">
        <f t="shared" si="1"/>
        <v>5063.8500000000004</v>
      </c>
    </row>
    <row r="44" spans="1:4" x14ac:dyDescent="0.25">
      <c r="A44" t="s">
        <v>218</v>
      </c>
      <c r="B44" t="str">
        <f t="shared" si="2"/>
        <v xml:space="preserve"> ATUN PUGLISI NATURAL &amp;</v>
      </c>
      <c r="C44">
        <f t="shared" si="0"/>
        <v>3506.43</v>
      </c>
      <c r="D44">
        <f t="shared" si="1"/>
        <v>4383.0374999999995</v>
      </c>
    </row>
    <row r="45" spans="1:4" x14ac:dyDescent="0.25">
      <c r="A45" t="s">
        <v>219</v>
      </c>
      <c r="B45" t="str">
        <f t="shared" si="2"/>
        <v xml:space="preserve"> AZAFRAN ALICANTE X 2</v>
      </c>
      <c r="C45">
        <f t="shared" si="0"/>
        <v>3844.73</v>
      </c>
      <c r="D45">
        <f t="shared" si="1"/>
        <v>4805.9125000000004</v>
      </c>
    </row>
    <row r="46" spans="1:4" x14ac:dyDescent="0.25">
      <c r="A46" t="s">
        <v>220</v>
      </c>
      <c r="B46" t="str">
        <f t="shared" ref="B46:B99" si="3">LEFT(A46,FIND("#",SUBSTITUTE(A46," ","#",LEN(A46)-LEN(SUBSTITUTE(A46," ",""))-1))-1)</f>
        <v xml:space="preserve"> AZUCAR CAMPO BLANCO X 10</v>
      </c>
      <c r="C46">
        <f t="shared" ref="C46:C85" si="4">VALUE(MID(A46,FIND("#",SUBSTITUTE(A46," ","#",LEN(A46)-LEN(SUBSTITUTE(A46," ",""))))+1,LEN(A46)))</f>
        <v>840</v>
      </c>
      <c r="D46">
        <f t="shared" ref="D46:D85" si="5">C46*1.25</f>
        <v>1050</v>
      </c>
    </row>
    <row r="47" spans="1:4" x14ac:dyDescent="0.25">
      <c r="A47" t="s">
        <v>221</v>
      </c>
      <c r="B47" t="str">
        <f t="shared" si="3"/>
        <v xml:space="preserve"> AZUCAR HILERET X 250G (UNIDAD) &amp;</v>
      </c>
      <c r="C47">
        <f t="shared" si="4"/>
        <v>1562.52</v>
      </c>
      <c r="D47">
        <f t="shared" si="5"/>
        <v>1953.15</v>
      </c>
    </row>
    <row r="48" spans="1:4" x14ac:dyDescent="0.25">
      <c r="A48" t="s">
        <v>222</v>
      </c>
      <c r="B48" t="str">
        <f t="shared" si="3"/>
        <v xml:space="preserve"> AZUCAR HILERET X 500G (UNIDAD) &amp;&amp;</v>
      </c>
      <c r="C48">
        <f t="shared" si="4"/>
        <v>1819.99</v>
      </c>
      <c r="D48">
        <f t="shared" si="5"/>
        <v>2274.9875000000002</v>
      </c>
    </row>
    <row r="49" spans="1:4" x14ac:dyDescent="0.25">
      <c r="A49" t="s">
        <v>223</v>
      </c>
      <c r="B49" t="str">
        <f t="shared" si="3"/>
        <v xml:space="preserve"> AZUCAR LEDESMA LIGHT X 500G &amp;</v>
      </c>
      <c r="C49">
        <f t="shared" si="4"/>
        <v>1807</v>
      </c>
      <c r="D49">
        <f t="shared" si="5"/>
        <v>2258.75</v>
      </c>
    </row>
    <row r="50" spans="1:4" x14ac:dyDescent="0.25">
      <c r="A50" t="s">
        <v>224</v>
      </c>
      <c r="B50" t="str">
        <f t="shared" si="3"/>
        <v xml:space="preserve"> AZUCAR LEDESMA X 10 &amp;&amp;</v>
      </c>
      <c r="C50">
        <f t="shared" si="4"/>
        <v>1098</v>
      </c>
      <c r="D50">
        <f t="shared" si="5"/>
        <v>1372.5</v>
      </c>
    </row>
    <row r="51" spans="1:4" x14ac:dyDescent="0.25">
      <c r="A51" t="s">
        <v>225</v>
      </c>
      <c r="B51" t="str">
        <f t="shared" si="3"/>
        <v xml:space="preserve">  AZUCAR LEDESMA X 1000 SOBRES &amp;</v>
      </c>
      <c r="C51">
        <f t="shared" si="4"/>
        <v>18346.490000000002</v>
      </c>
      <c r="D51">
        <f t="shared" si="5"/>
        <v>22933.112500000003</v>
      </c>
    </row>
    <row r="52" spans="1:4" x14ac:dyDescent="0.25">
      <c r="A52" t="s">
        <v>226</v>
      </c>
      <c r="B52" t="str">
        <f t="shared" si="3"/>
        <v xml:space="preserve"> BICARBONATO ALICANTE X 50 GRS X 25</v>
      </c>
      <c r="C52">
        <f t="shared" si="4"/>
        <v>13151.85</v>
      </c>
      <c r="D52">
        <f t="shared" si="5"/>
        <v>16439.8125</v>
      </c>
    </row>
    <row r="53" spans="1:4" x14ac:dyDescent="0.25">
      <c r="A53" t="s">
        <v>227</v>
      </c>
      <c r="B53" t="str">
        <f t="shared" si="3"/>
        <v xml:space="preserve"> CABALLA PUGLISI ACEITE &amp;</v>
      </c>
      <c r="C53">
        <f t="shared" si="4"/>
        <v>3107.01</v>
      </c>
      <c r="D53">
        <f t="shared" si="5"/>
        <v>3883.7625000000003</v>
      </c>
    </row>
    <row r="54" spans="1:4" x14ac:dyDescent="0.25">
      <c r="A54" t="s">
        <v>228</v>
      </c>
      <c r="B54" t="str">
        <f t="shared" si="3"/>
        <v xml:space="preserve"> CABALLA PUGLISI NATURAL &amp;</v>
      </c>
      <c r="C54">
        <f t="shared" si="4"/>
        <v>3107.01</v>
      </c>
      <c r="D54">
        <f t="shared" si="5"/>
        <v>3883.7625000000003</v>
      </c>
    </row>
    <row r="55" spans="1:4" x14ac:dyDescent="0.25">
      <c r="A55" t="s">
        <v>229</v>
      </c>
      <c r="B55" t="str">
        <f t="shared" si="3"/>
        <v xml:space="preserve"> CAFE ARLISTAN X 100 Gr &amp;</v>
      </c>
      <c r="C55">
        <f t="shared" si="4"/>
        <v>4050</v>
      </c>
      <c r="D55">
        <f t="shared" si="5"/>
        <v>5062.5</v>
      </c>
    </row>
    <row r="56" spans="1:4" x14ac:dyDescent="0.25">
      <c r="A56" t="s">
        <v>230</v>
      </c>
      <c r="B56" t="str">
        <f t="shared" si="3"/>
        <v xml:space="preserve"> CAFE ARLISTAN X 170 GRS &amp;&amp;</v>
      </c>
      <c r="C56">
        <f t="shared" si="4"/>
        <v>6368.7</v>
      </c>
      <c r="D56">
        <f t="shared" si="5"/>
        <v>7960.875</v>
      </c>
    </row>
    <row r="57" spans="1:4" x14ac:dyDescent="0.25">
      <c r="A57" t="s">
        <v>231</v>
      </c>
      <c r="B57" t="str">
        <f t="shared" si="3"/>
        <v xml:space="preserve"> CAFE ARLISTAN X 50 GRS &amp;</v>
      </c>
      <c r="C57">
        <f t="shared" si="4"/>
        <v>2143.6799999999998</v>
      </c>
      <c r="D57">
        <f t="shared" si="5"/>
        <v>2679.6</v>
      </c>
    </row>
    <row r="58" spans="1:4" x14ac:dyDescent="0.25">
      <c r="A58" t="s">
        <v>232</v>
      </c>
      <c r="B58" t="str">
        <f t="shared" si="3"/>
        <v xml:space="preserve"> CAFE DOLCA SUAVE X 170 GRS &amp;&amp;</v>
      </c>
      <c r="C58">
        <f t="shared" si="4"/>
        <v>7352.41</v>
      </c>
      <c r="D58">
        <f t="shared" si="5"/>
        <v>9190.5125000000007</v>
      </c>
    </row>
    <row r="59" spans="1:4" x14ac:dyDescent="0.25">
      <c r="A59" t="s">
        <v>233</v>
      </c>
      <c r="B59" t="str">
        <f t="shared" si="3"/>
        <v xml:space="preserve"> CAFE DOLCA SUAVE X 50 GRS &amp;&amp;</v>
      </c>
      <c r="C59">
        <f t="shared" si="4"/>
        <v>3102</v>
      </c>
      <c r="D59">
        <f t="shared" si="5"/>
        <v>3877.5</v>
      </c>
    </row>
    <row r="60" spans="1:4" x14ac:dyDescent="0.25">
      <c r="A60" t="s">
        <v>234</v>
      </c>
      <c r="B60" t="str">
        <f t="shared" si="3"/>
        <v xml:space="preserve"> CAFE DOLCA X 100 GRS &amp;&amp;</v>
      </c>
      <c r="C60">
        <f t="shared" si="4"/>
        <v>4614.99</v>
      </c>
      <c r="D60">
        <f t="shared" si="5"/>
        <v>5768.7374999999993</v>
      </c>
    </row>
    <row r="61" spans="1:4" x14ac:dyDescent="0.25">
      <c r="A61" t="s">
        <v>235</v>
      </c>
      <c r="B61" t="str">
        <f t="shared" si="3"/>
        <v xml:space="preserve"> CAFE DOLCA X 170 GRS &amp;&amp;</v>
      </c>
      <c r="C61">
        <f t="shared" si="4"/>
        <v>7352.41</v>
      </c>
      <c r="D61">
        <f t="shared" si="5"/>
        <v>9190.5125000000007</v>
      </c>
    </row>
    <row r="62" spans="1:4" x14ac:dyDescent="0.25">
      <c r="A62" t="s">
        <v>236</v>
      </c>
      <c r="B62" t="str">
        <f t="shared" si="3"/>
        <v xml:space="preserve"> CAFE DOLCA X 50 GRS &amp;&amp;</v>
      </c>
      <c r="C62">
        <f t="shared" si="4"/>
        <v>3102</v>
      </c>
      <c r="D62">
        <f t="shared" si="5"/>
        <v>3877.5</v>
      </c>
    </row>
    <row r="63" spans="1:4" x14ac:dyDescent="0.25">
      <c r="A63" t="s">
        <v>237</v>
      </c>
      <c r="B63" t="str">
        <f t="shared" si="3"/>
        <v xml:space="preserve"> CAFE EN SAQ LA VIRGINIA X 5G</v>
      </c>
      <c r="C63">
        <f t="shared" si="4"/>
        <v>3886.49</v>
      </c>
      <c r="D63">
        <f t="shared" si="5"/>
        <v>4858.1124999999993</v>
      </c>
    </row>
    <row r="64" spans="1:4" x14ac:dyDescent="0.25">
      <c r="A64" t="s">
        <v>238</v>
      </c>
      <c r="B64" t="str">
        <f t="shared" si="3"/>
        <v xml:space="preserve"> CAFE EN SAQ LA VIRGINIA X 7G</v>
      </c>
      <c r="C64">
        <f t="shared" si="4"/>
        <v>6140.64</v>
      </c>
      <c r="D64">
        <f t="shared" si="5"/>
        <v>7675.8</v>
      </c>
    </row>
    <row r="65" spans="1:4" x14ac:dyDescent="0.25">
      <c r="A65" t="s">
        <v>239</v>
      </c>
      <c r="B65" t="str">
        <f t="shared" si="3"/>
        <v xml:space="preserve"> CAFE EN SAQUITOS LA MORENITA</v>
      </c>
      <c r="C65">
        <f t="shared" si="4"/>
        <v>3613.18</v>
      </c>
      <c r="D65">
        <f t="shared" si="5"/>
        <v>4516.4749999999995</v>
      </c>
    </row>
    <row r="66" spans="1:4" x14ac:dyDescent="0.25">
      <c r="A66" t="s">
        <v>723</v>
      </c>
      <c r="B66" t="str">
        <f t="shared" si="3"/>
        <v xml:space="preserve"> CAFE EN SAQUITOS LA VIRGINIA X 36 SOBRES &amp;</v>
      </c>
      <c r="C66">
        <f t="shared" si="4"/>
        <v>2307.1999999999998</v>
      </c>
      <c r="D66">
        <f t="shared" si="5"/>
        <v>2884</v>
      </c>
    </row>
    <row r="67" spans="1:4" x14ac:dyDescent="0.25">
      <c r="A67" t="s">
        <v>240</v>
      </c>
      <c r="B67" t="str">
        <f t="shared" si="3"/>
        <v xml:space="preserve"> CAFE KALMA X 100 G *</v>
      </c>
      <c r="C67">
        <f t="shared" si="4"/>
        <v>4893.8500000000004</v>
      </c>
      <c r="D67">
        <f t="shared" si="5"/>
        <v>6117.3125</v>
      </c>
    </row>
    <row r="68" spans="1:4" x14ac:dyDescent="0.25">
      <c r="A68" t="s">
        <v>241</v>
      </c>
      <c r="B68" t="str">
        <f t="shared" si="3"/>
        <v xml:space="preserve"> CAFE LA MORENITA FRASCO X 100 G</v>
      </c>
      <c r="C68">
        <f t="shared" si="4"/>
        <v>3455.06</v>
      </c>
      <c r="D68">
        <f t="shared" si="5"/>
        <v>4318.8249999999998</v>
      </c>
    </row>
    <row r="69" spans="1:4" x14ac:dyDescent="0.25">
      <c r="A69" t="s">
        <v>242</v>
      </c>
      <c r="B69" t="str">
        <f t="shared" si="3"/>
        <v xml:space="preserve"> CAFE LA MORENITA INTENSO X 250 *</v>
      </c>
      <c r="C69">
        <f t="shared" si="4"/>
        <v>4599.1400000000003</v>
      </c>
      <c r="D69">
        <f t="shared" si="5"/>
        <v>5748.9250000000002</v>
      </c>
    </row>
    <row r="70" spans="1:4" x14ac:dyDescent="0.25">
      <c r="A70" t="s">
        <v>243</v>
      </c>
      <c r="B70" t="str">
        <f t="shared" si="3"/>
        <v xml:space="preserve"> CAFE LA MORENITA X 1 KG *</v>
      </c>
      <c r="C70">
        <f t="shared" si="4"/>
        <v>18401.52</v>
      </c>
      <c r="D70">
        <f t="shared" si="5"/>
        <v>23001.9</v>
      </c>
    </row>
    <row r="71" spans="1:4" x14ac:dyDescent="0.25">
      <c r="A71" t="s">
        <v>244</v>
      </c>
      <c r="B71" t="str">
        <f t="shared" si="3"/>
        <v xml:space="preserve"> CAFE LA MORENITA X 1/2 *</v>
      </c>
      <c r="C71">
        <f t="shared" si="4"/>
        <v>9200.9599999999991</v>
      </c>
      <c r="D71">
        <f t="shared" si="5"/>
        <v>11501.199999999999</v>
      </c>
    </row>
    <row r="72" spans="1:4" x14ac:dyDescent="0.25">
      <c r="A72" t="s">
        <v>245</v>
      </c>
      <c r="B72" t="str">
        <f t="shared" si="3"/>
        <v xml:space="preserve"> CAFE LA MORENITA X 1/8 *</v>
      </c>
      <c r="C72">
        <f t="shared" si="4"/>
        <v>2497.09</v>
      </c>
      <c r="D72">
        <f t="shared" si="5"/>
        <v>3121.3625000000002</v>
      </c>
    </row>
    <row r="73" spans="1:4" x14ac:dyDescent="0.25">
      <c r="A73" t="s">
        <v>246</v>
      </c>
      <c r="B73" t="str">
        <f t="shared" si="3"/>
        <v xml:space="preserve"> CAFE LA MORENITA X 170 G *</v>
      </c>
      <c r="C73">
        <f t="shared" si="4"/>
        <v>5433.85</v>
      </c>
      <c r="D73">
        <f t="shared" si="5"/>
        <v>6792.3125</v>
      </c>
    </row>
    <row r="74" spans="1:4" x14ac:dyDescent="0.25">
      <c r="A74" t="s">
        <v>247</v>
      </c>
      <c r="B74" t="str">
        <f t="shared" si="3"/>
        <v xml:space="preserve"> CAFE LA VIRGINIA X 1/2 *</v>
      </c>
      <c r="C74">
        <f t="shared" si="4"/>
        <v>8415.5499999999993</v>
      </c>
      <c r="D74">
        <f t="shared" si="5"/>
        <v>10519.4375</v>
      </c>
    </row>
    <row r="75" spans="1:4" x14ac:dyDescent="0.25">
      <c r="A75" t="s">
        <v>724</v>
      </c>
      <c r="B75" t="str">
        <f t="shared" si="3"/>
        <v xml:space="preserve"> CAFE LA VIRGINIA CLASICO INST X 36 SOB *</v>
      </c>
      <c r="C75">
        <f t="shared" si="4"/>
        <v>4186.37</v>
      </c>
      <c r="D75">
        <f t="shared" si="5"/>
        <v>5232.9624999999996</v>
      </c>
    </row>
    <row r="76" spans="1:4" x14ac:dyDescent="0.25">
      <c r="A76" t="s">
        <v>248</v>
      </c>
      <c r="B76" t="str">
        <f t="shared" si="3"/>
        <v xml:space="preserve"> CAFE LA VIRGINIA CLASICO X 50 GRS *</v>
      </c>
      <c r="C76">
        <f t="shared" si="4"/>
        <v>2128.08</v>
      </c>
      <c r="D76">
        <f t="shared" si="5"/>
        <v>2660.1</v>
      </c>
    </row>
    <row r="77" spans="1:4" x14ac:dyDescent="0.25">
      <c r="A77" t="s">
        <v>725</v>
      </c>
      <c r="B77" t="str">
        <f t="shared" si="3"/>
        <v xml:space="preserve"> CAFE LA VIRGINIA CORTADO X 10 CAPSULAS</v>
      </c>
      <c r="C77">
        <f t="shared" si="4"/>
        <v>4934.71</v>
      </c>
      <c r="D77">
        <f t="shared" si="5"/>
        <v>6168.3874999999998</v>
      </c>
    </row>
    <row r="78" spans="1:4" x14ac:dyDescent="0.25">
      <c r="A78" t="s">
        <v>249</v>
      </c>
      <c r="B78" t="str">
        <f t="shared" si="3"/>
        <v xml:space="preserve"> CAFE LA VIRGINIA DOY PACK X 170G *</v>
      </c>
      <c r="C78">
        <f t="shared" si="4"/>
        <v>4886.79</v>
      </c>
      <c r="D78">
        <f t="shared" si="5"/>
        <v>6108.4875000000002</v>
      </c>
    </row>
    <row r="79" spans="1:4" x14ac:dyDescent="0.25">
      <c r="A79" t="s">
        <v>726</v>
      </c>
      <c r="B79" t="str">
        <f t="shared" si="3"/>
        <v xml:space="preserve"> CAFE LA VIRGINIA SUAVE ESTUCHE X36UX1.7G ESPUMA INSTANTANEA *</v>
      </c>
      <c r="C79">
        <f t="shared" si="4"/>
        <v>4186.37</v>
      </c>
      <c r="D79">
        <f t="shared" si="5"/>
        <v>5232.9624999999996</v>
      </c>
    </row>
    <row r="80" spans="1:4" x14ac:dyDescent="0.25">
      <c r="A80" t="s">
        <v>250</v>
      </c>
      <c r="B80" t="str">
        <f t="shared" si="3"/>
        <v xml:space="preserve"> CAFE LA VIRGINIA SUAVE X 100 *</v>
      </c>
      <c r="C80">
        <f t="shared" si="4"/>
        <v>3561.51</v>
      </c>
      <c r="D80">
        <f t="shared" si="5"/>
        <v>4451.8875000000007</v>
      </c>
    </row>
    <row r="81" spans="1:4" x14ac:dyDescent="0.25">
      <c r="A81" t="s">
        <v>251</v>
      </c>
      <c r="B81" t="str">
        <f t="shared" si="3"/>
        <v xml:space="preserve"> CAFE LA VIRGINIA SUAVE X 170 *</v>
      </c>
      <c r="C81">
        <f t="shared" si="4"/>
        <v>5601.14</v>
      </c>
      <c r="D81">
        <f t="shared" si="5"/>
        <v>7001.4250000000002</v>
      </c>
    </row>
    <row r="82" spans="1:4" x14ac:dyDescent="0.25">
      <c r="A82" t="s">
        <v>252</v>
      </c>
      <c r="B82" t="str">
        <f t="shared" si="3"/>
        <v xml:space="preserve"> CAFE LA VIRGINIA SUAVE X 50 GRS *</v>
      </c>
      <c r="C82">
        <f t="shared" si="4"/>
        <v>2128.08</v>
      </c>
      <c r="D82">
        <f t="shared" si="5"/>
        <v>2660.1</v>
      </c>
    </row>
    <row r="83" spans="1:4" x14ac:dyDescent="0.25">
      <c r="A83" t="s">
        <v>253</v>
      </c>
      <c r="B83" t="str">
        <f t="shared" si="3"/>
        <v xml:space="preserve"> CAFE LA VIRGINIA TORRADO X 1/4 *</v>
      </c>
      <c r="C83">
        <f t="shared" si="4"/>
        <v>4672.42</v>
      </c>
      <c r="D83">
        <f t="shared" si="5"/>
        <v>5840.5249999999996</v>
      </c>
    </row>
    <row r="84" spans="1:4" x14ac:dyDescent="0.25">
      <c r="A84" t="s">
        <v>254</v>
      </c>
      <c r="B84" t="str">
        <f t="shared" si="3"/>
        <v xml:space="preserve"> CAFE LA VIRGINIA TORRADO X 1/8 *</v>
      </c>
      <c r="C84">
        <f t="shared" si="4"/>
        <v>2611.1999999999998</v>
      </c>
      <c r="D84">
        <f t="shared" si="5"/>
        <v>3264</v>
      </c>
    </row>
    <row r="85" spans="1:4" x14ac:dyDescent="0.25">
      <c r="A85" t="s">
        <v>255</v>
      </c>
      <c r="B85" t="str">
        <f t="shared" si="3"/>
        <v xml:space="preserve"> CAFE LA VIRGINIA X 100 GRS *</v>
      </c>
      <c r="C85">
        <f t="shared" si="4"/>
        <v>3561.51</v>
      </c>
      <c r="D85">
        <f t="shared" si="5"/>
        <v>4451.8875000000007</v>
      </c>
    </row>
    <row r="86" spans="1:4" x14ac:dyDescent="0.25">
      <c r="A86" t="s">
        <v>256</v>
      </c>
      <c r="B86" t="str">
        <f t="shared" si="3"/>
        <v xml:space="preserve"> CAFE LA VIRGINIA X 170 GRS *</v>
      </c>
      <c r="C86">
        <f>VALUE(MID(A86,FIND("#",SUBSTITUTE(A86," ","#",LEN(A86)-LEN(SUBSTITUTE(A86," ",""))))+1,LEN(A86)))</f>
        <v>5601.14</v>
      </c>
      <c r="D86">
        <f>C86*1.25</f>
        <v>7001.4250000000002</v>
      </c>
    </row>
    <row r="87" spans="1:4" x14ac:dyDescent="0.25">
      <c r="A87" t="s">
        <v>257</v>
      </c>
      <c r="B87" t="str">
        <f t="shared" si="3"/>
        <v xml:space="preserve"> CAFE LA VIRGINIAX 1 KG</v>
      </c>
      <c r="C87">
        <f t="shared" ref="C87:C138" si="6">VALUE(MID(A87,FIND("#",SUBSTITUTE(A87," ","#",LEN(A87)-LEN(SUBSTITUTE(A87," ",""))))+1,LEN(A87)))</f>
        <v>0</v>
      </c>
      <c r="D87">
        <f t="shared" ref="D87:D138" si="7">C87*1.25</f>
        <v>0</v>
      </c>
    </row>
    <row r="88" spans="1:4" x14ac:dyDescent="0.25">
      <c r="A88" t="s">
        <v>258</v>
      </c>
      <c r="B88" t="str">
        <f t="shared" si="3"/>
        <v xml:space="preserve"> CAFE PACKAHORRO CLASICO X 100G</v>
      </c>
      <c r="C88">
        <f t="shared" si="6"/>
        <v>2970.41</v>
      </c>
      <c r="D88">
        <f t="shared" si="7"/>
        <v>3713.0124999999998</v>
      </c>
    </row>
    <row r="89" spans="1:4" x14ac:dyDescent="0.25">
      <c r="A89" t="s">
        <v>259</v>
      </c>
      <c r="B89" t="str">
        <f t="shared" si="3"/>
        <v xml:space="preserve"> CAFE PACKAHORRO SUAVE X 100G</v>
      </c>
      <c r="C89">
        <f t="shared" si="6"/>
        <v>2970.41</v>
      </c>
      <c r="D89">
        <f t="shared" si="7"/>
        <v>3713.0124999999998</v>
      </c>
    </row>
    <row r="90" spans="1:4" x14ac:dyDescent="0.25">
      <c r="A90" t="s">
        <v>260</v>
      </c>
      <c r="B90" t="str">
        <f t="shared" si="3"/>
        <v xml:space="preserve"> CALDO KNORR GALLINAX 24 &amp;</v>
      </c>
      <c r="C90">
        <f t="shared" si="6"/>
        <v>9990</v>
      </c>
      <c r="D90">
        <f t="shared" si="7"/>
        <v>12487.5</v>
      </c>
    </row>
    <row r="91" spans="1:4" x14ac:dyDescent="0.25">
      <c r="A91" t="s">
        <v>261</v>
      </c>
      <c r="B91" t="str">
        <f t="shared" si="3"/>
        <v xml:space="preserve"> CALDO KNORR GALLINAX 6</v>
      </c>
      <c r="C91">
        <f t="shared" si="6"/>
        <v>12420.01</v>
      </c>
      <c r="D91">
        <f t="shared" si="7"/>
        <v>15525.012500000001</v>
      </c>
    </row>
    <row r="92" spans="1:4" x14ac:dyDescent="0.25">
      <c r="A92" t="s">
        <v>262</v>
      </c>
      <c r="B92" t="str">
        <f t="shared" si="3"/>
        <v xml:space="preserve"> CALDO KNORR VERDURA X 24 &amp;</v>
      </c>
      <c r="C92">
        <f t="shared" si="6"/>
        <v>9990</v>
      </c>
      <c r="D92">
        <f t="shared" si="7"/>
        <v>12487.5</v>
      </c>
    </row>
    <row r="93" spans="1:4" x14ac:dyDescent="0.25">
      <c r="A93" t="s">
        <v>263</v>
      </c>
      <c r="B93" t="str">
        <f t="shared" si="3"/>
        <v xml:space="preserve"> CALDO KNORR VERDURA X 6</v>
      </c>
      <c r="C93">
        <f t="shared" si="6"/>
        <v>12420.01</v>
      </c>
      <c r="D93">
        <f t="shared" si="7"/>
        <v>15525.012500000001</v>
      </c>
    </row>
    <row r="94" spans="1:4" x14ac:dyDescent="0.25">
      <c r="A94" t="s">
        <v>264</v>
      </c>
      <c r="B94" t="str">
        <f t="shared" si="3"/>
        <v xml:space="preserve"> CANELA MOLIDA ALICANTE X 12</v>
      </c>
      <c r="C94">
        <f t="shared" si="6"/>
        <v>12941.48</v>
      </c>
      <c r="D94">
        <f t="shared" si="7"/>
        <v>16176.849999999999</v>
      </c>
    </row>
    <row r="95" spans="1:4" x14ac:dyDescent="0.25">
      <c r="A95" t="s">
        <v>265</v>
      </c>
      <c r="B95" t="str">
        <f t="shared" si="3"/>
        <v xml:space="preserve"> CAPUCHINO DP X 275G</v>
      </c>
      <c r="C95">
        <f t="shared" si="6"/>
        <v>5213.6000000000004</v>
      </c>
      <c r="D95">
        <f t="shared" si="7"/>
        <v>6517</v>
      </c>
    </row>
    <row r="96" spans="1:4" x14ac:dyDescent="0.25">
      <c r="A96" t="s">
        <v>266</v>
      </c>
      <c r="B96" t="str">
        <f t="shared" si="3"/>
        <v xml:space="preserve"> CAPUCHINO ESTUCHE MOUSSE 15GR</v>
      </c>
      <c r="C96">
        <f t="shared" si="6"/>
        <v>4533.2299999999996</v>
      </c>
      <c r="D96">
        <f t="shared" si="7"/>
        <v>5666.5374999999995</v>
      </c>
    </row>
    <row r="97" spans="1:4" x14ac:dyDescent="0.25">
      <c r="A97" t="s">
        <v>267</v>
      </c>
      <c r="B97" t="str">
        <f t="shared" si="3"/>
        <v xml:space="preserve"> CAPUCHINO LA MORENITA X 125G</v>
      </c>
      <c r="C97">
        <f t="shared" si="6"/>
        <v>2439.7199999999998</v>
      </c>
      <c r="D97">
        <f t="shared" si="7"/>
        <v>3049.6499999999996</v>
      </c>
    </row>
    <row r="98" spans="1:4" x14ac:dyDescent="0.25">
      <c r="A98" t="s">
        <v>268</v>
      </c>
      <c r="B98" t="str">
        <f t="shared" si="3"/>
        <v xml:space="preserve"> CAPUCHINO LA VIRG (DOYPACK) 125GR</v>
      </c>
      <c r="C98">
        <f t="shared" si="6"/>
        <v>2460.33</v>
      </c>
      <c r="D98">
        <f t="shared" si="7"/>
        <v>3075.4124999999999</v>
      </c>
    </row>
    <row r="99" spans="1:4" x14ac:dyDescent="0.25">
      <c r="A99" t="s">
        <v>727</v>
      </c>
      <c r="B99" t="str">
        <f t="shared" si="3"/>
        <v xml:space="preserve"> CAPUCHINO LA VIRG LIGHT ESTUCHE X</v>
      </c>
      <c r="C99">
        <f t="shared" si="6"/>
        <v>3772.84</v>
      </c>
      <c r="D99">
        <f t="shared" si="7"/>
        <v>4716.05</v>
      </c>
    </row>
    <row r="100" spans="1:4" x14ac:dyDescent="0.25">
      <c r="A100" t="s">
        <v>728</v>
      </c>
      <c r="B100" t="str">
        <f t="shared" ref="B100:B153" si="8">LEFT(A100,FIND("#",SUBSTITUTE(A100," ","#",LEN(A100)-LEN(SUBSTITUTE(A100," ",""))-1))-1)</f>
        <v xml:space="preserve"> CAPUCHINO LA VIRGINIA (ESTUCHE X10)</v>
      </c>
      <c r="C100">
        <f t="shared" si="6"/>
        <v>3567.72</v>
      </c>
      <c r="D100">
        <f t="shared" si="7"/>
        <v>4459.6499999999996</v>
      </c>
    </row>
    <row r="101" spans="1:4" x14ac:dyDescent="0.25">
      <c r="A101" t="s">
        <v>269</v>
      </c>
      <c r="B101" t="str">
        <f t="shared" si="8"/>
        <v>CAPUCHINO LA VIRGINIA DDL DP</v>
      </c>
      <c r="C101">
        <f t="shared" si="6"/>
        <v>3126.34</v>
      </c>
      <c r="D101">
        <f t="shared" si="7"/>
        <v>3907.9250000000002</v>
      </c>
    </row>
    <row r="102" spans="1:4" x14ac:dyDescent="0.25">
      <c r="A102" t="s">
        <v>729</v>
      </c>
      <c r="B102" t="str">
        <f t="shared" si="8"/>
        <v xml:space="preserve"> CAPUCHINO LA VIRGINIA DOY PACK LIGHT X 100 GR</v>
      </c>
      <c r="C102">
        <f t="shared" si="6"/>
        <v>2601.0300000000002</v>
      </c>
      <c r="D102">
        <f t="shared" si="7"/>
        <v>3251.2875000000004</v>
      </c>
    </row>
    <row r="103" spans="1:4" x14ac:dyDescent="0.25">
      <c r="A103" t="s">
        <v>270</v>
      </c>
      <c r="B103" t="str">
        <f t="shared" si="8"/>
        <v xml:space="preserve"> CAPUCHINO LA VIRGINIA ESP VAINILLA</v>
      </c>
      <c r="C103">
        <f t="shared" si="6"/>
        <v>2954.8</v>
      </c>
      <c r="D103">
        <f t="shared" si="7"/>
        <v>3693.5</v>
      </c>
    </row>
    <row r="104" spans="1:4" x14ac:dyDescent="0.25">
      <c r="A104" t="s">
        <v>730</v>
      </c>
      <c r="B104" t="str">
        <f t="shared" si="8"/>
        <v xml:space="preserve"> CAPUCHINO LA VIRGINIA X 210 GRS TRADICIONAL FRASCO</v>
      </c>
      <c r="C104">
        <f t="shared" si="6"/>
        <v>4997.7</v>
      </c>
      <c r="D104">
        <f t="shared" si="7"/>
        <v>6247.125</v>
      </c>
    </row>
    <row r="105" spans="1:4" x14ac:dyDescent="0.25">
      <c r="A105" t="s">
        <v>271</v>
      </c>
      <c r="B105" t="str">
        <f t="shared" si="8"/>
        <v xml:space="preserve"> CAPUCHINO LV MOUSSE DE CHOC DP</v>
      </c>
      <c r="C105">
        <f t="shared" si="6"/>
        <v>2954.8</v>
      </c>
      <c r="D105">
        <f t="shared" si="7"/>
        <v>3693.5</v>
      </c>
    </row>
    <row r="106" spans="1:4" x14ac:dyDescent="0.25">
      <c r="A106" t="s">
        <v>272</v>
      </c>
      <c r="B106" t="str">
        <f t="shared" si="8"/>
        <v xml:space="preserve"> CAPUCHINO MORENITA DP X 125G</v>
      </c>
      <c r="C106">
        <f t="shared" si="6"/>
        <v>2392.42</v>
      </c>
      <c r="D106">
        <f t="shared" si="7"/>
        <v>2990.5250000000001</v>
      </c>
    </row>
    <row r="107" spans="1:4" x14ac:dyDescent="0.25">
      <c r="A107" t="s">
        <v>273</v>
      </c>
      <c r="B107" t="str">
        <f t="shared" si="8"/>
        <v xml:space="preserve"> CEBOLLA ALICANTE X 50 GRS</v>
      </c>
      <c r="C107">
        <f t="shared" si="6"/>
        <v>1688.69</v>
      </c>
      <c r="D107">
        <f t="shared" si="7"/>
        <v>2110.8625000000002</v>
      </c>
    </row>
    <row r="108" spans="1:4" x14ac:dyDescent="0.25">
      <c r="A108" t="s">
        <v>274</v>
      </c>
      <c r="B108" t="str">
        <f t="shared" si="8"/>
        <v xml:space="preserve"> CHIMICHURRY ALICANTE X 25G</v>
      </c>
      <c r="C108">
        <f t="shared" si="6"/>
        <v>783.5</v>
      </c>
      <c r="D108">
        <f t="shared" si="7"/>
        <v>979.375</v>
      </c>
    </row>
    <row r="109" spans="1:4" x14ac:dyDescent="0.25">
      <c r="A109" t="s">
        <v>275</v>
      </c>
      <c r="B109" t="str">
        <f t="shared" si="8"/>
        <v xml:space="preserve"> CHOCLO CARACAS X200 G</v>
      </c>
      <c r="C109">
        <f t="shared" si="6"/>
        <v>1169.98</v>
      </c>
      <c r="D109">
        <f t="shared" si="7"/>
        <v>1462.4749999999999</v>
      </c>
    </row>
    <row r="110" spans="1:4" x14ac:dyDescent="0.25">
      <c r="A110" t="s">
        <v>276</v>
      </c>
      <c r="B110" t="str">
        <f t="shared" si="8"/>
        <v xml:space="preserve"> CHOCLO CUMANA X 300 G &amp;</v>
      </c>
      <c r="C110">
        <f t="shared" si="6"/>
        <v>1388.39</v>
      </c>
      <c r="D110">
        <f t="shared" si="7"/>
        <v>1735.4875000000002</v>
      </c>
    </row>
    <row r="111" spans="1:4" x14ac:dyDescent="0.25">
      <c r="A111" t="s">
        <v>277</v>
      </c>
      <c r="B111" t="str">
        <f t="shared" si="8"/>
        <v xml:space="preserve"> CHOCLO LA BANDA X 340 G TETRA&amp;</v>
      </c>
      <c r="C111">
        <f t="shared" si="6"/>
        <v>1142.71</v>
      </c>
      <c r="D111">
        <f t="shared" si="7"/>
        <v>1428.3875</v>
      </c>
    </row>
    <row r="112" spans="1:4" x14ac:dyDescent="0.25">
      <c r="A112" t="s">
        <v>278</v>
      </c>
      <c r="B112" t="str">
        <f t="shared" si="8"/>
        <v xml:space="preserve"> CHOCOLINO X 180 GR 12</v>
      </c>
      <c r="C112">
        <f t="shared" si="6"/>
        <v>1376.71</v>
      </c>
      <c r="D112">
        <f t="shared" si="7"/>
        <v>1720.8875</v>
      </c>
    </row>
    <row r="113" spans="1:4" x14ac:dyDescent="0.25">
      <c r="A113" t="s">
        <v>279</v>
      </c>
      <c r="B113" t="str">
        <f t="shared" si="8"/>
        <v xml:space="preserve"> CHOCOLINO X 360 GR 12</v>
      </c>
      <c r="C113">
        <f t="shared" si="6"/>
        <v>2849.97</v>
      </c>
      <c r="D113">
        <f t="shared" si="7"/>
        <v>3562.4624999999996</v>
      </c>
    </row>
    <row r="114" spans="1:4" x14ac:dyDescent="0.25">
      <c r="A114" t="s">
        <v>280</v>
      </c>
      <c r="B114" t="str">
        <f t="shared" si="8"/>
        <v xml:space="preserve"> CIRUELAS SIN CAROZO POTE &amp;</v>
      </c>
      <c r="C114">
        <f t="shared" si="6"/>
        <v>1620.01</v>
      </c>
      <c r="D114">
        <f t="shared" si="7"/>
        <v>2025.0125</v>
      </c>
    </row>
    <row r="115" spans="1:4" x14ac:dyDescent="0.25">
      <c r="A115" t="s">
        <v>281</v>
      </c>
      <c r="B115" t="str">
        <f t="shared" si="8"/>
        <v xml:space="preserve"> CLIGHT (MANDARINA) X 20//</v>
      </c>
      <c r="C115">
        <f t="shared" si="6"/>
        <v>5174.01</v>
      </c>
      <c r="D115">
        <f t="shared" si="7"/>
        <v>6467.5125000000007</v>
      </c>
    </row>
    <row r="116" spans="1:4" x14ac:dyDescent="0.25">
      <c r="A116" t="s">
        <v>282</v>
      </c>
      <c r="B116" t="str">
        <f t="shared" si="8"/>
        <v xml:space="preserve"> CLIGHT (MANZANA DELICOSA) X 20//</v>
      </c>
      <c r="C116">
        <f t="shared" si="6"/>
        <v>5174.01</v>
      </c>
      <c r="D116">
        <f t="shared" si="7"/>
        <v>6467.5125000000007</v>
      </c>
    </row>
    <row r="117" spans="1:4" x14ac:dyDescent="0.25">
      <c r="A117" t="s">
        <v>283</v>
      </c>
      <c r="B117" t="str">
        <f t="shared" si="8"/>
        <v xml:space="preserve"> CLIGHT (MANZANA VERDE) X 20//</v>
      </c>
      <c r="C117">
        <f t="shared" si="6"/>
        <v>5174.01</v>
      </c>
      <c r="D117">
        <f t="shared" si="7"/>
        <v>6467.5125000000007</v>
      </c>
    </row>
    <row r="118" spans="1:4" x14ac:dyDescent="0.25">
      <c r="A118" t="s">
        <v>284</v>
      </c>
      <c r="B118" t="str">
        <f t="shared" si="8"/>
        <v xml:space="preserve"> CLIGHT (NARANJA) X 20//</v>
      </c>
      <c r="C118">
        <f t="shared" si="6"/>
        <v>5174.01</v>
      </c>
      <c r="D118">
        <f t="shared" si="7"/>
        <v>6467.5125000000007</v>
      </c>
    </row>
    <row r="119" spans="1:4" x14ac:dyDescent="0.25">
      <c r="A119" t="s">
        <v>285</v>
      </c>
      <c r="B119" t="str">
        <f t="shared" si="8"/>
        <v xml:space="preserve"> CLIGHT (POMELO AMARILLO) X 20//</v>
      </c>
      <c r="C119">
        <f t="shared" si="6"/>
        <v>5174.01</v>
      </c>
      <c r="D119">
        <f t="shared" si="7"/>
        <v>6467.5125000000007</v>
      </c>
    </row>
    <row r="120" spans="1:4" x14ac:dyDescent="0.25">
      <c r="A120" t="s">
        <v>286</v>
      </c>
      <c r="B120" t="str">
        <f t="shared" si="8"/>
        <v xml:space="preserve"> CLIGHT (POMELO ROSADO) X 20//</v>
      </c>
      <c r="C120">
        <f t="shared" si="6"/>
        <v>5174.01</v>
      </c>
      <c r="D120">
        <f t="shared" si="7"/>
        <v>6467.5125000000007</v>
      </c>
    </row>
    <row r="121" spans="1:4" x14ac:dyDescent="0.25">
      <c r="A121" t="s">
        <v>287</v>
      </c>
      <c r="B121" t="str">
        <f t="shared" si="8"/>
        <v xml:space="preserve"> CLIGHT ANANA X 20//</v>
      </c>
      <c r="C121">
        <f t="shared" si="6"/>
        <v>5174.01</v>
      </c>
      <c r="D121">
        <f t="shared" si="7"/>
        <v>6467.5125000000007</v>
      </c>
    </row>
    <row r="122" spans="1:4" x14ac:dyDescent="0.25">
      <c r="A122" t="s">
        <v>288</v>
      </c>
      <c r="B122" t="str">
        <f t="shared" si="8"/>
        <v xml:space="preserve"> CLIGHT LIMONADA X 20</v>
      </c>
      <c r="C122">
        <f t="shared" si="6"/>
        <v>5174.01</v>
      </c>
      <c r="D122">
        <f t="shared" si="7"/>
        <v>6467.5125000000007</v>
      </c>
    </row>
    <row r="123" spans="1:4" x14ac:dyDescent="0.25">
      <c r="A123" t="s">
        <v>289</v>
      </c>
      <c r="B123" t="str">
        <f t="shared" si="8"/>
        <v xml:space="preserve"> CLIGHT MANGO PERA X 20//</v>
      </c>
      <c r="C123">
        <f t="shared" si="6"/>
        <v>5174.01</v>
      </c>
      <c r="D123">
        <f t="shared" si="7"/>
        <v>6467.5125000000007</v>
      </c>
    </row>
    <row r="124" spans="1:4" x14ac:dyDescent="0.25">
      <c r="A124" t="s">
        <v>290</v>
      </c>
      <c r="B124" t="str">
        <f t="shared" si="8"/>
        <v xml:space="preserve"> CLIGHT NARANJA DULCE X 20U//</v>
      </c>
      <c r="C124">
        <f t="shared" si="6"/>
        <v>5174.01</v>
      </c>
      <c r="D124">
        <f t="shared" si="7"/>
        <v>6467.5125000000007</v>
      </c>
    </row>
    <row r="125" spans="1:4" x14ac:dyDescent="0.25">
      <c r="A125" t="s">
        <v>291</v>
      </c>
      <c r="B125" t="str">
        <f t="shared" si="8"/>
        <v xml:space="preserve"> CLIGHT NARANJA MANGO X 20//</v>
      </c>
      <c r="C125">
        <f t="shared" si="6"/>
        <v>5174.01</v>
      </c>
      <c r="D125">
        <f t="shared" si="7"/>
        <v>6467.5125000000007</v>
      </c>
    </row>
    <row r="126" spans="1:4" x14ac:dyDescent="0.25">
      <c r="A126" t="s">
        <v>292</v>
      </c>
      <c r="B126" t="str">
        <f t="shared" si="8"/>
        <v xml:space="preserve"> CLIGHT PERA X 20//</v>
      </c>
      <c r="C126">
        <f t="shared" si="6"/>
        <v>5174.01</v>
      </c>
      <c r="D126">
        <f t="shared" si="7"/>
        <v>6467.5125000000007</v>
      </c>
    </row>
    <row r="127" spans="1:4" x14ac:dyDescent="0.25">
      <c r="A127" t="s">
        <v>293</v>
      </c>
      <c r="B127" t="str">
        <f t="shared" si="8"/>
        <v xml:space="preserve"> COCINA EN BOLSA ALBAHACA Y AJO</v>
      </c>
      <c r="C127">
        <f t="shared" si="6"/>
        <v>1694.89</v>
      </c>
      <c r="D127">
        <f t="shared" si="7"/>
        <v>2118.6125000000002</v>
      </c>
    </row>
    <row r="128" spans="1:4" x14ac:dyDescent="0.25">
      <c r="A128" t="s">
        <v>294</v>
      </c>
      <c r="B128" t="str">
        <f t="shared" si="8"/>
        <v xml:space="preserve"> COCINA EN BOLSA MOSTAZA Y MIEL</v>
      </c>
      <c r="C128">
        <f t="shared" si="6"/>
        <v>1694.89</v>
      </c>
      <c r="D128">
        <f t="shared" si="7"/>
        <v>2118.6125000000002</v>
      </c>
    </row>
    <row r="129" spans="1:4" x14ac:dyDescent="0.25">
      <c r="A129" t="s">
        <v>731</v>
      </c>
      <c r="B129" t="str">
        <f t="shared" si="8"/>
        <v xml:space="preserve"> COCINA EN BOLSA PIMENTON ALICANTE</v>
      </c>
      <c r="C129">
        <f t="shared" si="6"/>
        <v>1694.89</v>
      </c>
      <c r="D129">
        <f t="shared" si="7"/>
        <v>2118.6125000000002</v>
      </c>
    </row>
    <row r="130" spans="1:4" x14ac:dyDescent="0.25">
      <c r="A130" t="s">
        <v>295</v>
      </c>
      <c r="B130" t="str">
        <f t="shared" si="8"/>
        <v xml:space="preserve"> COCINA EN BOLSA TIPO BARBACOA</v>
      </c>
      <c r="C130">
        <f t="shared" si="6"/>
        <v>1694.89</v>
      </c>
      <c r="D130">
        <f t="shared" si="7"/>
        <v>2118.6125000000002</v>
      </c>
    </row>
    <row r="131" spans="1:4" x14ac:dyDescent="0.25">
      <c r="A131" t="s">
        <v>732</v>
      </c>
      <c r="B131" t="str">
        <f t="shared" si="8"/>
        <v xml:space="preserve"> COCINA EN BOLSA TIPO CRIOLLA ALICANTE</v>
      </c>
      <c r="C131">
        <f t="shared" si="6"/>
        <v>1694.89</v>
      </c>
      <c r="D131">
        <f t="shared" si="7"/>
        <v>2118.6125000000002</v>
      </c>
    </row>
    <row r="132" spans="1:4" x14ac:dyDescent="0.25">
      <c r="A132" t="s">
        <v>296</v>
      </c>
      <c r="B132" t="str">
        <f t="shared" si="8"/>
        <v xml:space="preserve"> COCINA EN BOLSA TIPO FINAS HIERBAS</v>
      </c>
      <c r="C132">
        <f t="shared" si="6"/>
        <v>1694.89</v>
      </c>
      <c r="D132">
        <f t="shared" si="7"/>
        <v>2118.6125000000002</v>
      </c>
    </row>
    <row r="133" spans="1:4" x14ac:dyDescent="0.25">
      <c r="A133" t="s">
        <v>297</v>
      </c>
      <c r="B133" t="str">
        <f t="shared" si="8"/>
        <v xml:space="preserve"> COCO RALLADO X 50g (x unidad)</v>
      </c>
      <c r="C133">
        <f t="shared" si="6"/>
        <v>921.16</v>
      </c>
      <c r="D133">
        <f t="shared" si="7"/>
        <v>1151.45</v>
      </c>
    </row>
    <row r="134" spans="1:4" x14ac:dyDescent="0.25">
      <c r="A134" t="s">
        <v>298</v>
      </c>
      <c r="B134" t="str">
        <f t="shared" si="8"/>
        <v xml:space="preserve"> COCTEL DE FRUTA MOLTO X 820 &amp;&amp;</v>
      </c>
      <c r="C134">
        <f t="shared" si="6"/>
        <v>3769.99</v>
      </c>
      <c r="D134">
        <f t="shared" si="7"/>
        <v>4712.4874999999993</v>
      </c>
    </row>
    <row r="135" spans="1:4" x14ac:dyDescent="0.25">
      <c r="A135" t="s">
        <v>299</v>
      </c>
      <c r="B135" t="str">
        <f t="shared" si="8"/>
        <v xml:space="preserve"> COMINO MOLIDO ALICANTE X 12</v>
      </c>
      <c r="C135">
        <f t="shared" si="6"/>
        <v>9360.77</v>
      </c>
      <c r="D135">
        <f t="shared" si="7"/>
        <v>11700.962500000001</v>
      </c>
    </row>
    <row r="136" spans="1:4" x14ac:dyDescent="0.25">
      <c r="A136" t="s">
        <v>300</v>
      </c>
      <c r="B136" t="str">
        <f t="shared" si="8"/>
        <v xml:space="preserve"> CONDIMENTO P/PIZZA ALICANTE X 12</v>
      </c>
      <c r="C136">
        <f t="shared" si="6"/>
        <v>7750.71</v>
      </c>
      <c r="D136">
        <f t="shared" si="7"/>
        <v>9688.3875000000007</v>
      </c>
    </row>
    <row r="137" spans="1:4" x14ac:dyDescent="0.25">
      <c r="A137" t="s">
        <v>301</v>
      </c>
      <c r="B137" t="str">
        <f t="shared" si="8"/>
        <v xml:space="preserve"> CONDIMENTO PARA ARROZ X 12</v>
      </c>
      <c r="C137">
        <f t="shared" si="6"/>
        <v>9432.26</v>
      </c>
      <c r="D137">
        <f t="shared" si="7"/>
        <v>11790.325000000001</v>
      </c>
    </row>
    <row r="138" spans="1:4" x14ac:dyDescent="0.25">
      <c r="A138" t="s">
        <v>302</v>
      </c>
      <c r="B138" t="str">
        <f t="shared" si="8"/>
        <v xml:space="preserve"> CONDIMENTO PARA CARNES X 12</v>
      </c>
      <c r="C138">
        <f t="shared" si="6"/>
        <v>11068.81</v>
      </c>
      <c r="D138">
        <f t="shared" si="7"/>
        <v>13836.012499999999</v>
      </c>
    </row>
    <row r="139" spans="1:4" x14ac:dyDescent="0.25">
      <c r="A139" t="s">
        <v>303</v>
      </c>
      <c r="B139" t="str">
        <f t="shared" si="8"/>
        <v xml:space="preserve"> CONDIMENTO PARA EMP X 12</v>
      </c>
      <c r="C139">
        <f t="shared" ref="C139:C193" si="9">VALUE(MID(A139,FIND("#",SUBSTITUTE(A139," ","#",LEN(A139)-LEN(SUBSTITUTE(A139," ",""))))+1,LEN(A139)))</f>
        <v>10620.55</v>
      </c>
      <c r="D139">
        <f t="shared" ref="D139:D193" si="10">C139*1.25</f>
        <v>13275.6875</v>
      </c>
    </row>
    <row r="140" spans="1:4" x14ac:dyDescent="0.25">
      <c r="A140" t="s">
        <v>304</v>
      </c>
      <c r="B140" t="str">
        <f t="shared" si="8"/>
        <v xml:space="preserve"> CONDIMENTO PARA MILANESAS X 12</v>
      </c>
      <c r="C140">
        <f t="shared" si="9"/>
        <v>9243.56</v>
      </c>
      <c r="D140">
        <f t="shared" si="10"/>
        <v>11554.449999999999</v>
      </c>
    </row>
    <row r="141" spans="1:4" x14ac:dyDescent="0.25">
      <c r="A141" t="s">
        <v>305</v>
      </c>
      <c r="B141" t="str">
        <f t="shared" si="8"/>
        <v xml:space="preserve"> CONDIMENTO PARA TUCO Y GUISO X 12</v>
      </c>
      <c r="C141">
        <f t="shared" si="9"/>
        <v>7570.72</v>
      </c>
      <c r="D141">
        <f t="shared" si="10"/>
        <v>9463.4</v>
      </c>
    </row>
    <row r="142" spans="1:4" x14ac:dyDescent="0.25">
      <c r="A142" t="s">
        <v>306</v>
      </c>
      <c r="B142" t="str">
        <f t="shared" si="8"/>
        <v xml:space="preserve"> CORTADO LA VIRGINIA DDL DOYPACK</v>
      </c>
      <c r="C142">
        <f t="shared" si="9"/>
        <v>2708.34</v>
      </c>
      <c r="D142">
        <f t="shared" si="10"/>
        <v>3385.4250000000002</v>
      </c>
    </row>
    <row r="143" spans="1:4" x14ac:dyDescent="0.25">
      <c r="A143" t="s">
        <v>307</v>
      </c>
      <c r="B143" t="str">
        <f t="shared" si="8"/>
        <v xml:space="preserve"> CORTADO LA VIRGINIA X 10 SOBRES</v>
      </c>
      <c r="C143">
        <f t="shared" si="9"/>
        <v>4777.4399999999996</v>
      </c>
      <c r="D143">
        <f t="shared" si="10"/>
        <v>5971.7999999999993</v>
      </c>
    </row>
    <row r="144" spans="1:4" x14ac:dyDescent="0.25">
      <c r="A144" t="s">
        <v>308</v>
      </c>
      <c r="B144" t="str">
        <f t="shared" si="8"/>
        <v xml:space="preserve"> DULCE DE BATATA (LATA) VAIN &amp;</v>
      </c>
      <c r="C144">
        <f t="shared" si="9"/>
        <v>16898.71</v>
      </c>
      <c r="D144">
        <f t="shared" si="10"/>
        <v>21123.387499999997</v>
      </c>
    </row>
    <row r="145" spans="1:4" x14ac:dyDescent="0.25">
      <c r="A145" t="s">
        <v>309</v>
      </c>
      <c r="B145" t="str">
        <f t="shared" si="8"/>
        <v xml:space="preserve"> DULCE DE BATATA LATA (CHOC)+</v>
      </c>
      <c r="C145">
        <f t="shared" si="9"/>
        <v>16898.71</v>
      </c>
      <c r="D145">
        <f t="shared" si="10"/>
        <v>21123.387499999997</v>
      </c>
    </row>
    <row r="146" spans="1:4" x14ac:dyDescent="0.25">
      <c r="A146" t="s">
        <v>310</v>
      </c>
      <c r="B146" t="str">
        <f t="shared" si="8"/>
        <v xml:space="preserve"> DULCE DE MEMBRILLO LATA (NOEL)</v>
      </c>
      <c r="C146">
        <f t="shared" si="9"/>
        <v>21856.51</v>
      </c>
      <c r="D146">
        <f t="shared" si="10"/>
        <v>27320.637499999997</v>
      </c>
    </row>
    <row r="147" spans="1:4" x14ac:dyDescent="0.25">
      <c r="A147" t="s">
        <v>311</v>
      </c>
      <c r="B147" t="str">
        <f t="shared" si="8"/>
        <v xml:space="preserve"> DURAZNOS MOLTO X 820 GRS &amp;</v>
      </c>
      <c r="C147">
        <f t="shared" si="9"/>
        <v>2146.48</v>
      </c>
      <c r="D147">
        <f t="shared" si="10"/>
        <v>2683.1</v>
      </c>
    </row>
    <row r="148" spans="1:4" x14ac:dyDescent="0.25">
      <c r="A148" t="s">
        <v>312</v>
      </c>
      <c r="B148" t="str">
        <f t="shared" si="8"/>
        <v xml:space="preserve"> EDULCORANTE SI DIET X 200 &amp;</v>
      </c>
      <c r="C148">
        <f t="shared" si="9"/>
        <v>1013.67</v>
      </c>
      <c r="D148">
        <f t="shared" si="10"/>
        <v>1267.0874999999999</v>
      </c>
    </row>
    <row r="149" spans="1:4" x14ac:dyDescent="0.25">
      <c r="A149" t="s">
        <v>313</v>
      </c>
      <c r="B149" t="str">
        <f t="shared" si="8"/>
        <v xml:space="preserve"> EDULCORANTE SI DIET X 250 &amp;&amp;</v>
      </c>
      <c r="C149">
        <f t="shared" si="9"/>
        <v>1374.09</v>
      </c>
      <c r="D149">
        <f t="shared" si="10"/>
        <v>1717.6125</v>
      </c>
    </row>
    <row r="150" spans="1:4" x14ac:dyDescent="0.25">
      <c r="A150" t="s">
        <v>314</v>
      </c>
      <c r="B150" t="str">
        <f t="shared" si="8"/>
        <v xml:space="preserve"> EDULCORANTE SI DIET X 250 STEVIA &amp;</v>
      </c>
      <c r="C150">
        <f t="shared" si="9"/>
        <v>1399.97</v>
      </c>
      <c r="D150">
        <f t="shared" si="10"/>
        <v>1749.9625000000001</v>
      </c>
    </row>
    <row r="151" spans="1:4" x14ac:dyDescent="0.25">
      <c r="A151" t="s">
        <v>315</v>
      </c>
      <c r="B151" t="str">
        <f t="shared" si="8"/>
        <v xml:space="preserve"> EDULCORANTE SI DIET X 500//</v>
      </c>
      <c r="C151">
        <f t="shared" si="9"/>
        <v>2200.66</v>
      </c>
      <c r="D151">
        <f t="shared" si="10"/>
        <v>2750.8249999999998</v>
      </c>
    </row>
    <row r="152" spans="1:4" x14ac:dyDescent="0.25">
      <c r="A152" t="s">
        <v>316</v>
      </c>
      <c r="B152" t="str">
        <f t="shared" si="8"/>
        <v xml:space="preserve"> EDULCORANTE SI DIET X 600 &amp;&amp;</v>
      </c>
      <c r="C152">
        <f t="shared" si="9"/>
        <v>2519.9499999999998</v>
      </c>
      <c r="D152">
        <f t="shared" si="10"/>
        <v>3149.9375</v>
      </c>
    </row>
    <row r="153" spans="1:4" x14ac:dyDescent="0.25">
      <c r="A153" t="s">
        <v>317</v>
      </c>
      <c r="B153" t="str">
        <f t="shared" si="8"/>
        <v xml:space="preserve"> EXQUISITA CHOCOLATE &amp;</v>
      </c>
      <c r="C153">
        <f t="shared" si="9"/>
        <v>2858.71</v>
      </c>
      <c r="D153">
        <f t="shared" si="10"/>
        <v>3573.3874999999998</v>
      </c>
    </row>
    <row r="154" spans="1:4" x14ac:dyDescent="0.25">
      <c r="A154" t="s">
        <v>318</v>
      </c>
      <c r="B154" t="str">
        <f t="shared" ref="B154:B208" si="11">LEFT(A154,FIND("#",SUBSTITUTE(A154," ","#",LEN(A154)-LEN(SUBSTITUTE(A154," ",""))-1))-1)</f>
        <v xml:space="preserve"> EXQUISITA LIMON &amp;</v>
      </c>
      <c r="C154">
        <f t="shared" si="9"/>
        <v>2533.69</v>
      </c>
      <c r="D154">
        <f t="shared" si="10"/>
        <v>3167.1125000000002</v>
      </c>
    </row>
    <row r="155" spans="1:4" x14ac:dyDescent="0.25">
      <c r="A155" t="s">
        <v>319</v>
      </c>
      <c r="B155" t="str">
        <f t="shared" si="11"/>
        <v xml:space="preserve"> EXQUISITA VAINILLA X 540 &amp;</v>
      </c>
      <c r="C155">
        <f t="shared" si="9"/>
        <v>2533.69</v>
      </c>
      <c r="D155">
        <f t="shared" si="10"/>
        <v>3167.1125000000002</v>
      </c>
    </row>
    <row r="156" spans="1:4" x14ac:dyDescent="0.25">
      <c r="A156" t="s">
        <v>320</v>
      </c>
      <c r="B156" t="str">
        <f t="shared" si="11"/>
        <v xml:space="preserve"> FAJITAS MENDIA-</v>
      </c>
      <c r="C156">
        <f t="shared" si="9"/>
        <v>1450.71</v>
      </c>
      <c r="D156">
        <f t="shared" si="10"/>
        <v>1813.3875</v>
      </c>
    </row>
    <row r="157" spans="1:4" x14ac:dyDescent="0.25">
      <c r="A157" t="s">
        <v>321</v>
      </c>
      <c r="B157" t="str">
        <f t="shared" si="11"/>
        <v xml:space="preserve"> FIDEOS DON VICENTE X 500G &amp;&amp;</v>
      </c>
      <c r="C157">
        <f t="shared" si="9"/>
        <v>2293.65</v>
      </c>
      <c r="D157">
        <f t="shared" si="10"/>
        <v>2867.0625</v>
      </c>
    </row>
    <row r="158" spans="1:4" x14ac:dyDescent="0.25">
      <c r="A158" t="s">
        <v>322</v>
      </c>
      <c r="B158" t="str">
        <f t="shared" si="11"/>
        <v xml:space="preserve"> FIDEOS LUCCETTI AVE MARIA 15</v>
      </c>
      <c r="C158">
        <f t="shared" si="9"/>
        <v>1200.1500000000001</v>
      </c>
      <c r="D158">
        <f t="shared" si="10"/>
        <v>1500.1875</v>
      </c>
    </row>
    <row r="159" spans="1:4" x14ac:dyDescent="0.25">
      <c r="A159" t="s">
        <v>323</v>
      </c>
      <c r="B159" t="str">
        <f t="shared" si="11"/>
        <v xml:space="preserve"> FIDEOS LUCCETTI DEDALITOS 15</v>
      </c>
      <c r="C159">
        <f t="shared" si="9"/>
        <v>1200.1500000000001</v>
      </c>
      <c r="D159">
        <f t="shared" si="10"/>
        <v>1500.1875</v>
      </c>
    </row>
    <row r="160" spans="1:4" x14ac:dyDescent="0.25">
      <c r="A160" t="s">
        <v>324</v>
      </c>
      <c r="B160" t="str">
        <f t="shared" si="11"/>
        <v xml:space="preserve"> FIDEOS LUCCETTI MOSTACHOL 15</v>
      </c>
      <c r="C160">
        <f t="shared" si="9"/>
        <v>1200.1500000000001</v>
      </c>
      <c r="D160">
        <f t="shared" si="10"/>
        <v>1500.1875</v>
      </c>
    </row>
    <row r="161" spans="1:4" x14ac:dyDescent="0.25">
      <c r="A161" t="s">
        <v>325</v>
      </c>
      <c r="B161" t="str">
        <f t="shared" si="11"/>
        <v xml:space="preserve"> FIDEOS LUCCETTI SPAGHETTI 15</v>
      </c>
      <c r="C161">
        <f t="shared" si="9"/>
        <v>1200.1500000000001</v>
      </c>
      <c r="D161">
        <f t="shared" si="10"/>
        <v>1500.1875</v>
      </c>
    </row>
    <row r="162" spans="1:4" x14ac:dyDescent="0.25">
      <c r="A162" t="s">
        <v>326</v>
      </c>
      <c r="B162" t="str">
        <f t="shared" si="11"/>
        <v xml:space="preserve"> FIDEOS LUCCETTI TALLARIN 15</v>
      </c>
      <c r="C162">
        <f t="shared" si="9"/>
        <v>1336.5</v>
      </c>
      <c r="D162">
        <f t="shared" si="10"/>
        <v>1670.625</v>
      </c>
    </row>
    <row r="163" spans="1:4" x14ac:dyDescent="0.25">
      <c r="A163" t="s">
        <v>733</v>
      </c>
      <c r="B163" t="str">
        <f t="shared" si="11"/>
        <v xml:space="preserve"> FIDEOS MATARAZZO DEDALITOS X 500 &amp;&amp; 15</v>
      </c>
      <c r="C163">
        <f t="shared" si="9"/>
        <v>1618.65</v>
      </c>
      <c r="D163">
        <f t="shared" si="10"/>
        <v>2023.3125</v>
      </c>
    </row>
    <row r="164" spans="1:4" x14ac:dyDescent="0.25">
      <c r="A164" t="s">
        <v>734</v>
      </c>
      <c r="B164" t="str">
        <f t="shared" si="11"/>
        <v xml:space="preserve"> FIDEOS MATARAZZO MUNICIONES X 500 15</v>
      </c>
      <c r="C164">
        <f t="shared" si="9"/>
        <v>1618.65</v>
      </c>
      <c r="D164">
        <f t="shared" si="10"/>
        <v>2023.3125</v>
      </c>
    </row>
    <row r="165" spans="1:4" x14ac:dyDescent="0.25">
      <c r="A165" t="s">
        <v>327</v>
      </c>
      <c r="B165" t="str">
        <f t="shared" si="11"/>
        <v xml:space="preserve"> FIDEOS MATARAZZO PENNE X 500 &amp;&amp; 15</v>
      </c>
      <c r="C165">
        <f t="shared" si="9"/>
        <v>1498.75</v>
      </c>
      <c r="D165">
        <f t="shared" si="10"/>
        <v>1873.4375</v>
      </c>
    </row>
    <row r="166" spans="1:4" x14ac:dyDescent="0.25">
      <c r="A166" t="s">
        <v>328</v>
      </c>
      <c r="B166" t="str">
        <f t="shared" si="11"/>
        <v xml:space="preserve"> FIDEOS MATARAZZO SPAGETTI X 500 &amp;&amp; 20</v>
      </c>
      <c r="C166">
        <f t="shared" si="9"/>
        <v>1618.65</v>
      </c>
      <c r="D166">
        <f t="shared" si="10"/>
        <v>2023.3125</v>
      </c>
    </row>
    <row r="167" spans="1:4" x14ac:dyDescent="0.25">
      <c r="A167" t="s">
        <v>329</v>
      </c>
      <c r="B167" t="str">
        <f t="shared" si="11"/>
        <v xml:space="preserve"> FIDEOS MATARAZZO TALLARIN X 500 &amp;&amp; 20</v>
      </c>
      <c r="C167">
        <f t="shared" si="9"/>
        <v>1618.65</v>
      </c>
      <c r="D167">
        <f t="shared" si="10"/>
        <v>2023.3125</v>
      </c>
    </row>
    <row r="168" spans="1:4" x14ac:dyDescent="0.25">
      <c r="A168" t="s">
        <v>735</v>
      </c>
      <c r="B168" t="str">
        <f t="shared" si="11"/>
        <v xml:space="preserve"> FIDEOS MATARAZZO TIRABUZON X 500 15</v>
      </c>
      <c r="C168">
        <f t="shared" si="9"/>
        <v>1618.65</v>
      </c>
      <c r="D168">
        <f t="shared" si="10"/>
        <v>2023.3125</v>
      </c>
    </row>
    <row r="169" spans="1:4" x14ac:dyDescent="0.25">
      <c r="A169" t="s">
        <v>330</v>
      </c>
      <c r="B169" t="str">
        <f t="shared" si="11"/>
        <v xml:space="preserve"> FIDEOS MOSTACHOLES MATARAZZO &amp;&amp; 15</v>
      </c>
      <c r="C169">
        <f t="shared" si="9"/>
        <v>1618.65</v>
      </c>
      <c r="D169">
        <f t="shared" si="10"/>
        <v>2023.3125</v>
      </c>
    </row>
    <row r="170" spans="1:4" x14ac:dyDescent="0.25">
      <c r="A170" t="s">
        <v>331</v>
      </c>
      <c r="B170" t="str">
        <f t="shared" si="11"/>
        <v xml:space="preserve"> FILTRO DE CAFE</v>
      </c>
      <c r="C170">
        <f t="shared" si="9"/>
        <v>4153.55</v>
      </c>
      <c r="D170">
        <f t="shared" si="10"/>
        <v>5191.9375</v>
      </c>
    </row>
    <row r="171" spans="1:4" x14ac:dyDescent="0.25">
      <c r="A171" t="s">
        <v>332</v>
      </c>
      <c r="B171" t="str">
        <f t="shared" si="11"/>
        <v xml:space="preserve"> FLAN NOEL X 8 UNID</v>
      </c>
      <c r="C171">
        <f t="shared" si="9"/>
        <v>3726.01</v>
      </c>
      <c r="D171">
        <f t="shared" si="10"/>
        <v>4657.5125000000007</v>
      </c>
    </row>
    <row r="172" spans="1:4" x14ac:dyDescent="0.25">
      <c r="A172" t="s">
        <v>333</v>
      </c>
      <c r="B172" t="str">
        <f t="shared" si="11"/>
        <v xml:space="preserve"> FLAN VAINILLA X 60 G X 6 UN ROYAL</v>
      </c>
      <c r="C172">
        <f t="shared" si="9"/>
        <v>5487.74</v>
      </c>
      <c r="D172">
        <f t="shared" si="10"/>
        <v>6859.6749999999993</v>
      </c>
    </row>
    <row r="173" spans="1:4" x14ac:dyDescent="0.25">
      <c r="A173" t="s">
        <v>334</v>
      </c>
      <c r="B173" t="str">
        <f t="shared" si="11"/>
        <v xml:space="preserve"> FREEGELLS CEREZA X 12</v>
      </c>
      <c r="C173">
        <f t="shared" si="9"/>
        <v>2228.09</v>
      </c>
      <c r="D173">
        <f t="shared" si="10"/>
        <v>2785.1125000000002</v>
      </c>
    </row>
    <row r="174" spans="1:4" x14ac:dyDescent="0.25">
      <c r="A174" t="s">
        <v>335</v>
      </c>
      <c r="B174" t="str">
        <f t="shared" si="11"/>
        <v xml:space="preserve"> FREEGELLS CREAM X 12</v>
      </c>
      <c r="C174">
        <f t="shared" si="9"/>
        <v>2228.09</v>
      </c>
      <c r="D174">
        <f t="shared" si="10"/>
        <v>2785.1125000000002</v>
      </c>
    </row>
    <row r="175" spans="1:4" x14ac:dyDescent="0.25">
      <c r="A175" t="s">
        <v>336</v>
      </c>
      <c r="B175" t="str">
        <f t="shared" si="11"/>
        <v xml:space="preserve"> FREEGELLS EUCALIPTO X 12</v>
      </c>
      <c r="C175">
        <f t="shared" si="9"/>
        <v>2228.09</v>
      </c>
      <c r="D175">
        <f t="shared" si="10"/>
        <v>2785.1125000000002</v>
      </c>
    </row>
    <row r="176" spans="1:4" x14ac:dyDescent="0.25">
      <c r="A176" t="s">
        <v>337</v>
      </c>
      <c r="B176" t="str">
        <f t="shared" si="11"/>
        <v xml:space="preserve"> FREEGELLS FUERTE X 12</v>
      </c>
      <c r="C176">
        <f t="shared" si="9"/>
        <v>2228.09</v>
      </c>
      <c r="D176">
        <f t="shared" si="10"/>
        <v>2785.1125000000002</v>
      </c>
    </row>
    <row r="177" spans="1:4" x14ac:dyDescent="0.25">
      <c r="A177" t="s">
        <v>338</v>
      </c>
      <c r="B177" t="str">
        <f t="shared" si="11"/>
        <v xml:space="preserve"> FREEGELLS MELON X 12</v>
      </c>
      <c r="C177">
        <f t="shared" si="9"/>
        <v>2228.09</v>
      </c>
      <c r="D177">
        <f t="shared" si="10"/>
        <v>2785.1125000000002</v>
      </c>
    </row>
    <row r="178" spans="1:4" x14ac:dyDescent="0.25">
      <c r="A178" t="s">
        <v>339</v>
      </c>
      <c r="B178" t="str">
        <f t="shared" si="11"/>
        <v xml:space="preserve"> FREEGELLS MENTA X 12</v>
      </c>
      <c r="C178">
        <f t="shared" si="9"/>
        <v>2228.09</v>
      </c>
      <c r="D178">
        <f t="shared" si="10"/>
        <v>2785.1125000000002</v>
      </c>
    </row>
    <row r="179" spans="1:4" x14ac:dyDescent="0.25">
      <c r="A179" t="s">
        <v>340</v>
      </c>
      <c r="B179" t="str">
        <f t="shared" si="11"/>
        <v xml:space="preserve"> FREEGELLS UVA X 12</v>
      </c>
      <c r="C179">
        <f t="shared" si="9"/>
        <v>2228.09</v>
      </c>
      <c r="D179">
        <f t="shared" si="10"/>
        <v>2785.1125000000002</v>
      </c>
    </row>
    <row r="180" spans="1:4" x14ac:dyDescent="0.25">
      <c r="A180" t="s">
        <v>341</v>
      </c>
      <c r="B180" t="str">
        <f t="shared" si="11"/>
        <v xml:space="preserve"> GELATINA NOEL CEREZA X 8 UNID</v>
      </c>
      <c r="C180">
        <f t="shared" si="9"/>
        <v>5045.88</v>
      </c>
      <c r="D180">
        <f t="shared" si="10"/>
        <v>6307.35</v>
      </c>
    </row>
    <row r="181" spans="1:4" x14ac:dyDescent="0.25">
      <c r="A181" t="s">
        <v>342</v>
      </c>
      <c r="B181" t="str">
        <f t="shared" si="11"/>
        <v xml:space="preserve"> GELATINA NOEL FRUTILLA X 8 UNID</v>
      </c>
      <c r="C181">
        <f t="shared" si="9"/>
        <v>5045.88</v>
      </c>
      <c r="D181">
        <f t="shared" si="10"/>
        <v>6307.35</v>
      </c>
    </row>
    <row r="182" spans="1:4" x14ac:dyDescent="0.25">
      <c r="A182" t="s">
        <v>343</v>
      </c>
      <c r="B182" t="str">
        <f t="shared" si="11"/>
        <v xml:space="preserve"> GELATINA ROYAL CEREZA X 8 UNID</v>
      </c>
      <c r="C182">
        <f t="shared" si="9"/>
        <v>7903.36</v>
      </c>
      <c r="D182">
        <f t="shared" si="10"/>
        <v>9879.1999999999989</v>
      </c>
    </row>
    <row r="183" spans="1:4" x14ac:dyDescent="0.25">
      <c r="A183" t="s">
        <v>344</v>
      </c>
      <c r="B183" t="str">
        <f t="shared" si="11"/>
        <v xml:space="preserve"> GELATINA ROYAL FRUTILLA X 8 UNID</v>
      </c>
      <c r="C183">
        <f t="shared" si="9"/>
        <v>7903.36</v>
      </c>
      <c r="D183">
        <f t="shared" si="10"/>
        <v>9879.1999999999989</v>
      </c>
    </row>
    <row r="184" spans="1:4" x14ac:dyDescent="0.25">
      <c r="A184" t="s">
        <v>345</v>
      </c>
      <c r="B184" t="str">
        <f t="shared" si="11"/>
        <v xml:space="preserve"> GELATINA ROYAL NAR X 8 UNID</v>
      </c>
      <c r="C184">
        <f t="shared" si="9"/>
        <v>7903.36</v>
      </c>
      <c r="D184">
        <f t="shared" si="10"/>
        <v>9879.1999999999989</v>
      </c>
    </row>
    <row r="185" spans="1:4" x14ac:dyDescent="0.25">
      <c r="A185" t="s">
        <v>346</v>
      </c>
      <c r="B185" t="str">
        <f t="shared" si="11"/>
        <v xml:space="preserve"> GIACOMO CARNE</v>
      </c>
      <c r="C185">
        <f t="shared" si="9"/>
        <v>3507.9</v>
      </c>
      <c r="D185">
        <f t="shared" si="10"/>
        <v>4384.875</v>
      </c>
    </row>
    <row r="186" spans="1:4" x14ac:dyDescent="0.25">
      <c r="A186" t="s">
        <v>347</v>
      </c>
      <c r="B186" t="str">
        <f t="shared" si="11"/>
        <v xml:space="preserve"> GIACOMO JAMON Y QUESO</v>
      </c>
      <c r="C186">
        <f t="shared" si="9"/>
        <v>3507.9</v>
      </c>
      <c r="D186">
        <f t="shared" si="10"/>
        <v>4384.875</v>
      </c>
    </row>
    <row r="187" spans="1:4" x14ac:dyDescent="0.25">
      <c r="A187" t="s">
        <v>348</v>
      </c>
      <c r="B187" t="str">
        <f t="shared" si="11"/>
        <v xml:space="preserve"> GIACOMO TRIDICCI</v>
      </c>
      <c r="C187">
        <f t="shared" si="9"/>
        <v>3507.79</v>
      </c>
      <c r="D187">
        <f t="shared" si="10"/>
        <v>4384.7375000000002</v>
      </c>
    </row>
    <row r="188" spans="1:4" x14ac:dyDescent="0.25">
      <c r="A188" t="s">
        <v>349</v>
      </c>
      <c r="B188" t="str">
        <f t="shared" si="11"/>
        <v xml:space="preserve"> GIACOMO VERDURA</v>
      </c>
      <c r="C188">
        <f t="shared" si="9"/>
        <v>3507.79</v>
      </c>
      <c r="D188">
        <f t="shared" si="10"/>
        <v>4384.7375000000002</v>
      </c>
    </row>
    <row r="189" spans="1:4" x14ac:dyDescent="0.25">
      <c r="A189" t="s">
        <v>350</v>
      </c>
      <c r="B189" t="str">
        <f t="shared" si="11"/>
        <v xml:space="preserve"> GRANOLA X KG &amp;</v>
      </c>
      <c r="C189">
        <f t="shared" si="9"/>
        <v>6750.11</v>
      </c>
      <c r="D189">
        <f t="shared" si="10"/>
        <v>8437.6374999999989</v>
      </c>
    </row>
    <row r="190" spans="1:4" x14ac:dyDescent="0.25">
      <c r="A190" t="s">
        <v>351</v>
      </c>
      <c r="B190" t="str">
        <f t="shared" si="11"/>
        <v xml:space="preserve"> HELLMANN S DP X 237 &amp;</v>
      </c>
      <c r="C190">
        <f t="shared" si="9"/>
        <v>1215</v>
      </c>
      <c r="D190">
        <f t="shared" si="10"/>
        <v>1518.75</v>
      </c>
    </row>
    <row r="191" spans="1:4" x14ac:dyDescent="0.25">
      <c r="A191" t="s">
        <v>352</v>
      </c>
      <c r="B191" t="str">
        <f t="shared" si="11"/>
        <v xml:space="preserve"> HELLMANS SACHET X 20</v>
      </c>
      <c r="C191">
        <f t="shared" si="9"/>
        <v>12690.01</v>
      </c>
      <c r="D191">
        <f t="shared" si="10"/>
        <v>15862.512500000001</v>
      </c>
    </row>
    <row r="192" spans="1:4" x14ac:dyDescent="0.25">
      <c r="A192" t="s">
        <v>353</v>
      </c>
      <c r="B192" t="str">
        <f t="shared" si="11"/>
        <v xml:space="preserve"> HILERET CLASICO X 400 U</v>
      </c>
      <c r="C192">
        <f t="shared" si="9"/>
        <v>323.52</v>
      </c>
      <c r="D192">
        <f t="shared" si="10"/>
        <v>404.4</v>
      </c>
    </row>
    <row r="193" spans="1:4" x14ac:dyDescent="0.25">
      <c r="A193" t="s">
        <v>354</v>
      </c>
      <c r="B193" t="str">
        <f t="shared" si="11"/>
        <v xml:space="preserve"> HILERET CLASICO X 50 SOBRES &amp;&amp;</v>
      </c>
      <c r="C193">
        <f t="shared" si="9"/>
        <v>1564.24</v>
      </c>
      <c r="D193">
        <f t="shared" si="10"/>
        <v>1955.3</v>
      </c>
    </row>
    <row r="194" spans="1:4" x14ac:dyDescent="0.25">
      <c r="A194" t="s">
        <v>355</v>
      </c>
      <c r="B194" t="str">
        <f t="shared" si="11"/>
        <v xml:space="preserve"> HILERET CLASICO X 500 SOBRES &amp;&amp;</v>
      </c>
      <c r="C194">
        <f t="shared" ref="C194:C253" si="12">VALUE(MID(A194,FIND("#",SUBSTITUTE(A194," ","#",LEN(A194)-LEN(SUBSTITUTE(A194," ",""))))+1,LEN(A194)))</f>
        <v>8123.74</v>
      </c>
      <c r="D194">
        <f t="shared" ref="D194:D253" si="13">C194*1.25</f>
        <v>10154.674999999999</v>
      </c>
    </row>
    <row r="195" spans="1:4" x14ac:dyDescent="0.25">
      <c r="A195" t="s">
        <v>356</v>
      </c>
      <c r="B195" t="str">
        <f t="shared" si="11"/>
        <v xml:space="preserve"> HILERET LIQUIDO X 250ML &amp;</v>
      </c>
      <c r="C195">
        <f t="shared" si="12"/>
        <v>1998.77</v>
      </c>
      <c r="D195">
        <f t="shared" si="13"/>
        <v>2498.4625000000001</v>
      </c>
    </row>
    <row r="196" spans="1:4" x14ac:dyDescent="0.25">
      <c r="A196" t="s">
        <v>357</v>
      </c>
      <c r="B196" t="str">
        <f t="shared" si="11"/>
        <v xml:space="preserve"> HILERET SWEET X 400CC &amp;&amp;</v>
      </c>
      <c r="C196">
        <f t="shared" si="12"/>
        <v>3644.99</v>
      </c>
      <c r="D196">
        <f t="shared" si="13"/>
        <v>4556.2374999999993</v>
      </c>
    </row>
    <row r="197" spans="1:4" x14ac:dyDescent="0.25">
      <c r="A197" t="s">
        <v>358</v>
      </c>
      <c r="B197" t="str">
        <f t="shared" si="11"/>
        <v xml:space="preserve"> HILERET SWEET X 400U &amp;</v>
      </c>
      <c r="C197">
        <f t="shared" si="12"/>
        <v>7998.75</v>
      </c>
      <c r="D197">
        <f t="shared" si="13"/>
        <v>9998.4375</v>
      </c>
    </row>
    <row r="198" spans="1:4" x14ac:dyDescent="0.25">
      <c r="A198" t="s">
        <v>359</v>
      </c>
      <c r="B198" t="str">
        <f t="shared" si="11"/>
        <v xml:space="preserve"> HILERET X 100 SOBRES &amp;</v>
      </c>
      <c r="C198">
        <f t="shared" si="12"/>
        <v>2312.5100000000002</v>
      </c>
      <c r="D198">
        <f t="shared" si="13"/>
        <v>2890.6375000000003</v>
      </c>
    </row>
    <row r="199" spans="1:4" x14ac:dyDescent="0.25">
      <c r="A199" t="s">
        <v>360</v>
      </c>
      <c r="B199" t="str">
        <f t="shared" si="11"/>
        <v xml:space="preserve"> JARDINERA INCA X 350 GRS &amp;</v>
      </c>
      <c r="C199">
        <f t="shared" si="12"/>
        <v>897</v>
      </c>
      <c r="D199">
        <f t="shared" si="13"/>
        <v>1121.25</v>
      </c>
    </row>
    <row r="200" spans="1:4" x14ac:dyDescent="0.25">
      <c r="A200" t="s">
        <v>361</v>
      </c>
      <c r="B200" t="str">
        <f t="shared" si="11"/>
        <v xml:space="preserve"> KETCHUP NATURA X 250CC &amp;&amp;</v>
      </c>
      <c r="C200">
        <f t="shared" si="12"/>
        <v>1298.7</v>
      </c>
      <c r="D200">
        <f t="shared" si="13"/>
        <v>1623.375</v>
      </c>
    </row>
    <row r="201" spans="1:4" x14ac:dyDescent="0.25">
      <c r="A201" t="s">
        <v>362</v>
      </c>
      <c r="B201" t="str">
        <f t="shared" si="11"/>
        <v xml:space="preserve"> LATTE LA VIRGINIA DDL DOYPACK</v>
      </c>
      <c r="C201">
        <f t="shared" si="12"/>
        <v>2464.94</v>
      </c>
      <c r="D201">
        <f t="shared" si="13"/>
        <v>3081.1750000000002</v>
      </c>
    </row>
    <row r="202" spans="1:4" x14ac:dyDescent="0.25">
      <c r="A202" t="s">
        <v>363</v>
      </c>
      <c r="B202" t="str">
        <f t="shared" si="11"/>
        <v xml:space="preserve"> LAUREL EN HOJAS</v>
      </c>
      <c r="C202">
        <f t="shared" si="12"/>
        <v>1020.96</v>
      </c>
      <c r="D202">
        <f t="shared" si="13"/>
        <v>1276.2</v>
      </c>
    </row>
    <row r="203" spans="1:4" x14ac:dyDescent="0.25">
      <c r="A203" t="s">
        <v>364</v>
      </c>
      <c r="B203" t="str">
        <f t="shared" si="11"/>
        <v xml:space="preserve"> LAUREL TRITURADO X 12</v>
      </c>
      <c r="C203">
        <f t="shared" si="12"/>
        <v>11439.67</v>
      </c>
      <c r="D203">
        <f t="shared" si="13"/>
        <v>14299.5875</v>
      </c>
    </row>
    <row r="204" spans="1:4" x14ac:dyDescent="0.25">
      <c r="A204" t="s">
        <v>365</v>
      </c>
      <c r="B204" t="str">
        <f t="shared" si="11"/>
        <v xml:space="preserve"> LECHE SVELTY X 750G</v>
      </c>
      <c r="C204">
        <f t="shared" si="12"/>
        <v>10144.23</v>
      </c>
      <c r="D204">
        <f t="shared" si="13"/>
        <v>12680.287499999999</v>
      </c>
    </row>
    <row r="205" spans="1:4" x14ac:dyDescent="0.25">
      <c r="A205" t="s">
        <v>366</v>
      </c>
      <c r="B205" t="str">
        <f t="shared" si="11"/>
        <v xml:space="preserve"> LENTEJA X 10</v>
      </c>
      <c r="C205">
        <f t="shared" si="12"/>
        <v>10400</v>
      </c>
      <c r="D205">
        <f t="shared" si="13"/>
        <v>13000</v>
      </c>
    </row>
    <row r="206" spans="1:4" x14ac:dyDescent="0.25">
      <c r="A206" t="s">
        <v>367</v>
      </c>
      <c r="B206" t="str">
        <f t="shared" si="11"/>
        <v xml:space="preserve"> LENTEJON X 10</v>
      </c>
      <c r="C206">
        <f t="shared" si="12"/>
        <v>11700.01</v>
      </c>
      <c r="D206">
        <f t="shared" si="13"/>
        <v>14625.012500000001</v>
      </c>
    </row>
    <row r="207" spans="1:4" x14ac:dyDescent="0.25">
      <c r="A207" t="s">
        <v>368</v>
      </c>
      <c r="B207" t="str">
        <f t="shared" si="11"/>
        <v xml:space="preserve"> MAIZ PISINGALLO X 10</v>
      </c>
      <c r="C207">
        <f t="shared" si="12"/>
        <v>10400</v>
      </c>
      <c r="D207">
        <f t="shared" si="13"/>
        <v>13000</v>
      </c>
    </row>
    <row r="208" spans="1:4" x14ac:dyDescent="0.25">
      <c r="A208" t="s">
        <v>369</v>
      </c>
      <c r="B208" t="str">
        <f t="shared" si="11"/>
        <v xml:space="preserve"> MAIZENA X 220&amp;</v>
      </c>
      <c r="C208">
        <f t="shared" si="12"/>
        <v>1902.15</v>
      </c>
      <c r="D208">
        <f t="shared" si="13"/>
        <v>2377.6875</v>
      </c>
    </row>
    <row r="209" spans="1:4" x14ac:dyDescent="0.25">
      <c r="A209" t="s">
        <v>370</v>
      </c>
      <c r="B209" t="str">
        <f t="shared" ref="B209:B264" si="14">LEFT(A209,FIND("#",SUBSTITUTE(A209," ","#",LEN(A209)-LEN(SUBSTITUTE(A209," ",""))-1))-1)</f>
        <v xml:space="preserve"> MATE COCIDO LA HOJA X 25 UNID</v>
      </c>
      <c r="C209">
        <f t="shared" si="12"/>
        <v>549.54</v>
      </c>
      <c r="D209">
        <f t="shared" si="13"/>
        <v>686.92499999999995</v>
      </c>
    </row>
    <row r="210" spans="1:4" x14ac:dyDescent="0.25">
      <c r="A210" t="s">
        <v>371</v>
      </c>
      <c r="B210" t="str">
        <f t="shared" si="14"/>
        <v xml:space="preserve"> MATE COCIDO TARAGUI X 25 SAQ &amp;&amp;</v>
      </c>
      <c r="C210">
        <f t="shared" si="12"/>
        <v>962.38</v>
      </c>
      <c r="D210">
        <f t="shared" si="13"/>
        <v>1202.9749999999999</v>
      </c>
    </row>
    <row r="211" spans="1:4" x14ac:dyDescent="0.25">
      <c r="A211" t="s">
        <v>372</v>
      </c>
      <c r="B211" t="str">
        <f t="shared" si="14"/>
        <v xml:space="preserve"> MATE COCIDO TARAGUI X 50 SAQ &amp;&amp;</v>
      </c>
      <c r="C211">
        <f t="shared" si="12"/>
        <v>1731.9</v>
      </c>
      <c r="D211">
        <f t="shared" si="13"/>
        <v>2164.875</v>
      </c>
    </row>
    <row r="212" spans="1:4" x14ac:dyDescent="0.25">
      <c r="A212" t="s">
        <v>373</v>
      </c>
      <c r="B212" t="str">
        <f t="shared" si="14"/>
        <v>MATE COCIDO UNION X 25 SAQ//</v>
      </c>
      <c r="C212">
        <f t="shared" si="12"/>
        <v>926.73</v>
      </c>
      <c r="D212">
        <f t="shared" si="13"/>
        <v>1158.4124999999999</v>
      </c>
    </row>
    <row r="213" spans="1:4" x14ac:dyDescent="0.25">
      <c r="A213" t="s">
        <v>374</v>
      </c>
      <c r="B213" t="str">
        <f t="shared" si="14"/>
        <v xml:space="preserve"> MATE COCIDO UNION X 50 SAQ//</v>
      </c>
      <c r="C213">
        <f t="shared" si="12"/>
        <v>1667.76</v>
      </c>
      <c r="D213">
        <f t="shared" si="13"/>
        <v>2084.6999999999998</v>
      </c>
    </row>
    <row r="214" spans="1:4" x14ac:dyDescent="0.25">
      <c r="A214" t="s">
        <v>375</v>
      </c>
      <c r="B214" t="str">
        <f t="shared" si="14"/>
        <v xml:space="preserve"> MAYONESA CAÑUELAS X 241CC &amp;&amp; 12</v>
      </c>
      <c r="C214">
        <f t="shared" si="12"/>
        <v>905.02</v>
      </c>
      <c r="D214">
        <f t="shared" si="13"/>
        <v>1131.2750000000001</v>
      </c>
    </row>
    <row r="215" spans="1:4" x14ac:dyDescent="0.25">
      <c r="A215" t="s">
        <v>736</v>
      </c>
      <c r="B215" t="str">
        <f t="shared" si="14"/>
        <v xml:space="preserve"> MAYONESA NATURA SACHET X 125 X 20u &amp;&amp;</v>
      </c>
      <c r="C215">
        <f t="shared" si="12"/>
        <v>11873</v>
      </c>
      <c r="D215">
        <f t="shared" si="13"/>
        <v>14841.25</v>
      </c>
    </row>
    <row r="216" spans="1:4" x14ac:dyDescent="0.25">
      <c r="A216" t="s">
        <v>376</v>
      </c>
      <c r="B216" t="str">
        <f t="shared" si="14"/>
        <v xml:space="preserve"> MAYONESA NATURA X 250CC &amp;&amp; 12</v>
      </c>
      <c r="C216">
        <f t="shared" si="12"/>
        <v>1363.7</v>
      </c>
      <c r="D216">
        <f t="shared" si="13"/>
        <v>1704.625</v>
      </c>
    </row>
    <row r="217" spans="1:4" x14ac:dyDescent="0.25">
      <c r="A217" t="s">
        <v>377</v>
      </c>
      <c r="B217" t="str">
        <f t="shared" si="14"/>
        <v xml:space="preserve"> MERMELADA LIGHT CIRUELA--</v>
      </c>
      <c r="C217">
        <f t="shared" si="12"/>
        <v>1800.9</v>
      </c>
      <c r="D217">
        <f t="shared" si="13"/>
        <v>2251.125</v>
      </c>
    </row>
    <row r="218" spans="1:4" x14ac:dyDescent="0.25">
      <c r="A218" t="s">
        <v>378</v>
      </c>
      <c r="B218" t="str">
        <f t="shared" si="14"/>
        <v xml:space="preserve"> MERMELADA LIGHT DURAZNO/NOEL--</v>
      </c>
      <c r="C218">
        <f t="shared" si="12"/>
        <v>1800.9</v>
      </c>
      <c r="D218">
        <f t="shared" si="13"/>
        <v>2251.125</v>
      </c>
    </row>
    <row r="219" spans="1:4" x14ac:dyDescent="0.25">
      <c r="A219" t="s">
        <v>379</v>
      </c>
      <c r="B219" t="str">
        <f t="shared" si="14"/>
        <v xml:space="preserve"> MERMELADA LIGHT FRUTILLA --</v>
      </c>
      <c r="C219">
        <f t="shared" si="12"/>
        <v>2228.85</v>
      </c>
      <c r="D219">
        <f t="shared" si="13"/>
        <v>2786.0625</v>
      </c>
    </row>
    <row r="220" spans="1:4" x14ac:dyDescent="0.25">
      <c r="A220" t="s">
        <v>380</v>
      </c>
      <c r="B220" t="str">
        <f t="shared" si="14"/>
        <v xml:space="preserve"> MERMELADA LIGHT NARANJA --</v>
      </c>
      <c r="C220">
        <f t="shared" si="12"/>
        <v>1800.9</v>
      </c>
      <c r="D220">
        <f t="shared" si="13"/>
        <v>2251.125</v>
      </c>
    </row>
    <row r="221" spans="1:4" x14ac:dyDescent="0.25">
      <c r="A221" t="s">
        <v>381</v>
      </c>
      <c r="B221" t="str">
        <f t="shared" si="14"/>
        <v xml:space="preserve"> MERMELADA NOEL (CIRUELA)-- 12</v>
      </c>
      <c r="C221">
        <f t="shared" si="12"/>
        <v>1627.6</v>
      </c>
      <c r="D221">
        <f t="shared" si="13"/>
        <v>2034.5</v>
      </c>
    </row>
    <row r="222" spans="1:4" x14ac:dyDescent="0.25">
      <c r="A222" t="s">
        <v>382</v>
      </c>
      <c r="B222" t="str">
        <f t="shared" si="14"/>
        <v xml:space="preserve"> MERMELADA NOEL (FRUTILLA)-- 12</v>
      </c>
      <c r="C222">
        <f t="shared" si="12"/>
        <v>2197.91</v>
      </c>
      <c r="D222">
        <f t="shared" si="13"/>
        <v>2747.3874999999998</v>
      </c>
    </row>
    <row r="223" spans="1:4" x14ac:dyDescent="0.25">
      <c r="A223" t="s">
        <v>383</v>
      </c>
      <c r="B223" t="str">
        <f t="shared" si="14"/>
        <v xml:space="preserve"> MERMELADA NOEL (NARANJA)-- 12</v>
      </c>
      <c r="C223">
        <f t="shared" si="12"/>
        <v>1627.6</v>
      </c>
      <c r="D223">
        <f t="shared" si="13"/>
        <v>2034.5</v>
      </c>
    </row>
    <row r="224" spans="1:4" x14ac:dyDescent="0.25">
      <c r="A224" t="s">
        <v>384</v>
      </c>
      <c r="B224" t="str">
        <f t="shared" si="14"/>
        <v xml:space="preserve"> MERMELADA NOEL DURAZNO-- 12</v>
      </c>
      <c r="C224">
        <f t="shared" si="12"/>
        <v>1565</v>
      </c>
      <c r="D224">
        <f t="shared" si="13"/>
        <v>1956.25</v>
      </c>
    </row>
    <row r="225" spans="1:4" x14ac:dyDescent="0.25">
      <c r="A225" t="s">
        <v>385</v>
      </c>
      <c r="B225" t="str">
        <f t="shared" si="14"/>
        <v xml:space="preserve"> MIEL X 250 POTE</v>
      </c>
      <c r="C225">
        <f t="shared" si="12"/>
        <v>2295</v>
      </c>
      <c r="D225">
        <f t="shared" si="13"/>
        <v>2868.75</v>
      </c>
    </row>
    <row r="226" spans="1:4" x14ac:dyDescent="0.25">
      <c r="A226" t="s">
        <v>386</v>
      </c>
      <c r="B226" t="str">
        <f t="shared" si="14"/>
        <v xml:space="preserve"> MIEL X 250 BARIMIEL</v>
      </c>
      <c r="C226">
        <f t="shared" si="12"/>
        <v>1957.5</v>
      </c>
      <c r="D226">
        <f t="shared" si="13"/>
        <v>2446.875</v>
      </c>
    </row>
    <row r="227" spans="1:4" x14ac:dyDescent="0.25">
      <c r="A227" t="s">
        <v>387</v>
      </c>
      <c r="B227" t="str">
        <f t="shared" si="14"/>
        <v xml:space="preserve"> MIEL X 500 GRS &amp;&amp;</v>
      </c>
      <c r="C227">
        <f t="shared" si="12"/>
        <v>3375.01</v>
      </c>
      <c r="D227">
        <f t="shared" si="13"/>
        <v>4218.7625000000007</v>
      </c>
    </row>
    <row r="228" spans="1:4" x14ac:dyDescent="0.25">
      <c r="A228" t="s">
        <v>388</v>
      </c>
      <c r="B228" t="str">
        <f t="shared" si="14"/>
        <v xml:space="preserve"> MIX FINAS HIERBAS X 25 G</v>
      </c>
      <c r="C228">
        <f t="shared" si="12"/>
        <v>966.2</v>
      </c>
      <c r="D228">
        <f t="shared" si="13"/>
        <v>1207.75</v>
      </c>
    </row>
    <row r="229" spans="1:4" x14ac:dyDescent="0.25">
      <c r="A229" t="s">
        <v>389</v>
      </c>
      <c r="B229" t="str">
        <f t="shared" si="14"/>
        <v xml:space="preserve"> MIX FRUTAL X KG &amp;</v>
      </c>
      <c r="C229">
        <f t="shared" si="12"/>
        <v>12150.01</v>
      </c>
      <c r="D229">
        <f t="shared" si="13"/>
        <v>15187.512500000001</v>
      </c>
    </row>
    <row r="230" spans="1:4" x14ac:dyDescent="0.25">
      <c r="A230" t="s">
        <v>390</v>
      </c>
      <c r="B230" t="str">
        <f t="shared" si="14"/>
        <v xml:space="preserve"> MOSTAZA NATURA X 250G &amp;</v>
      </c>
      <c r="C230">
        <f t="shared" si="12"/>
        <v>876.14</v>
      </c>
      <c r="D230">
        <f t="shared" si="13"/>
        <v>1095.175</v>
      </c>
    </row>
    <row r="231" spans="1:4" x14ac:dyDescent="0.25">
      <c r="A231" t="s">
        <v>391</v>
      </c>
      <c r="B231" t="str">
        <f t="shared" si="14"/>
        <v xml:space="preserve"> NESQUIK CACAO BOLSITA X 180 &amp;&amp; 18</v>
      </c>
      <c r="C231">
        <f t="shared" si="12"/>
        <v>1664</v>
      </c>
      <c r="D231">
        <f t="shared" si="13"/>
        <v>2080</v>
      </c>
    </row>
    <row r="232" spans="1:4" x14ac:dyDescent="0.25">
      <c r="A232" t="s">
        <v>392</v>
      </c>
      <c r="B232" t="str">
        <f t="shared" si="14"/>
        <v xml:space="preserve"> NESQUIK X 360 BOLSITA &amp;&amp;</v>
      </c>
      <c r="C232">
        <f t="shared" si="12"/>
        <v>3071.49</v>
      </c>
      <c r="D232">
        <f t="shared" si="13"/>
        <v>3839.3624999999997</v>
      </c>
    </row>
    <row r="233" spans="1:4" x14ac:dyDescent="0.25">
      <c r="A233" t="s">
        <v>393</v>
      </c>
      <c r="B233" t="str">
        <f t="shared" si="14"/>
        <v xml:space="preserve"> OREGANO ALICANTE NI X 25 G</v>
      </c>
      <c r="C233">
        <f t="shared" si="12"/>
        <v>843.6</v>
      </c>
      <c r="D233">
        <f t="shared" si="13"/>
        <v>1054.5</v>
      </c>
    </row>
    <row r="234" spans="1:4" x14ac:dyDescent="0.25">
      <c r="A234" t="s">
        <v>394</v>
      </c>
      <c r="B234" t="str">
        <f t="shared" si="14"/>
        <v xml:space="preserve"> PAN ARTESANO HAMB PAPA &amp;&amp;</v>
      </c>
      <c r="C234">
        <f t="shared" si="12"/>
        <v>3224.01</v>
      </c>
      <c r="D234">
        <f t="shared" si="13"/>
        <v>4030.0125000000003</v>
      </c>
    </row>
    <row r="235" spans="1:4" x14ac:dyDescent="0.25">
      <c r="A235" t="s">
        <v>395</v>
      </c>
      <c r="B235" t="str">
        <f t="shared" si="14"/>
        <v xml:space="preserve"> PAN ARTESANO HAMBURGUESA &amp;&amp;</v>
      </c>
      <c r="C235">
        <f t="shared" si="12"/>
        <v>1442.99</v>
      </c>
      <c r="D235">
        <f t="shared" si="13"/>
        <v>1803.7375</v>
      </c>
    </row>
    <row r="236" spans="1:4" x14ac:dyDescent="0.25">
      <c r="A236" t="s">
        <v>396</v>
      </c>
      <c r="B236" t="str">
        <f t="shared" si="14"/>
        <v xml:space="preserve"> PAN ARTESANO MENDIA-</v>
      </c>
      <c r="C236">
        <f t="shared" si="12"/>
        <v>1726.92</v>
      </c>
      <c r="D236">
        <f t="shared" si="13"/>
        <v>2158.65</v>
      </c>
    </row>
    <row r="237" spans="1:4" x14ac:dyDescent="0.25">
      <c r="A237" t="s">
        <v>397</v>
      </c>
      <c r="B237" t="str">
        <f t="shared" si="14"/>
        <v xml:space="preserve"> PAN ARTESANO PANCHO &amp;&amp;</v>
      </c>
      <c r="C237">
        <f t="shared" si="12"/>
        <v>1442.99</v>
      </c>
      <c r="D237">
        <f t="shared" si="13"/>
        <v>1803.7375</v>
      </c>
    </row>
    <row r="238" spans="1:4" x14ac:dyDescent="0.25">
      <c r="A238" t="s">
        <v>398</v>
      </c>
      <c r="B238" t="str">
        <f t="shared" si="14"/>
        <v xml:space="preserve"> PAN BIMBO ARTESANO X 500 &amp;&amp;</v>
      </c>
      <c r="C238">
        <f t="shared" si="12"/>
        <v>3864</v>
      </c>
      <c r="D238">
        <f t="shared" si="13"/>
        <v>4830</v>
      </c>
    </row>
    <row r="239" spans="1:4" x14ac:dyDescent="0.25">
      <c r="A239" t="s">
        <v>399</v>
      </c>
      <c r="B239" t="str">
        <f t="shared" si="14"/>
        <v xml:space="preserve"> PAN BIMBO FAMILIAR X 550 &amp;&amp;</v>
      </c>
      <c r="C239">
        <f t="shared" si="12"/>
        <v>3507.5</v>
      </c>
      <c r="D239">
        <f t="shared" si="13"/>
        <v>4384.375</v>
      </c>
    </row>
    <row r="240" spans="1:4" x14ac:dyDescent="0.25">
      <c r="A240" t="s">
        <v>400</v>
      </c>
      <c r="B240" t="str">
        <f t="shared" si="14"/>
        <v xml:space="preserve"> PAN BIMBO LIVIANO CHICO &amp;&amp;</v>
      </c>
      <c r="C240">
        <f t="shared" si="12"/>
        <v>2863.5</v>
      </c>
      <c r="D240">
        <f t="shared" si="13"/>
        <v>3579.375</v>
      </c>
    </row>
    <row r="241" spans="1:4" x14ac:dyDescent="0.25">
      <c r="A241" t="s">
        <v>401</v>
      </c>
      <c r="B241" t="str">
        <f t="shared" si="14"/>
        <v xml:space="preserve"> PAN BIMBO PARA HAMBURGUESAS..</v>
      </c>
      <c r="C241">
        <f t="shared" si="12"/>
        <v>2012.5</v>
      </c>
      <c r="D241">
        <f t="shared" si="13"/>
        <v>2515.625</v>
      </c>
    </row>
    <row r="242" spans="1:4" x14ac:dyDescent="0.25">
      <c r="A242" t="s">
        <v>402</v>
      </c>
      <c r="B242" t="str">
        <f t="shared" si="14"/>
        <v xml:space="preserve"> PAN BIMBO PARA PANCHOS &amp;&amp;</v>
      </c>
      <c r="C242">
        <f t="shared" si="12"/>
        <v>2012.5</v>
      </c>
      <c r="D242">
        <f t="shared" si="13"/>
        <v>2515.625</v>
      </c>
    </row>
    <row r="243" spans="1:4" x14ac:dyDescent="0.25">
      <c r="A243" t="s">
        <v>737</v>
      </c>
      <c r="B243" t="str">
        <f t="shared" si="14"/>
        <v xml:space="preserve"> PAN DE PAPA (QUESO/SEMILLAS) MENDIA&amp;&amp;</v>
      </c>
      <c r="C243">
        <f t="shared" si="12"/>
        <v>1946</v>
      </c>
      <c r="D243">
        <f t="shared" si="13"/>
        <v>2432.5</v>
      </c>
    </row>
    <row r="244" spans="1:4" x14ac:dyDescent="0.25">
      <c r="A244" t="s">
        <v>403</v>
      </c>
      <c r="B244" t="str">
        <f t="shared" si="14"/>
        <v xml:space="preserve"> PAN MENDIA BLANCO CHICO-</v>
      </c>
      <c r="C244">
        <f t="shared" si="12"/>
        <v>1355.4</v>
      </c>
      <c r="D244">
        <f t="shared" si="13"/>
        <v>1694.25</v>
      </c>
    </row>
    <row r="245" spans="1:4" x14ac:dyDescent="0.25">
      <c r="A245" t="s">
        <v>404</v>
      </c>
      <c r="B245" t="str">
        <f t="shared" si="14"/>
        <v xml:space="preserve"> PAN MENDIA BLANCO GRANDE-</v>
      </c>
      <c r="C245">
        <f t="shared" si="12"/>
        <v>2120.85</v>
      </c>
      <c r="D245">
        <f t="shared" si="13"/>
        <v>2651.0625</v>
      </c>
    </row>
    <row r="246" spans="1:4" x14ac:dyDescent="0.25">
      <c r="A246" t="s">
        <v>405</v>
      </c>
      <c r="B246" t="str">
        <f t="shared" si="14"/>
        <v xml:space="preserve"> PAN MENDIA HAMBURGUESAS-</v>
      </c>
      <c r="C246">
        <f t="shared" si="12"/>
        <v>889.65</v>
      </c>
      <c r="D246">
        <f t="shared" si="13"/>
        <v>1112.0625</v>
      </c>
    </row>
    <row r="247" spans="1:4" x14ac:dyDescent="0.25">
      <c r="A247" t="s">
        <v>406</v>
      </c>
      <c r="B247" t="str">
        <f t="shared" si="14"/>
        <v xml:space="preserve"> PAN MENDIA PANCHO GDE-</v>
      </c>
      <c r="C247">
        <f t="shared" si="12"/>
        <v>1403.99</v>
      </c>
      <c r="D247">
        <f t="shared" si="13"/>
        <v>1754.9875</v>
      </c>
    </row>
    <row r="248" spans="1:4" x14ac:dyDescent="0.25">
      <c r="A248" t="s">
        <v>407</v>
      </c>
      <c r="B248" t="str">
        <f t="shared" si="14"/>
        <v xml:space="preserve"> PAN MENDIA PANCHOS-</v>
      </c>
      <c r="C248">
        <f t="shared" si="12"/>
        <v>889.65</v>
      </c>
      <c r="D248">
        <f t="shared" si="13"/>
        <v>1112.0625</v>
      </c>
    </row>
    <row r="249" spans="1:4" x14ac:dyDescent="0.25">
      <c r="A249" t="s">
        <v>408</v>
      </c>
      <c r="B249" t="str">
        <f t="shared" si="14"/>
        <v xml:space="preserve"> PAN MENDIA SALVADO CHICO-</v>
      </c>
      <c r="C249">
        <f t="shared" si="12"/>
        <v>1355.4</v>
      </c>
      <c r="D249">
        <f t="shared" si="13"/>
        <v>1694.25</v>
      </c>
    </row>
    <row r="250" spans="1:4" x14ac:dyDescent="0.25">
      <c r="A250" t="s">
        <v>409</v>
      </c>
      <c r="B250" t="str">
        <f t="shared" si="14"/>
        <v xml:space="preserve"> PAN MENDIA SALVADO GRANDE-</v>
      </c>
      <c r="C250">
        <f t="shared" si="12"/>
        <v>2120.85</v>
      </c>
      <c r="D250">
        <f t="shared" si="13"/>
        <v>2651.0625</v>
      </c>
    </row>
    <row r="251" spans="1:4" x14ac:dyDescent="0.25">
      <c r="A251" t="s">
        <v>410</v>
      </c>
      <c r="B251" t="str">
        <f t="shared" si="14"/>
        <v xml:space="preserve"> PAN MENDIA SEMILLAS-</v>
      </c>
      <c r="C251">
        <f t="shared" si="12"/>
        <v>2493.46</v>
      </c>
      <c r="D251">
        <f t="shared" si="13"/>
        <v>3116.8249999999998</v>
      </c>
    </row>
    <row r="252" spans="1:4" x14ac:dyDescent="0.25">
      <c r="A252" t="s">
        <v>411</v>
      </c>
      <c r="B252" t="str">
        <f t="shared" si="14"/>
        <v xml:space="preserve"> PAN RALLADO MORIXE X 500 &amp;&amp; 12</v>
      </c>
      <c r="C252">
        <f t="shared" si="12"/>
        <v>1035.44</v>
      </c>
      <c r="D252">
        <f t="shared" si="13"/>
        <v>1294.3000000000002</v>
      </c>
    </row>
    <row r="253" spans="1:4" x14ac:dyDescent="0.25">
      <c r="A253" t="s">
        <v>412</v>
      </c>
      <c r="B253" t="str">
        <f t="shared" si="14"/>
        <v xml:space="preserve"> PAN RALLADO PREFERIDO X 500 &amp; 20</v>
      </c>
      <c r="C253">
        <f t="shared" si="12"/>
        <v>1259.71</v>
      </c>
      <c r="D253">
        <f t="shared" si="13"/>
        <v>1574.6375</v>
      </c>
    </row>
    <row r="254" spans="1:4" x14ac:dyDescent="0.25">
      <c r="A254" t="s">
        <v>413</v>
      </c>
      <c r="B254" t="str">
        <f t="shared" si="14"/>
        <v xml:space="preserve"> PATE SWIFT &amp;</v>
      </c>
      <c r="C254">
        <f t="shared" ref="C254:C309" si="15">VALUE(MID(A254,FIND("#",SUBSTITUTE(A254," ","#",LEN(A254)-LEN(SUBSTITUTE(A254," ",""))))+1,LEN(A254)))</f>
        <v>650</v>
      </c>
      <c r="D254">
        <f t="shared" ref="D254:D309" si="16">C254*1.25</f>
        <v>812.5</v>
      </c>
    </row>
    <row r="255" spans="1:4" x14ac:dyDescent="0.25">
      <c r="A255" t="s">
        <v>414</v>
      </c>
      <c r="B255" t="str">
        <f t="shared" si="14"/>
        <v xml:space="preserve"> PEREJIL 25G</v>
      </c>
      <c r="C255">
        <f t="shared" si="15"/>
        <v>1166.93</v>
      </c>
      <c r="D255">
        <f t="shared" si="16"/>
        <v>1458.6625000000001</v>
      </c>
    </row>
    <row r="256" spans="1:4" x14ac:dyDescent="0.25">
      <c r="A256" t="s">
        <v>415</v>
      </c>
      <c r="B256" t="str">
        <f t="shared" si="14"/>
        <v xml:space="preserve"> PICADILLO SWIFT &amp;</v>
      </c>
      <c r="C256">
        <f t="shared" si="15"/>
        <v>650</v>
      </c>
      <c r="D256">
        <f t="shared" si="16"/>
        <v>812.5</v>
      </c>
    </row>
    <row r="257" spans="1:4" x14ac:dyDescent="0.25">
      <c r="A257" t="s">
        <v>416</v>
      </c>
      <c r="B257" t="str">
        <f t="shared" si="14"/>
        <v xml:space="preserve"> PIMENTON ALICANTE (X UNIDAD)</v>
      </c>
      <c r="C257">
        <f t="shared" si="15"/>
        <v>550.72</v>
      </c>
      <c r="D257">
        <f t="shared" si="16"/>
        <v>688.40000000000009</v>
      </c>
    </row>
    <row r="258" spans="1:4" x14ac:dyDescent="0.25">
      <c r="A258" t="s">
        <v>417</v>
      </c>
      <c r="B258" t="str">
        <f t="shared" si="14"/>
        <v xml:space="preserve"> PIMIENTA BCA GRANO X 12</v>
      </c>
      <c r="C258">
        <f t="shared" si="15"/>
        <v>13759.73</v>
      </c>
      <c r="D258">
        <f t="shared" si="16"/>
        <v>17199.662499999999</v>
      </c>
    </row>
    <row r="259" spans="1:4" x14ac:dyDescent="0.25">
      <c r="A259" t="s">
        <v>738</v>
      </c>
      <c r="B259" t="str">
        <f t="shared" si="14"/>
        <v xml:space="preserve"> PIMIENTA BLANCA MOLIDA ALICANTEX12</v>
      </c>
      <c r="C259">
        <f t="shared" si="15"/>
        <v>15285.39</v>
      </c>
      <c r="D259">
        <f t="shared" si="16"/>
        <v>19106.737499999999</v>
      </c>
    </row>
    <row r="260" spans="1:4" x14ac:dyDescent="0.25">
      <c r="A260" t="s">
        <v>418</v>
      </c>
      <c r="B260" t="str">
        <f t="shared" si="14"/>
        <v xml:space="preserve"> PIMIENTA NEGRA GRANO X 12</v>
      </c>
      <c r="C260">
        <f t="shared" si="15"/>
        <v>11195.31</v>
      </c>
      <c r="D260">
        <f t="shared" si="16"/>
        <v>13994.137499999999</v>
      </c>
    </row>
    <row r="261" spans="1:4" x14ac:dyDescent="0.25">
      <c r="A261" t="s">
        <v>739</v>
      </c>
      <c r="B261" t="str">
        <f t="shared" si="14"/>
        <v xml:space="preserve"> PIMIENTA NEGRA MOLIDA ALICANTE X25GX12</v>
      </c>
      <c r="C261">
        <f t="shared" si="15"/>
        <v>11326.94</v>
      </c>
      <c r="D261">
        <f t="shared" si="16"/>
        <v>14158.675000000001</v>
      </c>
    </row>
    <row r="262" spans="1:4" x14ac:dyDescent="0.25">
      <c r="A262" t="s">
        <v>419</v>
      </c>
      <c r="B262" t="str">
        <f t="shared" si="14"/>
        <v xml:space="preserve"> POLENTA MOLINO ALA X 500G</v>
      </c>
      <c r="C262">
        <f t="shared" si="15"/>
        <v>752.7</v>
      </c>
      <c r="D262">
        <f t="shared" si="16"/>
        <v>940.875</v>
      </c>
    </row>
    <row r="263" spans="1:4" x14ac:dyDescent="0.25">
      <c r="A263" t="s">
        <v>420</v>
      </c>
      <c r="B263" t="str">
        <f t="shared" si="14"/>
        <v xml:space="preserve"> PROVENZAL ALICANTE X 25 GRS</v>
      </c>
      <c r="C263">
        <f t="shared" si="15"/>
        <v>794.14</v>
      </c>
      <c r="D263">
        <f t="shared" si="16"/>
        <v>992.67499999999995</v>
      </c>
    </row>
    <row r="264" spans="1:4" x14ac:dyDescent="0.25">
      <c r="A264" t="s">
        <v>421</v>
      </c>
      <c r="B264" t="str">
        <f t="shared" si="14"/>
        <v xml:space="preserve"> PURE MAGGI X 125 GRS &amp;&amp;</v>
      </c>
      <c r="C264">
        <f t="shared" si="15"/>
        <v>1347.29</v>
      </c>
      <c r="D264">
        <f t="shared" si="16"/>
        <v>1684.1125</v>
      </c>
    </row>
    <row r="265" spans="1:4" x14ac:dyDescent="0.25">
      <c r="A265" t="s">
        <v>422</v>
      </c>
      <c r="B265" t="str">
        <f t="shared" ref="B265:B326" si="17">LEFT(A265,FIND("#",SUBSTITUTE(A265," ","#",LEN(A265)-LEN(SUBSTITUTE(A265," ",""))-1))-1)</f>
        <v xml:space="preserve"> PURE TOMATE DE LA HUERTA X 530 &amp;</v>
      </c>
      <c r="C265">
        <f t="shared" si="15"/>
        <v>8886.81</v>
      </c>
      <c r="D265">
        <f t="shared" si="16"/>
        <v>11108.512499999999</v>
      </c>
    </row>
    <row r="266" spans="1:4" x14ac:dyDescent="0.25">
      <c r="A266" t="s">
        <v>423</v>
      </c>
      <c r="B266" t="str">
        <f t="shared" si="17"/>
        <v xml:space="preserve"> QUESO RALLADO LA QUESERA X 20</v>
      </c>
      <c r="C266">
        <f t="shared" si="15"/>
        <v>12784.2</v>
      </c>
      <c r="D266">
        <f t="shared" si="16"/>
        <v>15980.25</v>
      </c>
    </row>
    <row r="267" spans="1:4" x14ac:dyDescent="0.25">
      <c r="A267" t="s">
        <v>424</v>
      </c>
      <c r="B267" t="str">
        <f t="shared" si="17"/>
        <v xml:space="preserve"> RAPIDITAS BIMBO</v>
      </c>
      <c r="C267">
        <f t="shared" si="15"/>
        <v>2509</v>
      </c>
      <c r="D267">
        <f t="shared" si="16"/>
        <v>3136.25</v>
      </c>
    </row>
    <row r="268" spans="1:4" x14ac:dyDescent="0.25">
      <c r="A268" t="s">
        <v>425</v>
      </c>
      <c r="B268" t="str">
        <f t="shared" si="17"/>
        <v xml:space="preserve"> REBOZADOR PREFERIDO X 20//</v>
      </c>
      <c r="C268">
        <f t="shared" si="15"/>
        <v>1296</v>
      </c>
      <c r="D268">
        <f t="shared" si="16"/>
        <v>1620</v>
      </c>
    </row>
    <row r="269" spans="1:4" x14ac:dyDescent="0.25">
      <c r="A269" t="s">
        <v>426</v>
      </c>
      <c r="B269" t="str">
        <f t="shared" si="17"/>
        <v xml:space="preserve"> RINDE 2 ANANÁ</v>
      </c>
      <c r="C269">
        <f t="shared" si="15"/>
        <v>4106.6899999999996</v>
      </c>
      <c r="D269">
        <f t="shared" si="16"/>
        <v>5133.3624999999993</v>
      </c>
    </row>
    <row r="270" spans="1:4" x14ac:dyDescent="0.25">
      <c r="A270" t="s">
        <v>427</v>
      </c>
      <c r="B270" t="str">
        <f t="shared" si="17"/>
        <v xml:space="preserve"> RINDE 2 FRUTILLA</v>
      </c>
      <c r="C270">
        <f t="shared" si="15"/>
        <v>4106.6899999999996</v>
      </c>
      <c r="D270">
        <f t="shared" si="16"/>
        <v>5133.3624999999993</v>
      </c>
    </row>
    <row r="271" spans="1:4" x14ac:dyDescent="0.25">
      <c r="A271" t="s">
        <v>428</v>
      </c>
      <c r="B271" t="str">
        <f t="shared" si="17"/>
        <v xml:space="preserve"> RINDE 2 LIMON</v>
      </c>
      <c r="C271">
        <f t="shared" si="15"/>
        <v>4106.6899999999996</v>
      </c>
      <c r="D271">
        <f t="shared" si="16"/>
        <v>5133.3624999999993</v>
      </c>
    </row>
    <row r="272" spans="1:4" x14ac:dyDescent="0.25">
      <c r="A272" t="s">
        <v>429</v>
      </c>
      <c r="B272" t="str">
        <f t="shared" si="17"/>
        <v xml:space="preserve"> RINDE 2 MANZANA</v>
      </c>
      <c r="C272">
        <f t="shared" si="15"/>
        <v>4106.6899999999996</v>
      </c>
      <c r="D272">
        <f t="shared" si="16"/>
        <v>5133.3624999999993</v>
      </c>
    </row>
    <row r="273" spans="1:4" x14ac:dyDescent="0.25">
      <c r="A273" t="s">
        <v>430</v>
      </c>
      <c r="B273" t="str">
        <f t="shared" si="17"/>
        <v xml:space="preserve"> RINDE 2 MIX FRUTAL</v>
      </c>
      <c r="C273">
        <f t="shared" si="15"/>
        <v>4106.6899999999996</v>
      </c>
      <c r="D273">
        <f t="shared" si="16"/>
        <v>5133.3624999999993</v>
      </c>
    </row>
    <row r="274" spans="1:4" x14ac:dyDescent="0.25">
      <c r="A274" t="s">
        <v>431</v>
      </c>
      <c r="B274" t="str">
        <f t="shared" si="17"/>
        <v xml:space="preserve"> RINDE 2 NAR-BANANA</v>
      </c>
      <c r="C274">
        <f t="shared" si="15"/>
        <v>4106.6899999999996</v>
      </c>
      <c r="D274">
        <f t="shared" si="16"/>
        <v>5133.3624999999993</v>
      </c>
    </row>
    <row r="275" spans="1:4" x14ac:dyDescent="0.25">
      <c r="A275" t="s">
        <v>432</v>
      </c>
      <c r="B275" t="str">
        <f t="shared" si="17"/>
        <v xml:space="preserve"> RINDE 2 NAR-DURAZNO</v>
      </c>
      <c r="C275">
        <f t="shared" si="15"/>
        <v>4106.6899999999996</v>
      </c>
      <c r="D275">
        <f t="shared" si="16"/>
        <v>5133.3624999999993</v>
      </c>
    </row>
    <row r="276" spans="1:4" x14ac:dyDescent="0.25">
      <c r="A276" t="s">
        <v>433</v>
      </c>
      <c r="B276" t="str">
        <f t="shared" si="17"/>
        <v xml:space="preserve"> RINDE 2 NAR-MANGO</v>
      </c>
      <c r="C276">
        <f t="shared" si="15"/>
        <v>4106.6899999999996</v>
      </c>
      <c r="D276">
        <f t="shared" si="16"/>
        <v>5133.3624999999993</v>
      </c>
    </row>
    <row r="277" spans="1:4" x14ac:dyDescent="0.25">
      <c r="A277" t="s">
        <v>434</v>
      </c>
      <c r="B277" t="str">
        <f t="shared" si="17"/>
        <v xml:space="preserve"> RINDE 2 NARANJA</v>
      </c>
      <c r="C277">
        <f t="shared" si="15"/>
        <v>4106.6899999999996</v>
      </c>
      <c r="D277">
        <f t="shared" si="16"/>
        <v>5133.3624999999993</v>
      </c>
    </row>
    <row r="278" spans="1:4" x14ac:dyDescent="0.25">
      <c r="A278" t="s">
        <v>435</v>
      </c>
      <c r="B278" t="str">
        <f t="shared" si="17"/>
        <v xml:space="preserve"> RINDE 2 POMELO ROSADO</v>
      </c>
      <c r="C278">
        <f t="shared" si="15"/>
        <v>4106.6899999999996</v>
      </c>
      <c r="D278">
        <f t="shared" si="16"/>
        <v>5133.3624999999993</v>
      </c>
    </row>
    <row r="279" spans="1:4" x14ac:dyDescent="0.25">
      <c r="A279" t="s">
        <v>436</v>
      </c>
      <c r="B279" t="str">
        <f t="shared" si="17"/>
        <v xml:space="preserve"> SABOR PANCETA BOLSITA</v>
      </c>
      <c r="C279">
        <f t="shared" si="15"/>
        <v>960.24</v>
      </c>
      <c r="D279">
        <f t="shared" si="16"/>
        <v>1200.3</v>
      </c>
    </row>
    <row r="280" spans="1:4" x14ac:dyDescent="0.25">
      <c r="A280" t="s">
        <v>437</v>
      </c>
      <c r="B280" t="str">
        <f t="shared" si="17"/>
        <v xml:space="preserve"> SABOR 4 QUESOS X12</v>
      </c>
      <c r="C280">
        <f t="shared" si="15"/>
        <v>2995.5</v>
      </c>
      <c r="D280">
        <f t="shared" si="16"/>
        <v>3744.375</v>
      </c>
    </row>
    <row r="281" spans="1:4" x14ac:dyDescent="0.25">
      <c r="A281" t="s">
        <v>438</v>
      </c>
      <c r="B281" t="str">
        <f t="shared" si="17"/>
        <v xml:space="preserve"> SABOR ALBAHACA X 12</v>
      </c>
      <c r="C281">
        <f t="shared" si="15"/>
        <v>2995.5</v>
      </c>
      <c r="D281">
        <f t="shared" si="16"/>
        <v>3744.375</v>
      </c>
    </row>
    <row r="282" spans="1:4" x14ac:dyDescent="0.25">
      <c r="A282" t="s">
        <v>740</v>
      </c>
      <c r="B282" t="str">
        <f t="shared" si="17"/>
        <v xml:space="preserve"> SABOR ALBAHACA Y AJO BOLSITA sin tacc</v>
      </c>
      <c r="C282">
        <f t="shared" si="15"/>
        <v>960.24</v>
      </c>
      <c r="D282">
        <f t="shared" si="16"/>
        <v>1200.3</v>
      </c>
    </row>
    <row r="283" spans="1:4" x14ac:dyDescent="0.25">
      <c r="A283" t="s">
        <v>439</v>
      </c>
      <c r="B283" t="str">
        <f t="shared" si="17"/>
        <v xml:space="preserve"> SABOR ALBAHACA/AJO X 12</v>
      </c>
      <c r="C283">
        <f t="shared" si="15"/>
        <v>2995.5</v>
      </c>
      <c r="D283">
        <f t="shared" si="16"/>
        <v>3744.375</v>
      </c>
    </row>
    <row r="284" spans="1:4" x14ac:dyDescent="0.25">
      <c r="A284" t="s">
        <v>440</v>
      </c>
      <c r="B284" t="str">
        <f t="shared" si="17"/>
        <v xml:space="preserve"> SABOR CHAMPIGNONES BOLSITA</v>
      </c>
      <c r="C284">
        <f t="shared" si="15"/>
        <v>960.24</v>
      </c>
      <c r="D284">
        <f t="shared" si="16"/>
        <v>1200.3</v>
      </c>
    </row>
    <row r="285" spans="1:4" x14ac:dyDescent="0.25">
      <c r="A285" t="s">
        <v>441</v>
      </c>
      <c r="B285" t="str">
        <f t="shared" si="17"/>
        <v xml:space="preserve"> SABOR CHAMPIGNONES X12</v>
      </c>
      <c r="C285">
        <f t="shared" si="15"/>
        <v>2995.5</v>
      </c>
      <c r="D285">
        <f t="shared" si="16"/>
        <v>3744.375</v>
      </c>
    </row>
    <row r="286" spans="1:4" x14ac:dyDescent="0.25">
      <c r="A286" t="s">
        <v>442</v>
      </c>
      <c r="B286" t="str">
        <f t="shared" si="17"/>
        <v xml:space="preserve"> SABOR CREMA Y VERDEO BOLSITA</v>
      </c>
      <c r="C286">
        <f t="shared" si="15"/>
        <v>960.24</v>
      </c>
      <c r="D286">
        <f t="shared" si="16"/>
        <v>1200.3</v>
      </c>
    </row>
    <row r="287" spans="1:4" x14ac:dyDescent="0.25">
      <c r="A287" t="s">
        <v>443</v>
      </c>
      <c r="B287" t="str">
        <f t="shared" si="17"/>
        <v xml:space="preserve"> SABOR CREMA Y VERDEO X12</v>
      </c>
      <c r="C287">
        <f t="shared" si="15"/>
        <v>2995.5</v>
      </c>
      <c r="D287">
        <f t="shared" si="16"/>
        <v>3744.375</v>
      </c>
    </row>
    <row r="288" spans="1:4" x14ac:dyDescent="0.25">
      <c r="A288" t="s">
        <v>444</v>
      </c>
      <c r="B288" t="str">
        <f t="shared" si="17"/>
        <v xml:space="preserve"> SABOR EN POLVO CARNE X12</v>
      </c>
      <c r="C288">
        <f t="shared" si="15"/>
        <v>2591.1999999999998</v>
      </c>
      <c r="D288">
        <f t="shared" si="16"/>
        <v>3239</v>
      </c>
    </row>
    <row r="289" spans="1:4" x14ac:dyDescent="0.25">
      <c r="A289" t="s">
        <v>445</v>
      </c>
      <c r="B289" t="str">
        <f t="shared" si="17"/>
        <v xml:space="preserve"> SABOR EN POLVO FINAS H X12</v>
      </c>
      <c r="C289">
        <f t="shared" si="15"/>
        <v>2995.5</v>
      </c>
      <c r="D289">
        <f t="shared" si="16"/>
        <v>3744.375</v>
      </c>
    </row>
    <row r="290" spans="1:4" x14ac:dyDescent="0.25">
      <c r="A290" t="s">
        <v>446</v>
      </c>
      <c r="B290" t="str">
        <f t="shared" si="17"/>
        <v xml:space="preserve"> SABOR EN POLVO PANCETA X12</v>
      </c>
      <c r="C290">
        <f t="shared" si="15"/>
        <v>2875.78</v>
      </c>
      <c r="D290">
        <f t="shared" si="16"/>
        <v>3594.7250000000004</v>
      </c>
    </row>
    <row r="291" spans="1:4" x14ac:dyDescent="0.25">
      <c r="A291" t="s">
        <v>447</v>
      </c>
      <c r="B291" t="str">
        <f t="shared" si="17"/>
        <v xml:space="preserve"> SABOR GALLINA BOLSITA</v>
      </c>
      <c r="C291">
        <f t="shared" si="15"/>
        <v>859.38</v>
      </c>
      <c r="D291">
        <f t="shared" si="16"/>
        <v>1074.2249999999999</v>
      </c>
    </row>
    <row r="292" spans="1:4" x14ac:dyDescent="0.25">
      <c r="A292" t="s">
        <v>448</v>
      </c>
      <c r="B292" t="str">
        <f t="shared" si="17"/>
        <v xml:space="preserve"> SABOR GALLINA X12</v>
      </c>
      <c r="C292">
        <f t="shared" si="15"/>
        <v>2690.86</v>
      </c>
      <c r="D292">
        <f t="shared" si="16"/>
        <v>3363.5750000000003</v>
      </c>
    </row>
    <row r="293" spans="1:4" x14ac:dyDescent="0.25">
      <c r="A293" t="s">
        <v>449</v>
      </c>
      <c r="B293" t="str">
        <f t="shared" si="17"/>
        <v xml:space="preserve"> SABOR VERDURA BOLSITA</v>
      </c>
      <c r="C293">
        <f t="shared" si="15"/>
        <v>859.38</v>
      </c>
      <c r="D293">
        <f t="shared" si="16"/>
        <v>1074.2249999999999</v>
      </c>
    </row>
    <row r="294" spans="1:4" x14ac:dyDescent="0.25">
      <c r="A294" t="s">
        <v>450</v>
      </c>
      <c r="B294" t="str">
        <f t="shared" si="17"/>
        <v xml:space="preserve"> SABOR VERDURA BOLSITA R/S 4S</v>
      </c>
      <c r="C294">
        <f t="shared" si="15"/>
        <v>859.38</v>
      </c>
      <c r="D294">
        <f t="shared" si="16"/>
        <v>1074.2249999999999</v>
      </c>
    </row>
    <row r="295" spans="1:4" x14ac:dyDescent="0.25">
      <c r="A295" t="s">
        <v>451</v>
      </c>
      <c r="B295" t="str">
        <f t="shared" si="17"/>
        <v xml:space="preserve"> SABOR VERDURA X 12 sin tacc</v>
      </c>
      <c r="C295">
        <f t="shared" si="15"/>
        <v>2690.86</v>
      </c>
      <c r="D295">
        <f t="shared" si="16"/>
        <v>3363.5750000000003</v>
      </c>
    </row>
    <row r="296" spans="1:4" x14ac:dyDescent="0.25">
      <c r="A296" t="s">
        <v>452</v>
      </c>
      <c r="B296" t="str">
        <f t="shared" si="17"/>
        <v xml:space="preserve"> SABOR VERDURA X 12 REDUCIDO</v>
      </c>
      <c r="C296">
        <f t="shared" si="15"/>
        <v>2690.86</v>
      </c>
      <c r="D296">
        <f t="shared" si="16"/>
        <v>3363.5750000000003</v>
      </c>
    </row>
    <row r="297" spans="1:4" x14ac:dyDescent="0.25">
      <c r="A297" t="s">
        <v>453</v>
      </c>
      <c r="B297" t="str">
        <f t="shared" si="17"/>
        <v xml:space="preserve"> SAL FINA CELUSAL ESTUC X 500 &amp;</v>
      </c>
      <c r="C297">
        <f t="shared" si="15"/>
        <v>1077.69</v>
      </c>
      <c r="D297">
        <f t="shared" si="16"/>
        <v>1347.1125000000002</v>
      </c>
    </row>
    <row r="298" spans="1:4" x14ac:dyDescent="0.25">
      <c r="A298" t="s">
        <v>454</v>
      </c>
      <c r="B298" t="str">
        <f t="shared" si="17"/>
        <v xml:space="preserve"> SAL FINA DOS ANCLAS ESTUC X 500 &amp;</v>
      </c>
      <c r="C298">
        <f t="shared" si="15"/>
        <v>1083.44</v>
      </c>
      <c r="D298">
        <f t="shared" si="16"/>
        <v>1354.3000000000002</v>
      </c>
    </row>
    <row r="299" spans="1:4" x14ac:dyDescent="0.25">
      <c r="A299" t="s">
        <v>709</v>
      </c>
      <c r="B299" t="str">
        <f t="shared" si="17"/>
        <v xml:space="preserve"> SAL GRUESA DOS ANCLAS ESTUC X 500</v>
      </c>
      <c r="C299">
        <f t="shared" si="15"/>
        <v>720.75</v>
      </c>
      <c r="D299">
        <f t="shared" si="16"/>
        <v>900.9375</v>
      </c>
    </row>
    <row r="300" spans="1:4" x14ac:dyDescent="0.25">
      <c r="A300" t="s">
        <v>455</v>
      </c>
      <c r="B300" t="str">
        <f t="shared" si="17"/>
        <v xml:space="preserve"> SALERO CELUSAL X 100 GRS &amp;</v>
      </c>
      <c r="C300">
        <f t="shared" si="15"/>
        <v>2166.7600000000002</v>
      </c>
      <c r="D300">
        <f t="shared" si="16"/>
        <v>2708.4500000000003</v>
      </c>
    </row>
    <row r="301" spans="1:4" x14ac:dyDescent="0.25">
      <c r="A301" t="s">
        <v>456</v>
      </c>
      <c r="B301" t="str">
        <f t="shared" si="17"/>
        <v xml:space="preserve"> SALERO CELUSAL X 250 GRS</v>
      </c>
      <c r="C301">
        <f t="shared" si="15"/>
        <v>3250.01</v>
      </c>
      <c r="D301">
        <f t="shared" si="16"/>
        <v>4062.5125000000003</v>
      </c>
    </row>
    <row r="302" spans="1:4" x14ac:dyDescent="0.25">
      <c r="A302" t="s">
        <v>457</v>
      </c>
      <c r="B302" t="str">
        <f t="shared" si="17"/>
        <v xml:space="preserve"> SALERO CELUSAL X 500</v>
      </c>
      <c r="C302">
        <f t="shared" si="15"/>
        <v>4175.6099999999997</v>
      </c>
      <c r="D302">
        <f t="shared" si="16"/>
        <v>5219.5124999999998</v>
      </c>
    </row>
    <row r="303" spans="1:4" x14ac:dyDescent="0.25">
      <c r="A303" t="s">
        <v>458</v>
      </c>
      <c r="B303" t="str">
        <f t="shared" si="17"/>
        <v xml:space="preserve"> SALERO DOS ANCLAS X 500</v>
      </c>
      <c r="C303">
        <f t="shared" si="15"/>
        <v>2046.19</v>
      </c>
      <c r="D303">
        <f t="shared" si="16"/>
        <v>2557.7375000000002</v>
      </c>
    </row>
    <row r="304" spans="1:4" x14ac:dyDescent="0.25">
      <c r="A304" t="s">
        <v>459</v>
      </c>
      <c r="B304" t="str">
        <f t="shared" si="17"/>
        <v xml:space="preserve"> SALSA 4 QUESOS ALICANTE</v>
      </c>
      <c r="C304">
        <f t="shared" si="15"/>
        <v>1389.78</v>
      </c>
      <c r="D304">
        <f t="shared" si="16"/>
        <v>1737.2249999999999</v>
      </c>
    </row>
    <row r="305" spans="1:4" x14ac:dyDescent="0.25">
      <c r="A305" t="s">
        <v>460</v>
      </c>
      <c r="B305" t="str">
        <f t="shared" si="17"/>
        <v xml:space="preserve"> SALSA BLANCA ALICANTE X 12</v>
      </c>
      <c r="C305">
        <f t="shared" si="15"/>
        <v>1076.5</v>
      </c>
      <c r="D305">
        <f t="shared" si="16"/>
        <v>1345.625</v>
      </c>
    </row>
    <row r="306" spans="1:4" x14ac:dyDescent="0.25">
      <c r="A306" t="s">
        <v>461</v>
      </c>
      <c r="B306" t="str">
        <f t="shared" si="17"/>
        <v xml:space="preserve"> SALSA CHAMPIGNONES ALICANTE</v>
      </c>
      <c r="C306">
        <f t="shared" si="15"/>
        <v>2321.2600000000002</v>
      </c>
      <c r="D306">
        <f t="shared" si="16"/>
        <v>2901.5750000000003</v>
      </c>
    </row>
    <row r="307" spans="1:4" x14ac:dyDescent="0.25">
      <c r="A307" t="s">
        <v>462</v>
      </c>
      <c r="B307" t="str">
        <f t="shared" si="17"/>
        <v xml:space="preserve"> SAVORA SACHET X 30 u</v>
      </c>
      <c r="C307">
        <f t="shared" si="15"/>
        <v>19370</v>
      </c>
      <c r="D307">
        <f t="shared" si="16"/>
        <v>24212.5</v>
      </c>
    </row>
    <row r="308" spans="1:4" x14ac:dyDescent="0.25">
      <c r="A308" t="s">
        <v>463</v>
      </c>
      <c r="B308" t="str">
        <f t="shared" si="17"/>
        <v xml:space="preserve"> SAVORA X 250 GRS+</v>
      </c>
      <c r="C308">
        <f t="shared" si="15"/>
        <v>1103.7</v>
      </c>
      <c r="D308">
        <f t="shared" si="16"/>
        <v>1379.625</v>
      </c>
    </row>
    <row r="309" spans="1:4" x14ac:dyDescent="0.25">
      <c r="A309" t="s">
        <v>464</v>
      </c>
      <c r="B309" t="str">
        <f t="shared" si="17"/>
        <v xml:space="preserve"> SOPA LISTA ESPÁRRAGO</v>
      </c>
      <c r="C309">
        <f t="shared" si="15"/>
        <v>272.20999999999998</v>
      </c>
      <c r="D309">
        <f t="shared" si="16"/>
        <v>340.26249999999999</v>
      </c>
    </row>
    <row r="310" spans="1:4" x14ac:dyDescent="0.25">
      <c r="A310" t="s">
        <v>465</v>
      </c>
      <c r="B310" t="str">
        <f t="shared" si="17"/>
        <v xml:space="preserve"> SOPA LISTA LIGHT ESPARRAGOS</v>
      </c>
      <c r="C310">
        <f t="shared" ref="C310:C371" si="18">VALUE(MID(A310,FIND("#",SUBSTITUTE(A310," ","#",LEN(A310)-LEN(SUBSTITUTE(A310," ",""))))+1,LEN(A310)))</f>
        <v>272.20999999999998</v>
      </c>
      <c r="D310">
        <f t="shared" ref="D310:D371" si="19">C310*1.25</f>
        <v>340.26249999999999</v>
      </c>
    </row>
    <row r="311" spans="1:4" x14ac:dyDescent="0.25">
      <c r="A311" t="s">
        <v>466</v>
      </c>
      <c r="B311" t="str">
        <f t="shared" si="17"/>
        <v xml:space="preserve"> SOPA LISTA LIGHT VEG ALICANTE</v>
      </c>
      <c r="C311">
        <f t="shared" si="18"/>
        <v>272.20999999999998</v>
      </c>
      <c r="D311">
        <f t="shared" si="19"/>
        <v>340.26249999999999</v>
      </c>
    </row>
    <row r="312" spans="1:4" x14ac:dyDescent="0.25">
      <c r="A312" t="s">
        <v>467</v>
      </c>
      <c r="B312" t="str">
        <f t="shared" si="17"/>
        <v xml:space="preserve"> SOPA LISTA LIGHT ZAPALLO</v>
      </c>
      <c r="C312">
        <f t="shared" si="18"/>
        <v>272.20999999999998</v>
      </c>
      <c r="D312">
        <f t="shared" si="19"/>
        <v>340.26249999999999</v>
      </c>
    </row>
    <row r="313" spans="1:4" x14ac:dyDescent="0.25">
      <c r="A313" t="s">
        <v>468</v>
      </c>
      <c r="B313" t="str">
        <f t="shared" si="17"/>
        <v xml:space="preserve"> SOPA LISTA VEG ALICANTE</v>
      </c>
      <c r="C313">
        <f t="shared" si="18"/>
        <v>272.20999999999998</v>
      </c>
      <c r="D313">
        <f t="shared" si="19"/>
        <v>340.26249999999999</v>
      </c>
    </row>
    <row r="314" spans="1:4" x14ac:dyDescent="0.25">
      <c r="A314" t="s">
        <v>469</v>
      </c>
      <c r="B314" t="str">
        <f t="shared" si="17"/>
        <v xml:space="preserve"> SOPA LISTA VEGETALES</v>
      </c>
      <c r="C314">
        <f t="shared" si="18"/>
        <v>272.20999999999998</v>
      </c>
      <c r="D314">
        <f t="shared" si="19"/>
        <v>340.26249999999999</v>
      </c>
    </row>
    <row r="315" spans="1:4" x14ac:dyDescent="0.25">
      <c r="A315" t="s">
        <v>470</v>
      </c>
      <c r="B315" t="str">
        <f t="shared" si="17"/>
        <v xml:space="preserve"> SOPA LISTA ZAPALLO</v>
      </c>
      <c r="C315">
        <f t="shared" si="18"/>
        <v>272.20999999999998</v>
      </c>
      <c r="D315">
        <f t="shared" si="19"/>
        <v>340.26249999999999</v>
      </c>
    </row>
    <row r="316" spans="1:4" x14ac:dyDescent="0.25">
      <c r="A316" t="s">
        <v>471</v>
      </c>
      <c r="B316" t="str">
        <f t="shared" si="17"/>
        <v xml:space="preserve"> SOPA QUICK CHOCLO</v>
      </c>
      <c r="C316">
        <f t="shared" si="18"/>
        <v>2251.25</v>
      </c>
      <c r="D316">
        <f t="shared" si="19"/>
        <v>2814.0625</v>
      </c>
    </row>
    <row r="317" spans="1:4" x14ac:dyDescent="0.25">
      <c r="A317" t="s">
        <v>472</v>
      </c>
      <c r="B317" t="str">
        <f t="shared" si="17"/>
        <v xml:space="preserve"> SOPA QUICK VEGETALES</v>
      </c>
      <c r="C317">
        <f t="shared" si="18"/>
        <v>2341.3000000000002</v>
      </c>
      <c r="D317">
        <f t="shared" si="19"/>
        <v>2926.625</v>
      </c>
    </row>
    <row r="318" spans="1:4" x14ac:dyDescent="0.25">
      <c r="A318" t="s">
        <v>473</v>
      </c>
      <c r="B318" t="str">
        <f t="shared" si="17"/>
        <v xml:space="preserve"> SOPA QUICK ZAPALLO</v>
      </c>
      <c r="C318">
        <f t="shared" si="18"/>
        <v>2251.25</v>
      </c>
      <c r="D318">
        <f t="shared" si="19"/>
        <v>2814.0625</v>
      </c>
    </row>
    <row r="319" spans="1:4" x14ac:dyDescent="0.25">
      <c r="A319" t="s">
        <v>474</v>
      </c>
      <c r="B319" t="str">
        <f t="shared" si="17"/>
        <v xml:space="preserve"> TANG ANANA X 20//</v>
      </c>
      <c r="C319">
        <f t="shared" si="18"/>
        <v>5319</v>
      </c>
      <c r="D319">
        <f t="shared" si="19"/>
        <v>6648.75</v>
      </c>
    </row>
    <row r="320" spans="1:4" x14ac:dyDescent="0.25">
      <c r="A320" t="s">
        <v>475</v>
      </c>
      <c r="B320" t="str">
        <f t="shared" si="17"/>
        <v xml:space="preserve"> TANG DURAZNO X 20//</v>
      </c>
      <c r="C320">
        <f t="shared" si="18"/>
        <v>5319</v>
      </c>
      <c r="D320">
        <f t="shared" si="19"/>
        <v>6648.75</v>
      </c>
    </row>
    <row r="321" spans="1:4" x14ac:dyDescent="0.25">
      <c r="A321" t="s">
        <v>476</v>
      </c>
      <c r="B321" t="str">
        <f t="shared" si="17"/>
        <v xml:space="preserve"> TANG FRUTILLA X 20</v>
      </c>
      <c r="C321">
        <f t="shared" si="18"/>
        <v>5319</v>
      </c>
      <c r="D321">
        <f t="shared" si="19"/>
        <v>6648.75</v>
      </c>
    </row>
    <row r="322" spans="1:4" x14ac:dyDescent="0.25">
      <c r="A322" t="s">
        <v>477</v>
      </c>
      <c r="B322" t="str">
        <f t="shared" si="17"/>
        <v xml:space="preserve"> TANG LIMONADA X 20//</v>
      </c>
      <c r="C322">
        <f t="shared" si="18"/>
        <v>5319</v>
      </c>
      <c r="D322">
        <f t="shared" si="19"/>
        <v>6648.75</v>
      </c>
    </row>
    <row r="323" spans="1:4" x14ac:dyDescent="0.25">
      <c r="A323" t="s">
        <v>757</v>
      </c>
      <c r="B323" t="str">
        <f t="shared" si="17"/>
        <v xml:space="preserve"> TANG MANZANA X 20//</v>
      </c>
      <c r="C323">
        <f t="shared" si="18"/>
        <v>5319</v>
      </c>
      <c r="D323">
        <f t="shared" si="19"/>
        <v>6648.75</v>
      </c>
    </row>
    <row r="324" spans="1:4" x14ac:dyDescent="0.25">
      <c r="A324" t="s">
        <v>478</v>
      </c>
      <c r="B324" t="str">
        <f t="shared" si="17"/>
        <v>TANG MULTIFRUTA //</v>
      </c>
      <c r="C324">
        <f t="shared" si="18"/>
        <v>5319</v>
      </c>
      <c r="D324">
        <f t="shared" si="19"/>
        <v>6648.75</v>
      </c>
    </row>
    <row r="325" spans="1:4" x14ac:dyDescent="0.25">
      <c r="A325" t="s">
        <v>479</v>
      </c>
      <c r="B325" t="str">
        <f t="shared" si="17"/>
        <v xml:space="preserve"> TANG NAR/FRUT/BANANA X 20//</v>
      </c>
      <c r="C325">
        <f t="shared" si="18"/>
        <v>5319</v>
      </c>
      <c r="D325">
        <f t="shared" si="19"/>
        <v>6648.75</v>
      </c>
    </row>
    <row r="326" spans="1:4" x14ac:dyDescent="0.25">
      <c r="A326" t="s">
        <v>480</v>
      </c>
      <c r="B326" t="str">
        <f t="shared" si="17"/>
        <v xml:space="preserve"> TANG NAR/LIMA X 20</v>
      </c>
      <c r="C326">
        <f t="shared" si="18"/>
        <v>5319</v>
      </c>
      <c r="D326">
        <f t="shared" si="19"/>
        <v>6648.75</v>
      </c>
    </row>
    <row r="327" spans="1:4" x14ac:dyDescent="0.25">
      <c r="A327" t="s">
        <v>481</v>
      </c>
      <c r="B327" t="str">
        <f t="shared" ref="B327:B386" si="20">LEFT(A327,FIND("#",SUBSTITUTE(A327," ","#",LEN(A327)-LEN(SUBSTITUTE(A327," ",""))-1))-1)</f>
        <v xml:space="preserve"> TANG NAR/MAR/FRUTILLA</v>
      </c>
      <c r="C327">
        <f t="shared" si="18"/>
        <v>5319</v>
      </c>
      <c r="D327">
        <f t="shared" si="19"/>
        <v>6648.75</v>
      </c>
    </row>
    <row r="328" spans="1:4" x14ac:dyDescent="0.25">
      <c r="A328" t="s">
        <v>482</v>
      </c>
      <c r="B328" t="str">
        <f t="shared" si="20"/>
        <v xml:space="preserve"> TANG NARANJA DULCE X 20//</v>
      </c>
      <c r="C328">
        <f t="shared" si="18"/>
        <v>5319</v>
      </c>
      <c r="D328">
        <f t="shared" si="19"/>
        <v>6648.75</v>
      </c>
    </row>
    <row r="329" spans="1:4" x14ac:dyDescent="0.25">
      <c r="A329" t="s">
        <v>483</v>
      </c>
      <c r="B329" t="str">
        <f t="shared" si="20"/>
        <v xml:space="preserve"> TANG NARANJA X 20//</v>
      </c>
      <c r="C329">
        <f t="shared" si="18"/>
        <v>5319</v>
      </c>
      <c r="D329">
        <f t="shared" si="19"/>
        <v>6648.75</v>
      </c>
    </row>
    <row r="330" spans="1:4" x14ac:dyDescent="0.25">
      <c r="A330" t="s">
        <v>484</v>
      </c>
      <c r="B330" t="str">
        <f t="shared" si="20"/>
        <v xml:space="preserve"> TANG NARANJA-BANANA X 20//</v>
      </c>
      <c r="C330">
        <f t="shared" si="18"/>
        <v>5319</v>
      </c>
      <c r="D330">
        <f t="shared" si="19"/>
        <v>6648.75</v>
      </c>
    </row>
    <row r="331" spans="1:4" x14ac:dyDescent="0.25">
      <c r="A331" t="s">
        <v>485</v>
      </c>
      <c r="B331" t="str">
        <f t="shared" si="20"/>
        <v xml:space="preserve"> TANG NARANJA-DURAZNO X 20//</v>
      </c>
      <c r="C331">
        <f t="shared" si="18"/>
        <v>5319</v>
      </c>
      <c r="D331">
        <f t="shared" si="19"/>
        <v>6648.75</v>
      </c>
    </row>
    <row r="332" spans="1:4" x14ac:dyDescent="0.25">
      <c r="A332" t="s">
        <v>486</v>
      </c>
      <c r="B332" t="str">
        <f t="shared" si="20"/>
        <v xml:space="preserve"> TANG NARANJA/MANGO X 20//</v>
      </c>
      <c r="C332">
        <f t="shared" si="18"/>
        <v>5319</v>
      </c>
      <c r="D332">
        <f t="shared" si="19"/>
        <v>6648.75</v>
      </c>
    </row>
    <row r="333" spans="1:4" x14ac:dyDescent="0.25">
      <c r="A333" t="s">
        <v>487</v>
      </c>
      <c r="B333" t="str">
        <f t="shared" si="20"/>
        <v xml:space="preserve"> TANG PERA X 20//</v>
      </c>
      <c r="C333">
        <f t="shared" si="18"/>
        <v>5319</v>
      </c>
      <c r="D333">
        <f t="shared" si="19"/>
        <v>6648.75</v>
      </c>
    </row>
    <row r="334" spans="1:4" x14ac:dyDescent="0.25">
      <c r="A334" t="s">
        <v>488</v>
      </c>
      <c r="B334" t="str">
        <f t="shared" si="20"/>
        <v xml:space="preserve"> TANG POMELO ROSADO//</v>
      </c>
      <c r="C334">
        <f t="shared" si="18"/>
        <v>5319</v>
      </c>
      <c r="D334">
        <f t="shared" si="19"/>
        <v>6648.75</v>
      </c>
    </row>
    <row r="335" spans="1:4" x14ac:dyDescent="0.25">
      <c r="A335" t="s">
        <v>489</v>
      </c>
      <c r="B335" t="str">
        <f t="shared" si="20"/>
        <v xml:space="preserve"> TANG UVA X 20</v>
      </c>
      <c r="C335">
        <f t="shared" si="18"/>
        <v>5319</v>
      </c>
      <c r="D335">
        <f t="shared" si="19"/>
        <v>6648.75</v>
      </c>
    </row>
    <row r="336" spans="1:4" x14ac:dyDescent="0.25">
      <c r="A336" t="s">
        <v>490</v>
      </c>
      <c r="B336" t="str">
        <f t="shared" si="20"/>
        <v xml:space="preserve"> TE BOLDO LA VIRGINIA</v>
      </c>
      <c r="C336">
        <f t="shared" si="18"/>
        <v>1474.75</v>
      </c>
      <c r="D336">
        <f t="shared" si="19"/>
        <v>1843.4375</v>
      </c>
    </row>
    <row r="337" spans="1:4" x14ac:dyDescent="0.25">
      <c r="A337" t="s">
        <v>491</v>
      </c>
      <c r="B337" t="str">
        <f t="shared" si="20"/>
        <v xml:space="preserve"> TE BOLDO LA MORENITA &amp;</v>
      </c>
      <c r="C337">
        <f t="shared" si="18"/>
        <v>577.61</v>
      </c>
      <c r="D337">
        <f t="shared" si="19"/>
        <v>722.01250000000005</v>
      </c>
    </row>
    <row r="338" spans="1:4" x14ac:dyDescent="0.25">
      <c r="A338" t="s">
        <v>492</v>
      </c>
      <c r="B338" t="str">
        <f t="shared" si="20"/>
        <v xml:space="preserve"> TE CEDRON LV X 6</v>
      </c>
      <c r="C338">
        <f t="shared" si="18"/>
        <v>1346.82</v>
      </c>
      <c r="D338">
        <f t="shared" si="19"/>
        <v>1683.5249999999999</v>
      </c>
    </row>
    <row r="339" spans="1:4" x14ac:dyDescent="0.25">
      <c r="A339" t="s">
        <v>493</v>
      </c>
      <c r="B339" t="str">
        <f t="shared" si="20"/>
        <v xml:space="preserve"> TE CHAI LA VIRGINIA</v>
      </c>
      <c r="C339">
        <f t="shared" si="18"/>
        <v>1369.03</v>
      </c>
      <c r="D339">
        <f t="shared" si="19"/>
        <v>1711.2874999999999</v>
      </c>
    </row>
    <row r="340" spans="1:4" x14ac:dyDescent="0.25">
      <c r="A340" t="s">
        <v>494</v>
      </c>
      <c r="B340" t="str">
        <f t="shared" si="20"/>
        <v xml:space="preserve"> TE CON LIMON X 6 LV</v>
      </c>
      <c r="C340">
        <f t="shared" si="18"/>
        <v>1329.45</v>
      </c>
      <c r="D340">
        <f t="shared" si="19"/>
        <v>1661.8125</v>
      </c>
    </row>
    <row r="341" spans="1:4" x14ac:dyDescent="0.25">
      <c r="A341" t="s">
        <v>495</v>
      </c>
      <c r="B341" t="str">
        <f t="shared" si="20"/>
        <v xml:space="preserve"> TE DETOX LA VIRGINIA</v>
      </c>
      <c r="C341">
        <f t="shared" si="18"/>
        <v>1693.33</v>
      </c>
      <c r="D341">
        <f t="shared" si="19"/>
        <v>2116.6624999999999</v>
      </c>
    </row>
    <row r="342" spans="1:4" x14ac:dyDescent="0.25">
      <c r="A342" t="s">
        <v>496</v>
      </c>
      <c r="B342" t="str">
        <f t="shared" si="20"/>
        <v xml:space="preserve"> TE FLUIR LA VIRGINIA</v>
      </c>
      <c r="C342">
        <f t="shared" si="18"/>
        <v>1695.95</v>
      </c>
      <c r="D342">
        <f t="shared" si="19"/>
        <v>2119.9375</v>
      </c>
    </row>
    <row r="343" spans="1:4" x14ac:dyDescent="0.25">
      <c r="A343" t="s">
        <v>497</v>
      </c>
      <c r="B343" t="str">
        <f t="shared" si="20"/>
        <v xml:space="preserve"> TE GREEN HILLS X 25 &amp;</v>
      </c>
      <c r="C343">
        <f t="shared" si="18"/>
        <v>1300.01</v>
      </c>
      <c r="D343">
        <f t="shared" si="19"/>
        <v>1625.0125</v>
      </c>
    </row>
    <row r="344" spans="1:4" x14ac:dyDescent="0.25">
      <c r="A344" t="s">
        <v>498</v>
      </c>
      <c r="B344" t="str">
        <f t="shared" si="20"/>
        <v xml:space="preserve"> TE INSPIRAR LA VIRGINIA</v>
      </c>
      <c r="C344">
        <f t="shared" si="18"/>
        <v>1695.95</v>
      </c>
      <c r="D344">
        <f t="shared" si="19"/>
        <v>2119.9375</v>
      </c>
    </row>
    <row r="345" spans="1:4" x14ac:dyDescent="0.25">
      <c r="A345" t="s">
        <v>499</v>
      </c>
      <c r="B345" t="str">
        <f t="shared" si="20"/>
        <v xml:space="preserve"> TE LA HOJA X 25 UNID</v>
      </c>
      <c r="C345">
        <f t="shared" si="18"/>
        <v>404.55</v>
      </c>
      <c r="D345">
        <f t="shared" si="19"/>
        <v>505.6875</v>
      </c>
    </row>
    <row r="346" spans="1:4" x14ac:dyDescent="0.25">
      <c r="A346" t="s">
        <v>500</v>
      </c>
      <c r="B346" t="str">
        <f t="shared" si="20"/>
        <v xml:space="preserve"> TE LA MORENITA RAP INF X 25 SAQ &amp;</v>
      </c>
      <c r="C346">
        <f t="shared" si="18"/>
        <v>711.15</v>
      </c>
      <c r="D346">
        <f t="shared" si="19"/>
        <v>888.9375</v>
      </c>
    </row>
    <row r="347" spans="1:4" x14ac:dyDescent="0.25">
      <c r="A347" t="s">
        <v>501</v>
      </c>
      <c r="B347" t="str">
        <f t="shared" si="20"/>
        <v xml:space="preserve"> TE LA MORENITA X 50 SAQ &amp;</v>
      </c>
      <c r="C347">
        <f t="shared" si="18"/>
        <v>1265.3399999999999</v>
      </c>
      <c r="D347">
        <f t="shared" si="19"/>
        <v>1581.675</v>
      </c>
    </row>
    <row r="348" spans="1:4" x14ac:dyDescent="0.25">
      <c r="A348" t="s">
        <v>502</v>
      </c>
      <c r="B348" t="str">
        <f t="shared" si="20"/>
        <v xml:space="preserve"> TE LA VIRG X 25 SAQ FILT RAP</v>
      </c>
      <c r="C348">
        <f t="shared" si="18"/>
        <v>752.24</v>
      </c>
      <c r="D348">
        <f t="shared" si="19"/>
        <v>940.3</v>
      </c>
    </row>
    <row r="349" spans="1:4" x14ac:dyDescent="0.25">
      <c r="A349" t="s">
        <v>503</v>
      </c>
      <c r="B349" t="str">
        <f t="shared" si="20"/>
        <v xml:space="preserve"> TE LA VIRGINIA DURAZNO</v>
      </c>
      <c r="C349">
        <f t="shared" si="18"/>
        <v>1300.5899999999999</v>
      </c>
      <c r="D349">
        <f t="shared" si="19"/>
        <v>1625.7375</v>
      </c>
    </row>
    <row r="350" spans="1:4" x14ac:dyDescent="0.25">
      <c r="A350" t="s">
        <v>504</v>
      </c>
      <c r="B350" t="str">
        <f t="shared" si="20"/>
        <v xml:space="preserve"> TE LA VIRGINIA MANZANA C/CANELA</v>
      </c>
      <c r="C350">
        <f t="shared" si="18"/>
        <v>1533.67</v>
      </c>
      <c r="D350">
        <f t="shared" si="19"/>
        <v>1917.0875000000001</v>
      </c>
    </row>
    <row r="351" spans="1:4" x14ac:dyDescent="0.25">
      <c r="A351" t="s">
        <v>505</v>
      </c>
      <c r="B351" t="str">
        <f t="shared" si="20"/>
        <v xml:space="preserve"> TE LA VIRGINIA MARACUYA</v>
      </c>
      <c r="C351">
        <f t="shared" si="18"/>
        <v>1533.67</v>
      </c>
      <c r="D351">
        <f t="shared" si="19"/>
        <v>1917.0875000000001</v>
      </c>
    </row>
    <row r="352" spans="1:4" x14ac:dyDescent="0.25">
      <c r="A352" t="s">
        <v>506</v>
      </c>
      <c r="B352" t="str">
        <f t="shared" si="20"/>
        <v xml:space="preserve"> TE LA VIRGINIA ROSA M Y MANZA &amp;</v>
      </c>
      <c r="C352">
        <f t="shared" si="18"/>
        <v>1988.26</v>
      </c>
      <c r="D352">
        <f t="shared" si="19"/>
        <v>2485.3249999999998</v>
      </c>
    </row>
    <row r="353" spans="1:4" x14ac:dyDescent="0.25">
      <c r="A353" t="s">
        <v>507</v>
      </c>
      <c r="B353" t="str">
        <f t="shared" si="20"/>
        <v xml:space="preserve"> TE LA VIRGINIA VERDE JAZMIN</v>
      </c>
      <c r="C353">
        <f t="shared" si="18"/>
        <v>1320.11</v>
      </c>
      <c r="D353">
        <f t="shared" si="19"/>
        <v>1650.1374999999998</v>
      </c>
    </row>
    <row r="354" spans="1:4" x14ac:dyDescent="0.25">
      <c r="A354" t="s">
        <v>508</v>
      </c>
      <c r="B354" t="str">
        <f t="shared" si="20"/>
        <v xml:space="preserve"> TE LA VIRGINIA X 50 SAQ</v>
      </c>
      <c r="C354">
        <f t="shared" si="18"/>
        <v>1492.75</v>
      </c>
      <c r="D354">
        <f t="shared" si="19"/>
        <v>1865.9375</v>
      </c>
    </row>
    <row r="355" spans="1:4" x14ac:dyDescent="0.25">
      <c r="A355" t="s">
        <v>509</v>
      </c>
      <c r="B355" t="str">
        <f t="shared" si="20"/>
        <v xml:space="preserve"> TE LV CON CANELA</v>
      </c>
      <c r="C355">
        <f t="shared" si="18"/>
        <v>1278.32</v>
      </c>
      <c r="D355">
        <f t="shared" si="19"/>
        <v>1597.8999999999999</v>
      </c>
    </row>
    <row r="356" spans="1:4" x14ac:dyDescent="0.25">
      <c r="A356" t="s">
        <v>510</v>
      </c>
      <c r="B356" t="str">
        <f t="shared" si="20"/>
        <v xml:space="preserve"> TE LV FRUTAS TROPICALES</v>
      </c>
      <c r="C356">
        <f t="shared" si="18"/>
        <v>1533.67</v>
      </c>
      <c r="D356">
        <f t="shared" si="19"/>
        <v>1917.0875000000001</v>
      </c>
    </row>
    <row r="357" spans="1:4" x14ac:dyDescent="0.25">
      <c r="A357" t="s">
        <v>511</v>
      </c>
      <c r="B357" t="str">
        <f t="shared" si="20"/>
        <v xml:space="preserve"> TE LV FRUTILLA</v>
      </c>
      <c r="C357">
        <f t="shared" si="18"/>
        <v>1369.27</v>
      </c>
      <c r="D357">
        <f t="shared" si="19"/>
        <v>1711.5875000000001</v>
      </c>
    </row>
    <row r="358" spans="1:4" x14ac:dyDescent="0.25">
      <c r="A358" t="s">
        <v>512</v>
      </c>
      <c r="B358" t="str">
        <f t="shared" si="20"/>
        <v xml:space="preserve"> TE LV HIERBAS ALIMONADAS</v>
      </c>
      <c r="C358">
        <f t="shared" si="18"/>
        <v>883.52</v>
      </c>
      <c r="D358">
        <f t="shared" si="19"/>
        <v>1104.4000000000001</v>
      </c>
    </row>
    <row r="359" spans="1:4" x14ac:dyDescent="0.25">
      <c r="A359" t="s">
        <v>513</v>
      </c>
      <c r="B359" t="str">
        <f t="shared" si="20"/>
        <v xml:space="preserve"> TE LV HIERBAS MENTOLADAS</v>
      </c>
      <c r="C359">
        <f t="shared" si="18"/>
        <v>883.52</v>
      </c>
      <c r="D359">
        <f t="shared" si="19"/>
        <v>1104.4000000000001</v>
      </c>
    </row>
    <row r="360" spans="1:4" x14ac:dyDescent="0.25">
      <c r="A360" t="s">
        <v>514</v>
      </c>
      <c r="B360" t="str">
        <f t="shared" si="20"/>
        <v xml:space="preserve"> TE LV VERDE CITRUS</v>
      </c>
      <c r="C360">
        <f t="shared" si="18"/>
        <v>1320.14</v>
      </c>
      <c r="D360">
        <f t="shared" si="19"/>
        <v>1650.1750000000002</v>
      </c>
    </row>
    <row r="361" spans="1:4" x14ac:dyDescent="0.25">
      <c r="A361" t="s">
        <v>515</v>
      </c>
      <c r="B361" t="str">
        <f t="shared" si="20"/>
        <v xml:space="preserve"> TE MANDARINA/NARANJA/POMELO LV</v>
      </c>
      <c r="C361">
        <f t="shared" si="18"/>
        <v>1533.67</v>
      </c>
      <c r="D361">
        <f t="shared" si="19"/>
        <v>1917.0875000000001</v>
      </c>
    </row>
    <row r="362" spans="1:4" x14ac:dyDescent="0.25">
      <c r="A362" t="s">
        <v>516</v>
      </c>
      <c r="B362" t="str">
        <f t="shared" si="20"/>
        <v xml:space="preserve"> TE MANZANA LA VIRGINIA</v>
      </c>
      <c r="C362">
        <f t="shared" si="18"/>
        <v>879.81</v>
      </c>
      <c r="D362">
        <f t="shared" si="19"/>
        <v>1099.7624999999998</v>
      </c>
    </row>
    <row r="363" spans="1:4" x14ac:dyDescent="0.25">
      <c r="A363" t="s">
        <v>517</v>
      </c>
      <c r="B363" t="str">
        <f t="shared" si="20"/>
        <v xml:space="preserve"> TE MANZANILLA LA VIRGINIA</v>
      </c>
      <c r="C363">
        <v>1215.24</v>
      </c>
      <c r="D363">
        <f t="shared" si="19"/>
        <v>1519.05</v>
      </c>
    </row>
    <row r="364" spans="1:4" x14ac:dyDescent="0.25">
      <c r="A364" t="s">
        <v>518</v>
      </c>
      <c r="B364" t="str">
        <f t="shared" si="20"/>
        <v xml:space="preserve"> TE MANZANILLA LA MORENITA</v>
      </c>
      <c r="C364">
        <f t="shared" si="18"/>
        <v>792.25</v>
      </c>
      <c r="D364">
        <f t="shared" si="19"/>
        <v>990.3125</v>
      </c>
    </row>
    <row r="365" spans="1:4" x14ac:dyDescent="0.25">
      <c r="A365" t="s">
        <v>519</v>
      </c>
      <c r="B365" t="str">
        <f t="shared" si="20"/>
        <v xml:space="preserve"> TE MANZANILLA-ANIS LV X 2</v>
      </c>
      <c r="C365">
        <f t="shared" si="18"/>
        <v>1468.08</v>
      </c>
      <c r="D365">
        <f t="shared" si="19"/>
        <v>1835.1</v>
      </c>
    </row>
    <row r="366" spans="1:4" x14ac:dyDescent="0.25">
      <c r="A366" t="s">
        <v>741</v>
      </c>
      <c r="B366" t="str">
        <f t="shared" si="20"/>
        <v xml:space="preserve"> TE MENTA PEPERINA LA VIRGINIA NUEVO</v>
      </c>
      <c r="C366">
        <f t="shared" si="18"/>
        <v>1184.19</v>
      </c>
      <c r="D366">
        <f t="shared" si="19"/>
        <v>1480.2375000000002</v>
      </c>
    </row>
    <row r="367" spans="1:4" x14ac:dyDescent="0.25">
      <c r="A367" t="s">
        <v>520</v>
      </c>
      <c r="B367" t="str">
        <f t="shared" si="20"/>
        <v xml:space="preserve"> TE MEZCLA HIERBAS X 6 LA VIRG</v>
      </c>
      <c r="C367">
        <f t="shared" si="18"/>
        <v>1332.38</v>
      </c>
      <c r="D367">
        <f t="shared" si="19"/>
        <v>1665.4750000000001</v>
      </c>
    </row>
    <row r="368" spans="1:4" x14ac:dyDescent="0.25">
      <c r="A368" t="s">
        <v>521</v>
      </c>
      <c r="B368" t="str">
        <f t="shared" si="20"/>
        <v xml:space="preserve"> TE MEZCLA LA MORENITA &amp;</v>
      </c>
      <c r="C368">
        <f t="shared" si="18"/>
        <v>940.77</v>
      </c>
      <c r="D368">
        <f t="shared" si="19"/>
        <v>1175.9625000000001</v>
      </c>
    </row>
    <row r="369" spans="1:4" x14ac:dyDescent="0.25">
      <c r="A369" t="s">
        <v>522</v>
      </c>
      <c r="B369" t="str">
        <f t="shared" si="20"/>
        <v xml:space="preserve"> TE RELAJAR LA VIRGINIA</v>
      </c>
      <c r="C369">
        <f t="shared" si="18"/>
        <v>1695.95</v>
      </c>
      <c r="D369">
        <f t="shared" si="19"/>
        <v>2119.9375</v>
      </c>
    </row>
    <row r="370" spans="1:4" x14ac:dyDescent="0.25">
      <c r="A370" t="s">
        <v>523</v>
      </c>
      <c r="B370" t="str">
        <f t="shared" si="20"/>
        <v xml:space="preserve"> TE ROJO - LV</v>
      </c>
      <c r="C370">
        <f t="shared" si="18"/>
        <v>1269.3399999999999</v>
      </c>
      <c r="D370">
        <f t="shared" si="19"/>
        <v>1586.675</v>
      </c>
    </row>
    <row r="371" spans="1:4" x14ac:dyDescent="0.25">
      <c r="A371" t="s">
        <v>524</v>
      </c>
      <c r="B371" t="str">
        <f t="shared" si="20"/>
        <v xml:space="preserve"> TE ROSA MOSQUETA LA VIRGINIA</v>
      </c>
      <c r="C371">
        <f t="shared" si="18"/>
        <v>1911.78</v>
      </c>
      <c r="D371">
        <f t="shared" si="19"/>
        <v>2389.7249999999999</v>
      </c>
    </row>
    <row r="372" spans="1:4" x14ac:dyDescent="0.25">
      <c r="A372" t="s">
        <v>525</v>
      </c>
      <c r="B372" t="str">
        <f t="shared" si="20"/>
        <v xml:space="preserve"> TE TARAGUI X 25 SAQ &amp;&amp;</v>
      </c>
      <c r="C372">
        <f t="shared" ref="C372:C411" si="21">VALUE(MID(A372,FIND("#",SUBSTITUTE(A372," ","#",LEN(A372)-LEN(SUBSTITUTE(A372," ",""))))+1,LEN(A372)))</f>
        <v>705.67</v>
      </c>
      <c r="D372">
        <f t="shared" ref="D372:D411" si="22">C372*1.25</f>
        <v>882.08749999999998</v>
      </c>
    </row>
    <row r="373" spans="1:4" x14ac:dyDescent="0.25">
      <c r="A373" t="s">
        <v>526</v>
      </c>
      <c r="B373" t="str">
        <f t="shared" si="20"/>
        <v xml:space="preserve"> TE TARAGUI X 50 SAQ &amp;&amp;</v>
      </c>
      <c r="C373">
        <f t="shared" si="21"/>
        <v>1271.47</v>
      </c>
      <c r="D373">
        <f t="shared" si="22"/>
        <v>1589.3375000000001</v>
      </c>
    </row>
    <row r="374" spans="1:4" x14ac:dyDescent="0.25">
      <c r="A374" t="s">
        <v>527</v>
      </c>
      <c r="B374" t="str">
        <f t="shared" si="20"/>
        <v xml:space="preserve"> TE TILO C/MANZAN Y CED LV</v>
      </c>
      <c r="C374">
        <f t="shared" si="21"/>
        <v>1444.3</v>
      </c>
      <c r="D374">
        <f t="shared" si="22"/>
        <v>1805.375</v>
      </c>
    </row>
    <row r="375" spans="1:4" x14ac:dyDescent="0.25">
      <c r="A375" t="s">
        <v>528</v>
      </c>
      <c r="B375" t="str">
        <f t="shared" si="20"/>
        <v xml:space="preserve"> TE TILO LA MORENITA &amp;</v>
      </c>
      <c r="C375">
        <f t="shared" si="21"/>
        <v>1342.08</v>
      </c>
      <c r="D375">
        <f t="shared" si="22"/>
        <v>1677.6</v>
      </c>
    </row>
    <row r="376" spans="1:4" x14ac:dyDescent="0.25">
      <c r="A376" t="s">
        <v>529</v>
      </c>
      <c r="B376" t="str">
        <f t="shared" si="20"/>
        <v xml:space="preserve"> TE TILO LA VIRGINIA</v>
      </c>
      <c r="C376">
        <f t="shared" si="21"/>
        <v>2009.07</v>
      </c>
      <c r="D376">
        <f t="shared" si="22"/>
        <v>2511.3375000000001</v>
      </c>
    </row>
    <row r="377" spans="1:4" x14ac:dyDescent="0.25">
      <c r="A377" t="s">
        <v>530</v>
      </c>
      <c r="B377" t="str">
        <f t="shared" si="20"/>
        <v xml:space="preserve"> TE VERDE VIRGINIA X 20 SAQ</v>
      </c>
      <c r="C377">
        <f t="shared" si="21"/>
        <v>1019.15</v>
      </c>
      <c r="D377">
        <f t="shared" si="22"/>
        <v>1273.9375</v>
      </c>
    </row>
    <row r="378" spans="1:4" x14ac:dyDescent="0.25">
      <c r="A378" t="s">
        <v>742</v>
      </c>
      <c r="B378" t="str">
        <f t="shared" si="20"/>
        <v xml:space="preserve"> TOMATES EN BOTELLA MOLTO X 950 &amp;</v>
      </c>
      <c r="C378">
        <f t="shared" si="21"/>
        <v>2625</v>
      </c>
      <c r="D378">
        <f t="shared" si="22"/>
        <v>3281.25</v>
      </c>
    </row>
    <row r="379" spans="1:4" x14ac:dyDescent="0.25">
      <c r="A379" t="s">
        <v>531</v>
      </c>
      <c r="B379" t="str">
        <f t="shared" si="20"/>
        <v xml:space="preserve"> TOMATES LATA MOLTO X 400 &amp;</v>
      </c>
      <c r="C379">
        <f t="shared" si="21"/>
        <v>1147.68</v>
      </c>
      <c r="D379">
        <f t="shared" si="22"/>
        <v>1434.6000000000001</v>
      </c>
    </row>
    <row r="380" spans="1:4" x14ac:dyDescent="0.25">
      <c r="A380" t="s">
        <v>532</v>
      </c>
      <c r="B380" t="str">
        <f t="shared" si="20"/>
        <v>TOMILLO X 10</v>
      </c>
      <c r="C380">
        <f t="shared" si="21"/>
        <v>6932.56</v>
      </c>
      <c r="D380">
        <f t="shared" si="22"/>
        <v>8665.7000000000007</v>
      </c>
    </row>
    <row r="381" spans="1:4" x14ac:dyDescent="0.25">
      <c r="A381" t="s">
        <v>533</v>
      </c>
      <c r="B381" t="str">
        <f t="shared" si="20"/>
        <v xml:space="preserve"> TUY CLASICO LIQ X 200</v>
      </c>
      <c r="C381">
        <f t="shared" si="21"/>
        <v>1603.85</v>
      </c>
      <c r="D381">
        <f t="shared" si="22"/>
        <v>2004.8125</v>
      </c>
    </row>
    <row r="382" spans="1:4" x14ac:dyDescent="0.25">
      <c r="A382" t="s">
        <v>534</v>
      </c>
      <c r="B382" t="str">
        <f t="shared" si="20"/>
        <v xml:space="preserve"> TUY CLASICO LIQ X 400</v>
      </c>
      <c r="C382">
        <f t="shared" si="21"/>
        <v>2763.59</v>
      </c>
      <c r="D382">
        <f t="shared" si="22"/>
        <v>3454.4875000000002</v>
      </c>
    </row>
    <row r="383" spans="1:4" x14ac:dyDescent="0.25">
      <c r="A383" t="s">
        <v>535</v>
      </c>
      <c r="B383" t="str">
        <f t="shared" si="20"/>
        <v xml:space="preserve"> TUY CLASICO POLVO X 50</v>
      </c>
      <c r="C383">
        <f t="shared" si="21"/>
        <v>1002.52</v>
      </c>
      <c r="D383">
        <f t="shared" si="22"/>
        <v>1253.1500000000001</v>
      </c>
    </row>
    <row r="384" spans="1:4" x14ac:dyDescent="0.25">
      <c r="A384" t="s">
        <v>536</v>
      </c>
      <c r="B384" t="str">
        <f t="shared" si="20"/>
        <v xml:space="preserve"> TUY CLASICO X 100 SOBRES</v>
      </c>
      <c r="C384">
        <f t="shared" si="21"/>
        <v>1804.51</v>
      </c>
      <c r="D384">
        <f t="shared" si="22"/>
        <v>2255.6374999999998</v>
      </c>
    </row>
    <row r="385" spans="1:4" x14ac:dyDescent="0.25">
      <c r="A385" t="s">
        <v>537</v>
      </c>
      <c r="B385" t="str">
        <f t="shared" si="20"/>
        <v xml:space="preserve"> TUY STEVIA X 100</v>
      </c>
      <c r="C385">
        <f t="shared" si="21"/>
        <v>2490.12</v>
      </c>
      <c r="D385">
        <f t="shared" si="22"/>
        <v>3112.6499999999996</v>
      </c>
    </row>
    <row r="386" spans="1:4" x14ac:dyDescent="0.25">
      <c r="A386" t="s">
        <v>538</v>
      </c>
      <c r="B386" t="str">
        <f t="shared" si="20"/>
        <v xml:space="preserve"> TUY STEVIA X 50</v>
      </c>
      <c r="C386">
        <f t="shared" si="21"/>
        <v>1502.56</v>
      </c>
      <c r="D386">
        <f t="shared" si="22"/>
        <v>1878.1999999999998</v>
      </c>
    </row>
    <row r="387" spans="1:4" x14ac:dyDescent="0.25">
      <c r="A387" t="s">
        <v>539</v>
      </c>
      <c r="B387" t="str">
        <f t="shared" ref="B387:B411" si="23">LEFT(A387,FIND("#",SUBSTITUTE(A387," ","#",LEN(A387)-LEN(SUBSTITUTE(A387," ",""))-1))-1)</f>
        <v xml:space="preserve"> TUY STEVIA LIQ X 200</v>
      </c>
      <c r="C387">
        <f t="shared" si="21"/>
        <v>2689.83</v>
      </c>
      <c r="D387">
        <f t="shared" si="22"/>
        <v>3362.2874999999999</v>
      </c>
    </row>
    <row r="388" spans="1:4" x14ac:dyDescent="0.25">
      <c r="A388" t="s">
        <v>540</v>
      </c>
      <c r="B388" t="str">
        <f t="shared" si="23"/>
        <v xml:space="preserve"> TUY SUCRA POLVO X 50</v>
      </c>
      <c r="C388">
        <f t="shared" si="21"/>
        <v>1226</v>
      </c>
      <c r="D388">
        <f t="shared" si="22"/>
        <v>1532.5</v>
      </c>
    </row>
    <row r="389" spans="1:4" x14ac:dyDescent="0.25">
      <c r="A389" t="s">
        <v>541</v>
      </c>
      <c r="B389" t="str">
        <f t="shared" si="23"/>
        <v xml:space="preserve"> TUY SWEET LIQ X 200</v>
      </c>
      <c r="C389">
        <f t="shared" si="21"/>
        <v>1418.42</v>
      </c>
      <c r="D389">
        <f t="shared" si="22"/>
        <v>1773.0250000000001</v>
      </c>
    </row>
    <row r="390" spans="1:4" x14ac:dyDescent="0.25">
      <c r="A390" t="s">
        <v>542</v>
      </c>
      <c r="B390" t="str">
        <f t="shared" si="23"/>
        <v xml:space="preserve"> TUY SWEET LIQ X 400</v>
      </c>
      <c r="C390">
        <f t="shared" si="21"/>
        <v>2628.97</v>
      </c>
      <c r="D390">
        <f t="shared" si="22"/>
        <v>3286.2124999999996</v>
      </c>
    </row>
    <row r="391" spans="1:4" x14ac:dyDescent="0.25">
      <c r="A391" t="s">
        <v>543</v>
      </c>
      <c r="B391" t="str">
        <f t="shared" si="23"/>
        <v xml:space="preserve"> TUY SWEET X 100</v>
      </c>
      <c r="C391">
        <f t="shared" si="21"/>
        <v>1853.12</v>
      </c>
      <c r="D391">
        <f t="shared" si="22"/>
        <v>2316.3999999999996</v>
      </c>
    </row>
    <row r="392" spans="1:4" x14ac:dyDescent="0.25">
      <c r="A392" t="s">
        <v>544</v>
      </c>
      <c r="B392" t="str">
        <f t="shared" si="23"/>
        <v xml:space="preserve"> TUY SWEET X 50</v>
      </c>
      <c r="C392">
        <f t="shared" si="21"/>
        <v>1113.24</v>
      </c>
      <c r="D392">
        <f t="shared" si="22"/>
        <v>1391.55</v>
      </c>
    </row>
    <row r="393" spans="1:4" x14ac:dyDescent="0.25">
      <c r="A393" t="s">
        <v>545</v>
      </c>
      <c r="B393" t="str">
        <f t="shared" si="23"/>
        <v xml:space="preserve"> VAINILLIN X 100 ALICANTE</v>
      </c>
      <c r="C393">
        <f t="shared" si="21"/>
        <v>1225.57</v>
      </c>
      <c r="D393">
        <f t="shared" si="22"/>
        <v>1531.9624999999999</v>
      </c>
    </row>
    <row r="394" spans="1:4" x14ac:dyDescent="0.25">
      <c r="A394" t="s">
        <v>546</v>
      </c>
      <c r="B394" t="str">
        <f t="shared" si="23"/>
        <v xml:space="preserve"> VINAGRE BCO DOS ANCLAS X500 &amp;</v>
      </c>
      <c r="C394">
        <f t="shared" si="21"/>
        <v>857.99</v>
      </c>
      <c r="D394">
        <f t="shared" si="22"/>
        <v>1072.4875</v>
      </c>
    </row>
    <row r="395" spans="1:4" x14ac:dyDescent="0.25">
      <c r="A395" t="s">
        <v>547</v>
      </c>
      <c r="B395" t="str">
        <f t="shared" si="23"/>
        <v xml:space="preserve"> VINAGRE DOS ANCLAS X 1 L.&amp;</v>
      </c>
      <c r="C395">
        <f t="shared" si="21"/>
        <v>1213.25</v>
      </c>
      <c r="D395">
        <f t="shared" si="22"/>
        <v>1516.5625</v>
      </c>
    </row>
    <row r="396" spans="1:4" x14ac:dyDescent="0.25">
      <c r="A396" t="s">
        <v>548</v>
      </c>
      <c r="B396" t="str">
        <f t="shared" si="23"/>
        <v xml:space="preserve"> VINAGRE MAROLIO X 1 L//</v>
      </c>
      <c r="C396">
        <f t="shared" si="21"/>
        <v>1299.99</v>
      </c>
      <c r="D396">
        <f t="shared" si="22"/>
        <v>1624.9875</v>
      </c>
    </row>
    <row r="397" spans="1:4" x14ac:dyDescent="0.25">
      <c r="A397" t="s">
        <v>549</v>
      </c>
      <c r="B397" t="str">
        <f t="shared" si="23"/>
        <v xml:space="preserve"> VINAGRE MOLTO X 1 LITRO</v>
      </c>
      <c r="C397">
        <f t="shared" si="21"/>
        <v>908.71</v>
      </c>
      <c r="D397">
        <f t="shared" si="22"/>
        <v>1135.8875</v>
      </c>
    </row>
    <row r="398" spans="1:4" x14ac:dyDescent="0.25">
      <c r="A398" t="s">
        <v>550</v>
      </c>
      <c r="B398" t="str">
        <f t="shared" si="23"/>
        <v xml:space="preserve"> VITINA X 250+</v>
      </c>
      <c r="C398">
        <f t="shared" si="21"/>
        <v>1485</v>
      </c>
      <c r="D398">
        <f t="shared" si="22"/>
        <v>1856.25</v>
      </c>
    </row>
    <row r="399" spans="1:4" x14ac:dyDescent="0.25">
      <c r="A399" t="s">
        <v>551</v>
      </c>
      <c r="B399" t="str">
        <f t="shared" si="23"/>
        <v xml:space="preserve"> YERBA AMANDA X 10 &amp;&amp;</v>
      </c>
      <c r="C399">
        <f t="shared" si="21"/>
        <v>1801.25</v>
      </c>
      <c r="D399">
        <f t="shared" si="22"/>
        <v>2251.5625</v>
      </c>
    </row>
    <row r="400" spans="1:4" x14ac:dyDescent="0.25">
      <c r="A400" t="s">
        <v>552</v>
      </c>
      <c r="B400" t="str">
        <f t="shared" si="23"/>
        <v xml:space="preserve"> YERBA CANARIAS X 500 &amp;&amp;</v>
      </c>
      <c r="C400">
        <f t="shared" si="21"/>
        <v>4376.25</v>
      </c>
      <c r="D400">
        <f t="shared" si="22"/>
        <v>5470.3125</v>
      </c>
    </row>
    <row r="401" spans="1:4" x14ac:dyDescent="0.25">
      <c r="A401" t="s">
        <v>553</v>
      </c>
      <c r="B401" t="str">
        <f t="shared" si="23"/>
        <v xml:space="preserve"> YERBA CBSE X 12 &amp;</v>
      </c>
      <c r="C401">
        <f t="shared" si="21"/>
        <v>1712.51</v>
      </c>
      <c r="D401">
        <f t="shared" si="22"/>
        <v>2140.6374999999998</v>
      </c>
    </row>
    <row r="402" spans="1:4" x14ac:dyDescent="0.25">
      <c r="A402" t="s">
        <v>554</v>
      </c>
      <c r="B402" t="str">
        <f t="shared" si="23"/>
        <v xml:space="preserve"> YERBA CBSE X 500 GRS LIMÓN..</v>
      </c>
      <c r="C402">
        <f t="shared" si="21"/>
        <v>1781.01</v>
      </c>
      <c r="D402">
        <f t="shared" si="22"/>
        <v>2226.2624999999998</v>
      </c>
    </row>
    <row r="403" spans="1:4" x14ac:dyDescent="0.25">
      <c r="A403" t="s">
        <v>555</v>
      </c>
      <c r="B403" t="str">
        <f t="shared" si="23"/>
        <v xml:space="preserve"> YERBA CBSE X 500 GRS NAR &amp;&amp;</v>
      </c>
      <c r="C403">
        <f t="shared" si="21"/>
        <v>1781.01</v>
      </c>
      <c r="D403">
        <f t="shared" si="22"/>
        <v>2226.2624999999998</v>
      </c>
    </row>
    <row r="404" spans="1:4" x14ac:dyDescent="0.25">
      <c r="A404" t="s">
        <v>556</v>
      </c>
      <c r="B404" t="str">
        <f t="shared" si="23"/>
        <v xml:space="preserve"> YERBA CRUZ MALTA X 1/2 KILO//</v>
      </c>
      <c r="C404">
        <f t="shared" si="21"/>
        <v>1648.76</v>
      </c>
      <c r="D404">
        <f t="shared" si="22"/>
        <v>2060.9499999999998</v>
      </c>
    </row>
    <row r="405" spans="1:4" x14ac:dyDescent="0.25">
      <c r="A405" t="s">
        <v>557</v>
      </c>
      <c r="B405" t="str">
        <f t="shared" si="23"/>
        <v xml:space="preserve"> YERBA LA HOJA X 500 --</v>
      </c>
      <c r="C405">
        <f t="shared" si="21"/>
        <v>908.04</v>
      </c>
      <c r="D405">
        <f t="shared" si="22"/>
        <v>1135.05</v>
      </c>
    </row>
    <row r="406" spans="1:4" x14ac:dyDescent="0.25">
      <c r="A406" t="s">
        <v>558</v>
      </c>
      <c r="B406" t="str">
        <f t="shared" si="23"/>
        <v xml:space="preserve"> YERBA MAÑANITA X 500 &amp;&amp;</v>
      </c>
      <c r="C406">
        <f t="shared" si="21"/>
        <v>1709</v>
      </c>
      <c r="D406">
        <f t="shared" si="22"/>
        <v>2136.25</v>
      </c>
    </row>
    <row r="407" spans="1:4" x14ac:dyDescent="0.25">
      <c r="A407" t="s">
        <v>559</v>
      </c>
      <c r="B407" t="str">
        <f t="shared" si="23"/>
        <v xml:space="preserve"> YERBA PLAYADITO X 500 --</v>
      </c>
      <c r="C407">
        <f t="shared" si="21"/>
        <v>2100</v>
      </c>
      <c r="D407">
        <f t="shared" si="22"/>
        <v>2625</v>
      </c>
    </row>
    <row r="408" spans="1:4" x14ac:dyDescent="0.25">
      <c r="A408" t="s">
        <v>560</v>
      </c>
      <c r="B408" t="str">
        <f t="shared" si="23"/>
        <v xml:space="preserve"> YERBA ROSAMONTE COMUN X 10//</v>
      </c>
      <c r="C408">
        <f t="shared" si="21"/>
        <v>2125.06</v>
      </c>
      <c r="D408">
        <f t="shared" si="22"/>
        <v>2656.3249999999998</v>
      </c>
    </row>
    <row r="409" spans="1:4" x14ac:dyDescent="0.25">
      <c r="A409" t="s">
        <v>561</v>
      </c>
      <c r="B409" t="str">
        <f t="shared" si="23"/>
        <v xml:space="preserve"> YERBA TARAGUI 4 FLEX 1/2 KG X 10 &amp;&amp;</v>
      </c>
      <c r="C409">
        <f t="shared" si="21"/>
        <v>1730.3</v>
      </c>
      <c r="D409">
        <f t="shared" si="22"/>
        <v>2162.875</v>
      </c>
    </row>
    <row r="410" spans="1:4" x14ac:dyDescent="0.25">
      <c r="A410" t="s">
        <v>562</v>
      </c>
      <c r="B410" t="str">
        <f t="shared" si="23"/>
        <v xml:space="preserve"> YERBA TRANQUERA X 1/2 KG//</v>
      </c>
      <c r="C410">
        <f t="shared" si="21"/>
        <v>1561.25</v>
      </c>
      <c r="D410">
        <f t="shared" si="22"/>
        <v>1951.5625</v>
      </c>
    </row>
    <row r="411" spans="1:4" x14ac:dyDescent="0.25">
      <c r="A411" t="s">
        <v>563</v>
      </c>
      <c r="B411" t="str">
        <f t="shared" si="23"/>
        <v xml:space="preserve"> YERBA UNION 4 FLEX X 10 &amp;&amp;</v>
      </c>
      <c r="C411">
        <f t="shared" si="21"/>
        <v>1976</v>
      </c>
      <c r="D411">
        <f t="shared" si="22"/>
        <v>2470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04FD1-3AC7-4515-B510-CBD9ABEABC44}">
  <dimension ref="A1:C16"/>
  <sheetViews>
    <sheetView tabSelected="1" workbookViewId="0">
      <selection activeCell="A18" sqref="A18"/>
    </sheetView>
  </sheetViews>
  <sheetFormatPr defaultRowHeight="15" x14ac:dyDescent="0.25"/>
  <cols>
    <col min="1" max="1" width="37.7109375" bestFit="1" customWidth="1"/>
  </cols>
  <sheetData>
    <row r="1" spans="1:3" x14ac:dyDescent="0.25">
      <c r="A1" t="s">
        <v>771</v>
      </c>
      <c r="C1">
        <v>6000</v>
      </c>
    </row>
    <row r="2" spans="1:3" x14ac:dyDescent="0.25">
      <c r="A2" t="s">
        <v>772</v>
      </c>
      <c r="B2">
        <v>5000</v>
      </c>
      <c r="C2">
        <f t="shared" ref="C2:C16" si="0">B2*1.25</f>
        <v>6250</v>
      </c>
    </row>
    <row r="3" spans="1:3" x14ac:dyDescent="0.25">
      <c r="A3" t="s">
        <v>773</v>
      </c>
      <c r="B3">
        <v>4000</v>
      </c>
      <c r="C3">
        <f t="shared" si="0"/>
        <v>5000</v>
      </c>
    </row>
    <row r="4" spans="1:3" x14ac:dyDescent="0.25">
      <c r="A4" t="s">
        <v>774</v>
      </c>
      <c r="B4">
        <v>4600</v>
      </c>
      <c r="C4">
        <f t="shared" si="0"/>
        <v>5750</v>
      </c>
    </row>
    <row r="5" spans="1:3" x14ac:dyDescent="0.25">
      <c r="A5" t="s">
        <v>775</v>
      </c>
      <c r="B5">
        <v>200</v>
      </c>
      <c r="C5">
        <f t="shared" si="0"/>
        <v>250</v>
      </c>
    </row>
    <row r="6" spans="1:3" x14ac:dyDescent="0.25">
      <c r="A6" t="s">
        <v>776</v>
      </c>
      <c r="C6">
        <f t="shared" si="0"/>
        <v>0</v>
      </c>
    </row>
    <row r="7" spans="1:3" x14ac:dyDescent="0.25">
      <c r="A7" t="s">
        <v>777</v>
      </c>
      <c r="B7">
        <v>1700</v>
      </c>
      <c r="C7">
        <f t="shared" si="0"/>
        <v>2125</v>
      </c>
    </row>
    <row r="8" spans="1:3" x14ac:dyDescent="0.25">
      <c r="A8" t="s">
        <v>778</v>
      </c>
      <c r="B8">
        <v>522.94000000000005</v>
      </c>
      <c r="C8">
        <f t="shared" si="0"/>
        <v>653.67500000000007</v>
      </c>
    </row>
    <row r="9" spans="1:3" x14ac:dyDescent="0.25">
      <c r="A9" t="s">
        <v>779</v>
      </c>
      <c r="B9">
        <v>700</v>
      </c>
      <c r="C9">
        <f t="shared" si="0"/>
        <v>875</v>
      </c>
    </row>
    <row r="10" spans="1:3" x14ac:dyDescent="0.25">
      <c r="A10" t="s">
        <v>780</v>
      </c>
      <c r="B10">
        <v>400</v>
      </c>
      <c r="C10">
        <f t="shared" si="0"/>
        <v>500</v>
      </c>
    </row>
    <row r="11" spans="1:3" x14ac:dyDescent="0.25">
      <c r="A11" t="s">
        <v>781</v>
      </c>
      <c r="B11">
        <v>300</v>
      </c>
      <c r="C11">
        <f t="shared" si="0"/>
        <v>375</v>
      </c>
    </row>
    <row r="12" spans="1:3" x14ac:dyDescent="0.25">
      <c r="A12" t="s">
        <v>781</v>
      </c>
      <c r="B12">
        <v>300</v>
      </c>
      <c r="C12">
        <f t="shared" si="0"/>
        <v>375</v>
      </c>
    </row>
    <row r="13" spans="1:3" x14ac:dyDescent="0.25">
      <c r="A13" t="s">
        <v>782</v>
      </c>
      <c r="B13">
        <v>6200</v>
      </c>
      <c r="C13">
        <f t="shared" si="0"/>
        <v>7750</v>
      </c>
    </row>
    <row r="14" spans="1:3" x14ac:dyDescent="0.25">
      <c r="A14" t="s">
        <v>783</v>
      </c>
      <c r="B14">
        <v>6200</v>
      </c>
      <c r="C14">
        <f t="shared" si="0"/>
        <v>7750</v>
      </c>
    </row>
    <row r="15" spans="1:3" x14ac:dyDescent="0.25">
      <c r="A15" t="s">
        <v>784</v>
      </c>
      <c r="B15">
        <v>4100</v>
      </c>
      <c r="C15">
        <f t="shared" si="0"/>
        <v>5125</v>
      </c>
    </row>
    <row r="16" spans="1:3" x14ac:dyDescent="0.25">
      <c r="A16" t="e">
        <f t="shared" ref="A16" si="1">LEFT(#REF!,FIND("#",SUBSTITUTE(#REF!," ","#",LEN(#REF!)-LEN(SUBSTITUTE(#REF!," ",""))-1))-1)</f>
        <v>#REF!</v>
      </c>
      <c r="B16">
        <v>1215.24</v>
      </c>
      <c r="C16">
        <f t="shared" si="0"/>
        <v>1519.05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868A-2E21-4C9E-A6A6-65F22264F2CA}">
  <dimension ref="A1:D126"/>
  <sheetViews>
    <sheetView topLeftCell="B112" workbookViewId="0">
      <selection activeCell="O17" sqref="O17"/>
    </sheetView>
  </sheetViews>
  <sheetFormatPr defaultRowHeight="15" x14ac:dyDescent="0.25"/>
  <cols>
    <col min="1" max="1" width="45.7109375" hidden="1" customWidth="1"/>
    <col min="2" max="2" width="37" bestFit="1" customWidth="1"/>
    <col min="3" max="3" width="8.42578125" hidden="1" customWidth="1"/>
  </cols>
  <sheetData>
    <row r="1" spans="1:4" x14ac:dyDescent="0.25">
      <c r="A1" t="s">
        <v>564</v>
      </c>
      <c r="B1" t="str">
        <f>LEFT(A1,FIND("#",SUBSTITUTE(A1," ","#",LEN(A1)-LEN(SUBSTITUTE(A1," ",""))-1))-1)</f>
        <v>3 D X 43 G..</v>
      </c>
      <c r="C1">
        <f t="shared" ref="C1" si="0">VALUE(MID(A1,FIND("#",SUBSTITUTE(A1," ","#",LEN(A1)-LEN(SUBSTITUTE(A1," ",""))))+1,LEN(A1)))</f>
        <v>1448.91</v>
      </c>
      <c r="D1">
        <f t="shared" ref="D1:D56" si="1">C1*1.25</f>
        <v>1811.1375</v>
      </c>
    </row>
    <row r="2" spans="1:4" x14ac:dyDescent="0.25">
      <c r="A2" t="s">
        <v>565</v>
      </c>
      <c r="B2" t="str">
        <f t="shared" ref="B2:B57" si="2">LEFT(A2,FIND("#",SUBSTITUTE(A2," ","#",LEN(A2)-LEN(SUBSTITUTE(A2," ",""))-1))-1)</f>
        <v xml:space="preserve"> 3 LEQ CONITOS X 80G</v>
      </c>
      <c r="C2">
        <f t="shared" ref="C2:C57" si="3">VALUE(MID(A2,FIND("#",SUBSTITUTE(A2," ","#",LEN(A2)-LEN(SUBSTITUTE(A2," ",""))))+1,LEN(A2)))</f>
        <v>1036</v>
      </c>
      <c r="D2">
        <f t="shared" si="1"/>
        <v>1295</v>
      </c>
    </row>
    <row r="3" spans="1:4" x14ac:dyDescent="0.25">
      <c r="A3" t="s">
        <v>566</v>
      </c>
      <c r="B3" t="str">
        <f t="shared" si="2"/>
        <v xml:space="preserve"> 3D X 85 GRS..</v>
      </c>
      <c r="C3">
        <f t="shared" si="3"/>
        <v>2473.4</v>
      </c>
      <c r="D3">
        <f t="shared" si="1"/>
        <v>3091.75</v>
      </c>
    </row>
    <row r="4" spans="1:4" x14ac:dyDescent="0.25">
      <c r="A4" t="s">
        <v>743</v>
      </c>
      <c r="B4" t="str">
        <f t="shared" si="2"/>
        <v xml:space="preserve"> BANANITAS DE CEREAL X 25G</v>
      </c>
      <c r="C4">
        <f t="shared" si="3"/>
        <v>910</v>
      </c>
      <c r="D4">
        <f t="shared" si="1"/>
        <v>1137.5</v>
      </c>
    </row>
    <row r="5" spans="1:4" x14ac:dyDescent="0.25">
      <c r="A5" t="s">
        <v>567</v>
      </c>
      <c r="B5" t="str">
        <f t="shared" si="2"/>
        <v xml:space="preserve"> CAPULLITOS EN FLOR X 30 U-- 9</v>
      </c>
      <c r="C5">
        <f t="shared" si="3"/>
        <v>2734.2</v>
      </c>
      <c r="D5">
        <f t="shared" si="1"/>
        <v>3417.75</v>
      </c>
    </row>
    <row r="6" spans="1:4" x14ac:dyDescent="0.25">
      <c r="A6" t="s">
        <v>568</v>
      </c>
      <c r="B6" t="str">
        <f t="shared" si="2"/>
        <v xml:space="preserve"> CAPULLITOS X 80 GRS MAIZ--</v>
      </c>
      <c r="C6">
        <f t="shared" si="3"/>
        <v>332.91</v>
      </c>
      <c r="D6">
        <f t="shared" si="1"/>
        <v>416.13750000000005</v>
      </c>
    </row>
    <row r="7" spans="1:4" x14ac:dyDescent="0.25">
      <c r="A7" t="s">
        <v>569</v>
      </c>
      <c r="B7" t="str">
        <f t="shared" si="2"/>
        <v xml:space="preserve"> CHETOS X 43G..</v>
      </c>
      <c r="C7">
        <f t="shared" si="3"/>
        <v>1448.64</v>
      </c>
      <c r="D7">
        <f t="shared" si="1"/>
        <v>1810.8000000000002</v>
      </c>
    </row>
    <row r="8" spans="1:4" x14ac:dyDescent="0.25">
      <c r="A8" t="s">
        <v>570</v>
      </c>
      <c r="B8" t="str">
        <f t="shared" si="2"/>
        <v xml:space="preserve"> CHICITO COLOR LEO 383GR &amp;&amp; 10</v>
      </c>
      <c r="C8">
        <f t="shared" si="3"/>
        <v>2410.15</v>
      </c>
      <c r="D8">
        <f t="shared" si="1"/>
        <v>3012.6875</v>
      </c>
    </row>
    <row r="9" spans="1:4" x14ac:dyDescent="0.25">
      <c r="A9" t="s">
        <v>571</v>
      </c>
      <c r="B9" t="str">
        <f t="shared" si="2"/>
        <v xml:space="preserve"> CHICITOS CAPULLITOS X 400 GRS--</v>
      </c>
      <c r="C9">
        <f t="shared" si="3"/>
        <v>1673.99</v>
      </c>
      <c r="D9">
        <f t="shared" si="1"/>
        <v>2092.4875000000002</v>
      </c>
    </row>
    <row r="10" spans="1:4" x14ac:dyDescent="0.25">
      <c r="A10" t="s">
        <v>744</v>
      </c>
      <c r="B10" t="str">
        <f t="shared" si="2"/>
        <v xml:space="preserve"> CHICITOS COLOR CAPULLITOS X 400 GR--</v>
      </c>
      <c r="C10">
        <f t="shared" si="3"/>
        <v>1673.99</v>
      </c>
      <c r="D10">
        <f t="shared" si="1"/>
        <v>2092.4875000000002</v>
      </c>
    </row>
    <row r="11" spans="1:4" x14ac:dyDescent="0.25">
      <c r="A11" t="s">
        <v>572</v>
      </c>
      <c r="B11" t="str">
        <f t="shared" si="2"/>
        <v xml:space="preserve"> CHICITOS LEO X 160 GRS &amp;&amp; 24</v>
      </c>
      <c r="C11">
        <f t="shared" si="3"/>
        <v>1082.94</v>
      </c>
      <c r="D11">
        <f t="shared" si="1"/>
        <v>1353.6750000000002</v>
      </c>
    </row>
    <row r="12" spans="1:4" x14ac:dyDescent="0.25">
      <c r="A12" t="s">
        <v>573</v>
      </c>
      <c r="B12" t="str">
        <f t="shared" si="2"/>
        <v xml:space="preserve"> CHICITOS LEO X 400 &amp;&amp; 10</v>
      </c>
      <c r="C12">
        <f t="shared" si="3"/>
        <v>2436.7600000000002</v>
      </c>
      <c r="D12">
        <f t="shared" si="1"/>
        <v>3045.9500000000003</v>
      </c>
    </row>
    <row r="13" spans="1:4" x14ac:dyDescent="0.25">
      <c r="A13" t="s">
        <v>574</v>
      </c>
      <c r="B13" t="str">
        <f t="shared" si="2"/>
        <v xml:space="preserve"> DORITOS DINAMITA X 82G</v>
      </c>
      <c r="C13">
        <f t="shared" si="3"/>
        <v>2290.17</v>
      </c>
      <c r="D13">
        <f t="shared" si="1"/>
        <v>2862.7125000000001</v>
      </c>
    </row>
    <row r="14" spans="1:4" x14ac:dyDescent="0.25">
      <c r="A14" t="s">
        <v>575</v>
      </c>
      <c r="B14" t="str">
        <f t="shared" si="2"/>
        <v xml:space="preserve"> DORITOS SWEET CHILI X 35G</v>
      </c>
      <c r="C14">
        <f t="shared" si="3"/>
        <v>1448.56</v>
      </c>
      <c r="D14">
        <f t="shared" si="1"/>
        <v>1810.6999999999998</v>
      </c>
    </row>
    <row r="15" spans="1:4" x14ac:dyDescent="0.25">
      <c r="A15" t="s">
        <v>576</v>
      </c>
      <c r="B15" t="str">
        <f t="shared" si="2"/>
        <v xml:space="preserve"> DORITOS X 129 G..</v>
      </c>
      <c r="C15">
        <f t="shared" si="3"/>
        <v>4120.2</v>
      </c>
      <c r="D15">
        <f t="shared" si="1"/>
        <v>5150.25</v>
      </c>
    </row>
    <row r="16" spans="1:4" x14ac:dyDescent="0.25">
      <c r="A16" t="s">
        <v>577</v>
      </c>
      <c r="B16" t="str">
        <f t="shared" si="2"/>
        <v xml:space="preserve"> DORITOS X 33G DINAMITA</v>
      </c>
      <c r="C16">
        <f t="shared" si="3"/>
        <v>1061.78</v>
      </c>
      <c r="D16">
        <f t="shared" si="1"/>
        <v>1327.2249999999999</v>
      </c>
    </row>
    <row r="17" spans="1:4" x14ac:dyDescent="0.25">
      <c r="A17" t="s">
        <v>578</v>
      </c>
      <c r="B17" t="str">
        <f t="shared" si="2"/>
        <v xml:space="preserve"> DORITOS X 40G//</v>
      </c>
      <c r="C17">
        <f t="shared" si="3"/>
        <v>1473.73</v>
      </c>
      <c r="D17">
        <f t="shared" si="1"/>
        <v>1842.1624999999999</v>
      </c>
    </row>
    <row r="18" spans="1:4" x14ac:dyDescent="0.25">
      <c r="A18" t="s">
        <v>579</v>
      </c>
      <c r="B18" t="str">
        <f t="shared" si="2"/>
        <v xml:space="preserve"> DORITOS X 70G DINAMITA</v>
      </c>
      <c r="C18">
        <f t="shared" si="3"/>
        <v>2473.2399999999998</v>
      </c>
      <c r="D18">
        <f t="shared" si="1"/>
        <v>3091.5499999999997</v>
      </c>
    </row>
    <row r="19" spans="1:4" x14ac:dyDescent="0.25">
      <c r="A19" t="s">
        <v>580</v>
      </c>
      <c r="B19" t="str">
        <f t="shared" si="2"/>
        <v xml:space="preserve"> DORITOS X 77G//</v>
      </c>
      <c r="C19">
        <f t="shared" si="3"/>
        <v>2473.4</v>
      </c>
      <c r="D19">
        <f t="shared" si="1"/>
        <v>3091.75</v>
      </c>
    </row>
    <row r="20" spans="1:4" x14ac:dyDescent="0.25">
      <c r="A20" t="s">
        <v>581</v>
      </c>
      <c r="B20" t="str">
        <f t="shared" si="2"/>
        <v xml:space="preserve"> GRILL CRIPS AJI X 60G</v>
      </c>
      <c r="C20">
        <f t="shared" si="3"/>
        <v>1113.8800000000001</v>
      </c>
      <c r="D20">
        <f t="shared" si="1"/>
        <v>1392.3500000000001</v>
      </c>
    </row>
    <row r="21" spans="1:4" x14ac:dyDescent="0.25">
      <c r="A21" t="s">
        <v>582</v>
      </c>
      <c r="B21" t="str">
        <f t="shared" si="2"/>
        <v xml:space="preserve"> GRILL CRIPS ASADO X 60G</v>
      </c>
      <c r="C21">
        <f t="shared" si="3"/>
        <v>1113.8800000000001</v>
      </c>
      <c r="D21">
        <f t="shared" si="1"/>
        <v>1392.3500000000001</v>
      </c>
    </row>
    <row r="22" spans="1:4" x14ac:dyDescent="0.25">
      <c r="A22" t="s">
        <v>583</v>
      </c>
      <c r="B22" t="str">
        <f t="shared" si="2"/>
        <v xml:space="preserve"> KRACHITOS CHEDDAR 55G &amp; 24</v>
      </c>
      <c r="C22">
        <f t="shared" si="3"/>
        <v>924.97</v>
      </c>
      <c r="D22">
        <f t="shared" si="1"/>
        <v>1156.2125000000001</v>
      </c>
    </row>
    <row r="23" spans="1:4" x14ac:dyDescent="0.25">
      <c r="A23" t="s">
        <v>584</v>
      </c>
      <c r="B23" t="str">
        <f t="shared" si="2"/>
        <v xml:space="preserve"> KRACHITOS JAMON X 55 G &amp; 24</v>
      </c>
      <c r="C23">
        <f t="shared" si="3"/>
        <v>1074.71</v>
      </c>
      <c r="D23">
        <f t="shared" si="1"/>
        <v>1343.3875</v>
      </c>
    </row>
    <row r="24" spans="1:4" x14ac:dyDescent="0.25">
      <c r="A24" t="s">
        <v>585</v>
      </c>
      <c r="B24" t="str">
        <f t="shared" si="2"/>
        <v xml:space="preserve"> KRACHITOS KETCHUP &amp; 24</v>
      </c>
      <c r="C24">
        <f t="shared" si="3"/>
        <v>1062.3699999999999</v>
      </c>
      <c r="D24">
        <f t="shared" si="1"/>
        <v>1327.9624999999999</v>
      </c>
    </row>
    <row r="25" spans="1:4" x14ac:dyDescent="0.25">
      <c r="A25" t="s">
        <v>586</v>
      </c>
      <c r="B25" t="str">
        <f t="shared" si="2"/>
        <v xml:space="preserve"> KRACHITOS MANI X 110 GRS &amp; 24</v>
      </c>
      <c r="C25">
        <f t="shared" si="3"/>
        <v>1512.42</v>
      </c>
      <c r="D25">
        <f t="shared" si="1"/>
        <v>1890.5250000000001</v>
      </c>
    </row>
    <row r="26" spans="1:4" x14ac:dyDescent="0.25">
      <c r="A26" t="s">
        <v>587</v>
      </c>
      <c r="B26" t="str">
        <f t="shared" si="2"/>
        <v xml:space="preserve"> KRACHITOS MANI X 70 GRS &amp; 24</v>
      </c>
      <c r="C26">
        <f t="shared" si="3"/>
        <v>952.48</v>
      </c>
      <c r="D26">
        <f t="shared" si="1"/>
        <v>1190.5999999999999</v>
      </c>
    </row>
    <row r="27" spans="1:4" x14ac:dyDescent="0.25">
      <c r="A27" t="s">
        <v>588</v>
      </c>
      <c r="B27" t="str">
        <f t="shared" si="2"/>
        <v xml:space="preserve"> KRACHITOS PALITOS X 70 GRS &amp; 24</v>
      </c>
      <c r="C27">
        <f t="shared" si="3"/>
        <v>671.99</v>
      </c>
      <c r="D27">
        <f t="shared" si="1"/>
        <v>839.98749999999995</v>
      </c>
    </row>
    <row r="28" spans="1:4" x14ac:dyDescent="0.25">
      <c r="A28" t="s">
        <v>589</v>
      </c>
      <c r="B28" t="str">
        <f t="shared" si="2"/>
        <v xml:space="preserve"> KRACHITOS PALITOS X 110 GRS &amp; 24</v>
      </c>
      <c r="C28">
        <f t="shared" si="3"/>
        <v>1033.2</v>
      </c>
      <c r="D28">
        <f t="shared" si="1"/>
        <v>1291.5</v>
      </c>
    </row>
    <row r="29" spans="1:4" x14ac:dyDescent="0.25">
      <c r="A29" t="s">
        <v>590</v>
      </c>
      <c r="B29" t="str">
        <f t="shared" si="2"/>
        <v xml:space="preserve"> KRACHITOS PALITOS X 500G &amp;</v>
      </c>
      <c r="C29">
        <f t="shared" si="3"/>
        <v>4585.95</v>
      </c>
      <c r="D29">
        <f t="shared" si="1"/>
        <v>5732.4375</v>
      </c>
    </row>
    <row r="30" spans="1:4" x14ac:dyDescent="0.25">
      <c r="A30" t="s">
        <v>591</v>
      </c>
      <c r="B30" t="str">
        <f t="shared" si="2"/>
        <v xml:space="preserve"> KRACHITOS PAPA X 420G &amp;</v>
      </c>
      <c r="C30">
        <f t="shared" si="3"/>
        <v>5062.3100000000004</v>
      </c>
      <c r="D30">
        <f t="shared" si="1"/>
        <v>6327.8875000000007</v>
      </c>
    </row>
    <row r="31" spans="1:4" x14ac:dyDescent="0.25">
      <c r="A31" t="s">
        <v>592</v>
      </c>
      <c r="B31" t="str">
        <f t="shared" si="2"/>
        <v xml:space="preserve"> KRACHITOS PAPA X 480G AMERICANA &amp;</v>
      </c>
      <c r="C31">
        <f t="shared" si="3"/>
        <v>5062.3100000000004</v>
      </c>
      <c r="D31">
        <f t="shared" si="1"/>
        <v>6327.8875000000007</v>
      </c>
    </row>
    <row r="32" spans="1:4" x14ac:dyDescent="0.25">
      <c r="A32" t="s">
        <v>593</v>
      </c>
      <c r="B32" t="str">
        <f t="shared" si="2"/>
        <v xml:space="preserve"> KRACHITOS PAPAS X 105 G AMER &amp;</v>
      </c>
      <c r="C32">
        <f t="shared" si="3"/>
        <v>1610.3</v>
      </c>
      <c r="D32">
        <f t="shared" si="1"/>
        <v>2012.875</v>
      </c>
    </row>
    <row r="33" spans="1:4" x14ac:dyDescent="0.25">
      <c r="A33" t="s">
        <v>594</v>
      </c>
      <c r="B33" t="str">
        <f t="shared" si="2"/>
        <v xml:space="preserve"> KRACHITOS PAPAS X 105 G TRAD &amp;</v>
      </c>
      <c r="C33">
        <f t="shared" si="3"/>
        <v>1610.3</v>
      </c>
      <c r="D33">
        <f t="shared" si="1"/>
        <v>2012.875</v>
      </c>
    </row>
    <row r="34" spans="1:4" x14ac:dyDescent="0.25">
      <c r="A34" t="s">
        <v>595</v>
      </c>
      <c r="B34" t="str">
        <f t="shared" si="2"/>
        <v xml:space="preserve"> KRACHITOS X 50 GRS AMER &amp; 24</v>
      </c>
      <c r="C34">
        <f t="shared" si="3"/>
        <v>898.15</v>
      </c>
      <c r="D34">
        <f t="shared" si="1"/>
        <v>1122.6875</v>
      </c>
    </row>
    <row r="35" spans="1:4" x14ac:dyDescent="0.25">
      <c r="A35" t="s">
        <v>596</v>
      </c>
      <c r="B35" t="str">
        <f t="shared" si="2"/>
        <v xml:space="preserve"> KRACHITOS X 50 GRS CLASICA &amp; 24</v>
      </c>
      <c r="C35">
        <f t="shared" si="3"/>
        <v>898.15</v>
      </c>
      <c r="D35">
        <f t="shared" si="1"/>
        <v>1122.6875</v>
      </c>
    </row>
    <row r="36" spans="1:4" x14ac:dyDescent="0.25">
      <c r="A36" t="s">
        <v>597</v>
      </c>
      <c r="B36" t="str">
        <f t="shared" si="2"/>
        <v xml:space="preserve"> KRACHITOS X 55 GRS AMERICANO &amp; 24</v>
      </c>
      <c r="C36">
        <f t="shared" si="3"/>
        <v>925.04</v>
      </c>
      <c r="D36">
        <f t="shared" si="1"/>
        <v>1156.3</v>
      </c>
    </row>
    <row r="37" spans="1:4" x14ac:dyDescent="0.25">
      <c r="A37" t="s">
        <v>598</v>
      </c>
      <c r="B37" t="str">
        <f t="shared" si="2"/>
        <v xml:space="preserve"> KRACHITOS X 55 GRS CREMA &amp; 24</v>
      </c>
      <c r="C37">
        <f t="shared" si="3"/>
        <v>925.02</v>
      </c>
      <c r="D37">
        <f t="shared" si="1"/>
        <v>1156.2750000000001</v>
      </c>
    </row>
    <row r="38" spans="1:4" x14ac:dyDescent="0.25">
      <c r="A38" t="s">
        <v>599</v>
      </c>
      <c r="B38" t="str">
        <f t="shared" si="2"/>
        <v xml:space="preserve"> KRACHITOS X 55 GRS TRAD &amp; 24</v>
      </c>
      <c r="C38">
        <f t="shared" si="3"/>
        <v>924.96</v>
      </c>
      <c r="D38">
        <f t="shared" si="1"/>
        <v>1156.2</v>
      </c>
    </row>
    <row r="39" spans="1:4" x14ac:dyDescent="0.25">
      <c r="A39" t="s">
        <v>600</v>
      </c>
      <c r="B39" t="str">
        <f t="shared" si="2"/>
        <v xml:space="preserve"> LAYS 20g//</v>
      </c>
      <c r="C39">
        <f t="shared" si="3"/>
        <v>896.81</v>
      </c>
      <c r="D39">
        <f t="shared" si="1"/>
        <v>1121.0124999999998</v>
      </c>
    </row>
    <row r="40" spans="1:4" x14ac:dyDescent="0.25">
      <c r="A40" t="s">
        <v>601</v>
      </c>
      <c r="B40" t="str">
        <f t="shared" si="2"/>
        <v xml:space="preserve"> LAYS JAMON X 77G..</v>
      </c>
      <c r="C40">
        <f t="shared" si="3"/>
        <v>2406.13</v>
      </c>
      <c r="D40">
        <f t="shared" si="1"/>
        <v>3007.6625000000004</v>
      </c>
    </row>
    <row r="41" spans="1:4" x14ac:dyDescent="0.25">
      <c r="A41" t="s">
        <v>602</v>
      </c>
      <c r="B41" t="str">
        <f t="shared" si="2"/>
        <v xml:space="preserve"> LAYS X 145G// 16</v>
      </c>
      <c r="C41">
        <f t="shared" si="3"/>
        <v>4120.2</v>
      </c>
      <c r="D41">
        <f t="shared" si="1"/>
        <v>5150.25</v>
      </c>
    </row>
    <row r="42" spans="1:4" x14ac:dyDescent="0.25">
      <c r="A42" t="s">
        <v>603</v>
      </c>
      <c r="B42" t="str">
        <f t="shared" si="2"/>
        <v xml:space="preserve"> LAYS X 40 G//..</v>
      </c>
      <c r="C42">
        <f t="shared" si="3"/>
        <v>1448.91</v>
      </c>
      <c r="D42">
        <f t="shared" si="1"/>
        <v>1811.1375</v>
      </c>
    </row>
    <row r="43" spans="1:4" x14ac:dyDescent="0.25">
      <c r="A43" t="s">
        <v>604</v>
      </c>
      <c r="B43" t="str">
        <f t="shared" si="2"/>
        <v xml:space="preserve"> LAYS X 70G ONDAS 28</v>
      </c>
      <c r="C43">
        <f t="shared" si="3"/>
        <v>2290.1999999999998</v>
      </c>
      <c r="D43">
        <f t="shared" si="1"/>
        <v>2862.75</v>
      </c>
    </row>
    <row r="44" spans="1:4" x14ac:dyDescent="0.25">
      <c r="A44" t="s">
        <v>605</v>
      </c>
      <c r="B44" t="str">
        <f t="shared" si="2"/>
        <v xml:space="preserve"> LAYS X 85G.. 25</v>
      </c>
      <c r="C44">
        <f t="shared" si="3"/>
        <v>2473.1999999999998</v>
      </c>
      <c r="D44">
        <f t="shared" si="1"/>
        <v>3091.5</v>
      </c>
    </row>
    <row r="45" spans="1:4" x14ac:dyDescent="0.25">
      <c r="A45" t="s">
        <v>606</v>
      </c>
      <c r="B45" t="str">
        <f t="shared" si="2"/>
        <v xml:space="preserve"> LISTAS X 30 GRS &amp;&amp; 24</v>
      </c>
      <c r="C45">
        <f t="shared" si="3"/>
        <v>512.32000000000005</v>
      </c>
      <c r="D45">
        <f t="shared" si="1"/>
        <v>640.40000000000009</v>
      </c>
    </row>
    <row r="46" spans="1:4" x14ac:dyDescent="0.25">
      <c r="A46" t="s">
        <v>607</v>
      </c>
      <c r="B46" t="str">
        <f t="shared" si="2"/>
        <v xml:space="preserve"> LISTAS X 500G &amp;&amp; 8</v>
      </c>
      <c r="C46">
        <f t="shared" si="3"/>
        <v>5052.91</v>
      </c>
      <c r="D46">
        <f t="shared" si="1"/>
        <v>6316.1374999999998</v>
      </c>
    </row>
    <row r="47" spans="1:4" x14ac:dyDescent="0.25">
      <c r="A47" t="s">
        <v>608</v>
      </c>
      <c r="B47" t="str">
        <f t="shared" si="2"/>
        <v xml:space="preserve"> LISTAS X 500G ONDULADA &amp;&amp; 8</v>
      </c>
      <c r="C47">
        <f t="shared" si="3"/>
        <v>5052.91</v>
      </c>
      <c r="D47">
        <f t="shared" si="1"/>
        <v>6316.1374999999998</v>
      </c>
    </row>
    <row r="48" spans="1:4" x14ac:dyDescent="0.25">
      <c r="A48" t="s">
        <v>609</v>
      </c>
      <c r="B48" t="str">
        <f t="shared" si="2"/>
        <v xml:space="preserve"> LISTAS X 60 GRS &amp;&amp; 23</v>
      </c>
      <c r="C48">
        <f t="shared" si="3"/>
        <v>812.65</v>
      </c>
      <c r="D48">
        <f t="shared" si="1"/>
        <v>1015.8125</v>
      </c>
    </row>
    <row r="49" spans="1:4" x14ac:dyDescent="0.25">
      <c r="A49" t="s">
        <v>610</v>
      </c>
      <c r="B49" t="str">
        <f t="shared" si="2"/>
        <v xml:space="preserve"> LISTAS X 60 GRS ONDULADA &amp;&amp; 23</v>
      </c>
      <c r="C49">
        <f t="shared" si="3"/>
        <v>812.65</v>
      </c>
      <c r="D49">
        <f t="shared" si="1"/>
        <v>1015.8125</v>
      </c>
    </row>
    <row r="50" spans="1:4" x14ac:dyDescent="0.25">
      <c r="A50" t="s">
        <v>611</v>
      </c>
      <c r="B50" t="str">
        <f t="shared" si="2"/>
        <v xml:space="preserve"> LISTAS X 65G CHEDDAR X 65G &amp;&amp; 23</v>
      </c>
      <c r="C50">
        <f t="shared" si="3"/>
        <v>104</v>
      </c>
      <c r="D50">
        <f t="shared" si="1"/>
        <v>130</v>
      </c>
    </row>
    <row r="51" spans="1:4" x14ac:dyDescent="0.25">
      <c r="A51" t="s">
        <v>612</v>
      </c>
      <c r="B51" t="str">
        <f t="shared" si="2"/>
        <v>LISTAS X 65G JAMÓN &amp;&amp; 23</v>
      </c>
      <c r="C51">
        <f t="shared" si="3"/>
        <v>1040.3900000000001</v>
      </c>
      <c r="D51">
        <f t="shared" si="1"/>
        <v>1300.4875000000002</v>
      </c>
    </row>
    <row r="52" spans="1:4" x14ac:dyDescent="0.25">
      <c r="A52" t="s">
        <v>613</v>
      </c>
      <c r="B52" t="str">
        <f t="shared" si="2"/>
        <v xml:space="preserve"> LISTAS X 65G KETCHUP &amp;&amp; 23</v>
      </c>
      <c r="C52">
        <f t="shared" si="3"/>
        <v>1040.3900000000001</v>
      </c>
      <c r="D52">
        <f t="shared" si="1"/>
        <v>1300.4875000000002</v>
      </c>
    </row>
    <row r="53" spans="1:4" x14ac:dyDescent="0.25">
      <c r="A53" t="s">
        <v>745</v>
      </c>
      <c r="B53" t="str">
        <f t="shared" si="2"/>
        <v xml:space="preserve"> LISTAS X 65G QUESO CREMA Y CEBOLLA &amp;&amp; 23</v>
      </c>
      <c r="C53">
        <f t="shared" si="3"/>
        <v>1040.3900000000001</v>
      </c>
      <c r="D53">
        <f t="shared" si="1"/>
        <v>1300.4875000000002</v>
      </c>
    </row>
    <row r="54" spans="1:4" x14ac:dyDescent="0.25">
      <c r="A54" t="s">
        <v>614</v>
      </c>
      <c r="B54" t="str">
        <f t="shared" si="2"/>
        <v xml:space="preserve"> MAICITOS PEHUAMAR X 260 GRS..</v>
      </c>
      <c r="C54">
        <f t="shared" si="3"/>
        <v>3888.25</v>
      </c>
      <c r="D54">
        <f t="shared" si="1"/>
        <v>4860.3125</v>
      </c>
    </row>
    <row r="55" spans="1:4" x14ac:dyDescent="0.25">
      <c r="A55" t="s">
        <v>615</v>
      </c>
      <c r="B55" t="str">
        <f t="shared" si="2"/>
        <v xml:space="preserve"> MANI JAPONES X 900 gr &amp;</v>
      </c>
      <c r="C55">
        <f t="shared" si="3"/>
        <v>6127.58</v>
      </c>
      <c r="D55">
        <f t="shared" si="1"/>
        <v>7659.4750000000004</v>
      </c>
    </row>
    <row r="56" spans="1:4" x14ac:dyDescent="0.25">
      <c r="A56" t="s">
        <v>746</v>
      </c>
      <c r="B56" t="str">
        <f t="shared" si="2"/>
        <v xml:space="preserve"> MANI LEQ X 200 GRS REPELADO &amp;&amp; 28</v>
      </c>
      <c r="C56">
        <f t="shared" si="3"/>
        <v>1557.9</v>
      </c>
      <c r="D56">
        <f t="shared" si="1"/>
        <v>1947.375</v>
      </c>
    </row>
    <row r="57" spans="1:4" x14ac:dyDescent="0.25">
      <c r="A57" t="s">
        <v>616</v>
      </c>
      <c r="B57" t="str">
        <f t="shared" si="2"/>
        <v xml:space="preserve"> MANI LEQ X 200GRS &amp;&amp;</v>
      </c>
      <c r="C57">
        <f t="shared" si="3"/>
        <v>1428.3</v>
      </c>
      <c r="D57">
        <f t="shared" ref="D57:D120" si="4">C57*1.25</f>
        <v>1785.375</v>
      </c>
    </row>
    <row r="58" spans="1:4" x14ac:dyDescent="0.25">
      <c r="A58" t="s">
        <v>617</v>
      </c>
      <c r="B58" t="str">
        <f t="shared" ref="B58:B121" si="5">LEFT(A58,FIND("#",SUBSTITUTE(A58," ","#",LEN(A58)-LEN(SUBSTITUTE(A58," ",""))-1))-1)</f>
        <v xml:space="preserve"> MANI LEQ X 500 GRS &amp;&amp;</v>
      </c>
      <c r="C58">
        <f t="shared" ref="C58:C121" si="6">VALUE(MID(A58,FIND("#",SUBSTITUTE(A58," ","#",LEN(A58)-LEN(SUBSTITUTE(A58," ",""))))+1,LEN(A58)))</f>
        <v>3323.7</v>
      </c>
      <c r="D58">
        <f t="shared" si="4"/>
        <v>4154.625</v>
      </c>
    </row>
    <row r="59" spans="1:4" x14ac:dyDescent="0.25">
      <c r="A59" t="s">
        <v>618</v>
      </c>
      <c r="B59" t="str">
        <f t="shared" si="5"/>
        <v xml:space="preserve"> MANI REPELADO LEQ X 500 GRS &amp;&amp;</v>
      </c>
      <c r="C59">
        <f t="shared" si="6"/>
        <v>3578.85</v>
      </c>
      <c r="D59">
        <f t="shared" si="4"/>
        <v>4473.5625</v>
      </c>
    </row>
    <row r="60" spans="1:4" x14ac:dyDescent="0.25">
      <c r="A60" t="s">
        <v>619</v>
      </c>
      <c r="B60" t="str">
        <f t="shared" si="5"/>
        <v xml:space="preserve"> MANI X 1 KG &amp;&amp;</v>
      </c>
      <c r="C60">
        <f t="shared" si="6"/>
        <v>5400.01</v>
      </c>
      <c r="D60">
        <f t="shared" si="4"/>
        <v>6750.0125000000007</v>
      </c>
    </row>
    <row r="61" spans="1:4" x14ac:dyDescent="0.25">
      <c r="A61" t="s">
        <v>620</v>
      </c>
      <c r="B61" t="str">
        <f t="shared" si="5"/>
        <v xml:space="preserve"> PALITOS BURBUJA X 20 &amp; 10</v>
      </c>
      <c r="C61">
        <f t="shared" si="6"/>
        <v>2550.15</v>
      </c>
      <c r="D61">
        <f t="shared" si="4"/>
        <v>3187.6875</v>
      </c>
    </row>
    <row r="62" spans="1:4" x14ac:dyDescent="0.25">
      <c r="A62" t="s">
        <v>621</v>
      </c>
      <c r="B62" t="str">
        <f t="shared" si="5"/>
        <v xml:space="preserve"> PALITOS CAPULLITOS X 100 GRS--</v>
      </c>
      <c r="C62">
        <f t="shared" si="6"/>
        <v>711.97</v>
      </c>
      <c r="D62">
        <f t="shared" si="4"/>
        <v>889.96250000000009</v>
      </c>
    </row>
    <row r="63" spans="1:4" x14ac:dyDescent="0.25">
      <c r="A63" t="s">
        <v>622</v>
      </c>
      <c r="B63" t="str">
        <f t="shared" si="5"/>
        <v xml:space="preserve"> PALITOS CAPULLITOS X 360 GRS--</v>
      </c>
      <c r="C63">
        <f t="shared" si="6"/>
        <v>2145.0100000000002</v>
      </c>
      <c r="D63">
        <f t="shared" si="4"/>
        <v>2681.2625000000003</v>
      </c>
    </row>
    <row r="64" spans="1:4" x14ac:dyDescent="0.25">
      <c r="A64" t="s">
        <v>623</v>
      </c>
      <c r="B64" t="str">
        <f t="shared" si="5"/>
        <v xml:space="preserve"> PALITOS CAPULLITOS X 700 GRS--</v>
      </c>
      <c r="C64">
        <f t="shared" si="6"/>
        <v>3948.76</v>
      </c>
      <c r="D64">
        <f t="shared" si="4"/>
        <v>4935.9500000000007</v>
      </c>
    </row>
    <row r="65" spans="1:4" x14ac:dyDescent="0.25">
      <c r="A65" t="s">
        <v>624</v>
      </c>
      <c r="B65" t="str">
        <f t="shared" si="5"/>
        <v xml:space="preserve"> PALITOS LEQ PROVENZAL X 120G--</v>
      </c>
      <c r="C65">
        <f t="shared" si="6"/>
        <v>750.62</v>
      </c>
      <c r="D65">
        <f t="shared" si="4"/>
        <v>938.27499999999998</v>
      </c>
    </row>
    <row r="66" spans="1:4" x14ac:dyDescent="0.25">
      <c r="A66" t="s">
        <v>625</v>
      </c>
      <c r="B66" t="str">
        <f t="shared" si="5"/>
        <v xml:space="preserve"> PALITOS LEQ X 120 GRS &amp;&amp; 28</v>
      </c>
      <c r="C66">
        <f t="shared" si="6"/>
        <v>675.08</v>
      </c>
      <c r="D66">
        <f t="shared" si="4"/>
        <v>843.85</v>
      </c>
    </row>
    <row r="67" spans="1:4" x14ac:dyDescent="0.25">
      <c r="A67" t="s">
        <v>626</v>
      </c>
      <c r="B67" t="str">
        <f t="shared" si="5"/>
        <v xml:space="preserve"> PALITOS PEP X 84 G.. 1</v>
      </c>
      <c r="C67">
        <f t="shared" si="6"/>
        <v>1448.65</v>
      </c>
      <c r="D67">
        <f t="shared" si="4"/>
        <v>1810.8125</v>
      </c>
    </row>
    <row r="68" spans="1:4" x14ac:dyDescent="0.25">
      <c r="A68" t="s">
        <v>627</v>
      </c>
      <c r="B68" t="str">
        <f t="shared" si="5"/>
        <v xml:space="preserve"> PALITOS SALADOS LEQ X 500 G &amp;&amp; 10</v>
      </c>
      <c r="C68">
        <f t="shared" si="6"/>
        <v>2520.46</v>
      </c>
      <c r="D68">
        <f t="shared" si="4"/>
        <v>3150.5749999999998</v>
      </c>
    </row>
    <row r="69" spans="1:4" x14ac:dyDescent="0.25">
      <c r="A69" t="s">
        <v>628</v>
      </c>
      <c r="B69" t="str">
        <f t="shared" si="5"/>
        <v xml:space="preserve"> PANCETITAS LEQ X 60G</v>
      </c>
      <c r="C69">
        <f t="shared" si="6"/>
        <v>847</v>
      </c>
      <c r="D69">
        <f t="shared" si="4"/>
        <v>1058.75</v>
      </c>
    </row>
    <row r="70" spans="1:4" x14ac:dyDescent="0.25">
      <c r="A70" t="s">
        <v>629</v>
      </c>
      <c r="B70" t="str">
        <f t="shared" si="5"/>
        <v xml:space="preserve"> PANCETITAS LEQ X 80G 24</v>
      </c>
      <c r="C70">
        <f t="shared" si="6"/>
        <v>978.79</v>
      </c>
      <c r="D70">
        <f t="shared" si="4"/>
        <v>1223.4875</v>
      </c>
    </row>
    <row r="71" spans="1:4" x14ac:dyDescent="0.25">
      <c r="A71" t="s">
        <v>630</v>
      </c>
      <c r="B71" t="str">
        <f t="shared" si="5"/>
        <v xml:space="preserve"> PAPA LEQ ASADO X 65G--</v>
      </c>
      <c r="C71">
        <f t="shared" si="6"/>
        <v>926.91</v>
      </c>
      <c r="D71">
        <f t="shared" si="4"/>
        <v>1158.6375</v>
      </c>
    </row>
    <row r="72" spans="1:4" x14ac:dyDescent="0.25">
      <c r="A72" t="s">
        <v>631</v>
      </c>
      <c r="B72" t="str">
        <f t="shared" si="5"/>
        <v xml:space="preserve"> PAPA LEQ CHEDDAR X 280 G &amp;&amp;</v>
      </c>
      <c r="C72">
        <f t="shared" si="6"/>
        <v>4027.05</v>
      </c>
      <c r="D72">
        <f t="shared" si="4"/>
        <v>5033.8125</v>
      </c>
    </row>
    <row r="73" spans="1:4" x14ac:dyDescent="0.25">
      <c r="A73" t="s">
        <v>632</v>
      </c>
      <c r="B73" t="str">
        <f t="shared" si="5"/>
        <v xml:space="preserve"> PAPA LEQ CHEDDAR X 65 G&amp;&amp;</v>
      </c>
      <c r="C73">
        <f t="shared" si="6"/>
        <v>1207.82</v>
      </c>
      <c r="D73">
        <f t="shared" si="4"/>
        <v>1509.7749999999999</v>
      </c>
    </row>
    <row r="74" spans="1:4" x14ac:dyDescent="0.25">
      <c r="A74" t="s">
        <v>633</v>
      </c>
      <c r="B74" t="str">
        <f t="shared" si="5"/>
        <v xml:space="preserve"> PAPA LEQ JAMÓN X 280 G &amp;&amp;</v>
      </c>
      <c r="C74">
        <f t="shared" si="6"/>
        <v>4027.05</v>
      </c>
      <c r="D74">
        <f t="shared" si="4"/>
        <v>5033.8125</v>
      </c>
    </row>
    <row r="75" spans="1:4" x14ac:dyDescent="0.25">
      <c r="A75" t="s">
        <v>634</v>
      </c>
      <c r="B75" t="str">
        <f t="shared" si="5"/>
        <v xml:space="preserve"> PAPA LEQ JAMÓN X 65 G&amp;&amp;</v>
      </c>
      <c r="C75">
        <f t="shared" si="6"/>
        <v>1207.82</v>
      </c>
      <c r="D75">
        <f t="shared" si="4"/>
        <v>1509.7749999999999</v>
      </c>
    </row>
    <row r="76" spans="1:4" x14ac:dyDescent="0.25">
      <c r="A76" t="s">
        <v>635</v>
      </c>
      <c r="B76" t="str">
        <f t="shared" si="5"/>
        <v xml:space="preserve"> PAPA LEQ KETCHUP X 65G--</v>
      </c>
      <c r="C76">
        <f t="shared" si="6"/>
        <v>926.91</v>
      </c>
      <c r="D76">
        <f t="shared" si="4"/>
        <v>1158.6375</v>
      </c>
    </row>
    <row r="77" spans="1:4" x14ac:dyDescent="0.25">
      <c r="A77" t="s">
        <v>636</v>
      </c>
      <c r="B77" t="str">
        <f t="shared" si="5"/>
        <v xml:space="preserve"> PAPA LEQ X 100 G &amp;&amp;</v>
      </c>
      <c r="C77">
        <f t="shared" si="6"/>
        <v>1223.77</v>
      </c>
      <c r="D77">
        <f t="shared" si="4"/>
        <v>1529.7125000000001</v>
      </c>
    </row>
    <row r="78" spans="1:4" x14ac:dyDescent="0.25">
      <c r="A78" t="s">
        <v>637</v>
      </c>
      <c r="B78" t="str">
        <f t="shared" si="5"/>
        <v xml:space="preserve"> PAPA LEQ X 480 GRS &amp;&amp;</v>
      </c>
      <c r="C78">
        <f t="shared" si="6"/>
        <v>5088.6000000000004</v>
      </c>
      <c r="D78">
        <f t="shared" si="4"/>
        <v>6360.75</v>
      </c>
    </row>
    <row r="79" spans="1:4" x14ac:dyDescent="0.25">
      <c r="A79" t="s">
        <v>638</v>
      </c>
      <c r="B79" t="str">
        <f t="shared" si="5"/>
        <v xml:space="preserve"> PAPA LEQ X 65 GRS &amp;&amp; 28</v>
      </c>
      <c r="C79">
        <f t="shared" si="6"/>
        <v>816.6</v>
      </c>
      <c r="D79">
        <f t="shared" si="4"/>
        <v>1020.75</v>
      </c>
    </row>
    <row r="80" spans="1:4" x14ac:dyDescent="0.25">
      <c r="A80" t="s">
        <v>639</v>
      </c>
      <c r="B80" t="str">
        <f t="shared" si="5"/>
        <v xml:space="preserve"> PAPA PAY BURBUJA X 150 G &amp; 30</v>
      </c>
      <c r="C80">
        <f t="shared" si="6"/>
        <v>2004.75</v>
      </c>
      <c r="D80">
        <f t="shared" si="4"/>
        <v>2505.9375</v>
      </c>
    </row>
    <row r="81" spans="1:4" x14ac:dyDescent="0.25">
      <c r="A81" t="s">
        <v>640</v>
      </c>
      <c r="B81" t="str">
        <f t="shared" si="5"/>
        <v xml:space="preserve"> PAPA PAY BURBUJA X 20 &amp; 10</v>
      </c>
      <c r="C81">
        <f t="shared" si="6"/>
        <v>2849.85</v>
      </c>
      <c r="D81">
        <f t="shared" si="4"/>
        <v>3562.3125</v>
      </c>
    </row>
    <row r="82" spans="1:4" x14ac:dyDescent="0.25">
      <c r="A82" t="s">
        <v>641</v>
      </c>
      <c r="B82" t="str">
        <f t="shared" si="5"/>
        <v xml:space="preserve"> PAPA PAY BURBUJA X 65 G &amp; 25</v>
      </c>
      <c r="C82">
        <f t="shared" si="6"/>
        <v>1420.2</v>
      </c>
      <c r="D82">
        <f t="shared" si="4"/>
        <v>1775.25</v>
      </c>
    </row>
    <row r="83" spans="1:4" x14ac:dyDescent="0.25">
      <c r="A83" t="s">
        <v>642</v>
      </c>
      <c r="B83" t="str">
        <f t="shared" si="5"/>
        <v xml:space="preserve"> PAPA PEHUAMAR X 485 G% 9</v>
      </c>
      <c r="C83">
        <f t="shared" si="6"/>
        <v>6958.57</v>
      </c>
      <c r="D83">
        <f t="shared" si="4"/>
        <v>8698.2124999999996</v>
      </c>
    </row>
    <row r="84" spans="1:4" x14ac:dyDescent="0.25">
      <c r="A84" t="s">
        <v>643</v>
      </c>
      <c r="B84" t="str">
        <f t="shared" si="5"/>
        <v xml:space="preserve"> PRINGLES CEBOLLA X 104G &amp;&amp;</v>
      </c>
      <c r="C84">
        <f t="shared" si="6"/>
        <v>3494.72</v>
      </c>
      <c r="D84">
        <f t="shared" si="4"/>
        <v>4368.3999999999996</v>
      </c>
    </row>
    <row r="85" spans="1:4" x14ac:dyDescent="0.25">
      <c r="A85" t="s">
        <v>644</v>
      </c>
      <c r="B85" t="str">
        <f t="shared" si="5"/>
        <v xml:space="preserve"> PRINGLES CEBOLLA X 40G</v>
      </c>
      <c r="C85">
        <f t="shared" si="6"/>
        <v>1753.65</v>
      </c>
      <c r="D85">
        <f t="shared" si="4"/>
        <v>2192.0625</v>
      </c>
    </row>
    <row r="86" spans="1:4" x14ac:dyDescent="0.25">
      <c r="A86" t="s">
        <v>645</v>
      </c>
      <c r="B86" t="str">
        <f t="shared" si="5"/>
        <v xml:space="preserve"> PRINGLES CLASICA X 40G</v>
      </c>
      <c r="C86">
        <f t="shared" si="6"/>
        <v>1753.65</v>
      </c>
      <c r="D86">
        <f t="shared" si="4"/>
        <v>2192.0625</v>
      </c>
    </row>
    <row r="87" spans="1:4" x14ac:dyDescent="0.25">
      <c r="A87" t="s">
        <v>646</v>
      </c>
      <c r="B87" t="str">
        <f t="shared" si="5"/>
        <v xml:space="preserve"> PRINGLES ORIGINAL X 104G</v>
      </c>
      <c r="C87">
        <f t="shared" si="6"/>
        <v>3494.72</v>
      </c>
      <c r="D87">
        <f t="shared" si="4"/>
        <v>4368.3999999999996</v>
      </c>
    </row>
    <row r="88" spans="1:4" x14ac:dyDescent="0.25">
      <c r="A88" t="s">
        <v>647</v>
      </c>
      <c r="B88" t="str">
        <f t="shared" si="5"/>
        <v xml:space="preserve"> PRINGLES QUESO X 104G</v>
      </c>
      <c r="C88">
        <f t="shared" si="6"/>
        <v>3494.72</v>
      </c>
      <c r="D88">
        <f t="shared" si="4"/>
        <v>4368.3999999999996</v>
      </c>
    </row>
    <row r="89" spans="1:4" x14ac:dyDescent="0.25">
      <c r="A89" t="s">
        <v>648</v>
      </c>
      <c r="B89" t="str">
        <f t="shared" si="5"/>
        <v xml:space="preserve"> PRINGLES QUESO X 40G</v>
      </c>
      <c r="C89">
        <f t="shared" si="6"/>
        <v>1753.65</v>
      </c>
      <c r="D89">
        <f t="shared" si="4"/>
        <v>2192.0625</v>
      </c>
    </row>
    <row r="90" spans="1:4" x14ac:dyDescent="0.25">
      <c r="A90" t="s">
        <v>649</v>
      </c>
      <c r="B90" t="str">
        <f t="shared" si="5"/>
        <v xml:space="preserve"> QUENTO ASADO X 90 G//</v>
      </c>
      <c r="C90">
        <f t="shared" si="6"/>
        <v>1687.5</v>
      </c>
      <c r="D90">
        <f t="shared" si="4"/>
        <v>2109.375</v>
      </c>
    </row>
    <row r="91" spans="1:4" x14ac:dyDescent="0.25">
      <c r="A91" t="s">
        <v>650</v>
      </c>
      <c r="B91" t="str">
        <f t="shared" si="5"/>
        <v xml:space="preserve"> QUENTO BATATAS X 80 GRS//</v>
      </c>
      <c r="C91">
        <f t="shared" si="6"/>
        <v>1687.5</v>
      </c>
      <c r="D91">
        <f t="shared" si="4"/>
        <v>2109.375</v>
      </c>
    </row>
    <row r="92" spans="1:4" x14ac:dyDescent="0.25">
      <c r="A92" t="s">
        <v>651</v>
      </c>
      <c r="B92" t="str">
        <f t="shared" si="5"/>
        <v xml:space="preserve"> QUENTO BBQ X 90 G//</v>
      </c>
      <c r="C92">
        <f t="shared" si="6"/>
        <v>1687.5</v>
      </c>
      <c r="D92">
        <f t="shared" si="4"/>
        <v>2109.375</v>
      </c>
    </row>
    <row r="93" spans="1:4" x14ac:dyDescent="0.25">
      <c r="A93" t="s">
        <v>652</v>
      </c>
      <c r="B93" t="str">
        <f t="shared" si="5"/>
        <v xml:space="preserve"> QUENTO CHEDDAR X 45 G//</v>
      </c>
      <c r="C93">
        <f t="shared" si="6"/>
        <v>848.21</v>
      </c>
      <c r="D93">
        <f t="shared" si="4"/>
        <v>1060.2625</v>
      </c>
    </row>
    <row r="94" spans="1:4" x14ac:dyDescent="0.25">
      <c r="A94" t="s">
        <v>653</v>
      </c>
      <c r="B94" t="str">
        <f t="shared" si="5"/>
        <v xml:space="preserve"> QUENTO CHEDDAR X 82 G//</v>
      </c>
      <c r="C94">
        <f t="shared" si="6"/>
        <v>1687.5</v>
      </c>
      <c r="D94">
        <f t="shared" si="4"/>
        <v>2109.375</v>
      </c>
    </row>
    <row r="95" spans="1:4" x14ac:dyDescent="0.25">
      <c r="A95" t="s">
        <v>654</v>
      </c>
      <c r="B95" t="str">
        <f t="shared" si="5"/>
        <v xml:space="preserve"> QUENTO CIBOULETTE X 90 G//</v>
      </c>
      <c r="C95">
        <f t="shared" si="6"/>
        <v>1687.5</v>
      </c>
      <c r="D95">
        <f t="shared" si="4"/>
        <v>2109.375</v>
      </c>
    </row>
    <row r="96" spans="1:4" x14ac:dyDescent="0.25">
      <c r="A96" t="s">
        <v>655</v>
      </c>
      <c r="B96" t="str">
        <f t="shared" si="5"/>
        <v xml:space="preserve"> QUENTO CLASICA X 50 G//</v>
      </c>
      <c r="C96">
        <f t="shared" si="6"/>
        <v>848.21</v>
      </c>
      <c r="D96">
        <f t="shared" si="4"/>
        <v>1060.2625</v>
      </c>
    </row>
    <row r="97" spans="1:4" x14ac:dyDescent="0.25">
      <c r="A97" t="s">
        <v>656</v>
      </c>
      <c r="B97" t="str">
        <f t="shared" si="5"/>
        <v xml:space="preserve"> QUENTO CLASICA X 92G/</v>
      </c>
      <c r="C97">
        <f t="shared" si="6"/>
        <v>1687.5</v>
      </c>
      <c r="D97">
        <f t="shared" si="4"/>
        <v>2109.375</v>
      </c>
    </row>
    <row r="98" spans="1:4" x14ac:dyDescent="0.25">
      <c r="A98" t="s">
        <v>657</v>
      </c>
      <c r="B98" t="str">
        <f t="shared" si="5"/>
        <v xml:space="preserve"> QUENTO CREMA Y CIB X 45 G//</v>
      </c>
      <c r="C98">
        <f t="shared" si="6"/>
        <v>848.21</v>
      </c>
      <c r="D98">
        <f t="shared" si="4"/>
        <v>1060.2625</v>
      </c>
    </row>
    <row r="99" spans="1:4" x14ac:dyDescent="0.25">
      <c r="A99" t="s">
        <v>658</v>
      </c>
      <c r="B99" t="str">
        <f t="shared" si="5"/>
        <v xml:space="preserve"> QUENTO JAMON X 45 G//</v>
      </c>
      <c r="C99">
        <f t="shared" si="6"/>
        <v>848.21</v>
      </c>
      <c r="D99">
        <f t="shared" si="4"/>
        <v>1060.2625</v>
      </c>
    </row>
    <row r="100" spans="1:4" x14ac:dyDescent="0.25">
      <c r="A100" t="s">
        <v>659</v>
      </c>
      <c r="B100" t="str">
        <f t="shared" si="5"/>
        <v xml:space="preserve"> QUENTO JAMON X 90 G//</v>
      </c>
      <c r="C100">
        <f t="shared" si="6"/>
        <v>1687.5</v>
      </c>
      <c r="D100">
        <f t="shared" si="4"/>
        <v>2109.375</v>
      </c>
    </row>
    <row r="101" spans="1:4" x14ac:dyDescent="0.25">
      <c r="A101" t="s">
        <v>660</v>
      </c>
      <c r="B101" t="str">
        <f t="shared" si="5"/>
        <v>QUENTO KETCHUP X 45 G//</v>
      </c>
      <c r="C101">
        <f t="shared" si="6"/>
        <v>848.21</v>
      </c>
      <c r="D101">
        <f t="shared" si="4"/>
        <v>1060.2625</v>
      </c>
    </row>
    <row r="102" spans="1:4" x14ac:dyDescent="0.25">
      <c r="A102" t="s">
        <v>661</v>
      </c>
      <c r="B102" t="str">
        <f t="shared" si="5"/>
        <v xml:space="preserve"> QUENTO LIMON X 90 G//</v>
      </c>
      <c r="C102">
        <f t="shared" si="6"/>
        <v>1687.5</v>
      </c>
      <c r="D102">
        <f t="shared" si="4"/>
        <v>2109.375</v>
      </c>
    </row>
    <row r="103" spans="1:4" x14ac:dyDescent="0.25">
      <c r="A103" t="s">
        <v>662</v>
      </c>
      <c r="B103" t="str">
        <f t="shared" si="5"/>
        <v xml:space="preserve"> QUENTO MOSTAZA X 90 G//</v>
      </c>
      <c r="C103">
        <f t="shared" si="6"/>
        <v>1687.5</v>
      </c>
      <c r="D103">
        <f t="shared" si="4"/>
        <v>2109.375</v>
      </c>
    </row>
    <row r="104" spans="1:4" x14ac:dyDescent="0.25">
      <c r="A104" t="s">
        <v>663</v>
      </c>
      <c r="B104" t="str">
        <f t="shared" si="5"/>
        <v xml:space="preserve"> QUENTO NACHO PICANTE X 80 GRS/</v>
      </c>
      <c r="C104">
        <f t="shared" si="6"/>
        <v>1687.5</v>
      </c>
      <c r="D104">
        <f t="shared" si="4"/>
        <v>2109.375</v>
      </c>
    </row>
    <row r="105" spans="1:4" x14ac:dyDescent="0.25">
      <c r="A105" t="s">
        <v>664</v>
      </c>
      <c r="B105" t="str">
        <f t="shared" si="5"/>
        <v xml:space="preserve"> QUENTO NACHOS QUESO GRS/</v>
      </c>
      <c r="C105">
        <f t="shared" si="6"/>
        <v>1687.5</v>
      </c>
      <c r="D105">
        <f t="shared" si="4"/>
        <v>2109.375</v>
      </c>
    </row>
    <row r="106" spans="1:4" x14ac:dyDescent="0.25">
      <c r="A106" t="s">
        <v>665</v>
      </c>
      <c r="B106" t="str">
        <f t="shared" si="5"/>
        <v xml:space="preserve"> QUENTO PALITOS X 85 G/</v>
      </c>
      <c r="C106">
        <f t="shared" si="6"/>
        <v>1532.65</v>
      </c>
      <c r="D106">
        <f t="shared" si="4"/>
        <v>1915.8125</v>
      </c>
    </row>
    <row r="107" spans="1:4" x14ac:dyDescent="0.25">
      <c r="A107" t="s">
        <v>666</v>
      </c>
      <c r="B107" t="str">
        <f t="shared" si="5"/>
        <v xml:space="preserve"> QUENTO PICANTE X 70 GRS//</v>
      </c>
      <c r="C107">
        <f t="shared" si="6"/>
        <v>1687.5</v>
      </c>
      <c r="D107">
        <f t="shared" si="4"/>
        <v>2109.375</v>
      </c>
    </row>
    <row r="108" spans="1:4" x14ac:dyDescent="0.25">
      <c r="A108" t="s">
        <v>667</v>
      </c>
      <c r="B108" t="str">
        <f t="shared" si="5"/>
        <v xml:space="preserve"> QUENTO SALAME X 45 G//</v>
      </c>
      <c r="C108">
        <f t="shared" si="6"/>
        <v>848.21</v>
      </c>
      <c r="D108">
        <f t="shared" si="4"/>
        <v>1060.2625</v>
      </c>
    </row>
    <row r="109" spans="1:4" x14ac:dyDescent="0.25">
      <c r="A109" t="s">
        <v>668</v>
      </c>
      <c r="B109" t="str">
        <f t="shared" si="5"/>
        <v xml:space="preserve"> RUEDITAS PEP X 74 G.. 36</v>
      </c>
      <c r="C109">
        <f t="shared" si="6"/>
        <v>1448.65</v>
      </c>
      <c r="D109">
        <f t="shared" si="4"/>
        <v>1810.8125</v>
      </c>
    </row>
    <row r="110" spans="1:4" x14ac:dyDescent="0.25">
      <c r="A110" t="s">
        <v>669</v>
      </c>
      <c r="B110" t="str">
        <f t="shared" si="5"/>
        <v xml:space="preserve"> SNACKS LEQ X 70G &amp;&amp; 24</v>
      </c>
      <c r="C110">
        <f t="shared" si="6"/>
        <v>541.96</v>
      </c>
      <c r="D110">
        <f t="shared" si="4"/>
        <v>677.45</v>
      </c>
    </row>
    <row r="111" spans="1:4" x14ac:dyDescent="0.25">
      <c r="A111" t="s">
        <v>670</v>
      </c>
      <c r="B111" t="str">
        <f t="shared" si="5"/>
        <v xml:space="preserve"> TAKIS X 140G EXPLOSIÓN</v>
      </c>
      <c r="C111">
        <f t="shared" si="6"/>
        <v>3469.5</v>
      </c>
      <c r="D111">
        <f t="shared" si="4"/>
        <v>4336.875</v>
      </c>
    </row>
    <row r="112" spans="1:4" x14ac:dyDescent="0.25">
      <c r="A112" t="s">
        <v>671</v>
      </c>
      <c r="B112" t="str">
        <f t="shared" si="5"/>
        <v xml:space="preserve"> TAKIS X 140G FUEGO</v>
      </c>
      <c r="C112">
        <f t="shared" si="6"/>
        <v>3469.5</v>
      </c>
      <c r="D112">
        <f t="shared" si="4"/>
        <v>4336.875</v>
      </c>
    </row>
    <row r="113" spans="1:4" x14ac:dyDescent="0.25">
      <c r="A113" t="s">
        <v>672</v>
      </c>
      <c r="B113" t="str">
        <f t="shared" si="5"/>
        <v xml:space="preserve"> TAKIS X 140G ORIGINAL</v>
      </c>
      <c r="C113">
        <f t="shared" si="6"/>
        <v>3469.5</v>
      </c>
      <c r="D113">
        <f t="shared" si="4"/>
        <v>4336.875</v>
      </c>
    </row>
    <row r="114" spans="1:4" x14ac:dyDescent="0.25">
      <c r="A114" t="s">
        <v>673</v>
      </c>
      <c r="B114" t="str">
        <f t="shared" si="5"/>
        <v xml:space="preserve"> TAKIS X 49G FUEGO</v>
      </c>
      <c r="C114">
        <f t="shared" si="6"/>
        <v>1458</v>
      </c>
      <c r="D114">
        <f t="shared" si="4"/>
        <v>1822.5</v>
      </c>
    </row>
    <row r="115" spans="1:4" x14ac:dyDescent="0.25">
      <c r="A115" t="s">
        <v>674</v>
      </c>
      <c r="B115" t="str">
        <f t="shared" si="5"/>
        <v xml:space="preserve"> TAKIS X 49G ORIGINAL</v>
      </c>
      <c r="C115">
        <f t="shared" si="6"/>
        <v>1458</v>
      </c>
      <c r="D115">
        <f t="shared" si="4"/>
        <v>1822.5</v>
      </c>
    </row>
    <row r="116" spans="1:4" x14ac:dyDescent="0.25">
      <c r="A116" t="s">
        <v>675</v>
      </c>
      <c r="B116" t="str">
        <f t="shared" si="5"/>
        <v xml:space="preserve"> TAKIS X 49G XPLOSION</v>
      </c>
      <c r="C116">
        <f t="shared" si="6"/>
        <v>1458</v>
      </c>
      <c r="D116">
        <f t="shared" si="4"/>
        <v>1822.5</v>
      </c>
    </row>
    <row r="117" spans="1:4" x14ac:dyDescent="0.25">
      <c r="A117" t="s">
        <v>676</v>
      </c>
      <c r="B117" t="str">
        <f t="shared" si="5"/>
        <v xml:space="preserve"> TAKIS X 85G FUEGO</v>
      </c>
      <c r="C117">
        <f t="shared" si="6"/>
        <v>2187</v>
      </c>
      <c r="D117">
        <f t="shared" si="4"/>
        <v>2733.75</v>
      </c>
    </row>
    <row r="118" spans="1:4" x14ac:dyDescent="0.25">
      <c r="A118" t="s">
        <v>677</v>
      </c>
      <c r="B118" t="str">
        <f t="shared" si="5"/>
        <v xml:space="preserve"> TAKIS X 85G ORIGINAL</v>
      </c>
      <c r="C118">
        <f t="shared" si="6"/>
        <v>2187</v>
      </c>
      <c r="D118">
        <f t="shared" si="4"/>
        <v>2733.75</v>
      </c>
    </row>
    <row r="119" spans="1:4" x14ac:dyDescent="0.25">
      <c r="A119" t="s">
        <v>678</v>
      </c>
      <c r="B119" t="str">
        <f t="shared" si="5"/>
        <v xml:space="preserve"> TAKIS X 85G XPLOSION</v>
      </c>
      <c r="C119">
        <f t="shared" si="6"/>
        <v>2187</v>
      </c>
      <c r="D119">
        <f t="shared" si="4"/>
        <v>2733.75</v>
      </c>
    </row>
    <row r="120" spans="1:4" x14ac:dyDescent="0.25">
      <c r="A120" t="s">
        <v>679</v>
      </c>
      <c r="B120" t="str">
        <f t="shared" si="5"/>
        <v xml:space="preserve"> TUTUCA X 30 (BURBUJA) &amp; 10</v>
      </c>
      <c r="C120">
        <f t="shared" si="6"/>
        <v>3088.4</v>
      </c>
      <c r="D120">
        <f t="shared" si="4"/>
        <v>3860.5</v>
      </c>
    </row>
    <row r="121" spans="1:4" x14ac:dyDescent="0.25">
      <c r="A121" t="s">
        <v>680</v>
      </c>
      <c r="B121" t="str">
        <f t="shared" si="5"/>
        <v xml:space="preserve"> TWISTOS JAMON X 40G</v>
      </c>
      <c r="C121">
        <f t="shared" si="6"/>
        <v>1465.69</v>
      </c>
      <c r="D121">
        <f t="shared" ref="D121:D126" si="7">C121*1.25</f>
        <v>1832.1125000000002</v>
      </c>
    </row>
    <row r="122" spans="1:4" x14ac:dyDescent="0.25">
      <c r="A122" t="s">
        <v>681</v>
      </c>
      <c r="B122" t="str">
        <f t="shared" ref="B122:B126" si="8">LEFT(A122,FIND("#",SUBSTITUTE(A122," ","#",LEN(A122)-LEN(SUBSTITUTE(A122," ",""))-1))-1)</f>
        <v xml:space="preserve"> TWISTOS JAMON X 95GRS..</v>
      </c>
      <c r="C122">
        <f t="shared" ref="C122:C126" si="9">VALUE(MID(A122,FIND("#",SUBSTITUTE(A122," ","#",LEN(A122)-LEN(SUBSTITUTE(A122," ",""))))+1,LEN(A122)))</f>
        <v>2473.8000000000002</v>
      </c>
      <c r="D122">
        <f t="shared" si="7"/>
        <v>3092.25</v>
      </c>
    </row>
    <row r="123" spans="1:4" x14ac:dyDescent="0.25">
      <c r="A123" t="s">
        <v>682</v>
      </c>
      <c r="B123" t="str">
        <f t="shared" si="8"/>
        <v xml:space="preserve"> TWISTOS QUESO X 40G</v>
      </c>
      <c r="C123">
        <f t="shared" si="9"/>
        <v>1465.69</v>
      </c>
      <c r="D123">
        <f t="shared" si="7"/>
        <v>1832.1125000000002</v>
      </c>
    </row>
    <row r="124" spans="1:4" x14ac:dyDescent="0.25">
      <c r="A124" t="s">
        <v>683</v>
      </c>
      <c r="B124" t="str">
        <f t="shared" si="8"/>
        <v xml:space="preserve"> TWISTOS QUESO X 95GRS..</v>
      </c>
      <c r="C124">
        <f t="shared" si="9"/>
        <v>2473.8000000000002</v>
      </c>
      <c r="D124">
        <f t="shared" si="7"/>
        <v>3092.25</v>
      </c>
    </row>
    <row r="125" spans="1:4" x14ac:dyDescent="0.25">
      <c r="A125" t="s">
        <v>684</v>
      </c>
      <c r="B125" t="str">
        <f t="shared" si="8"/>
        <v xml:space="preserve"> TWISTOS chico JAMÓN..</v>
      </c>
      <c r="C125">
        <f t="shared" si="9"/>
        <v>1466.1</v>
      </c>
      <c r="D125">
        <f t="shared" si="7"/>
        <v>1832.625</v>
      </c>
    </row>
    <row r="126" spans="1:4" x14ac:dyDescent="0.25">
      <c r="A126" t="s">
        <v>685</v>
      </c>
      <c r="B126" t="str">
        <f t="shared" si="8"/>
        <v xml:space="preserve"> TWISTOS chicos QUESO..</v>
      </c>
      <c r="C126">
        <f t="shared" si="9"/>
        <v>1466.1</v>
      </c>
      <c r="D126">
        <f t="shared" si="7"/>
        <v>1832.625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49B3C-F399-4CB2-A454-D714ABEF991A}">
  <dimension ref="A1:D33"/>
  <sheetViews>
    <sheetView topLeftCell="B1" workbookViewId="0">
      <selection activeCell="F3" sqref="F3"/>
    </sheetView>
  </sheetViews>
  <sheetFormatPr defaultRowHeight="15" x14ac:dyDescent="0.25"/>
  <cols>
    <col min="1" max="1" width="56.140625" hidden="1" customWidth="1"/>
    <col min="2" max="2" width="50.140625" bestFit="1" customWidth="1"/>
    <col min="3" max="3" width="1.28515625" customWidth="1"/>
  </cols>
  <sheetData>
    <row r="1" spans="1:4" x14ac:dyDescent="0.25">
      <c r="A1" t="s">
        <v>686</v>
      </c>
      <c r="B1" t="str">
        <f>LEFT(A1,FIND("#",SUBSTITUTE(A1," ","#",LEN(A1)-LEN(SUBSTITUTE(A1," ",""))-1))-1)</f>
        <v xml:space="preserve"> ALFAJOR LULEMUU BCO X 12 &amp;&amp;</v>
      </c>
      <c r="C1">
        <f t="shared" ref="C1" si="0">VALUE(MID(A1,FIND("#",SUBSTITUTE(A1," ","#",LEN(A1)-LEN(SUBSTITUTE(A1," ",""))))+1,LEN(A1)))</f>
        <v>4711.5</v>
      </c>
      <c r="D1">
        <f t="shared" ref="D1:D33" si="1">C1*1.25</f>
        <v>5889.375</v>
      </c>
    </row>
    <row r="2" spans="1:4" x14ac:dyDescent="0.25">
      <c r="A2" t="s">
        <v>687</v>
      </c>
      <c r="B2" t="str">
        <f t="shared" ref="B2:B33" si="2">LEFT(A2,FIND("#",SUBSTITUTE(A2," ","#",LEN(A2)-LEN(SUBSTITUTE(A2," ",""))-1))-1)</f>
        <v xml:space="preserve"> ALFAJOR LULEMUU D DE LECHE X 12.&amp;&amp;</v>
      </c>
      <c r="C2">
        <f t="shared" ref="C2:C33" si="3">VALUE(MID(A2,FIND("#",SUBSTITUTE(A2," ","#",LEN(A2)-LEN(SUBSTITUTE(A2," ",""))))+1,LEN(A2)))</f>
        <v>4711.5</v>
      </c>
      <c r="D2">
        <f t="shared" si="1"/>
        <v>5889.375</v>
      </c>
    </row>
    <row r="3" spans="1:4" x14ac:dyDescent="0.25">
      <c r="A3" t="s">
        <v>688</v>
      </c>
      <c r="B3" t="str">
        <f t="shared" si="2"/>
        <v xml:space="preserve"> ALFAJOR LULEMUU FRUT X 12 &amp;&amp;</v>
      </c>
      <c r="C3">
        <f t="shared" si="3"/>
        <v>4711.5</v>
      </c>
      <c r="D3">
        <f t="shared" si="1"/>
        <v>5889.375</v>
      </c>
    </row>
    <row r="4" spans="1:4" x14ac:dyDescent="0.25">
      <c r="A4" t="s">
        <v>689</v>
      </c>
      <c r="B4" t="str">
        <f t="shared" si="2"/>
        <v xml:space="preserve"> ALFAJOR LULEMUU LIMON X 12 &amp;&amp;</v>
      </c>
      <c r="C4">
        <f t="shared" si="3"/>
        <v>4711.5</v>
      </c>
      <c r="D4">
        <f t="shared" si="1"/>
        <v>5889.375</v>
      </c>
    </row>
    <row r="5" spans="1:4" x14ac:dyDescent="0.25">
      <c r="A5" t="s">
        <v>690</v>
      </c>
      <c r="B5" t="str">
        <f t="shared" si="2"/>
        <v xml:space="preserve"> ALFAJOR LULEMUU MARROC X12 &amp;&amp;</v>
      </c>
      <c r="C5">
        <f t="shared" si="3"/>
        <v>4711.5</v>
      </c>
      <c r="D5">
        <f t="shared" si="1"/>
        <v>5889.375</v>
      </c>
    </row>
    <row r="6" spans="1:4" x14ac:dyDescent="0.25">
      <c r="A6" t="s">
        <v>691</v>
      </c>
      <c r="B6" t="str">
        <f t="shared" si="2"/>
        <v xml:space="preserve"> BIZCOCHOS GALLO DULCE &amp;&amp; 60</v>
      </c>
      <c r="C6">
        <f t="shared" si="3"/>
        <v>750.05</v>
      </c>
      <c r="D6">
        <f t="shared" si="1"/>
        <v>937.5625</v>
      </c>
    </row>
    <row r="7" spans="1:4" x14ac:dyDescent="0.25">
      <c r="A7" t="s">
        <v>692</v>
      </c>
      <c r="B7" t="str">
        <f t="shared" si="2"/>
        <v xml:space="preserve"> BIZCOCHOS GALLO NEGRO %% 60</v>
      </c>
      <c r="C7">
        <f t="shared" si="3"/>
        <v>750.05</v>
      </c>
      <c r="D7">
        <f t="shared" si="1"/>
        <v>937.5625</v>
      </c>
    </row>
    <row r="8" spans="1:4" x14ac:dyDescent="0.25">
      <c r="A8" t="s">
        <v>693</v>
      </c>
      <c r="B8" t="str">
        <f t="shared" si="2"/>
        <v xml:space="preserve"> BIZCOCHOS GALLO SALADO &amp; 60</v>
      </c>
      <c r="C8">
        <f t="shared" si="3"/>
        <v>750.05</v>
      </c>
      <c r="D8">
        <f t="shared" si="1"/>
        <v>937.5625</v>
      </c>
    </row>
    <row r="9" spans="1:4" x14ac:dyDescent="0.25">
      <c r="A9" t="s">
        <v>694</v>
      </c>
      <c r="B9" t="str">
        <f t="shared" si="2"/>
        <v xml:space="preserve"> CHORQUI BAÑADA X 20U FRUTILLA &amp;&amp;</v>
      </c>
      <c r="C9">
        <f t="shared" si="3"/>
        <v>7996.05</v>
      </c>
      <c r="D9">
        <f t="shared" si="1"/>
        <v>9995.0625</v>
      </c>
    </row>
    <row r="10" spans="1:4" x14ac:dyDescent="0.25">
      <c r="A10" t="s">
        <v>695</v>
      </c>
      <c r="B10" t="str">
        <f t="shared" si="2"/>
        <v xml:space="preserve"> CHORQUI BAÑADA X 20U MANI &amp;&amp;</v>
      </c>
      <c r="C10">
        <f t="shared" si="3"/>
        <v>7996.05</v>
      </c>
      <c r="D10">
        <f t="shared" si="1"/>
        <v>9995.0625</v>
      </c>
    </row>
    <row r="11" spans="1:4" x14ac:dyDescent="0.25">
      <c r="A11" t="s">
        <v>747</v>
      </c>
      <c r="B11" t="str">
        <f t="shared" si="2"/>
        <v xml:space="preserve"> DADITOS DE ARROZ LULEMUU (FRUT) 12</v>
      </c>
      <c r="C11">
        <f t="shared" si="3"/>
        <v>1337.85</v>
      </c>
      <c r="D11">
        <f t="shared" si="1"/>
        <v>1672.3125</v>
      </c>
    </row>
    <row r="12" spans="1:4" x14ac:dyDescent="0.25">
      <c r="A12" t="s">
        <v>748</v>
      </c>
      <c r="B12" t="str">
        <f t="shared" si="2"/>
        <v xml:space="preserve"> DADITOS DE ARROZ LULEMUU (MANI) 12</v>
      </c>
      <c r="C12">
        <f t="shared" si="3"/>
        <v>1337.85</v>
      </c>
      <c r="D12">
        <f t="shared" si="1"/>
        <v>1672.3125</v>
      </c>
    </row>
    <row r="13" spans="1:4" x14ac:dyDescent="0.25">
      <c r="A13" t="s">
        <v>696</v>
      </c>
      <c r="B13" t="str">
        <f t="shared" si="2"/>
        <v xml:space="preserve"> GALLETAS DE ARROZ GREATING C/S &amp;</v>
      </c>
      <c r="C13">
        <f t="shared" si="3"/>
        <v>949.05</v>
      </c>
      <c r="D13">
        <f t="shared" si="1"/>
        <v>1186.3125</v>
      </c>
    </row>
    <row r="14" spans="1:4" x14ac:dyDescent="0.25">
      <c r="A14" t="s">
        <v>749</v>
      </c>
      <c r="B14" t="str">
        <f t="shared" si="2"/>
        <v xml:space="preserve"> GALLETAS DE ARROZ GREATING DUL &amp;</v>
      </c>
      <c r="C14">
        <f t="shared" si="3"/>
        <v>949.05</v>
      </c>
      <c r="D14">
        <f t="shared" si="1"/>
        <v>1186.3125</v>
      </c>
    </row>
    <row r="15" spans="1:4" x14ac:dyDescent="0.25">
      <c r="A15" t="s">
        <v>697</v>
      </c>
      <c r="B15" t="str">
        <f t="shared" si="2"/>
        <v xml:space="preserve"> GALLETAS DE ARROZ RICEDIEX X12..</v>
      </c>
      <c r="C15">
        <f t="shared" si="3"/>
        <v>578.54999999999995</v>
      </c>
      <c r="D15">
        <f t="shared" si="1"/>
        <v>723.1875</v>
      </c>
    </row>
    <row r="16" spans="1:4" x14ac:dyDescent="0.25">
      <c r="A16" t="s">
        <v>698</v>
      </c>
      <c r="B16" t="str">
        <f t="shared" si="2"/>
        <v xml:space="preserve"> LIMU X 20U &amp;&amp;</v>
      </c>
      <c r="C16">
        <f t="shared" si="3"/>
        <v>7191.45</v>
      </c>
      <c r="D16">
        <f t="shared" si="1"/>
        <v>8989.3125</v>
      </c>
    </row>
    <row r="17" spans="1:4" x14ac:dyDescent="0.25">
      <c r="A17" t="s">
        <v>699</v>
      </c>
      <c r="B17" t="str">
        <f t="shared" si="2"/>
        <v xml:space="preserve"> PLANITAS CIBOULETTE X 70G 18</v>
      </c>
      <c r="C17">
        <f t="shared" si="3"/>
        <v>752.37</v>
      </c>
      <c r="D17">
        <f t="shared" si="1"/>
        <v>940.46249999999998</v>
      </c>
    </row>
    <row r="18" spans="1:4" x14ac:dyDescent="0.25">
      <c r="A18" t="s">
        <v>700</v>
      </c>
      <c r="B18" t="str">
        <f t="shared" si="2"/>
        <v xml:space="preserve"> PLANITAS CLASICAS X 70G 18</v>
      </c>
      <c r="C18">
        <f t="shared" si="3"/>
        <v>752.37</v>
      </c>
      <c r="D18">
        <f t="shared" si="1"/>
        <v>940.46249999999998</v>
      </c>
    </row>
    <row r="19" spans="1:4" x14ac:dyDescent="0.25">
      <c r="A19" t="s">
        <v>701</v>
      </c>
      <c r="B19" t="str">
        <f t="shared" si="2"/>
        <v xml:space="preserve"> PLANITAS TOMATE Y ALBAHACA X 70G 18</v>
      </c>
      <c r="C19">
        <f t="shared" si="3"/>
        <v>752.37</v>
      </c>
      <c r="D19">
        <f t="shared" si="1"/>
        <v>940.46249999999998</v>
      </c>
    </row>
    <row r="20" spans="1:4" x14ac:dyDescent="0.25">
      <c r="A20" t="s">
        <v>702</v>
      </c>
      <c r="B20" t="str">
        <f t="shared" si="2"/>
        <v xml:space="preserve"> REPOP X 20U &amp;&amp;</v>
      </c>
      <c r="C20">
        <f t="shared" si="3"/>
        <v>6652.32</v>
      </c>
      <c r="D20">
        <f t="shared" si="1"/>
        <v>8315.4</v>
      </c>
    </row>
    <row r="21" spans="1:4" x14ac:dyDescent="0.25">
      <c r="A21" t="s">
        <v>703</v>
      </c>
      <c r="B21" t="str">
        <f t="shared" si="2"/>
        <v xml:space="preserve"> REPOP X 20U BCO &amp;&amp;</v>
      </c>
      <c r="C21">
        <f t="shared" si="3"/>
        <v>6652.32</v>
      </c>
      <c r="D21">
        <f t="shared" si="1"/>
        <v>8315.4</v>
      </c>
    </row>
    <row r="22" spans="1:4" x14ac:dyDescent="0.25">
      <c r="A22" t="s">
        <v>704</v>
      </c>
      <c r="B22" t="str">
        <f t="shared" si="2"/>
        <v xml:space="preserve"> SNACKS JAMON LULEMU X 50G &amp;&amp; 24</v>
      </c>
      <c r="C22">
        <f t="shared" si="3"/>
        <v>647.51</v>
      </c>
      <c r="D22">
        <f t="shared" si="1"/>
        <v>809.38750000000005</v>
      </c>
    </row>
    <row r="23" spans="1:4" x14ac:dyDescent="0.25">
      <c r="A23" t="s">
        <v>705</v>
      </c>
      <c r="B23" t="str">
        <f t="shared" si="2"/>
        <v xml:space="preserve"> SNACKS PIZZA X 50G LULEMU &amp;&amp; 24</v>
      </c>
      <c r="C23">
        <f t="shared" si="3"/>
        <v>647.51</v>
      </c>
      <c r="D23">
        <f t="shared" si="1"/>
        <v>809.38750000000005</v>
      </c>
    </row>
    <row r="24" spans="1:4" x14ac:dyDescent="0.25">
      <c r="A24" t="s">
        <v>706</v>
      </c>
      <c r="B24" t="str">
        <f t="shared" si="2"/>
        <v xml:space="preserve"> SNACKS QUESO LULEMU X 50G &amp;&amp; 24</v>
      </c>
      <c r="C24">
        <f t="shared" si="3"/>
        <v>647.51</v>
      </c>
      <c r="D24">
        <f t="shared" si="1"/>
        <v>809.38750000000005</v>
      </c>
    </row>
    <row r="25" spans="1:4" x14ac:dyDescent="0.25">
      <c r="A25" t="s">
        <v>750</v>
      </c>
      <c r="B25" t="str">
        <f t="shared" si="2"/>
        <v xml:space="preserve"> TOSTADAS DE ARROZ RISKY-DIT DULCE X 150 &amp;&amp; 24</v>
      </c>
      <c r="C25">
        <f t="shared" si="3"/>
        <v>1115.0899999999999</v>
      </c>
      <c r="D25">
        <f t="shared" si="1"/>
        <v>1393.8625</v>
      </c>
    </row>
    <row r="26" spans="1:4" x14ac:dyDescent="0.25">
      <c r="A26" t="s">
        <v>751</v>
      </c>
      <c r="B26" t="str">
        <f t="shared" si="2"/>
        <v xml:space="preserve"> TOSTADAS DE ARROZ RISKY-DIT  INTEGRAL X 150 &amp;&amp; 24</v>
      </c>
      <c r="C26">
        <f t="shared" si="3"/>
        <v>1115.0899999999999</v>
      </c>
      <c r="D26">
        <f t="shared" si="1"/>
        <v>1393.8625</v>
      </c>
    </row>
    <row r="27" spans="1:4" x14ac:dyDescent="0.25">
      <c r="A27" t="s">
        <v>752</v>
      </c>
      <c r="B27" t="str">
        <f t="shared" si="2"/>
        <v xml:space="preserve"> TOSTADAS DE ARROZ RISKY-DIT SEMILLAX 150 &amp;&amp; 24</v>
      </c>
      <c r="C27">
        <f t="shared" si="3"/>
        <v>1115.0899999999999</v>
      </c>
      <c r="D27">
        <f t="shared" si="1"/>
        <v>1393.8625</v>
      </c>
    </row>
    <row r="28" spans="1:4" x14ac:dyDescent="0.25">
      <c r="A28" t="s">
        <v>753</v>
      </c>
      <c r="B28" t="str">
        <f t="shared" si="2"/>
        <v xml:space="preserve"> TOSTADAS DE ARROZ RISKY-DIT SIN SAL &amp; 24</v>
      </c>
      <c r="C28">
        <f t="shared" si="3"/>
        <v>1115.0899999999999</v>
      </c>
      <c r="D28">
        <f t="shared" si="1"/>
        <v>1393.8625</v>
      </c>
    </row>
    <row r="29" spans="1:4" x14ac:dyDescent="0.25">
      <c r="A29" t="s">
        <v>707</v>
      </c>
      <c r="B29" t="str">
        <f t="shared" si="2"/>
        <v xml:space="preserve"> TOSTADAS DE ARROZ RISKY-DIT X150 &amp; 24</v>
      </c>
      <c r="C29">
        <f t="shared" si="3"/>
        <v>1115.0899999999999</v>
      </c>
      <c r="D29">
        <f t="shared" si="1"/>
        <v>1393.8625</v>
      </c>
    </row>
    <row r="30" spans="1:4" x14ac:dyDescent="0.25">
      <c r="A30" t="s">
        <v>754</v>
      </c>
      <c r="B30" t="str">
        <f t="shared" si="2"/>
        <v xml:space="preserve"> TOSTADAS LULEMUU X 110 GR LIGHT 10</v>
      </c>
      <c r="C30">
        <f t="shared" si="3"/>
        <v>985.92</v>
      </c>
      <c r="D30">
        <f t="shared" si="1"/>
        <v>1232.3999999999999</v>
      </c>
    </row>
    <row r="31" spans="1:4" x14ac:dyDescent="0.25">
      <c r="A31" t="s">
        <v>755</v>
      </c>
      <c r="B31" t="str">
        <f t="shared" si="2"/>
        <v xml:space="preserve"> TOSTADAS LULEMUU X 110 GR SEMILLAS &amp;&amp; 10</v>
      </c>
      <c r="C31">
        <f t="shared" si="3"/>
        <v>985.92</v>
      </c>
      <c r="D31">
        <f t="shared" si="1"/>
        <v>1232.3999999999999</v>
      </c>
    </row>
    <row r="32" spans="1:4" x14ac:dyDescent="0.25">
      <c r="A32" t="s">
        <v>708</v>
      </c>
      <c r="B32" t="str">
        <f t="shared" si="2"/>
        <v xml:space="preserve"> TOSTADAS LULEMUU X 110 GRS &amp;&amp; 10</v>
      </c>
      <c r="C32">
        <f t="shared" si="3"/>
        <v>985.92</v>
      </c>
      <c r="D32">
        <f t="shared" si="1"/>
        <v>1232.3999999999999</v>
      </c>
    </row>
    <row r="33" spans="1:4" x14ac:dyDescent="0.25">
      <c r="A33" t="s">
        <v>756</v>
      </c>
      <c r="B33" t="str">
        <f t="shared" si="2"/>
        <v xml:space="preserve"> TOSTADAS LULEMUU X 110 GRS SIN SAL&amp;&amp; 10</v>
      </c>
      <c r="C33">
        <f t="shared" si="3"/>
        <v>985.92</v>
      </c>
      <c r="D33">
        <f t="shared" si="1"/>
        <v>1232.3999999999999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18E75-6A79-434B-9378-76E99B0BFE2C}">
  <dimension ref="A1"/>
  <sheetViews>
    <sheetView workbookViewId="0">
      <selection activeCell="J23" sqref="J23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6DA1C-5491-40DB-BD38-79C125B15B8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LIMPIEZA</vt:lpstr>
      <vt:lpstr>BEBIDAS</vt:lpstr>
      <vt:lpstr>ALMACEN</vt:lpstr>
      <vt:lpstr>DIETETICA</vt:lpstr>
      <vt:lpstr>SNACKS</vt:lpstr>
      <vt:lpstr>CELIACOS</vt:lpstr>
      <vt:lpstr>GOLOSINAS</vt:lpstr>
      <vt:lpstr>GALLETITAS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rimo</dc:creator>
  <cp:lastModifiedBy>Alejandro Rimoli</cp:lastModifiedBy>
  <dcterms:created xsi:type="dcterms:W3CDTF">2025-05-31T00:58:57Z</dcterms:created>
  <dcterms:modified xsi:type="dcterms:W3CDTF">2025-07-14T02:45:02Z</dcterms:modified>
</cp:coreProperties>
</file>