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rinku singh\Desktop\excel test\"/>
    </mc:Choice>
  </mc:AlternateContent>
  <xr:revisionPtr revIDLastSave="0" documentId="13_ncr:1_{D0B865BC-DE5E-4670-99EC-98285D62A996}" xr6:coauthVersionLast="47" xr6:coauthVersionMax="47" xr10:uidLastSave="{00000000-0000-0000-0000-000000000000}"/>
  <bookViews>
    <workbookView xWindow="-120" yWindow="-120" windowWidth="20730" windowHeight="11160" firstSheet="6" activeTab="7" xr2:uid="{BBBCCF70-1BB3-467F-B534-F641962CFEEC}"/>
  </bookViews>
  <sheets>
    <sheet name="new seet" sheetId="4" r:id="rId1"/>
    <sheet name="new sheet" sheetId="5" state="hidden" r:id="rId2"/>
    <sheet name="Sheet5" sheetId="7" state="hidden" r:id="rId3"/>
    <sheet name="man of the" sheetId="8" state="hidden" r:id="rId4"/>
    <sheet name="Sheet7" sheetId="9" state="hidden" r:id="rId5"/>
    <sheet name="Sheet10" sheetId="12" state="hidden" r:id="rId6"/>
    <sheet name="IPL data" sheetId="1" r:id="rId7"/>
    <sheet name="Dashboard" sheetId="10" r:id="rId8"/>
    <sheet name="Sheet9" sheetId="11" state="hidden" r:id="rId9"/>
  </sheets>
  <definedNames>
    <definedName name="_xlchart.v1.0" hidden="1">Sheet7!$E$4:$E$10</definedName>
    <definedName name="_xlchart.v1.1" hidden="1">Sheet7!$F$4:$F$10</definedName>
    <definedName name="ExternalData_1" localSheetId="6" hidden="1">'IPL data'!$A$1:$U$75</definedName>
    <definedName name="Slicer_venue1">#N/A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ok_ipl22_ver_33_e8cc7d4c-a293-42d7-af7b-5625c1342a6f" name="Book_ipl22_ver_33" connection="Query - Book_ipl22_ver_3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9" l="1"/>
  <c r="E6" i="9"/>
  <c r="E7" i="9"/>
  <c r="E8" i="9"/>
  <c r="E9" i="9"/>
  <c r="E10" i="9"/>
  <c r="E4" i="9"/>
  <c r="F4" i="9"/>
  <c r="F6" i="9"/>
  <c r="F9" i="9"/>
  <c r="F5" i="9"/>
  <c r="F8" i="9"/>
  <c r="F7" i="9"/>
  <c r="F10"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C2815E-B4B9-4474-AC9C-CF5873114344}" keepAlive="1" name="ModelConnection_ExternalData_1" description="Data Model" type="5" refreshedVersion="8" minRefreshableVersion="5" saveData="1">
    <dbPr connection="Data Model Connection" command="Book_ipl22_ver_33" commandType="3"/>
    <extLst>
      <ext xmlns:x15="http://schemas.microsoft.com/office/spreadsheetml/2010/11/main" uri="{DE250136-89BD-433C-8126-D09CA5730AF9}">
        <x15:connection id="" model="1"/>
      </ext>
    </extLst>
  </connection>
  <connection id="2" xr16:uid="{5EDC15D1-E91A-48EA-9797-63FCEB603179}" name="Query - Book_ipl22_ver_33" description="Connection to the 'Book_ipl22_ver_33' query in the workbook." type="100" refreshedVersion="8" minRefreshableVersion="5">
    <extLst>
      <ext xmlns:x15="http://schemas.microsoft.com/office/spreadsheetml/2010/11/main" uri="{DE250136-89BD-433C-8126-D09CA5730AF9}">
        <x15:connection id="97887902-8eca-453f-9ded-d34e9c3699e4"/>
      </ext>
    </extLst>
  </connection>
  <connection id="3" xr16:uid="{BAF7959A-9E7B-4C24-849F-365BEF847FA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<sst xmlns="http://schemas.openxmlformats.org/spreadsheetml/2006/main" count="1015" uniqueCount="191">
  <si>
    <t>match_id</t>
  </si>
  <si>
    <t>date</t>
  </si>
  <si>
    <t>venue</t>
  </si>
  <si>
    <t>team1</t>
  </si>
  <si>
    <t>team2</t>
  </si>
  <si>
    <t>stage</t>
  </si>
  <si>
    <t>toss_winner</t>
  </si>
  <si>
    <t>toss_decision</t>
  </si>
  <si>
    <t>first_ings_score</t>
  </si>
  <si>
    <t>first_ings_wkts</t>
  </si>
  <si>
    <t>second_ings_score</t>
  </si>
  <si>
    <t>second_ings_wkts</t>
  </si>
  <si>
    <t>match_winner</t>
  </si>
  <si>
    <t>won_by</t>
  </si>
  <si>
    <t>margin</t>
  </si>
  <si>
    <t>player_of_the_match</t>
  </si>
  <si>
    <t>top_scorer</t>
  </si>
  <si>
    <t>highscore</t>
  </si>
  <si>
    <t>best_bowling</t>
  </si>
  <si>
    <t>best_bowling_figure</t>
  </si>
  <si>
    <t>Wankhede Stadium, Mumbai</t>
  </si>
  <si>
    <t>Chennai</t>
  </si>
  <si>
    <t>Kolkata</t>
  </si>
  <si>
    <t>Group</t>
  </si>
  <si>
    <t>Field</t>
  </si>
  <si>
    <t>Wickets</t>
  </si>
  <si>
    <t>Umesh Yadav</t>
  </si>
  <si>
    <t>MS Dhoni</t>
  </si>
  <si>
    <t>Dwayne Bravo</t>
  </si>
  <si>
    <t>3--20</t>
  </si>
  <si>
    <t>Brabourne Stadium, Mumbai</t>
  </si>
  <si>
    <t>Delhi</t>
  </si>
  <si>
    <t>Mumbai</t>
  </si>
  <si>
    <t>Kuldeep Yadav</t>
  </si>
  <si>
    <t>Ishan Kishan</t>
  </si>
  <si>
    <t>3--18</t>
  </si>
  <si>
    <t>Dr DY Patil Sports Academy, Mumbai</t>
  </si>
  <si>
    <t>Banglore</t>
  </si>
  <si>
    <t>Punjab</t>
  </si>
  <si>
    <t>Odean Smith</t>
  </si>
  <si>
    <t>Faf du Plessis</t>
  </si>
  <si>
    <t>Mohammed Siraj</t>
  </si>
  <si>
    <t>2--59</t>
  </si>
  <si>
    <t>Gujarat</t>
  </si>
  <si>
    <t>Lucknow</t>
  </si>
  <si>
    <t>Mohammed Shami</t>
  </si>
  <si>
    <t>Deepak Hooda</t>
  </si>
  <si>
    <t>3--25</t>
  </si>
  <si>
    <t>Maharashtra Cricket Association Stadium,Pune</t>
  </si>
  <si>
    <t>Hyderabad</t>
  </si>
  <si>
    <t>Rajasthan</t>
  </si>
  <si>
    <t>Runs</t>
  </si>
  <si>
    <t>Sanju Samson</t>
  </si>
  <si>
    <t>Aiden Markram</t>
  </si>
  <si>
    <t>Yuzvendra Chahal</t>
  </si>
  <si>
    <t>3--22</t>
  </si>
  <si>
    <t>Wanindu Hasaranga</t>
  </si>
  <si>
    <t>Sherfane Rutherford</t>
  </si>
  <si>
    <t>4--20</t>
  </si>
  <si>
    <t>Evin Lewis</t>
  </si>
  <si>
    <t>Quinton de Kock</t>
  </si>
  <si>
    <t>Ravi Bishnoi</t>
  </si>
  <si>
    <t>2--24</t>
  </si>
  <si>
    <t>Andre Russell</t>
  </si>
  <si>
    <t>4--23</t>
  </si>
  <si>
    <t>Jos Buttler</t>
  </si>
  <si>
    <t>Jasprit Bumrah</t>
  </si>
  <si>
    <t>3--17</t>
  </si>
  <si>
    <t>Lockie Ferguson</t>
  </si>
  <si>
    <t>Shubman Gill</t>
  </si>
  <si>
    <t>4--28</t>
  </si>
  <si>
    <t>Liam Livingstone</t>
  </si>
  <si>
    <t>Rahul Chahar</t>
  </si>
  <si>
    <t>Avesh Khan</t>
  </si>
  <si>
    <t>KL Rahul</t>
  </si>
  <si>
    <t>4--24</t>
  </si>
  <si>
    <t>Dinesh Karthik</t>
  </si>
  <si>
    <t>2--15</t>
  </si>
  <si>
    <t>Pat Cummins</t>
  </si>
  <si>
    <t>Murugan Ashwin</t>
  </si>
  <si>
    <t>2--25</t>
  </si>
  <si>
    <t>2--22</t>
  </si>
  <si>
    <t>Rashid Khan</t>
  </si>
  <si>
    <t>Abhishek Sharma</t>
  </si>
  <si>
    <t>Washington Sundar</t>
  </si>
  <si>
    <t>2--21</t>
  </si>
  <si>
    <t>Anuj Rawat</t>
  </si>
  <si>
    <t>Suryakumar Yadav</t>
  </si>
  <si>
    <t>Harshal Patel</t>
  </si>
  <si>
    <t>2--23</t>
  </si>
  <si>
    <t>David Warner</t>
  </si>
  <si>
    <t>4--35</t>
  </si>
  <si>
    <t>Shimron Hetmyer</t>
  </si>
  <si>
    <t>4--41</t>
  </si>
  <si>
    <t>Kane Williamson</t>
  </si>
  <si>
    <t>T Natarajan</t>
  </si>
  <si>
    <t>2--34</t>
  </si>
  <si>
    <t>Shivam Dube</t>
  </si>
  <si>
    <t>Maheesh Theekshana</t>
  </si>
  <si>
    <t>4--33</t>
  </si>
  <si>
    <t>Mayank Agarwal</t>
  </si>
  <si>
    <t>Shikhar Dhawan</t>
  </si>
  <si>
    <t>4--30</t>
  </si>
  <si>
    <t>Hardik Pandya</t>
  </si>
  <si>
    <t>3--23</t>
  </si>
  <si>
    <t>Rahul Tripathi</t>
  </si>
  <si>
    <t>3--37</t>
  </si>
  <si>
    <t>K L Rahul</t>
  </si>
  <si>
    <t>3--30</t>
  </si>
  <si>
    <t>Josh Hazlewood</t>
  </si>
  <si>
    <t>3--28</t>
  </si>
  <si>
    <t>Umran Malik</t>
  </si>
  <si>
    <t>David Miller</t>
  </si>
  <si>
    <t>5--40</t>
  </si>
  <si>
    <t>4--25</t>
  </si>
  <si>
    <t>Axar Patel</t>
  </si>
  <si>
    <t>2--10</t>
  </si>
  <si>
    <t>Mukesh Choudhary</t>
  </si>
  <si>
    <t>Tilak Varma</t>
  </si>
  <si>
    <t>Daniel Sams</t>
  </si>
  <si>
    <t>Prasidh Krishna</t>
  </si>
  <si>
    <t>Bat</t>
  </si>
  <si>
    <t>4--5</t>
  </si>
  <si>
    <t>Marco Jansen</t>
  </si>
  <si>
    <t>3--10</t>
  </si>
  <si>
    <t>Krunal Pandya</t>
  </si>
  <si>
    <t>3--19</t>
  </si>
  <si>
    <t>Kagiso Rabada</t>
  </si>
  <si>
    <t>Riyan Parag</t>
  </si>
  <si>
    <t>Kuldeep Sen</t>
  </si>
  <si>
    <t>W. Saha</t>
  </si>
  <si>
    <t>5--25</t>
  </si>
  <si>
    <t>Nitish Rana</t>
  </si>
  <si>
    <t>4--14</t>
  </si>
  <si>
    <t>4--38</t>
  </si>
  <si>
    <t>Rahul Tewatia</t>
  </si>
  <si>
    <t>Virat Kohli</t>
  </si>
  <si>
    <t>Pradeep Sangwan</t>
  </si>
  <si>
    <t>2--19</t>
  </si>
  <si>
    <t>Suruakumar Yadav</t>
  </si>
  <si>
    <t>Rilley Meredith</t>
  </si>
  <si>
    <t>Mohsin Khan</t>
  </si>
  <si>
    <t>4--16</t>
  </si>
  <si>
    <t>Ruturaj Gaikwad</t>
  </si>
  <si>
    <t>4--46</t>
  </si>
  <si>
    <t>Rinku Singh</t>
  </si>
  <si>
    <t>Tim Southee</t>
  </si>
  <si>
    <t>2--46</t>
  </si>
  <si>
    <t>Sai Sudharsan</t>
  </si>
  <si>
    <t>Devon Conway</t>
  </si>
  <si>
    <t>3--27</t>
  </si>
  <si>
    <t>Khaleel Ahmed</t>
  </si>
  <si>
    <t>Tim David</t>
  </si>
  <si>
    <t>Yashasvi Jaiswal</t>
  </si>
  <si>
    <t>5--18</t>
  </si>
  <si>
    <t>Moeen Ali</t>
  </si>
  <si>
    <t>3--13</t>
  </si>
  <si>
    <t>5--10</t>
  </si>
  <si>
    <t>Mitchell Marsh</t>
  </si>
  <si>
    <t>Chetan Sakariya</t>
  </si>
  <si>
    <t>3--16</t>
  </si>
  <si>
    <t>Jonny Bairstow</t>
  </si>
  <si>
    <t>4--34</t>
  </si>
  <si>
    <t>Trent Boult</t>
  </si>
  <si>
    <t>2--18</t>
  </si>
  <si>
    <t>Shardul Thakur</t>
  </si>
  <si>
    <t>Shardul Takur</t>
  </si>
  <si>
    <t>4--36</t>
  </si>
  <si>
    <t>Ramandeep Singh</t>
  </si>
  <si>
    <t>2--32</t>
  </si>
  <si>
    <t>R Aswin</t>
  </si>
  <si>
    <t>Prashant Solanki</t>
  </si>
  <si>
    <t>2--20</t>
  </si>
  <si>
    <t>Harpreet Brar</t>
  </si>
  <si>
    <t>3--26</t>
  </si>
  <si>
    <t>Eden Gardens, Kolkata</t>
  </si>
  <si>
    <t>Playoff</t>
  </si>
  <si>
    <t>1--14</t>
  </si>
  <si>
    <t>Rajat Patidar</t>
  </si>
  <si>
    <t>3--43</t>
  </si>
  <si>
    <t>Narendra Modi Stadium, Ahmedabad</t>
  </si>
  <si>
    <t>Final</t>
  </si>
  <si>
    <t>Row Labels</t>
  </si>
  <si>
    <t>Grand Total</t>
  </si>
  <si>
    <t>Season</t>
  </si>
  <si>
    <t>IPL -2022</t>
  </si>
  <si>
    <t>Count of toss_decision</t>
  </si>
  <si>
    <t>Column Labels</t>
  </si>
  <si>
    <t>(All)</t>
  </si>
  <si>
    <t>Count of match_winner</t>
  </si>
  <si>
    <t>Count of player_of_the_match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</si>
</sst>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11"/>
      <color theme="4"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xf numFmtId="0" fontId="0" fillId="0" borderId="0" xfId="0" applyAlignment="1">
      <alignment horizontal="center" vertical="top" wrapText="1"/>
    </xf>
    <xf numFmtId="0" fontId="3" fillId="0" borderId="0" xfId="0" applyFont="1"/>
    <xf numFmtId="0"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data.xlsx]new seet!PivotTable1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 win by toss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'new seet'!$B$3</c:f>
              <c:strCache>
                <c:ptCount val="1"/>
                <c:pt idx="0">
                  <c:v>Count of toss_decision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seet'!$A$4:$A$6</c:f>
              <c:strCache>
                <c:ptCount val="2"/>
                <c:pt idx="0">
                  <c:v>Gujarat</c:v>
                </c:pt>
                <c:pt idx="1">
                  <c:v>Lucknow</c:v>
                </c:pt>
              </c:strCache>
            </c:strRef>
          </c:cat>
          <c:val>
            <c:numRef>
              <c:f>'new seet'!$B$4:$B$6</c:f>
              <c:numCache>
                <c:formatCode>General</c:formatCode>
                <c:ptCount val="2"/>
                <c:pt idx="0">
                  <c:v>1</c:v>
                </c:pt>
                <c:pt idx="1">
                  <c:v>1</c:v>
                </c:pt>
              </c:numCache>
            </c:numRef>
          </c:val>
          <c:extLst>
            <c:ext xmlns:c16="http://schemas.microsoft.com/office/drawing/2014/chart" uri="{C3380CC4-5D6E-409C-BE32-E72D297353CC}">
              <c16:uniqueId val="{00000000-F45D-4E90-AB38-2D7008BE4120}"/>
            </c:ext>
          </c:extLst>
        </c:ser>
        <c:ser>
          <c:idx val="1"/>
          <c:order val="1"/>
          <c:tx>
            <c:strRef>
              <c:f>'new seet'!$C$3</c:f>
              <c:strCache>
                <c:ptCount val="1"/>
                <c:pt idx="0">
                  <c:v>Count of match_winner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'new seet'!$A$4:$A$6</c:f>
              <c:strCache>
                <c:ptCount val="2"/>
                <c:pt idx="0">
                  <c:v>Gujarat</c:v>
                </c:pt>
                <c:pt idx="1">
                  <c:v>Lucknow</c:v>
                </c:pt>
              </c:strCache>
            </c:strRef>
          </c:cat>
          <c:val>
            <c:numRef>
              <c:f>'new seet'!$C$4:$C$6</c:f>
              <c:numCache>
                <c:formatCode>General</c:formatCode>
                <c:ptCount val="2"/>
                <c:pt idx="0">
                  <c:v>1</c:v>
                </c:pt>
                <c:pt idx="1">
                  <c:v>1</c:v>
                </c:pt>
              </c:numCache>
            </c:numRef>
          </c:val>
          <c:extLst>
            <c:ext xmlns:c16="http://schemas.microsoft.com/office/drawing/2014/chart" uri="{C3380CC4-5D6E-409C-BE32-E72D297353CC}">
              <c16:uniqueId val="{00000001-F45D-4E90-AB38-2D7008BE4120}"/>
            </c:ext>
          </c:extLst>
        </c:ser>
        <c:dLbls>
          <c:dLblPos val="ctr"/>
          <c:showLegendKey val="0"/>
          <c:showVal val="1"/>
          <c:showCatName val="0"/>
          <c:showSerName val="0"/>
          <c:showPercent val="0"/>
          <c:showBubbleSize val="0"/>
        </c:dLbls>
        <c:gapWidth val="150"/>
        <c:overlap val="100"/>
        <c:axId val="1414799744"/>
        <c:axId val="1414809344"/>
      </c:barChart>
      <c:catAx>
        <c:axId val="141479974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809344"/>
        <c:crosses val="autoZero"/>
        <c:auto val="1"/>
        <c:lblAlgn val="ctr"/>
        <c:lblOffset val="100"/>
        <c:noMultiLvlLbl val="0"/>
      </c:catAx>
      <c:valAx>
        <c:axId val="14148093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Match win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79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data.xlsx]new sheet!PivotTable2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Toss decision winning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'new sheet'!$B$3:$B$4</c:f>
              <c:strCache>
                <c:ptCount val="1"/>
                <c:pt idx="0">
                  <c:v>Grand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74-4D98-A75B-45EBD3F2979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974-4D98-A75B-45EBD3F297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'new sheet'!$A$5</c:f>
              <c:strCache>
                <c:ptCount val="1"/>
                <c:pt idx="0">
                  <c:v>Grand Total</c:v>
                </c:pt>
              </c:strCache>
            </c:strRef>
          </c:cat>
          <c:val>
            <c:numRef>
              <c:f>'new sheet'!$B$5</c:f>
              <c:numCache>
                <c:formatCode>0.00%</c:formatCode>
                <c:ptCount val="1"/>
                <c:pt idx="0">
                  <c:v>#N/A</c:v>
                </c:pt>
              </c:numCache>
            </c:numRef>
          </c:val>
          <c:extLst>
            <c:ext xmlns:c16="http://schemas.microsoft.com/office/drawing/2014/chart" uri="{C3380CC4-5D6E-409C-BE32-E72D297353CC}">
              <c16:uniqueId val="{00000004-C974-4D98-A75B-45EBD3F29794}"/>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73648140857392841"/>
          <c:y val="0.48226778944298632"/>
          <c:w val="0.24685192475940507"/>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data.xlsx]Sheet5!PivotTable3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Match winning based on bat and  field first</a:t>
            </a:r>
          </a:p>
        </c:rich>
      </c:tx>
      <c:layout>
        <c:manualLayout>
          <c:xMode val="edge"/>
          <c:yMode val="edge"/>
          <c:x val="0.20001364829396326"/>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Field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Sheet5!$A$5:$A$6</c:f>
              <c:strCache>
                <c:ptCount val="1"/>
                <c:pt idx="0">
                  <c:v>Eden Gardens, Kolkata</c:v>
                </c:pt>
              </c:strCache>
            </c:strRef>
          </c:cat>
          <c:val>
            <c:numRef>
              <c:f>Sheet5!$B$5:$B$6</c:f>
              <c:numCache>
                <c:formatCode>General</c:formatCode>
                <c:ptCount val="1"/>
                <c:pt idx="0">
                  <c:v>2</c:v>
                </c:pt>
              </c:numCache>
            </c:numRef>
          </c:val>
          <c:extLst>
            <c:ext xmlns:c16="http://schemas.microsoft.com/office/drawing/2014/chart" uri="{C3380CC4-5D6E-409C-BE32-E72D297353CC}">
              <c16:uniqueId val="{00000000-96F6-4C7B-A327-8C3FB2BF1A93}"/>
            </c:ext>
          </c:extLst>
        </c:ser>
        <c:dLbls>
          <c:showLegendKey val="0"/>
          <c:showVal val="0"/>
          <c:showCatName val="0"/>
          <c:showSerName val="0"/>
          <c:showPercent val="0"/>
          <c:showBubbleSize val="0"/>
        </c:dLbls>
        <c:gapWidth val="150"/>
        <c:overlap val="100"/>
        <c:axId val="1501790352"/>
        <c:axId val="1501791312"/>
      </c:barChart>
      <c:catAx>
        <c:axId val="1501790352"/>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791312"/>
        <c:crosses val="autoZero"/>
        <c:auto val="1"/>
        <c:lblAlgn val="ctr"/>
        <c:lblOffset val="100"/>
        <c:noMultiLvlLbl val="0"/>
      </c:catAx>
      <c:valAx>
        <c:axId val="1501791312"/>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179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data.xlsx]man of the!PivotTable4</c:name>
    <c:fmtId val="7"/>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MoM won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 of the'!$B$3</c:f>
              <c:strCache>
                <c:ptCount val="1"/>
                <c:pt idx="0">
                  <c:v>Total</c:v>
                </c:pt>
              </c:strCache>
            </c:strRef>
          </c:tx>
          <c:spPr>
            <a:solidFill>
              <a:schemeClr val="accent4">
                <a:lumMod val="40000"/>
                <a:lumOff val="60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 of the'!$A$4:$A$6</c:f>
              <c:strCache>
                <c:ptCount val="2"/>
                <c:pt idx="0">
                  <c:v>Rajat Patidar</c:v>
                </c:pt>
                <c:pt idx="1">
                  <c:v>David Miller</c:v>
                </c:pt>
              </c:strCache>
            </c:strRef>
          </c:cat>
          <c:val>
            <c:numRef>
              <c:f>'man of the'!$B$4:$B$6</c:f>
              <c:numCache>
                <c:formatCode>General</c:formatCode>
                <c:ptCount val="2"/>
                <c:pt idx="0">
                  <c:v>1</c:v>
                </c:pt>
                <c:pt idx="1">
                  <c:v>1</c:v>
                </c:pt>
              </c:numCache>
            </c:numRef>
          </c:val>
          <c:extLst>
            <c:ext xmlns:c16="http://schemas.microsoft.com/office/drawing/2014/chart" uri="{C3380CC4-5D6E-409C-BE32-E72D297353CC}">
              <c16:uniqueId val="{00000000-EC78-4321-AC5F-98B07FA094F1}"/>
            </c:ext>
          </c:extLst>
        </c:ser>
        <c:dLbls>
          <c:dLblPos val="inEnd"/>
          <c:showLegendKey val="0"/>
          <c:showVal val="1"/>
          <c:showCatName val="0"/>
          <c:showSerName val="0"/>
          <c:showPercent val="0"/>
          <c:showBubbleSize val="0"/>
        </c:dLbls>
        <c:gapWidth val="41"/>
        <c:axId val="1462719744"/>
        <c:axId val="1462716864"/>
      </c:barChart>
      <c:catAx>
        <c:axId val="1462719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62716864"/>
        <c:crosses val="autoZero"/>
        <c:auto val="1"/>
        <c:lblAlgn val="ctr"/>
        <c:lblOffset val="100"/>
        <c:noMultiLvlLbl val="0"/>
      </c:catAx>
      <c:valAx>
        <c:axId val="1462716864"/>
        <c:scaling>
          <c:orientation val="minMax"/>
        </c:scaling>
        <c:delete val="1"/>
        <c:axPos val="l"/>
        <c:numFmt formatCode="General" sourceLinked="1"/>
        <c:majorTickMark val="none"/>
        <c:minorTickMark val="none"/>
        <c:tickLblPos val="nextTo"/>
        <c:crossAx val="1462719744"/>
        <c:crosses val="autoZero"/>
        <c:crossBetween val="between"/>
      </c:valAx>
      <c:spPr>
        <a:solidFill>
          <a:schemeClr val="lt1"/>
        </a:solidFill>
        <a:ln w="12700" cap="flat" cmpd="sng" algn="ctr">
          <a:solidFill>
            <a:schemeClr val="accent1"/>
          </a:solidFill>
          <a:prstDash val="solid"/>
          <a:miter lim="800000"/>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7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Match by stadiums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Match by stadiums</a:t>
          </a:r>
        </a:p>
      </cx:txPr>
    </cx:title>
    <cx:plotArea>
      <cx:plotAreaRegion>
        <cx:series layoutId="treemap" uniqueId="{77873922-1E29-49D5-AB12-63AC791F461C}">
          <cx:dataLabels pos="inEnd">
            <cx:visibility seriesName="0" categoryName="1" value="0"/>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133350</xdr:rowOff>
    </xdr:from>
    <xdr:to>
      <xdr:col>9</xdr:col>
      <xdr:colOff>161925</xdr:colOff>
      <xdr:row>19</xdr:row>
      <xdr:rowOff>19050</xdr:rowOff>
    </xdr:to>
    <xdr:graphicFrame macro="">
      <xdr:nvGraphicFramePr>
        <xdr:cNvPr id="2" name="Chart 1">
          <a:extLst>
            <a:ext uri="{FF2B5EF4-FFF2-40B4-BE49-F238E27FC236}">
              <a16:creationId xmlns:a16="http://schemas.microsoft.com/office/drawing/2014/main" id="{D4F12AE0-B992-4064-9BE8-7D7A7E744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171450</xdr:colOff>
      <xdr:row>4</xdr:row>
      <xdr:rowOff>123825</xdr:rowOff>
    </xdr:from>
    <xdr:to>
      <xdr:col>15</xdr:col>
      <xdr:colOff>476250</xdr:colOff>
      <xdr:row>19</xdr:row>
      <xdr:rowOff>38100</xdr:rowOff>
    </xdr:to>
    <xdr:graphicFrame macro="">
      <xdr:nvGraphicFramePr>
        <xdr:cNvPr id="3" name="Chart 2">
          <a:extLst>
            <a:ext uri="{FF2B5EF4-FFF2-40B4-BE49-F238E27FC236}">
              <a16:creationId xmlns:a16="http://schemas.microsoft.com/office/drawing/2014/main" id="{08AFFDDF-8157-4463-A8FB-4DDF4FD20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504825</xdr:colOff>
      <xdr:row>4</xdr:row>
      <xdr:rowOff>133350</xdr:rowOff>
    </xdr:from>
    <xdr:to>
      <xdr:col>20</xdr:col>
      <xdr:colOff>314325</xdr:colOff>
      <xdr:row>19</xdr:row>
      <xdr:rowOff>104775</xdr:rowOff>
    </xdr:to>
    <xdr:graphicFrame macro="">
      <xdr:nvGraphicFramePr>
        <xdr:cNvPr id="4" name="Chart 3">
          <a:extLst>
            <a:ext uri="{FF2B5EF4-FFF2-40B4-BE49-F238E27FC236}">
              <a16:creationId xmlns:a16="http://schemas.microsoft.com/office/drawing/2014/main" id="{DBAC24F1-15B0-4268-8196-0700E46C6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34</xdr:row>
      <xdr:rowOff>0</xdr:rowOff>
    </xdr:from>
    <xdr:to>
      <xdr:col>3</xdr:col>
      <xdr:colOff>104775</xdr:colOff>
      <xdr:row>47</xdr:row>
      <xdr:rowOff>47625</xdr:rowOff>
    </xdr:to>
    <mc:AlternateContent xmlns:mc="http://schemas.openxmlformats.org/markup-compatibility/2006" xmlns:a14="http://schemas.microsoft.com/office/drawing/2010/main">
      <mc:Choice Requires="a14">
        <xdr:graphicFrame macro="">
          <xdr:nvGraphicFramePr>
            <xdr:cNvPr id="5" name="venue">
              <a:extLst>
                <a:ext uri="{FF2B5EF4-FFF2-40B4-BE49-F238E27FC236}">
                  <a16:creationId xmlns:a16="http://schemas.microsoft.com/office/drawing/2014/main" id="{0B8CDB9C-E7EC-476D-A4B5-B11E30FFBC69}"/>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104775" y="6477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600074</xdr:colOff>
      <xdr:row>19</xdr:row>
      <xdr:rowOff>152400</xdr:rowOff>
    </xdr:from>
    <xdr:to>
      <xdr:col>17</xdr:col>
      <xdr:colOff>66675</xdr:colOff>
      <xdr:row>34</xdr:row>
      <xdr:rowOff>38100</xdr:rowOff>
    </xdr:to>
    <xdr:graphicFrame macro="">
      <xdr:nvGraphicFramePr>
        <xdr:cNvPr id="6" name="Chart 5">
          <a:extLst>
            <a:ext uri="{FF2B5EF4-FFF2-40B4-BE49-F238E27FC236}">
              <a16:creationId xmlns:a16="http://schemas.microsoft.com/office/drawing/2014/main" id="{E231C51A-DE5F-4671-B69A-F2640C937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190500</xdr:colOff>
      <xdr:row>19</xdr:row>
      <xdr:rowOff>152400</xdr:rowOff>
    </xdr:from>
    <xdr:to>
      <xdr:col>20</xdr:col>
      <xdr:colOff>190500</xdr:colOff>
      <xdr:row>33</xdr:row>
      <xdr:rowOff>9525</xdr:rowOff>
    </xdr:to>
    <mc:AlternateContent xmlns:mc="http://schemas.openxmlformats.org/markup-compatibility/2006" xmlns:a14="http://schemas.microsoft.com/office/drawing/2010/main">
      <mc:Choice Requires="a14">
        <xdr:graphicFrame macro="">
          <xdr:nvGraphicFramePr>
            <xdr:cNvPr id="7" name="venue 1">
              <a:extLst>
                <a:ext uri="{FF2B5EF4-FFF2-40B4-BE49-F238E27FC236}">
                  <a16:creationId xmlns:a16="http://schemas.microsoft.com/office/drawing/2014/main" id="{C5BA8448-39D1-46D2-B106-14D868F44C61}"/>
                </a:ext>
              </a:extLst>
            </xdr:cNvPr>
            <xdr:cNvGraphicFramePr/>
          </xdr:nvGraphicFramePr>
          <xdr:xfrm>
            <a:off x="0" y="0"/>
            <a:ext cx="0" cy="0"/>
          </xdr:xfrm>
          <a:graphic>
            <a:graphicData uri="http://schemas.microsoft.com/office/drawing/2010/slicer">
              <sle:slicer xmlns:sle="http://schemas.microsoft.com/office/drawing/2010/slicer" name="venue 1"/>
            </a:graphicData>
          </a:graphic>
        </xdr:graphicFrame>
      </mc:Choice>
      <mc:Fallback xmlns="">
        <xdr:sp macro="" textlink="">
          <xdr:nvSpPr>
            <xdr:cNvPr id="0" name=""/>
            <xdr:cNvSpPr>
              <a:spLocks noTextEdit="1"/>
            </xdr:cNvSpPr>
          </xdr:nvSpPr>
          <xdr:spPr>
            <a:xfrm>
              <a:off x="10553700" y="3771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104775</xdr:colOff>
      <xdr:row>19</xdr:row>
      <xdr:rowOff>95250</xdr:rowOff>
    </xdr:from>
    <xdr:to>
      <xdr:col>7</xdr:col>
      <xdr:colOff>409575</xdr:colOff>
      <xdr:row>33</xdr:row>
      <xdr:rowOff>171450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F710AEC-4BEE-44E1-8D94-376DEE3A76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4775" y="37147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436789</xdr:colOff>
      <xdr:row>0</xdr:row>
      <xdr:rowOff>53034</xdr:rowOff>
    </xdr:from>
    <xdr:to>
      <xdr:col>11</xdr:col>
      <xdr:colOff>310242</xdr:colOff>
      <xdr:row>4</xdr:row>
      <xdr:rowOff>66675</xdr:rowOff>
    </xdr:to>
    <xdr:grpSp>
      <xdr:nvGrpSpPr>
        <xdr:cNvPr id="12" name="Group 11">
          <a:extLst>
            <a:ext uri="{FF2B5EF4-FFF2-40B4-BE49-F238E27FC236}">
              <a16:creationId xmlns:a16="http://schemas.microsoft.com/office/drawing/2014/main" id="{97F7431A-3DCA-47BE-8915-D78BB12352E9}"/>
            </a:ext>
          </a:extLst>
        </xdr:cNvPr>
        <xdr:cNvGrpSpPr/>
      </xdr:nvGrpSpPr>
      <xdr:grpSpPr>
        <a:xfrm>
          <a:off x="3484789" y="53034"/>
          <a:ext cx="3531053" cy="775641"/>
          <a:chOff x="4782085" y="1587383"/>
          <a:chExt cx="1362373" cy="708218"/>
        </a:xfrm>
      </xdr:grpSpPr>
      <xdr:sp macro="" textlink="">
        <xdr:nvSpPr>
          <xdr:cNvPr id="13" name="Arrow: Chevron 12">
            <a:extLst>
              <a:ext uri="{FF2B5EF4-FFF2-40B4-BE49-F238E27FC236}">
                <a16:creationId xmlns:a16="http://schemas.microsoft.com/office/drawing/2014/main" id="{CAB87D19-0133-32BF-AA7A-04D94F82D02A}"/>
              </a:ext>
            </a:extLst>
          </xdr:cNvPr>
          <xdr:cNvSpPr/>
        </xdr:nvSpPr>
        <xdr:spPr>
          <a:xfrm>
            <a:off x="4782085" y="1587383"/>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r>
              <a:rPr lang="en-IN" sz="3200"/>
              <a:t>SEASON</a:t>
            </a:r>
          </a:p>
        </xdr:txBody>
      </xdr:sp>
      <xdr:sp macro="" textlink="">
        <xdr:nvSpPr>
          <xdr:cNvPr id="14" name="Freeform: Shape 13">
            <a:extLst>
              <a:ext uri="{FF2B5EF4-FFF2-40B4-BE49-F238E27FC236}">
                <a16:creationId xmlns:a16="http://schemas.microsoft.com/office/drawing/2014/main" id="{F0D39B60-2220-3E57-2520-73F73C393A78}"/>
              </a:ext>
            </a:extLst>
          </xdr:cNvPr>
          <xdr:cNvSpPr/>
        </xdr:nvSpPr>
        <xdr:spPr>
          <a:xfrm>
            <a:off x="5007709" y="1936362"/>
            <a:ext cx="1136749" cy="35923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r>
              <a:rPr lang="en-IN" sz="1700" kern="1200"/>
              <a:t>IPL-2022</a:t>
            </a:r>
          </a:p>
        </xdr:txBody>
      </xdr:sp>
    </xdr:grpSp>
    <xdr:clientData/>
  </xdr:twoCellAnchor>
  <xdr:twoCellAnchor>
    <xdr:from>
      <xdr:col>0</xdr:col>
      <xdr:colOff>352425</xdr:colOff>
      <xdr:row>0</xdr:row>
      <xdr:rowOff>114300</xdr:rowOff>
    </xdr:from>
    <xdr:to>
      <xdr:col>5</xdr:col>
      <xdr:colOff>76200</xdr:colOff>
      <xdr:row>3</xdr:row>
      <xdr:rowOff>171450</xdr:rowOff>
    </xdr:to>
    <xdr:sp macro="" textlink="">
      <xdr:nvSpPr>
        <xdr:cNvPr id="16" name="Rectangle: Rounded Corners 15">
          <a:extLst>
            <a:ext uri="{FF2B5EF4-FFF2-40B4-BE49-F238E27FC236}">
              <a16:creationId xmlns:a16="http://schemas.microsoft.com/office/drawing/2014/main" id="{3BCC314B-29C5-8DFC-C7F3-EFCB3D441A13}"/>
            </a:ext>
          </a:extLst>
        </xdr:cNvPr>
        <xdr:cNvSpPr/>
      </xdr:nvSpPr>
      <xdr:spPr>
        <a:xfrm>
          <a:off x="352425" y="114300"/>
          <a:ext cx="2771775" cy="6286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rgbClr val="FFFF00"/>
              </a:solidFill>
            </a:rPr>
            <a:t>INDIAN</a:t>
          </a:r>
          <a:r>
            <a:rPr lang="en-IN" sz="1800" baseline="0">
              <a:solidFill>
                <a:srgbClr val="FFFF00"/>
              </a:solidFill>
            </a:rPr>
            <a:t>  PREMIUM  LEGUE </a:t>
          </a:r>
        </a:p>
        <a:p>
          <a:pPr algn="l"/>
          <a:r>
            <a:rPr lang="en-IN" sz="1800" baseline="0">
              <a:solidFill>
                <a:srgbClr val="FFFF00"/>
              </a:solidFill>
            </a:rPr>
            <a:t>                2022 </a:t>
          </a:r>
          <a:endParaRPr lang="en-IN" sz="1800">
            <a:solidFill>
              <a:srgbClr val="FFFF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nku Singh" refreshedDate="45445.689495833336" createdVersion="8" refreshedVersion="8" minRefreshableVersion="3" recordCount="74" xr:uid="{D63701EE-625F-4D0B-A6F5-F3D6A4BF9210}">
  <cacheSource type="worksheet">
    <worksheetSource name="Book_ipl22_ver_33"/>
  </cacheSource>
  <cacheFields count="21">
    <cacheField name="match_id" numFmtId="0">
      <sharedItems containsSemiMixedTypes="0" containsString="0" containsNumber="1" containsInteger="1" minValue="1" maxValue="74"/>
    </cacheField>
    <cacheField name="date" numFmtId="14">
      <sharedItems containsSemiMixedTypes="0" containsNonDate="0" containsDate="1" containsString="0" minDate="2022-03-26T00:00:00" maxDate="2022-05-30T00:00:00"/>
    </cacheField>
    <cacheField name="Season" numFmtId="14">
      <sharedItems count="1">
        <s v="IPL -2022"/>
      </sharedItems>
    </cacheField>
    <cacheField name="venue" numFmtId="0">
      <sharedItems count="6">
        <s v="Wankhede Stadium, Mumbai"/>
        <s v="Brabourne Stadium, Mumbai"/>
        <s v="Dr DY Patil Sports Academy, Mumbai"/>
        <s v="Maharashtra Cricket Association Stadium,Pune"/>
        <s v="Eden Gardens, Kolkata"/>
        <s v="Narendra Modi Stadium, Ahmedabad"/>
      </sharedItems>
    </cacheField>
    <cacheField name="team1" numFmtId="0">
      <sharedItems count="9">
        <s v="Chennai"/>
        <s v="Delhi"/>
        <s v="Banglore"/>
        <s v="Gujarat"/>
        <s v="Hyderabad"/>
        <s v="Kolkata"/>
        <s v="Mumbai"/>
        <s v="Lucknow"/>
        <s v="Punjab"/>
      </sharedItems>
    </cacheField>
    <cacheField name="team2" numFmtId="0">
      <sharedItems/>
    </cacheField>
    <cacheField name="stage" numFmtId="0">
      <sharedItems count="3">
        <s v="Group"/>
        <s v="Playoff"/>
        <s v="Final"/>
      </sharedItems>
    </cacheField>
    <cacheField name="toss_winner" numFmtId="0">
      <sharedItems count="10">
        <s v="Kolkata"/>
        <s v="Delhi"/>
        <s v="Punjab"/>
        <s v="Gujarat"/>
        <s v="Hyderabad"/>
        <s v="Banglore"/>
        <s v="Lucknow"/>
        <s v="Mumbai"/>
        <s v="Chennai"/>
        <s v="Rajasthan"/>
      </sharedItems>
    </cacheField>
    <cacheField name="toss_decision" numFmtId="0">
      <sharedItems count="2">
        <s v="Field"/>
        <s v="Bat"/>
      </sharedItems>
    </cacheField>
    <cacheField name="first_ings_score" numFmtId="0">
      <sharedItems containsSemiMixedTypes="0" containsString="0" containsNumber="1" containsInteger="1" minValue="68" maxValue="222" count="55">
        <n v="131"/>
        <n v="177"/>
        <n v="205"/>
        <n v="158"/>
        <n v="210"/>
        <n v="128"/>
        <n v="137"/>
        <n v="193"/>
        <n v="171"/>
        <n v="180"/>
        <n v="169"/>
        <n v="161"/>
        <n v="149"/>
        <n v="189"/>
        <n v="154"/>
        <n v="151"/>
        <n v="215"/>
        <n v="165"/>
        <n v="162"/>
        <n v="216"/>
        <n v="198"/>
        <n v="192"/>
        <n v="175"/>
        <n v="199"/>
        <n v="217"/>
        <n v="181"/>
        <n v="115"/>
        <n v="155"/>
        <n v="222"/>
        <n v="156"/>
        <n v="68"/>
        <n v="168"/>
        <n v="187"/>
        <n v="144"/>
        <n v="195"/>
        <n v="146"/>
        <n v="153"/>
        <n v="170"/>
        <n v="202"/>
        <n v="152"/>
        <n v="143"/>
        <n v="173"/>
        <n v="207"/>
        <n v="176"/>
        <n v="208"/>
        <n v="160"/>
        <n v="97"/>
        <n v="209"/>
        <n v="133"/>
        <n v="178"/>
        <n v="159"/>
        <n v="150"/>
        <n v="157"/>
        <n v="188"/>
        <n v="130"/>
      </sharedItems>
    </cacheField>
    <cacheField name="first_ings_wkts" numFmtId="0">
      <sharedItems containsSemiMixedTypes="0" containsString="0" containsNumber="1" containsInteger="1" minValue="0" maxValue="10"/>
    </cacheField>
    <cacheField name="second_ings_score" numFmtId="0">
      <sharedItems containsSemiMixedTypes="0" containsString="0" containsNumber="1" containsInteger="1" minValue="72" maxValue="211"/>
    </cacheField>
    <cacheField name="second_ings_wkts" numFmtId="0">
      <sharedItems containsSemiMixedTypes="0" containsString="0" containsNumber="1" containsInteger="1" minValue="1" maxValue="10"/>
    </cacheField>
    <cacheField name="match_winner" numFmtId="0">
      <sharedItems count="10">
        <s v="Kolkata"/>
        <s v="Delhi"/>
        <s v="Punjab"/>
        <s v="Gujarat"/>
        <s v="Rajasthan"/>
        <s v="Banglore"/>
        <s v="Lucknow"/>
        <s v="Hyderabad"/>
        <s v="Chennai"/>
        <s v="Mumbai"/>
      </sharedItems>
    </cacheField>
    <cacheField name="won_by" numFmtId="0">
      <sharedItems count="2">
        <s v="Wickets"/>
        <s v="Runs"/>
      </sharedItems>
    </cacheField>
    <cacheField name="margin" numFmtId="0">
      <sharedItems containsSemiMixedTypes="0" containsString="0" containsNumber="1" containsInteger="1" minValue="2" maxValue="91"/>
    </cacheField>
    <cacheField name="player_of_the_match" numFmtId="0">
      <sharedItems count="56">
        <s v="Umesh Yadav"/>
        <s v="Kuldeep Yadav"/>
        <s v="Odean Smith"/>
        <s v="Mohammed Shami"/>
        <s v="Sanju Samson"/>
        <s v="Wanindu Hasaranga"/>
        <s v="Evin Lewis"/>
        <s v="Jos Buttler"/>
        <s v="Lockie Ferguson"/>
        <s v="Liam Livingstone"/>
        <s v="Avesh Khan"/>
        <s v="Dinesh Karthik"/>
        <s v="Pat Cummins"/>
        <s v="Quinton de Kock"/>
        <s v="Shubman Gill"/>
        <s v="Abhishek Sharma"/>
        <s v="Anuj Rawat"/>
        <s v="Yuzvendra Chahal"/>
        <s v="Kane Williamson"/>
        <s v="Shivam Dube"/>
        <s v="Mayank Agarwal"/>
        <s v="Hardik Pandya"/>
        <s v="Rahul Tripathi"/>
        <s v="K L Rahul"/>
        <s v="Umran Malik"/>
        <s v="David Miller"/>
        <s v="Faf du Plessis"/>
        <s v="Mukesh Choudhary"/>
        <s v="Rashid Khan"/>
        <s v="Marco Jansen"/>
        <s v="Shikhar Dhawan"/>
        <s v="Riyan Parag"/>
        <s v="Krunal Pandya"/>
        <s v="Rahul Tewatia"/>
        <s v="Suruakumar Yadav"/>
        <s v="Mohsin Khan"/>
        <s v="Ruturaj Gaikwad"/>
        <s v="Rinku Singh"/>
        <s v="Kagiso Rabada"/>
        <s v="Harshal Patel"/>
        <s v="David Warner"/>
        <s v="Tim David"/>
        <s v="Yashasvi Jaiswal"/>
        <s v="Devon Conway"/>
        <s v="Jasprit Bumrah"/>
        <s v="Mitchell Marsh"/>
        <s v="Daniel Sams"/>
        <s v="Jonny Bairstow"/>
        <s v="Andre Russell"/>
        <s v="W. Saha"/>
        <s v="Trent Boult"/>
        <s v="Shardul Thakur"/>
        <s v="Virat Kohli"/>
        <s v="R Aswin"/>
        <s v="Harpreet Brar"/>
        <s v="Rajat Patidar"/>
      </sharedItems>
    </cacheField>
    <cacheField name="top_scorer" numFmtId="0">
      <sharedItems/>
    </cacheField>
    <cacheField name="highscore" numFmtId="0">
      <sharedItems containsSemiMixedTypes="0" containsString="0" containsNumber="1" containsInteger="1" minValue="28" maxValue="140"/>
    </cacheField>
    <cacheField name="best_bowling" numFmtId="0">
      <sharedItems/>
    </cacheField>
    <cacheField name="best_bowling_figure" numFmtId="0">
      <sharedItems/>
    </cacheField>
  </cacheFields>
  <extLst>
    <ext xmlns:x14="http://schemas.microsoft.com/office/spreadsheetml/2009/9/main" uri="{725AE2AE-9491-48be-B2B4-4EB974FC3084}">
      <x14:pivotCacheDefinition pivotCacheId="848863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n v="1"/>
    <d v="2022-03-26T00:00:00"/>
    <x v="0"/>
    <x v="0"/>
    <x v="0"/>
    <s v="Kolkata"/>
    <x v="0"/>
    <x v="0"/>
    <x v="0"/>
    <x v="0"/>
    <n v="5"/>
    <n v="133"/>
    <n v="4"/>
    <x v="0"/>
    <x v="0"/>
    <n v="6"/>
    <x v="0"/>
    <s v="MS Dhoni"/>
    <n v="50"/>
    <s v="Dwayne Bravo"/>
    <s v="3--20"/>
  </r>
  <r>
    <n v="2"/>
    <d v="2022-03-27T00:00:00"/>
    <x v="0"/>
    <x v="1"/>
    <x v="1"/>
    <s v="Mumbai"/>
    <x v="0"/>
    <x v="1"/>
    <x v="0"/>
    <x v="1"/>
    <n v="5"/>
    <n v="179"/>
    <n v="6"/>
    <x v="1"/>
    <x v="0"/>
    <n v="4"/>
    <x v="1"/>
    <s v="Ishan Kishan"/>
    <n v="81"/>
    <s v="Kuldeep Yadav"/>
    <s v="3--18"/>
  </r>
  <r>
    <n v="3"/>
    <d v="2022-03-27T00:00:00"/>
    <x v="0"/>
    <x v="2"/>
    <x v="2"/>
    <s v="Punjab"/>
    <x v="0"/>
    <x v="2"/>
    <x v="0"/>
    <x v="2"/>
    <n v="2"/>
    <n v="208"/>
    <n v="5"/>
    <x v="2"/>
    <x v="0"/>
    <n v="5"/>
    <x v="2"/>
    <s v="Faf du Plessis"/>
    <n v="88"/>
    <s v="Mohammed Siraj"/>
    <s v="2--59"/>
  </r>
  <r>
    <n v="4"/>
    <d v="2022-03-28T00:00:00"/>
    <x v="0"/>
    <x v="0"/>
    <x v="3"/>
    <s v="Lucknow"/>
    <x v="0"/>
    <x v="3"/>
    <x v="0"/>
    <x v="3"/>
    <n v="6"/>
    <n v="161"/>
    <n v="5"/>
    <x v="3"/>
    <x v="0"/>
    <n v="5"/>
    <x v="3"/>
    <s v="Deepak Hooda"/>
    <n v="55"/>
    <s v="Mohammed Shami"/>
    <s v="3--25"/>
  </r>
  <r>
    <n v="5"/>
    <d v="2022-03-29T00:00:00"/>
    <x v="0"/>
    <x v="3"/>
    <x v="4"/>
    <s v="Rajasthan"/>
    <x v="0"/>
    <x v="4"/>
    <x v="0"/>
    <x v="4"/>
    <n v="6"/>
    <n v="149"/>
    <n v="7"/>
    <x v="4"/>
    <x v="1"/>
    <n v="61"/>
    <x v="4"/>
    <s v="Aiden Markram"/>
    <n v="57"/>
    <s v="Yuzvendra Chahal"/>
    <s v="3--22"/>
  </r>
  <r>
    <n v="6"/>
    <d v="2022-03-30T00:00:00"/>
    <x v="0"/>
    <x v="2"/>
    <x v="2"/>
    <s v="Kolkata"/>
    <x v="0"/>
    <x v="5"/>
    <x v="0"/>
    <x v="5"/>
    <n v="10"/>
    <n v="132"/>
    <n v="7"/>
    <x v="5"/>
    <x v="0"/>
    <n v="3"/>
    <x v="5"/>
    <s v="Sherfane Rutherford"/>
    <n v="28"/>
    <s v="Wanindu Hasaranga"/>
    <s v="4--20"/>
  </r>
  <r>
    <n v="7"/>
    <d v="2022-03-31T00:00:00"/>
    <x v="0"/>
    <x v="1"/>
    <x v="0"/>
    <s v="Lucknow"/>
    <x v="0"/>
    <x v="6"/>
    <x v="0"/>
    <x v="4"/>
    <n v="7"/>
    <n v="211"/>
    <n v="4"/>
    <x v="6"/>
    <x v="0"/>
    <n v="6"/>
    <x v="6"/>
    <s v="Quinton de Kock"/>
    <n v="61"/>
    <s v="Ravi Bishnoi"/>
    <s v="2--24"/>
  </r>
  <r>
    <n v="8"/>
    <d v="2022-04-01T00:00:00"/>
    <x v="0"/>
    <x v="0"/>
    <x v="5"/>
    <s v="Punjab"/>
    <x v="0"/>
    <x v="0"/>
    <x v="0"/>
    <x v="6"/>
    <n v="10"/>
    <n v="141"/>
    <n v="4"/>
    <x v="0"/>
    <x v="0"/>
    <n v="6"/>
    <x v="0"/>
    <s v="Andre Russell"/>
    <n v="70"/>
    <s v="Umesh Yadav"/>
    <s v="4--23"/>
  </r>
  <r>
    <n v="9"/>
    <d v="2022-04-02T00:00:00"/>
    <x v="0"/>
    <x v="2"/>
    <x v="6"/>
    <s v="Rajasthan"/>
    <x v="0"/>
    <x v="7"/>
    <x v="0"/>
    <x v="7"/>
    <n v="8"/>
    <n v="170"/>
    <n v="8"/>
    <x v="4"/>
    <x v="1"/>
    <n v="23"/>
    <x v="7"/>
    <s v="Jos Buttler"/>
    <n v="100"/>
    <s v="Jasprit Bumrah"/>
    <s v="3--17"/>
  </r>
  <r>
    <n v="10"/>
    <d v="2022-04-02T00:00:00"/>
    <x v="0"/>
    <x v="3"/>
    <x v="1"/>
    <s v="Gujarat"/>
    <x v="0"/>
    <x v="1"/>
    <x v="0"/>
    <x v="8"/>
    <n v="6"/>
    <n v="157"/>
    <n v="9"/>
    <x v="3"/>
    <x v="1"/>
    <n v="14"/>
    <x v="8"/>
    <s v="Shubman Gill"/>
    <n v="84"/>
    <s v="Lockie Ferguson"/>
    <s v="4--28"/>
  </r>
  <r>
    <n v="11"/>
    <d v="2022-04-03T00:00:00"/>
    <x v="0"/>
    <x v="1"/>
    <x v="0"/>
    <s v="Punjab"/>
    <x v="0"/>
    <x v="8"/>
    <x v="0"/>
    <x v="9"/>
    <n v="8"/>
    <n v="126"/>
    <n v="10"/>
    <x v="2"/>
    <x v="1"/>
    <n v="54"/>
    <x v="9"/>
    <s v="Liam Livingstone"/>
    <n v="60"/>
    <s v="Rahul Chahar"/>
    <s v="3--25"/>
  </r>
  <r>
    <n v="12"/>
    <d v="2022-04-04T00:00:00"/>
    <x v="0"/>
    <x v="2"/>
    <x v="4"/>
    <s v="Lucknow"/>
    <x v="0"/>
    <x v="4"/>
    <x v="0"/>
    <x v="10"/>
    <n v="7"/>
    <n v="157"/>
    <n v="9"/>
    <x v="6"/>
    <x v="1"/>
    <n v="12"/>
    <x v="10"/>
    <s v="KL Rahul"/>
    <n v="68"/>
    <s v="Avesh Khan"/>
    <s v="4--24"/>
  </r>
  <r>
    <n v="13"/>
    <d v="2022-04-05T00:00:00"/>
    <x v="0"/>
    <x v="0"/>
    <x v="2"/>
    <s v="Rajasthan"/>
    <x v="0"/>
    <x v="5"/>
    <x v="0"/>
    <x v="10"/>
    <n v="3"/>
    <n v="173"/>
    <n v="6"/>
    <x v="5"/>
    <x v="0"/>
    <n v="4"/>
    <x v="11"/>
    <s v="Jos Buttler"/>
    <n v="70"/>
    <s v="Yuzvendra Chahal"/>
    <s v="2--15"/>
  </r>
  <r>
    <n v="14"/>
    <d v="2022-04-06T00:00:00"/>
    <x v="0"/>
    <x v="3"/>
    <x v="5"/>
    <s v="Mumbai"/>
    <x v="0"/>
    <x v="0"/>
    <x v="0"/>
    <x v="11"/>
    <n v="4"/>
    <n v="162"/>
    <n v="5"/>
    <x v="0"/>
    <x v="0"/>
    <n v="5"/>
    <x v="12"/>
    <s v="Pat Cummins"/>
    <n v="56"/>
    <s v="Murugan Ashwin"/>
    <s v="2--25"/>
  </r>
  <r>
    <n v="15"/>
    <d v="2022-04-07T00:00:00"/>
    <x v="0"/>
    <x v="2"/>
    <x v="1"/>
    <s v="Lucknow"/>
    <x v="0"/>
    <x v="6"/>
    <x v="0"/>
    <x v="12"/>
    <n v="3"/>
    <n v="155"/>
    <n v="4"/>
    <x v="6"/>
    <x v="0"/>
    <n v="6"/>
    <x v="13"/>
    <s v="Quinton de Kock"/>
    <n v="80"/>
    <s v="Ravi Bishnoi"/>
    <s v="2--22"/>
  </r>
  <r>
    <n v="16"/>
    <d v="2022-04-08T00:00:00"/>
    <x v="0"/>
    <x v="1"/>
    <x v="3"/>
    <s v="Punjab"/>
    <x v="0"/>
    <x v="3"/>
    <x v="0"/>
    <x v="13"/>
    <n v="9"/>
    <n v="190"/>
    <n v="4"/>
    <x v="3"/>
    <x v="0"/>
    <n v="6"/>
    <x v="14"/>
    <s v="Shubman Gill"/>
    <n v="96"/>
    <s v="Rashid Khan"/>
    <s v="3--22"/>
  </r>
  <r>
    <n v="17"/>
    <d v="2022-04-09T00:00:00"/>
    <x v="0"/>
    <x v="2"/>
    <x v="0"/>
    <s v="Hyderabad"/>
    <x v="0"/>
    <x v="4"/>
    <x v="0"/>
    <x v="14"/>
    <n v="7"/>
    <n v="155"/>
    <n v="2"/>
    <x v="7"/>
    <x v="0"/>
    <n v="8"/>
    <x v="15"/>
    <s v="Abhishek Sharma"/>
    <n v="75"/>
    <s v="Washington Sundar"/>
    <s v="2--21"/>
  </r>
  <r>
    <n v="18"/>
    <d v="2022-04-09T00:00:00"/>
    <x v="0"/>
    <x v="3"/>
    <x v="2"/>
    <s v="Mumbai"/>
    <x v="0"/>
    <x v="5"/>
    <x v="0"/>
    <x v="15"/>
    <n v="6"/>
    <n v="152"/>
    <n v="3"/>
    <x v="5"/>
    <x v="0"/>
    <n v="7"/>
    <x v="16"/>
    <s v="Suryakumar Yadav"/>
    <n v="68"/>
    <s v="Harshal Patel"/>
    <s v="2--23"/>
  </r>
  <r>
    <n v="19"/>
    <d v="2022-04-10T00:00:00"/>
    <x v="0"/>
    <x v="1"/>
    <x v="1"/>
    <s v="Kolkata"/>
    <x v="0"/>
    <x v="0"/>
    <x v="0"/>
    <x v="16"/>
    <n v="5"/>
    <n v="171"/>
    <n v="10"/>
    <x v="1"/>
    <x v="1"/>
    <n v="44"/>
    <x v="1"/>
    <s v="David Warner"/>
    <n v="61"/>
    <s v="Kuldeep Yadav"/>
    <s v="4--35"/>
  </r>
  <r>
    <n v="20"/>
    <d v="2022-04-10T00:00:00"/>
    <x v="0"/>
    <x v="0"/>
    <x v="7"/>
    <s v="Rajasthan"/>
    <x v="0"/>
    <x v="6"/>
    <x v="0"/>
    <x v="17"/>
    <n v="6"/>
    <n v="162"/>
    <n v="8"/>
    <x v="4"/>
    <x v="1"/>
    <n v="3"/>
    <x v="17"/>
    <s v="Shimron Hetmyer"/>
    <n v="59"/>
    <s v="Yuzvendra Chahal"/>
    <s v="4--41"/>
  </r>
  <r>
    <n v="21"/>
    <d v="2022-04-11T00:00:00"/>
    <x v="0"/>
    <x v="2"/>
    <x v="3"/>
    <s v="Hyderabad"/>
    <x v="0"/>
    <x v="4"/>
    <x v="0"/>
    <x v="18"/>
    <n v="7"/>
    <n v="168"/>
    <n v="2"/>
    <x v="7"/>
    <x v="0"/>
    <n v="8"/>
    <x v="18"/>
    <s v="Kane Williamson"/>
    <n v="57"/>
    <s v="T Natarajan"/>
    <s v="2--34"/>
  </r>
  <r>
    <n v="22"/>
    <d v="2022-04-12T00:00:00"/>
    <x v="0"/>
    <x v="2"/>
    <x v="2"/>
    <s v="Chennai"/>
    <x v="0"/>
    <x v="5"/>
    <x v="0"/>
    <x v="19"/>
    <n v="4"/>
    <n v="193"/>
    <n v="9"/>
    <x v="8"/>
    <x v="1"/>
    <n v="23"/>
    <x v="19"/>
    <s v="Shivam Dube"/>
    <n v="95"/>
    <s v="Maheesh Theekshana"/>
    <s v="4--33"/>
  </r>
  <r>
    <n v="23"/>
    <d v="2022-04-13T00:00:00"/>
    <x v="0"/>
    <x v="3"/>
    <x v="6"/>
    <s v="Punjab"/>
    <x v="0"/>
    <x v="7"/>
    <x v="0"/>
    <x v="20"/>
    <n v="5"/>
    <n v="186"/>
    <n v="9"/>
    <x v="2"/>
    <x v="1"/>
    <n v="12"/>
    <x v="20"/>
    <s v="Shikhar Dhawan"/>
    <n v="70"/>
    <s v="Odean Smith"/>
    <s v="4--30"/>
  </r>
  <r>
    <n v="24"/>
    <d v="2022-04-14T00:00:00"/>
    <x v="0"/>
    <x v="2"/>
    <x v="3"/>
    <s v="Rajasthan"/>
    <x v="0"/>
    <x v="9"/>
    <x v="0"/>
    <x v="21"/>
    <n v="4"/>
    <n v="155"/>
    <n v="9"/>
    <x v="3"/>
    <x v="1"/>
    <n v="37"/>
    <x v="21"/>
    <s v="Hardik Pandya"/>
    <n v="87"/>
    <s v="Lockie Ferguson"/>
    <s v="3--23"/>
  </r>
  <r>
    <n v="25"/>
    <d v="2022-04-15T00:00:00"/>
    <x v="0"/>
    <x v="1"/>
    <x v="4"/>
    <s v="Kolkata"/>
    <x v="0"/>
    <x v="4"/>
    <x v="0"/>
    <x v="22"/>
    <n v="8"/>
    <n v="176"/>
    <n v="3"/>
    <x v="7"/>
    <x v="0"/>
    <n v="7"/>
    <x v="22"/>
    <s v="Rahul Tripathi"/>
    <n v="71"/>
    <s v="T Natarajan"/>
    <s v="3--37"/>
  </r>
  <r>
    <n v="26"/>
    <d v="2022-04-16T00:00:00"/>
    <x v="0"/>
    <x v="1"/>
    <x v="7"/>
    <s v="Mumbai"/>
    <x v="0"/>
    <x v="7"/>
    <x v="0"/>
    <x v="23"/>
    <n v="4"/>
    <n v="181"/>
    <n v="9"/>
    <x v="6"/>
    <x v="1"/>
    <n v="18"/>
    <x v="23"/>
    <s v="KL Rahul"/>
    <n v="103"/>
    <s v="Avesh Khan"/>
    <s v="3--30"/>
  </r>
  <r>
    <n v="27"/>
    <d v="2022-04-16T00:00:00"/>
    <x v="0"/>
    <x v="0"/>
    <x v="2"/>
    <s v="Delhi"/>
    <x v="0"/>
    <x v="1"/>
    <x v="0"/>
    <x v="13"/>
    <n v="5"/>
    <n v="173"/>
    <n v="7"/>
    <x v="5"/>
    <x v="1"/>
    <n v="16"/>
    <x v="11"/>
    <s v="Dinesh Karthik"/>
    <n v="66"/>
    <s v="Josh Hazlewood"/>
    <s v="3--28"/>
  </r>
  <r>
    <n v="28"/>
    <d v="2022-04-17T00:00:00"/>
    <x v="0"/>
    <x v="2"/>
    <x v="4"/>
    <s v="Punjab"/>
    <x v="0"/>
    <x v="4"/>
    <x v="0"/>
    <x v="15"/>
    <n v="10"/>
    <n v="152"/>
    <n v="3"/>
    <x v="7"/>
    <x v="0"/>
    <n v="7"/>
    <x v="24"/>
    <s v="Liam Livingstone"/>
    <n v="60"/>
    <s v="Umran Malik"/>
    <s v="4--28"/>
  </r>
  <r>
    <n v="29"/>
    <d v="2022-04-17T00:00:00"/>
    <x v="0"/>
    <x v="3"/>
    <x v="0"/>
    <s v="Gujarat"/>
    <x v="0"/>
    <x v="3"/>
    <x v="0"/>
    <x v="10"/>
    <n v="5"/>
    <n v="170"/>
    <n v="7"/>
    <x v="3"/>
    <x v="0"/>
    <n v="3"/>
    <x v="25"/>
    <s v="David Miller"/>
    <n v="94"/>
    <s v="Dwayne Bravo"/>
    <s v="3--23"/>
  </r>
  <r>
    <n v="30"/>
    <d v="2022-04-18T00:00:00"/>
    <x v="0"/>
    <x v="1"/>
    <x v="5"/>
    <s v="Rajasthan"/>
    <x v="0"/>
    <x v="0"/>
    <x v="0"/>
    <x v="24"/>
    <n v="5"/>
    <n v="210"/>
    <n v="10"/>
    <x v="4"/>
    <x v="1"/>
    <n v="7"/>
    <x v="17"/>
    <s v="Jos Buttler"/>
    <n v="103"/>
    <s v="Yuzvendra Chahal"/>
    <s v="5--40"/>
  </r>
  <r>
    <n v="31"/>
    <d v="2022-04-19T00:00:00"/>
    <x v="0"/>
    <x v="2"/>
    <x v="2"/>
    <s v="Lucknow"/>
    <x v="0"/>
    <x v="6"/>
    <x v="0"/>
    <x v="25"/>
    <n v="6"/>
    <n v="163"/>
    <n v="8"/>
    <x v="5"/>
    <x v="1"/>
    <n v="18"/>
    <x v="26"/>
    <s v="Faf du Plessis"/>
    <n v="96"/>
    <s v="Josh Hazlewood"/>
    <s v="4--25"/>
  </r>
  <r>
    <n v="32"/>
    <d v="2022-04-20T00:00:00"/>
    <x v="0"/>
    <x v="1"/>
    <x v="1"/>
    <s v="Punjab"/>
    <x v="0"/>
    <x v="1"/>
    <x v="0"/>
    <x v="26"/>
    <n v="10"/>
    <n v="119"/>
    <n v="1"/>
    <x v="1"/>
    <x v="0"/>
    <n v="9"/>
    <x v="1"/>
    <s v="David Warner"/>
    <n v="60"/>
    <s v="Axar Patel"/>
    <s v="2--10"/>
  </r>
  <r>
    <n v="33"/>
    <d v="2022-04-21T00:00:00"/>
    <x v="0"/>
    <x v="2"/>
    <x v="0"/>
    <s v="Mumbai"/>
    <x v="0"/>
    <x v="8"/>
    <x v="0"/>
    <x v="27"/>
    <n v="7"/>
    <n v="156"/>
    <n v="7"/>
    <x v="8"/>
    <x v="0"/>
    <n v="3"/>
    <x v="27"/>
    <s v="Tilak Varma"/>
    <n v="51"/>
    <s v="Daniel Sams"/>
    <s v="4--30"/>
  </r>
  <r>
    <n v="34"/>
    <d v="2022-04-22T00:00:00"/>
    <x v="0"/>
    <x v="0"/>
    <x v="1"/>
    <s v="Rajasthan"/>
    <x v="0"/>
    <x v="1"/>
    <x v="0"/>
    <x v="28"/>
    <n v="2"/>
    <n v="207"/>
    <n v="8"/>
    <x v="4"/>
    <x v="1"/>
    <n v="15"/>
    <x v="7"/>
    <s v="Jos Buttler"/>
    <n v="116"/>
    <s v="Prasidh Krishna"/>
    <s v="3--22"/>
  </r>
  <r>
    <n v="35"/>
    <d v="2022-04-23T00:00:00"/>
    <x v="0"/>
    <x v="2"/>
    <x v="3"/>
    <s v="Kolkata"/>
    <x v="0"/>
    <x v="3"/>
    <x v="1"/>
    <x v="29"/>
    <n v="9"/>
    <n v="148"/>
    <n v="8"/>
    <x v="3"/>
    <x v="1"/>
    <n v="8"/>
    <x v="28"/>
    <s v="Hardik Pandya"/>
    <n v="67"/>
    <s v="Andre Russell"/>
    <s v="4--5"/>
  </r>
  <r>
    <n v="36"/>
    <d v="2022-04-23T00:00:00"/>
    <x v="0"/>
    <x v="1"/>
    <x v="2"/>
    <s v="Hyderabad"/>
    <x v="0"/>
    <x v="4"/>
    <x v="0"/>
    <x v="30"/>
    <n v="10"/>
    <n v="72"/>
    <n v="1"/>
    <x v="7"/>
    <x v="0"/>
    <n v="9"/>
    <x v="29"/>
    <s v="Abhishek Sharma"/>
    <n v="47"/>
    <s v="T Natarajan"/>
    <s v="3--10"/>
  </r>
  <r>
    <n v="37"/>
    <d v="2022-04-24T00:00:00"/>
    <x v="0"/>
    <x v="0"/>
    <x v="7"/>
    <s v="Mumbai"/>
    <x v="0"/>
    <x v="7"/>
    <x v="0"/>
    <x v="31"/>
    <n v="6"/>
    <n v="132"/>
    <n v="8"/>
    <x v="6"/>
    <x v="1"/>
    <n v="36"/>
    <x v="23"/>
    <s v="KL Rahul"/>
    <n v="103"/>
    <s v="Krunal Pandya"/>
    <s v="3--19"/>
  </r>
  <r>
    <n v="38"/>
    <d v="2022-04-25T00:00:00"/>
    <x v="0"/>
    <x v="0"/>
    <x v="0"/>
    <s v="Punjab"/>
    <x v="0"/>
    <x v="8"/>
    <x v="0"/>
    <x v="32"/>
    <n v="4"/>
    <n v="176"/>
    <n v="6"/>
    <x v="2"/>
    <x v="1"/>
    <n v="11"/>
    <x v="30"/>
    <s v="Shikhar Dhawan"/>
    <n v="88"/>
    <s v="Kagiso Rabada"/>
    <s v="2--23"/>
  </r>
  <r>
    <n v="39"/>
    <d v="2022-04-26T00:00:00"/>
    <x v="0"/>
    <x v="3"/>
    <x v="2"/>
    <s v="Rajasthan"/>
    <x v="0"/>
    <x v="5"/>
    <x v="0"/>
    <x v="33"/>
    <n v="8"/>
    <n v="115"/>
    <n v="10"/>
    <x v="4"/>
    <x v="1"/>
    <n v="29"/>
    <x v="31"/>
    <s v="Riyan Parag"/>
    <n v="56"/>
    <s v="Kuldeep Sen"/>
    <s v="4--20"/>
  </r>
  <r>
    <n v="40"/>
    <d v="2022-04-27T00:00:00"/>
    <x v="0"/>
    <x v="0"/>
    <x v="3"/>
    <s v="Hyderabad"/>
    <x v="0"/>
    <x v="3"/>
    <x v="0"/>
    <x v="34"/>
    <n v="6"/>
    <n v="199"/>
    <n v="5"/>
    <x v="3"/>
    <x v="0"/>
    <n v="5"/>
    <x v="24"/>
    <s v="W. Saha"/>
    <n v="68"/>
    <s v="Umran Malik"/>
    <s v="5--25"/>
  </r>
  <r>
    <n v="41"/>
    <d v="2022-04-28T00:00:00"/>
    <x v="0"/>
    <x v="0"/>
    <x v="1"/>
    <s v="Kolkata"/>
    <x v="0"/>
    <x v="1"/>
    <x v="0"/>
    <x v="35"/>
    <n v="9"/>
    <n v="150"/>
    <n v="6"/>
    <x v="1"/>
    <x v="0"/>
    <n v="4"/>
    <x v="1"/>
    <s v="Nitish Rana"/>
    <n v="57"/>
    <s v="Kuldeep Yadav"/>
    <s v="4--14"/>
  </r>
  <r>
    <n v="42"/>
    <d v="2022-04-29T00:00:00"/>
    <x v="0"/>
    <x v="3"/>
    <x v="7"/>
    <s v="Punjab"/>
    <x v="0"/>
    <x v="2"/>
    <x v="0"/>
    <x v="36"/>
    <n v="8"/>
    <n v="133"/>
    <n v="8"/>
    <x v="6"/>
    <x v="1"/>
    <n v="20"/>
    <x v="32"/>
    <s v="Quinton de Kock"/>
    <n v="46"/>
    <s v="Kagiso Rabada"/>
    <s v="4--38"/>
  </r>
  <r>
    <n v="43"/>
    <d v="2022-04-30T00:00:00"/>
    <x v="0"/>
    <x v="1"/>
    <x v="2"/>
    <s v="Gujarat"/>
    <x v="0"/>
    <x v="5"/>
    <x v="1"/>
    <x v="37"/>
    <n v="6"/>
    <n v="174"/>
    <n v="4"/>
    <x v="3"/>
    <x v="0"/>
    <n v="6"/>
    <x v="33"/>
    <s v="Virat Kohli"/>
    <n v="58"/>
    <s v="Pradeep Sangwan"/>
    <s v="2--19"/>
  </r>
  <r>
    <n v="44"/>
    <d v="2022-04-30T00:00:00"/>
    <x v="0"/>
    <x v="2"/>
    <x v="6"/>
    <s v="Rajasthan"/>
    <x v="0"/>
    <x v="7"/>
    <x v="0"/>
    <x v="3"/>
    <n v="6"/>
    <n v="161"/>
    <n v="5"/>
    <x v="9"/>
    <x v="0"/>
    <n v="5"/>
    <x v="34"/>
    <s v="Jos Buttler"/>
    <n v="67"/>
    <s v="Rilley Meredith"/>
    <s v="2--24"/>
  </r>
  <r>
    <n v="45"/>
    <d v="2022-05-01T00:00:00"/>
    <x v="0"/>
    <x v="0"/>
    <x v="1"/>
    <s v="Lucknow"/>
    <x v="0"/>
    <x v="6"/>
    <x v="1"/>
    <x v="34"/>
    <n v="3"/>
    <n v="189"/>
    <n v="7"/>
    <x v="6"/>
    <x v="1"/>
    <n v="6"/>
    <x v="35"/>
    <s v="KL Rahul"/>
    <n v="77"/>
    <s v="Mohsin Khan"/>
    <s v="4--16"/>
  </r>
  <r>
    <n v="46"/>
    <d v="2022-05-01T00:00:00"/>
    <x v="0"/>
    <x v="3"/>
    <x v="0"/>
    <s v="Hyderabad"/>
    <x v="0"/>
    <x v="4"/>
    <x v="0"/>
    <x v="38"/>
    <n v="2"/>
    <n v="189"/>
    <n v="6"/>
    <x v="8"/>
    <x v="1"/>
    <n v="13"/>
    <x v="36"/>
    <s v="Ruturaj Gaikwad"/>
    <n v="99"/>
    <s v="Mukesh Choudhary"/>
    <s v="4--46"/>
  </r>
  <r>
    <n v="47"/>
    <d v="2022-05-02T00:00:00"/>
    <x v="0"/>
    <x v="0"/>
    <x v="5"/>
    <s v="Rajasthan"/>
    <x v="0"/>
    <x v="0"/>
    <x v="0"/>
    <x v="39"/>
    <n v="5"/>
    <n v="158"/>
    <n v="3"/>
    <x v="0"/>
    <x v="0"/>
    <n v="7"/>
    <x v="37"/>
    <s v="Sanju Samson"/>
    <n v="54"/>
    <s v="Tim Southee"/>
    <s v="2--46"/>
  </r>
  <r>
    <n v="48"/>
    <d v="2022-05-03T00:00:00"/>
    <x v="0"/>
    <x v="2"/>
    <x v="3"/>
    <s v="Punjab"/>
    <x v="0"/>
    <x v="3"/>
    <x v="1"/>
    <x v="40"/>
    <n v="8"/>
    <n v="145"/>
    <n v="2"/>
    <x v="2"/>
    <x v="0"/>
    <n v="8"/>
    <x v="38"/>
    <s v="Sai Sudharsan"/>
    <n v="65"/>
    <s v="Kagiso Rabada"/>
    <s v="4--33"/>
  </r>
  <r>
    <n v="49"/>
    <d v="2022-05-04T00:00:00"/>
    <x v="0"/>
    <x v="3"/>
    <x v="2"/>
    <s v="Chennai"/>
    <x v="0"/>
    <x v="8"/>
    <x v="0"/>
    <x v="41"/>
    <n v="8"/>
    <n v="160"/>
    <n v="8"/>
    <x v="5"/>
    <x v="1"/>
    <n v="13"/>
    <x v="39"/>
    <s v="Devon Conway"/>
    <n v="56"/>
    <s v="Maheesh Theekshana"/>
    <s v="3--27"/>
  </r>
  <r>
    <n v="50"/>
    <d v="2022-05-05T00:00:00"/>
    <x v="0"/>
    <x v="1"/>
    <x v="1"/>
    <s v="Hyderabad"/>
    <x v="0"/>
    <x v="4"/>
    <x v="0"/>
    <x v="42"/>
    <n v="3"/>
    <n v="186"/>
    <n v="8"/>
    <x v="1"/>
    <x v="1"/>
    <n v="21"/>
    <x v="40"/>
    <s v="David Warner"/>
    <n v="92"/>
    <s v="Khaleel Ahmed"/>
    <s v="3--30"/>
  </r>
  <r>
    <n v="51"/>
    <d v="2022-05-06T00:00:00"/>
    <x v="0"/>
    <x v="1"/>
    <x v="3"/>
    <s v="Mumbai"/>
    <x v="0"/>
    <x v="3"/>
    <x v="0"/>
    <x v="1"/>
    <n v="6"/>
    <n v="172"/>
    <n v="5"/>
    <x v="9"/>
    <x v="1"/>
    <n v="5"/>
    <x v="41"/>
    <s v="W. Saha"/>
    <n v="55"/>
    <s v="Rashid Khan"/>
    <s v="2--24"/>
  </r>
  <r>
    <n v="52"/>
    <d v="2022-05-07T00:00:00"/>
    <x v="0"/>
    <x v="0"/>
    <x v="8"/>
    <s v="Rajasthan"/>
    <x v="0"/>
    <x v="2"/>
    <x v="1"/>
    <x v="13"/>
    <n v="5"/>
    <n v="190"/>
    <n v="4"/>
    <x v="4"/>
    <x v="0"/>
    <n v="6"/>
    <x v="42"/>
    <s v="Yashasvi Jaiswal"/>
    <n v="68"/>
    <s v="Yuzvendra Chahal"/>
    <s v="3--28"/>
  </r>
  <r>
    <n v="53"/>
    <d v="2022-05-07T00:00:00"/>
    <x v="0"/>
    <x v="3"/>
    <x v="5"/>
    <s v="Lucknow"/>
    <x v="0"/>
    <x v="0"/>
    <x v="0"/>
    <x v="43"/>
    <n v="7"/>
    <n v="101"/>
    <n v="10"/>
    <x v="6"/>
    <x v="1"/>
    <n v="75"/>
    <x v="10"/>
    <s v="Quinton de Kock"/>
    <n v="50"/>
    <s v="Avesh Khan"/>
    <s v="3--19"/>
  </r>
  <r>
    <n v="54"/>
    <d v="2022-05-08T00:00:00"/>
    <x v="0"/>
    <x v="0"/>
    <x v="2"/>
    <s v="Hyderabad"/>
    <x v="0"/>
    <x v="5"/>
    <x v="1"/>
    <x v="21"/>
    <n v="3"/>
    <n v="125"/>
    <n v="10"/>
    <x v="5"/>
    <x v="1"/>
    <n v="67"/>
    <x v="5"/>
    <s v="Faf du Plessis"/>
    <n v="73"/>
    <s v="Wanindu Hasaranga"/>
    <s v="5--18"/>
  </r>
  <r>
    <n v="55"/>
    <d v="2022-05-08T00:00:00"/>
    <x v="0"/>
    <x v="2"/>
    <x v="0"/>
    <s v="Delhi"/>
    <x v="0"/>
    <x v="1"/>
    <x v="0"/>
    <x v="44"/>
    <n v="6"/>
    <n v="117"/>
    <n v="10"/>
    <x v="8"/>
    <x v="1"/>
    <n v="91"/>
    <x v="43"/>
    <s v="Devon Conway"/>
    <n v="87"/>
    <s v="Moeen Ali"/>
    <s v="3--13"/>
  </r>
  <r>
    <n v="56"/>
    <d v="2022-05-09T00:00:00"/>
    <x v="0"/>
    <x v="2"/>
    <x v="5"/>
    <s v="Mumbai"/>
    <x v="0"/>
    <x v="7"/>
    <x v="0"/>
    <x v="17"/>
    <n v="9"/>
    <n v="113"/>
    <n v="10"/>
    <x v="0"/>
    <x v="1"/>
    <n v="52"/>
    <x v="44"/>
    <s v="Ishan Kishan"/>
    <n v="51"/>
    <s v="Jasprit Bumrah"/>
    <s v="5--10"/>
  </r>
  <r>
    <n v="57"/>
    <d v="2022-05-10T00:00:00"/>
    <x v="0"/>
    <x v="3"/>
    <x v="7"/>
    <s v="Gujarat"/>
    <x v="0"/>
    <x v="3"/>
    <x v="1"/>
    <x v="33"/>
    <n v="4"/>
    <n v="82"/>
    <n v="10"/>
    <x v="3"/>
    <x v="1"/>
    <n v="62"/>
    <x v="14"/>
    <s v="Shubman Gill"/>
    <n v="63"/>
    <s v="Rashid Khan"/>
    <s v="4--24"/>
  </r>
  <r>
    <n v="58"/>
    <d v="2022-05-11T00:00:00"/>
    <x v="0"/>
    <x v="2"/>
    <x v="1"/>
    <s v="Rajasthan"/>
    <x v="0"/>
    <x v="1"/>
    <x v="0"/>
    <x v="45"/>
    <n v="6"/>
    <n v="161"/>
    <n v="2"/>
    <x v="1"/>
    <x v="0"/>
    <n v="8"/>
    <x v="45"/>
    <s v="Mitchell Marsh"/>
    <n v="89"/>
    <s v="Chetan Sakariya"/>
    <s v="2--23"/>
  </r>
  <r>
    <n v="59"/>
    <d v="2022-05-12T00:00:00"/>
    <x v="0"/>
    <x v="0"/>
    <x v="0"/>
    <s v="Mumbai"/>
    <x v="0"/>
    <x v="7"/>
    <x v="0"/>
    <x v="46"/>
    <n v="10"/>
    <n v="103"/>
    <n v="5"/>
    <x v="9"/>
    <x v="0"/>
    <n v="5"/>
    <x v="46"/>
    <s v="MS Dhoni"/>
    <n v="36"/>
    <s v="Daniel Sams"/>
    <s v="3--16"/>
  </r>
  <r>
    <n v="60"/>
    <d v="2022-05-13T00:00:00"/>
    <x v="0"/>
    <x v="1"/>
    <x v="2"/>
    <s v="Punjab"/>
    <x v="0"/>
    <x v="5"/>
    <x v="0"/>
    <x v="47"/>
    <n v="9"/>
    <n v="155"/>
    <n v="9"/>
    <x v="2"/>
    <x v="1"/>
    <n v="54"/>
    <x v="47"/>
    <s v="Liam Livingstone"/>
    <n v="70"/>
    <s v="Harshal Patel"/>
    <s v="4--34"/>
  </r>
  <r>
    <n v="61"/>
    <d v="2022-05-14T00:00:00"/>
    <x v="0"/>
    <x v="3"/>
    <x v="4"/>
    <s v="Kolkata"/>
    <x v="0"/>
    <x v="0"/>
    <x v="1"/>
    <x v="1"/>
    <n v="6"/>
    <n v="123"/>
    <n v="8"/>
    <x v="0"/>
    <x v="1"/>
    <n v="54"/>
    <x v="48"/>
    <s v="Andre Russell"/>
    <n v="49"/>
    <s v="Andre Russell"/>
    <s v="3--22"/>
  </r>
  <r>
    <n v="62"/>
    <d v="2022-05-15T00:00:00"/>
    <x v="0"/>
    <x v="0"/>
    <x v="0"/>
    <s v="Gujarat"/>
    <x v="0"/>
    <x v="8"/>
    <x v="1"/>
    <x v="48"/>
    <n v="5"/>
    <n v="137"/>
    <n v="3"/>
    <x v="3"/>
    <x v="0"/>
    <n v="7"/>
    <x v="49"/>
    <s v="W. Saha"/>
    <n v="67"/>
    <s v="Mohammed Shami"/>
    <s v="2--19"/>
  </r>
  <r>
    <n v="63"/>
    <d v="2022-05-15T00:00:00"/>
    <x v="0"/>
    <x v="1"/>
    <x v="7"/>
    <s v="Rajasthan"/>
    <x v="0"/>
    <x v="9"/>
    <x v="1"/>
    <x v="49"/>
    <n v="6"/>
    <n v="154"/>
    <n v="8"/>
    <x v="4"/>
    <x v="1"/>
    <n v="24"/>
    <x v="50"/>
    <s v="Deepak Hooda"/>
    <n v="59"/>
    <s v="Trent Boult"/>
    <s v="2--18"/>
  </r>
  <r>
    <n v="64"/>
    <d v="2022-05-16T00:00:00"/>
    <x v="0"/>
    <x v="2"/>
    <x v="1"/>
    <s v="Punjab"/>
    <x v="0"/>
    <x v="2"/>
    <x v="0"/>
    <x v="50"/>
    <n v="7"/>
    <n v="142"/>
    <n v="9"/>
    <x v="1"/>
    <x v="1"/>
    <n v="17"/>
    <x v="51"/>
    <s v="Mitchell Marsh"/>
    <n v="63"/>
    <s v="Shardul Takur"/>
    <s v="4--36"/>
  </r>
  <r>
    <n v="65"/>
    <d v="2022-05-17T00:00:00"/>
    <x v="0"/>
    <x v="0"/>
    <x v="4"/>
    <s v="Mumbai"/>
    <x v="0"/>
    <x v="7"/>
    <x v="0"/>
    <x v="7"/>
    <n v="6"/>
    <n v="190"/>
    <n v="7"/>
    <x v="7"/>
    <x v="1"/>
    <n v="3"/>
    <x v="22"/>
    <s v="Rahul Tripathi"/>
    <n v="76"/>
    <s v="Ramandeep Singh"/>
    <s v="3--20"/>
  </r>
  <r>
    <n v="66"/>
    <d v="2022-05-18T00:00:00"/>
    <x v="0"/>
    <x v="2"/>
    <x v="5"/>
    <s v="Lucknow"/>
    <x v="0"/>
    <x v="6"/>
    <x v="1"/>
    <x v="4"/>
    <n v="0"/>
    <n v="208"/>
    <n v="8"/>
    <x v="6"/>
    <x v="1"/>
    <n v="2"/>
    <x v="13"/>
    <s v="Quinton de Kock"/>
    <n v="140"/>
    <s v="Mohsin Khan"/>
    <s v="3--20"/>
  </r>
  <r>
    <n v="67"/>
    <d v="2022-05-19T00:00:00"/>
    <x v="0"/>
    <x v="0"/>
    <x v="2"/>
    <s v="Gujarat"/>
    <x v="0"/>
    <x v="3"/>
    <x v="1"/>
    <x v="31"/>
    <n v="5"/>
    <n v="170"/>
    <n v="2"/>
    <x v="5"/>
    <x v="0"/>
    <n v="8"/>
    <x v="52"/>
    <s v="Virat Kohli"/>
    <n v="73"/>
    <s v="Rashid Khan"/>
    <s v="2--32"/>
  </r>
  <r>
    <n v="68"/>
    <d v="2022-05-20T00:00:00"/>
    <x v="0"/>
    <x v="1"/>
    <x v="0"/>
    <s v="Rajasthan"/>
    <x v="0"/>
    <x v="8"/>
    <x v="1"/>
    <x v="51"/>
    <n v="6"/>
    <n v="151"/>
    <n v="5"/>
    <x v="4"/>
    <x v="0"/>
    <n v="5"/>
    <x v="53"/>
    <s v="Moeen Ali"/>
    <n v="93"/>
    <s v="Prashant Solanki"/>
    <s v="2--20"/>
  </r>
  <r>
    <n v="69"/>
    <d v="2022-05-21T00:00:00"/>
    <x v="0"/>
    <x v="0"/>
    <x v="1"/>
    <s v="Mumbai"/>
    <x v="0"/>
    <x v="7"/>
    <x v="0"/>
    <x v="50"/>
    <n v="7"/>
    <n v="160"/>
    <n v="5"/>
    <x v="9"/>
    <x v="0"/>
    <n v="5"/>
    <x v="44"/>
    <s v="Ishan Kishan"/>
    <n v="48"/>
    <s v="Jasprit Bumrah"/>
    <s v="3--25"/>
  </r>
  <r>
    <n v="70"/>
    <d v="2022-05-22T00:00:00"/>
    <x v="0"/>
    <x v="0"/>
    <x v="4"/>
    <s v="Punjab"/>
    <x v="0"/>
    <x v="4"/>
    <x v="1"/>
    <x v="52"/>
    <n v="8"/>
    <n v="160"/>
    <n v="5"/>
    <x v="2"/>
    <x v="0"/>
    <n v="5"/>
    <x v="54"/>
    <s v="Liam Livingstone"/>
    <n v="49"/>
    <s v="Harpreet Brar"/>
    <s v="3--26"/>
  </r>
  <r>
    <n v="71"/>
    <d v="2022-05-24T00:00:00"/>
    <x v="0"/>
    <x v="4"/>
    <x v="3"/>
    <s v="Rajasthan"/>
    <x v="1"/>
    <x v="3"/>
    <x v="0"/>
    <x v="53"/>
    <n v="6"/>
    <n v="191"/>
    <n v="3"/>
    <x v="3"/>
    <x v="0"/>
    <n v="7"/>
    <x v="25"/>
    <s v="Jos Buttler"/>
    <n v="89"/>
    <s v="Hardik Pandya"/>
    <s v="1--14"/>
  </r>
  <r>
    <n v="72"/>
    <d v="2022-05-25T00:00:00"/>
    <x v="0"/>
    <x v="4"/>
    <x v="2"/>
    <s v="Lucknow"/>
    <x v="1"/>
    <x v="6"/>
    <x v="0"/>
    <x v="42"/>
    <n v="4"/>
    <n v="193"/>
    <n v="6"/>
    <x v="5"/>
    <x v="1"/>
    <n v="14"/>
    <x v="55"/>
    <s v="Rajat Patidar"/>
    <n v="112"/>
    <s v="Josh Hazlewood"/>
    <s v="3--43"/>
  </r>
  <r>
    <n v="73"/>
    <d v="2022-05-27T00:00:00"/>
    <x v="0"/>
    <x v="5"/>
    <x v="2"/>
    <s v="Rajasthan"/>
    <x v="1"/>
    <x v="9"/>
    <x v="0"/>
    <x v="52"/>
    <n v="8"/>
    <n v="161"/>
    <n v="3"/>
    <x v="4"/>
    <x v="0"/>
    <n v="7"/>
    <x v="7"/>
    <s v="Jos Buttler"/>
    <n v="106"/>
    <s v="Prasidh Krishna"/>
    <s v="3--22"/>
  </r>
  <r>
    <n v="74"/>
    <d v="2022-05-29T00:00:00"/>
    <x v="0"/>
    <x v="5"/>
    <x v="3"/>
    <s v="Rajasthan"/>
    <x v="2"/>
    <x v="9"/>
    <x v="1"/>
    <x v="54"/>
    <n v="9"/>
    <n v="133"/>
    <n v="3"/>
    <x v="3"/>
    <x v="0"/>
    <n v="7"/>
    <x v="21"/>
    <s v="Shubman Gill"/>
    <n v="45"/>
    <s v="Hardik Pandya"/>
    <s v="3--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9D66A9-F155-4412-94D3-CA447FB962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6" firstHeaderRow="0" firstDataRow="1" firstDataCol="1" rowPageCount="1" colPageCount="1"/>
  <pivotFields count="21">
    <pivotField showAll="0"/>
    <pivotField numFmtId="14" showAll="0"/>
    <pivotField axis="axisPage" showAll="0">
      <items count="2">
        <item x="0"/>
        <item t="default"/>
      </items>
    </pivotField>
    <pivotField showAll="0">
      <items count="7">
        <item h="1" x="1"/>
        <item h="1" x="2"/>
        <item x="4"/>
        <item h="1" x="3"/>
        <item h="1" x="5"/>
        <item h="1" x="0"/>
        <item t="default"/>
      </items>
    </pivotField>
    <pivotField showAll="0"/>
    <pivotField showAll="0"/>
    <pivotField showAll="0"/>
    <pivotField axis="axisRow" showAll="0">
      <items count="11">
        <item x="5"/>
        <item x="8"/>
        <item x="1"/>
        <item x="3"/>
        <item x="4"/>
        <item x="0"/>
        <item x="6"/>
        <item x="7"/>
        <item x="2"/>
        <item x="9"/>
        <item t="default"/>
      </items>
    </pivotField>
    <pivotField dataField="1" showAll="0"/>
    <pivotField showAll="0"/>
    <pivotField showAll="0"/>
    <pivotField showAll="0"/>
    <pivotField showAll="0"/>
    <pivotField dataField="1" showAll="0">
      <items count="11">
        <item x="5"/>
        <item x="8"/>
        <item x="1"/>
        <item x="3"/>
        <item x="7"/>
        <item x="0"/>
        <item x="6"/>
        <item x="9"/>
        <item x="2"/>
        <item x="4"/>
        <item t="default"/>
      </items>
    </pivotField>
    <pivotField showAll="0"/>
    <pivotField showAll="0"/>
    <pivotField showAll="0"/>
    <pivotField showAll="0"/>
    <pivotField showAll="0"/>
    <pivotField showAll="0"/>
    <pivotField showAll="0"/>
  </pivotFields>
  <rowFields count="1">
    <field x="7"/>
  </rowFields>
  <rowItems count="3">
    <i>
      <x v="3"/>
    </i>
    <i>
      <x v="6"/>
    </i>
    <i t="grand">
      <x/>
    </i>
  </rowItems>
  <colFields count="1">
    <field x="-2"/>
  </colFields>
  <colItems count="2">
    <i>
      <x/>
    </i>
    <i i="1">
      <x v="1"/>
    </i>
  </colItems>
  <pageFields count="1">
    <pageField fld="2" hier="-1"/>
  </pageFields>
  <dataFields count="2">
    <dataField name="Count of toss_decision" fld="8" subtotal="count" baseField="0" baseItem="0"/>
    <dataField name="Count of match_winner" fld="13" subtotal="count"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DAF759-EB80-40DC-9B17-B46CA75E85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 firstHeaderRow="1" firstDataRow="2" firstDataCol="1"/>
  <pivotFields count="21">
    <pivotField showAll="0"/>
    <pivotField numFmtId="14" showAll="0"/>
    <pivotField showAll="0"/>
    <pivotField showAll="0">
      <items count="7">
        <item h="1" x="1"/>
        <item h="1" x="2"/>
        <item x="4"/>
        <item h="1" x="3"/>
        <item h="1" x="5"/>
        <item h="1" x="0"/>
        <item t="default"/>
      </items>
    </pivotField>
    <pivotField showAll="0">
      <items count="10">
        <item x="2"/>
        <item x="0"/>
        <item x="1"/>
        <item x="3"/>
        <item x="4"/>
        <item x="5"/>
        <item x="7"/>
        <item x="6"/>
        <item x="8"/>
        <item t="default"/>
      </items>
    </pivotField>
    <pivotField showAll="0"/>
    <pivotField showAll="0">
      <items count="4">
        <item x="2"/>
        <item x="0"/>
        <item x="1"/>
        <item t="default"/>
      </items>
    </pivotField>
    <pivotField showAll="0">
      <items count="11">
        <item x="5"/>
        <item x="8"/>
        <item x="1"/>
        <item x="3"/>
        <item x="4"/>
        <item x="0"/>
        <item x="6"/>
        <item x="7"/>
        <item x="2"/>
        <item x="9"/>
        <item t="default"/>
      </items>
    </pivotField>
    <pivotField axis="axisCol" showAll="0">
      <items count="3">
        <item x="1"/>
        <item h="1" x="0"/>
        <item t="default"/>
      </items>
    </pivotField>
    <pivotField showAll="0">
      <items count="56">
        <item x="30"/>
        <item x="46"/>
        <item x="26"/>
        <item x="5"/>
        <item x="54"/>
        <item x="0"/>
        <item x="48"/>
        <item x="6"/>
        <item x="40"/>
        <item x="33"/>
        <item x="35"/>
        <item x="12"/>
        <item x="51"/>
        <item x="15"/>
        <item x="39"/>
        <item x="36"/>
        <item x="14"/>
        <item x="27"/>
        <item x="29"/>
        <item x="52"/>
        <item x="3"/>
        <item x="50"/>
        <item x="45"/>
        <item x="11"/>
        <item x="18"/>
        <item x="17"/>
        <item x="31"/>
        <item x="10"/>
        <item x="37"/>
        <item x="8"/>
        <item x="41"/>
        <item x="22"/>
        <item x="43"/>
        <item x="1"/>
        <item x="49"/>
        <item x="9"/>
        <item x="25"/>
        <item x="32"/>
        <item x="53"/>
        <item x="13"/>
        <item x="21"/>
        <item x="7"/>
        <item x="34"/>
        <item x="20"/>
        <item x="23"/>
        <item x="38"/>
        <item x="2"/>
        <item x="42"/>
        <item x="44"/>
        <item x="47"/>
        <item x="4"/>
        <item x="16"/>
        <item x="19"/>
        <item x="24"/>
        <item x="28"/>
        <item t="default"/>
      </items>
    </pivotField>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14"/>
  </rowFields>
  <rowItems count="1">
    <i t="grand">
      <x/>
    </i>
  </rowItems>
  <colFields count="1">
    <field x="8"/>
  </colFields>
  <colItems count="1">
    <i t="grand">
      <x/>
    </i>
  </colItems>
  <dataFields count="1">
    <dataField name="Count of match_winner" fld="13" subtotal="count" showDataAs="percentOfTotal" baseField="0" baseItem="0" numFmtId="10"/>
  </dataFields>
  <chartFormats count="4">
    <chartFormat chart="7" format="4" series="1">
      <pivotArea type="data" outline="0" fieldPosition="0">
        <references count="2">
          <reference field="4294967294" count="1" selected="0">
            <x v="0"/>
          </reference>
          <reference field="8" count="1" selected="0">
            <x v="0"/>
          </reference>
        </references>
      </pivotArea>
    </chartFormat>
    <chartFormat chart="7" format="5">
      <pivotArea type="data" outline="0" fieldPosition="0">
        <references count="3">
          <reference field="4294967294" count="1" selected="0">
            <x v="0"/>
          </reference>
          <reference field="8" count="1" selected="0">
            <x v="0"/>
          </reference>
          <reference field="14" count="1" selected="0">
            <x v="0"/>
          </reference>
        </references>
      </pivotArea>
    </chartFormat>
    <chartFormat chart="7" format="6">
      <pivotArea type="data" outline="0" fieldPosition="0">
        <references count="3">
          <reference field="4294967294" count="1" selected="0">
            <x v="0"/>
          </reference>
          <reference field="8" count="1" selected="0">
            <x v="0"/>
          </reference>
          <reference field="14" count="1" selected="0">
            <x v="1"/>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3D375F-D4A8-4659-B30F-76F29F1F0BD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6" firstHeaderRow="1" firstDataRow="2" firstDataCol="1"/>
  <pivotFields count="21">
    <pivotField showAll="0"/>
    <pivotField numFmtId="14" showAll="0"/>
    <pivotField showAll="0">
      <items count="2">
        <item x="0"/>
        <item t="default"/>
      </items>
    </pivotField>
    <pivotField axis="axisRow" showAll="0" sortType="ascending">
      <items count="7">
        <item h="1" x="1"/>
        <item h="1" x="2"/>
        <item x="4"/>
        <item h="1" x="3"/>
        <item h="1" x="5"/>
        <item h="1"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3"/>
  </rowFields>
  <rowItems count="2">
    <i>
      <x v="2"/>
    </i>
    <i t="grand">
      <x/>
    </i>
  </rowItems>
  <colFields count="1">
    <field x="8"/>
  </colFields>
  <colItems count="2">
    <i>
      <x v="1"/>
    </i>
    <i t="grand">
      <x/>
    </i>
  </colItems>
  <dataFields count="1">
    <dataField name="Count of match_winner" fld="13" subtotal="count" baseField="0" baseItem="0"/>
  </dataFields>
  <chartFormats count="2">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3400E3-9C23-4F80-8F72-3277D15CDDC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21">
    <pivotField showAll="0"/>
    <pivotField numFmtId="14" showAll="0"/>
    <pivotField showAll="0">
      <items count="2">
        <item x="0"/>
        <item t="default"/>
      </items>
    </pivotField>
    <pivotField showAll="0">
      <items count="7">
        <item h="1" x="1"/>
        <item h="1" x="2"/>
        <item x="4"/>
        <item h="1" x="3"/>
        <item h="1" x="5"/>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57">
        <item x="15"/>
        <item x="48"/>
        <item x="16"/>
        <item x="10"/>
        <item x="46"/>
        <item x="25"/>
        <item x="40"/>
        <item x="43"/>
        <item x="11"/>
        <item x="6"/>
        <item x="26"/>
        <item x="21"/>
        <item x="54"/>
        <item x="39"/>
        <item x="44"/>
        <item x="47"/>
        <item x="7"/>
        <item x="23"/>
        <item x="38"/>
        <item x="18"/>
        <item x="32"/>
        <item x="1"/>
        <item x="9"/>
        <item x="8"/>
        <item x="29"/>
        <item x="20"/>
        <item x="45"/>
        <item x="3"/>
        <item x="35"/>
        <item x="27"/>
        <item x="2"/>
        <item x="12"/>
        <item x="13"/>
        <item x="53"/>
        <item x="33"/>
        <item x="22"/>
        <item x="55"/>
        <item x="28"/>
        <item x="37"/>
        <item x="31"/>
        <item x="36"/>
        <item x="4"/>
        <item x="51"/>
        <item x="30"/>
        <item x="19"/>
        <item x="14"/>
        <item x="34"/>
        <item x="41"/>
        <item x="50"/>
        <item x="0"/>
        <item x="24"/>
        <item x="52"/>
        <item x="49"/>
        <item x="5"/>
        <item x="42"/>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6"/>
  </rowFields>
  <rowItems count="3">
    <i>
      <x v="36"/>
    </i>
    <i>
      <x v="5"/>
    </i>
    <i t="grand">
      <x/>
    </i>
  </rowItems>
  <colItems count="1">
    <i/>
  </colItems>
  <dataFields count="1">
    <dataField name="Count of player_of_the_match" fld="16"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DE7E40-7185-47B7-8903-0DD272A113E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21">
    <pivotField showAll="0"/>
    <pivotField numFmtId="14" showAll="0"/>
    <pivotField showAll="0"/>
    <pivotField axis="axisRow" showAll="0">
      <items count="7">
        <item h="1" x="1"/>
        <item h="1" x="2"/>
        <item x="4"/>
        <item h="1" x="3"/>
        <item h="1" x="5"/>
        <item h="1"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3"/>
  </rowFields>
  <rowItems count="2">
    <i>
      <x v="2"/>
    </i>
    <i t="grand">
      <x/>
    </i>
  </rowItems>
  <colItems count="1">
    <i/>
  </colItems>
  <dataFields count="1">
    <dataField name="Count of match_winner"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C3A8C2-9DD4-484E-A601-2BE52174B7F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1">
    <pivotField showAll="0"/>
    <pivotField numFmtId="14" showAll="0"/>
    <pivotField axis="axisRow" showAll="0">
      <items count="2">
        <item x="0"/>
        <item t="default"/>
      </items>
    </pivotField>
    <pivotField showAll="0">
      <items count="7">
        <item h="1" x="1"/>
        <item h="1" x="2"/>
        <item x="4"/>
        <item h="1" x="3"/>
        <item h="1" x="5"/>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A730FF3-5FCC-4D33-9D12-FE6DF5A53631}" autoFormatId="16" applyNumberFormats="0" applyBorderFormats="0" applyFontFormats="0" applyPatternFormats="0" applyAlignmentFormats="0" applyWidthHeightFormats="0">
  <queryTableRefresh nextId="22">
    <queryTableFields count="21">
      <queryTableField id="1" name="match_id" tableColumnId="1"/>
      <queryTableField id="2" name="date" tableColumnId="2"/>
      <queryTableField id="21" dataBound="0" tableColumnId="22"/>
      <queryTableField id="3" name="venue" tableColumnId="3"/>
      <queryTableField id="4" name="team1" tableColumnId="4"/>
      <queryTableField id="5" name="team2" tableColumnId="5"/>
      <queryTableField id="6" name="stage" tableColumnId="6"/>
      <queryTableField id="7" name="toss_winner" tableColumnId="7"/>
      <queryTableField id="8" name="toss_decision" tableColumnId="8"/>
      <queryTableField id="9" name="first_ings_score" tableColumnId="9"/>
      <queryTableField id="10" name="first_ings_wkts" tableColumnId="10"/>
      <queryTableField id="11" name="second_ings_score" tableColumnId="11"/>
      <queryTableField id="12" name="second_ings_wkts" tableColumnId="12"/>
      <queryTableField id="13" name="match_winner" tableColumnId="13"/>
      <queryTableField id="14" name="won_by" tableColumnId="14"/>
      <queryTableField id="15" name="margin" tableColumnId="15"/>
      <queryTableField id="16" name="player_of_the_match" tableColumnId="16"/>
      <queryTableField id="17" name="top_scorer" tableColumnId="17"/>
      <queryTableField id="18" name="highscore" tableColumnId="18"/>
      <queryTableField id="19" name="best_bowling" tableColumnId="19"/>
      <queryTableField id="20" name="best_bowling_figure" tableColumnId="20"/>
    </queryTableFields>
  </queryTableRefresh>
  <extLst>
    <ext xmlns:x15="http://schemas.microsoft.com/office/spreadsheetml/2010/11/main" uri="{883FBD77-0823-4a55-B5E3-86C4891E6966}">
      <x15:queryTable sourceDataName="Query - Book_ipl22_ver_3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1" xr10:uid="{393A1BE2-EDBA-451D-9659-C70C14B19F13}" sourceName="venue">
  <pivotTables>
    <pivotTable tabId="8" name="PivotTable4"/>
    <pivotTable tabId="4" name="PivotTable1"/>
    <pivotTable tabId="5" name="PivotTable2"/>
    <pivotTable tabId="12" name="PivotTable6"/>
    <pivotTable tabId="7" name="PivotTable3"/>
    <pivotTable tabId="9" name="PivotTable5"/>
  </pivotTables>
  <data>
    <tabular pivotCacheId="848863169">
      <items count="6">
        <i x="1"/>
        <i x="2"/>
        <i x="4" s="1"/>
        <i x="3"/>
        <i x="5"/>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ue 1" xr10:uid="{04F279D5-679C-430B-AF66-BE944E67DD5C}" cache="Slicer_venue1" caption="venue" rowHeight="241300"/>
  <slicer name="venue" xr10:uid="{C823E02B-E495-499C-94D3-D436E7FE358C}" cache="Slicer_venue1" caption="venu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1F072C-BF3E-4725-A36C-D673755C92C4}" name="Book_ipl22_ver_33" displayName="Book_ipl22_ver_33" ref="A1:U75" tableType="queryTable" totalsRowShown="0">
  <autoFilter ref="A1:U75" xr:uid="{681F072C-BF3E-4725-A36C-D673755C92C4}"/>
  <tableColumns count="21">
    <tableColumn id="1" xr3:uid="{6997891B-CD09-43A5-8ABF-39C899A55008}" uniqueName="1" name="match_id" queryTableFieldId="1"/>
    <tableColumn id="2" xr3:uid="{2F81D945-3266-4714-AB0A-BCC4E8E897D4}" uniqueName="2" name="date" queryTableFieldId="2" dataDxfId="13"/>
    <tableColumn id="22" xr3:uid="{E6EE962C-2E12-4856-8272-ED0C5A4F53C3}" uniqueName="22" name="Season" queryTableFieldId="21" dataDxfId="12"/>
    <tableColumn id="3" xr3:uid="{AA5A8B78-B926-4A8C-A634-63F9A3054A1D}" uniqueName="3" name="venue" queryTableFieldId="3" dataDxfId="11"/>
    <tableColumn id="4" xr3:uid="{58A6CC5E-3905-4D10-A109-A635CB9AC3D7}" uniqueName="4" name="team1" queryTableFieldId="4" dataDxfId="10"/>
    <tableColumn id="5" xr3:uid="{184DD6C9-70B1-4CE5-8D36-9942C251AAB1}" uniqueName="5" name="team2" queryTableFieldId="5" dataDxfId="9"/>
    <tableColumn id="6" xr3:uid="{762579C8-42A4-430E-8BC2-FA3CFC2B79A3}" uniqueName="6" name="stage" queryTableFieldId="6" dataDxfId="8"/>
    <tableColumn id="7" xr3:uid="{118F0924-1E9D-4B7A-A29D-899B6E891458}" uniqueName="7" name="toss_winner" queryTableFieldId="7" dataDxfId="7"/>
    <tableColumn id="8" xr3:uid="{DA0A85FE-C96C-4476-BB17-489D22FA1EB8}" uniqueName="8" name="toss_decision" queryTableFieldId="8" dataDxfId="6"/>
    <tableColumn id="9" xr3:uid="{A9109807-94B7-4A35-9666-0C54F1F8A843}" uniqueName="9" name="first_ings_score" queryTableFieldId="9"/>
    <tableColumn id="10" xr3:uid="{78B34EF5-CD56-48C9-949B-F551015AB40E}" uniqueName="10" name="first_ings_wkts" queryTableFieldId="10"/>
    <tableColumn id="11" xr3:uid="{D9C14EE2-EACA-408C-B867-E9D8CB86817C}" uniqueName="11" name="second_ings_score" queryTableFieldId="11"/>
    <tableColumn id="12" xr3:uid="{59BC9545-3326-4304-A1CF-D53E847185A0}" uniqueName="12" name="second_ings_wkts" queryTableFieldId="12"/>
    <tableColumn id="13" xr3:uid="{584013A0-D9B8-40D0-885C-FD277AAA5A37}" uniqueName="13" name="match_winner" queryTableFieldId="13" dataDxfId="5"/>
    <tableColumn id="14" xr3:uid="{A116C001-A298-4AE4-A60E-DEBECB7E67AB}" uniqueName="14" name="won_by" queryTableFieldId="14" dataDxfId="4"/>
    <tableColumn id="15" xr3:uid="{F4936997-B551-41C4-B165-E46303EFF756}" uniqueName="15" name="margin" queryTableFieldId="15"/>
    <tableColumn id="16" xr3:uid="{E6493911-AF02-4705-B9C1-AE05AA369372}" uniqueName="16" name="player_of_the_match" queryTableFieldId="16" dataDxfId="3"/>
    <tableColumn id="17" xr3:uid="{029E3AA9-B2CF-45D4-BF32-1C950569397B}" uniqueName="17" name="top_scorer" queryTableFieldId="17" dataDxfId="2"/>
    <tableColumn id="18" xr3:uid="{E28C16C3-698C-4842-A340-A1DBAEEAD082}" uniqueName="18" name="highscore" queryTableFieldId="18"/>
    <tableColumn id="19" xr3:uid="{04CA36FC-88BD-4E41-BA82-C47E4FD7B29E}" uniqueName="19" name="best_bowling" queryTableFieldId="19" dataDxfId="1"/>
    <tableColumn id="20" xr3:uid="{D0D2C6EF-F1F3-4D45-BDEB-09E4B45F79C7}" uniqueName="20" name="best_bowling_figure" queryTableFieldId="2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0424A-7D3A-4AC9-B7CE-E9EDEC33A6C2}">
  <dimension ref="A1:C6"/>
  <sheetViews>
    <sheetView workbookViewId="0">
      <selection activeCell="F19" sqref="F19"/>
    </sheetView>
  </sheetViews>
  <sheetFormatPr defaultRowHeight="15" x14ac:dyDescent="0.25"/>
  <cols>
    <col min="1" max="1" width="13.140625" bestFit="1" customWidth="1"/>
    <col min="2" max="2" width="21.42578125" bestFit="1" customWidth="1"/>
    <col min="3" max="3" width="22.140625" bestFit="1" customWidth="1"/>
    <col min="4" max="4" width="5.7109375" bestFit="1" customWidth="1"/>
    <col min="5" max="5" width="7.5703125" bestFit="1" customWidth="1"/>
    <col min="6" max="6" width="10.5703125" bestFit="1" customWidth="1"/>
    <col min="7" max="7" width="7.5703125" bestFit="1" customWidth="1"/>
    <col min="8" max="8" width="8.7109375" bestFit="1" customWidth="1"/>
    <col min="9" max="9" width="8.42578125" bestFit="1" customWidth="1"/>
    <col min="10" max="10" width="7.140625" bestFit="1" customWidth="1"/>
    <col min="11" max="11" width="9.5703125" bestFit="1" customWidth="1"/>
    <col min="12" max="12" width="11.28515625" bestFit="1" customWidth="1"/>
  </cols>
  <sheetData>
    <row r="1" spans="1:3" x14ac:dyDescent="0.25">
      <c r="A1" s="2" t="s">
        <v>184</v>
      </c>
      <c r="B1" t="s">
        <v>188</v>
      </c>
    </row>
    <row r="3" spans="1:3" x14ac:dyDescent="0.25">
      <c r="A3" s="2" t="s">
        <v>182</v>
      </c>
      <c r="B3" t="s">
        <v>186</v>
      </c>
      <c r="C3" t="s">
        <v>189</v>
      </c>
    </row>
    <row r="4" spans="1:3" x14ac:dyDescent="0.25">
      <c r="A4" s="3" t="s">
        <v>43</v>
      </c>
      <c r="B4" s="8">
        <v>1</v>
      </c>
      <c r="C4" s="8">
        <v>1</v>
      </c>
    </row>
    <row r="5" spans="1:3" x14ac:dyDescent="0.25">
      <c r="A5" s="3" t="s">
        <v>44</v>
      </c>
      <c r="B5" s="8">
        <v>1</v>
      </c>
      <c r="C5" s="8">
        <v>1</v>
      </c>
    </row>
    <row r="6" spans="1:3" x14ac:dyDescent="0.25">
      <c r="A6" s="3" t="s">
        <v>183</v>
      </c>
      <c r="B6" s="8">
        <v>2</v>
      </c>
      <c r="C6" s="8">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949B6-AF8E-47E8-B116-F7F3AA22C242}">
  <dimension ref="A3:B5"/>
  <sheetViews>
    <sheetView workbookViewId="0">
      <selection activeCell="B15" sqref="B15"/>
    </sheetView>
  </sheetViews>
  <sheetFormatPr defaultRowHeight="15" x14ac:dyDescent="0.25"/>
  <cols>
    <col min="1" max="1" width="22.140625" bestFit="1" customWidth="1"/>
    <col min="2" max="2" width="16.28515625" bestFit="1" customWidth="1"/>
    <col min="3" max="4" width="11.28515625" bestFit="1" customWidth="1"/>
  </cols>
  <sheetData>
    <row r="3" spans="1:2" x14ac:dyDescent="0.25">
      <c r="A3" s="2" t="s">
        <v>189</v>
      </c>
      <c r="B3" s="2" t="s">
        <v>187</v>
      </c>
    </row>
    <row r="4" spans="1:2" x14ac:dyDescent="0.25">
      <c r="A4" s="2" t="s">
        <v>182</v>
      </c>
      <c r="B4" t="s">
        <v>183</v>
      </c>
    </row>
    <row r="5" spans="1:2" x14ac:dyDescent="0.25">
      <c r="A5" s="3" t="s">
        <v>183</v>
      </c>
      <c r="B5" s="4" t="e">
        <v>#DIV/0!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2739-BDDC-4E8E-B862-DDBA046125D6}">
  <dimension ref="A3:C6"/>
  <sheetViews>
    <sheetView workbookViewId="0">
      <selection activeCell="B6" sqref="B6"/>
    </sheetView>
  </sheetViews>
  <sheetFormatPr defaultRowHeight="15" x14ac:dyDescent="0.25"/>
  <cols>
    <col min="1" max="1" width="22.140625" bestFit="1" customWidth="1"/>
    <col min="2" max="2" width="16.28515625" bestFit="1" customWidth="1"/>
    <col min="3" max="4" width="11.28515625" bestFit="1" customWidth="1"/>
  </cols>
  <sheetData>
    <row r="3" spans="1:3" x14ac:dyDescent="0.25">
      <c r="A3" s="2" t="s">
        <v>189</v>
      </c>
      <c r="B3" s="2" t="s">
        <v>187</v>
      </c>
    </row>
    <row r="4" spans="1:3" x14ac:dyDescent="0.25">
      <c r="A4" s="2" t="s">
        <v>182</v>
      </c>
      <c r="B4" t="s">
        <v>24</v>
      </c>
      <c r="C4" t="s">
        <v>183</v>
      </c>
    </row>
    <row r="5" spans="1:3" x14ac:dyDescent="0.25">
      <c r="A5" s="3" t="s">
        <v>175</v>
      </c>
      <c r="B5" s="8">
        <v>2</v>
      </c>
      <c r="C5" s="8">
        <v>2</v>
      </c>
    </row>
    <row r="6" spans="1:3" x14ac:dyDescent="0.25">
      <c r="A6" s="3" t="s">
        <v>183</v>
      </c>
      <c r="B6" s="8">
        <v>2</v>
      </c>
      <c r="C6" s="8">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8D1B0-7641-4517-8FB6-91F05D596317}">
  <dimension ref="A3:E6"/>
  <sheetViews>
    <sheetView workbookViewId="0">
      <selection activeCell="A3" sqref="A3"/>
    </sheetView>
  </sheetViews>
  <sheetFormatPr defaultRowHeight="15" x14ac:dyDescent="0.25"/>
  <cols>
    <col min="1" max="1" width="13.140625" bestFit="1" customWidth="1"/>
    <col min="2" max="2" width="28.42578125" bestFit="1" customWidth="1"/>
    <col min="4" max="4" width="18.28515625" customWidth="1"/>
  </cols>
  <sheetData>
    <row r="3" spans="1:5" x14ac:dyDescent="0.25">
      <c r="A3" s="2" t="s">
        <v>182</v>
      </c>
      <c r="B3" t="s">
        <v>190</v>
      </c>
      <c r="D3" s="5"/>
      <c r="E3" s="5"/>
    </row>
    <row r="4" spans="1:5" x14ac:dyDescent="0.25">
      <c r="A4" s="3" t="s">
        <v>178</v>
      </c>
      <c r="B4" s="8">
        <v>1</v>
      </c>
    </row>
    <row r="5" spans="1:5" x14ac:dyDescent="0.25">
      <c r="A5" s="3" t="s">
        <v>112</v>
      </c>
      <c r="B5" s="8">
        <v>1</v>
      </c>
    </row>
    <row r="6" spans="1:5" x14ac:dyDescent="0.25">
      <c r="A6" s="3" t="s">
        <v>183</v>
      </c>
      <c r="B6" s="8">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A5361-323D-4FBB-B2B1-AC33056EDED8}">
  <dimension ref="A3:F10"/>
  <sheetViews>
    <sheetView workbookViewId="0">
      <selection activeCell="B17" sqref="B17"/>
    </sheetView>
  </sheetViews>
  <sheetFormatPr defaultRowHeight="15" x14ac:dyDescent="0.25"/>
  <cols>
    <col min="1" max="1" width="21" bestFit="1" customWidth="1"/>
    <col min="2" max="2" width="22.140625" bestFit="1" customWidth="1"/>
    <col min="5" max="5" width="43.28515625" customWidth="1"/>
  </cols>
  <sheetData>
    <row r="3" spans="1:6" x14ac:dyDescent="0.25">
      <c r="A3" s="2" t="s">
        <v>182</v>
      </c>
      <c r="B3" t="s">
        <v>189</v>
      </c>
    </row>
    <row r="4" spans="1:6" x14ac:dyDescent="0.25">
      <c r="A4" s="3" t="s">
        <v>175</v>
      </c>
      <c r="B4" s="8">
        <v>2</v>
      </c>
      <c r="E4" t="str">
        <f>A4</f>
        <v>Eden Gardens, Kolkata</v>
      </c>
      <c r="F4">
        <f>GETPIVOTDATA("match_winner",$A$3,"venue",A4)</f>
        <v>2</v>
      </c>
    </row>
    <row r="5" spans="1:6" x14ac:dyDescent="0.25">
      <c r="A5" s="3" t="s">
        <v>183</v>
      </c>
      <c r="B5" s="8">
        <v>2</v>
      </c>
      <c r="E5" t="str">
        <f t="shared" ref="E5:E10" si="0">A5</f>
        <v>Grand Total</v>
      </c>
      <c r="F5" t="e">
        <f t="shared" ref="F5:F9" si="1">GETPIVOTDATA("match_winner",$A$3,"venue",A5)</f>
        <v>#REF!</v>
      </c>
    </row>
    <row r="6" spans="1:6" x14ac:dyDescent="0.25">
      <c r="E6">
        <f t="shared" si="0"/>
        <v>0</v>
      </c>
      <c r="F6" t="e">
        <f t="shared" si="1"/>
        <v>#REF!</v>
      </c>
    </row>
    <row r="7" spans="1:6" x14ac:dyDescent="0.25">
      <c r="E7">
        <f t="shared" si="0"/>
        <v>0</v>
      </c>
      <c r="F7" t="e">
        <f t="shared" si="1"/>
        <v>#REF!</v>
      </c>
    </row>
    <row r="8" spans="1:6" x14ac:dyDescent="0.25">
      <c r="E8">
        <f t="shared" si="0"/>
        <v>0</v>
      </c>
      <c r="F8" t="e">
        <f t="shared" si="1"/>
        <v>#REF!</v>
      </c>
    </row>
    <row r="9" spans="1:6" x14ac:dyDescent="0.25">
      <c r="E9">
        <f t="shared" si="0"/>
        <v>0</v>
      </c>
      <c r="F9" t="e">
        <f t="shared" si="1"/>
        <v>#REF!</v>
      </c>
    </row>
    <row r="10" spans="1:6" x14ac:dyDescent="0.25">
      <c r="E10">
        <f t="shared" si="0"/>
        <v>0</v>
      </c>
      <c r="F10" t="e">
        <f>SUM(F4:F9)</f>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4C3DD-7B44-497D-BF04-A4C9CA1F40C6}">
  <dimension ref="A3:A5"/>
  <sheetViews>
    <sheetView workbookViewId="0">
      <selection activeCell="L12" sqref="L12"/>
    </sheetView>
  </sheetViews>
  <sheetFormatPr defaultRowHeight="15" x14ac:dyDescent="0.25"/>
  <cols>
    <col min="1" max="1" width="13.140625" bestFit="1" customWidth="1"/>
  </cols>
  <sheetData>
    <row r="3" spans="1:1" x14ac:dyDescent="0.25">
      <c r="A3" s="2" t="s">
        <v>182</v>
      </c>
    </row>
    <row r="4" spans="1:1" x14ac:dyDescent="0.25">
      <c r="A4" s="3" t="s">
        <v>185</v>
      </c>
    </row>
    <row r="5" spans="1:1" x14ac:dyDescent="0.25">
      <c r="A5" s="3" t="s">
        <v>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1111-C944-41CE-ACB8-36F48A74A4FD}">
  <sheetPr>
    <tabColor rgb="FF00B0F0"/>
  </sheetPr>
  <dimension ref="A1:U75"/>
  <sheetViews>
    <sheetView workbookViewId="0">
      <selection activeCell="D45" sqref="D45"/>
    </sheetView>
  </sheetViews>
  <sheetFormatPr defaultRowHeight="15" x14ac:dyDescent="0.25"/>
  <cols>
    <col min="1" max="1" width="11.42578125" bestFit="1" customWidth="1"/>
    <col min="2" max="2" width="17.5703125" customWidth="1"/>
    <col min="3" max="3" width="13.140625" customWidth="1"/>
    <col min="4" max="4" width="43.140625" bestFit="1" customWidth="1"/>
    <col min="5" max="6" width="10.5703125" bestFit="1" customWidth="1"/>
    <col min="7" max="7" width="8" bestFit="1" customWidth="1"/>
    <col min="8" max="8" width="14.140625" bestFit="1" customWidth="1"/>
    <col min="9" max="9" width="15.42578125" bestFit="1" customWidth="1"/>
    <col min="10" max="10" width="17.28515625" bestFit="1" customWidth="1"/>
    <col min="11" max="11" width="16.7109375" bestFit="1" customWidth="1"/>
    <col min="12" max="12" width="20.140625" bestFit="1" customWidth="1"/>
    <col min="13" max="13" width="19.5703125" bestFit="1" customWidth="1"/>
    <col min="14" max="14" width="16.140625" bestFit="1" customWidth="1"/>
    <col min="15" max="15" width="10.28515625" bestFit="1" customWidth="1"/>
    <col min="16" max="16" width="9.42578125" bestFit="1" customWidth="1"/>
    <col min="17" max="17" width="22.42578125" bestFit="1" customWidth="1"/>
    <col min="18" max="18" width="19.42578125" bestFit="1" customWidth="1"/>
    <col min="19" max="19" width="11.85546875" bestFit="1" customWidth="1"/>
    <col min="20" max="20" width="20.42578125" bestFit="1" customWidth="1"/>
    <col min="21" max="21" width="21.85546875" bestFit="1" customWidth="1"/>
  </cols>
  <sheetData>
    <row r="1" spans="1:21" x14ac:dyDescent="0.25">
      <c r="A1" t="s">
        <v>0</v>
      </c>
      <c r="B1" t="s">
        <v>1</v>
      </c>
      <c r="C1" t="s">
        <v>184</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row>
    <row r="2" spans="1:21" x14ac:dyDescent="0.25">
      <c r="A2">
        <v>1</v>
      </c>
      <c r="B2" s="1">
        <v>44646</v>
      </c>
      <c r="C2" s="1" t="s">
        <v>185</v>
      </c>
      <c r="D2" t="s">
        <v>20</v>
      </c>
      <c r="E2" t="s">
        <v>21</v>
      </c>
      <c r="F2" t="s">
        <v>22</v>
      </c>
      <c r="G2" t="s">
        <v>23</v>
      </c>
      <c r="H2" t="s">
        <v>22</v>
      </c>
      <c r="I2" t="s">
        <v>24</v>
      </c>
      <c r="J2">
        <v>131</v>
      </c>
      <c r="K2">
        <v>5</v>
      </c>
      <c r="L2">
        <v>133</v>
      </c>
      <c r="M2">
        <v>4</v>
      </c>
      <c r="N2" t="s">
        <v>22</v>
      </c>
      <c r="O2" t="s">
        <v>25</v>
      </c>
      <c r="P2">
        <v>6</v>
      </c>
      <c r="Q2" t="s">
        <v>26</v>
      </c>
      <c r="R2" t="s">
        <v>27</v>
      </c>
      <c r="S2">
        <v>50</v>
      </c>
      <c r="T2" t="s">
        <v>28</v>
      </c>
      <c r="U2" t="s">
        <v>29</v>
      </c>
    </row>
    <row r="3" spans="1:21" x14ac:dyDescent="0.25">
      <c r="A3">
        <v>2</v>
      </c>
      <c r="B3" s="1">
        <v>44647</v>
      </c>
      <c r="C3" s="1" t="s">
        <v>185</v>
      </c>
      <c r="D3" t="s">
        <v>30</v>
      </c>
      <c r="E3" t="s">
        <v>31</v>
      </c>
      <c r="F3" t="s">
        <v>32</v>
      </c>
      <c r="G3" t="s">
        <v>23</v>
      </c>
      <c r="H3" t="s">
        <v>31</v>
      </c>
      <c r="I3" t="s">
        <v>24</v>
      </c>
      <c r="J3">
        <v>177</v>
      </c>
      <c r="K3">
        <v>5</v>
      </c>
      <c r="L3">
        <v>179</v>
      </c>
      <c r="M3">
        <v>6</v>
      </c>
      <c r="N3" t="s">
        <v>31</v>
      </c>
      <c r="O3" t="s">
        <v>25</v>
      </c>
      <c r="P3">
        <v>4</v>
      </c>
      <c r="Q3" t="s">
        <v>33</v>
      </c>
      <c r="R3" t="s">
        <v>34</v>
      </c>
      <c r="S3">
        <v>81</v>
      </c>
      <c r="T3" t="s">
        <v>33</v>
      </c>
      <c r="U3" t="s">
        <v>35</v>
      </c>
    </row>
    <row r="4" spans="1:21" x14ac:dyDescent="0.25">
      <c r="A4">
        <v>3</v>
      </c>
      <c r="B4" s="1">
        <v>44647</v>
      </c>
      <c r="C4" s="1" t="s">
        <v>185</v>
      </c>
      <c r="D4" t="s">
        <v>36</v>
      </c>
      <c r="E4" t="s">
        <v>37</v>
      </c>
      <c r="F4" t="s">
        <v>38</v>
      </c>
      <c r="G4" t="s">
        <v>23</v>
      </c>
      <c r="H4" t="s">
        <v>38</v>
      </c>
      <c r="I4" t="s">
        <v>24</v>
      </c>
      <c r="J4">
        <v>205</v>
      </c>
      <c r="K4">
        <v>2</v>
      </c>
      <c r="L4">
        <v>208</v>
      </c>
      <c r="M4">
        <v>5</v>
      </c>
      <c r="N4" t="s">
        <v>38</v>
      </c>
      <c r="O4" t="s">
        <v>25</v>
      </c>
      <c r="P4">
        <v>5</v>
      </c>
      <c r="Q4" t="s">
        <v>39</v>
      </c>
      <c r="R4" t="s">
        <v>40</v>
      </c>
      <c r="S4">
        <v>88</v>
      </c>
      <c r="T4" t="s">
        <v>41</v>
      </c>
      <c r="U4" t="s">
        <v>42</v>
      </c>
    </row>
    <row r="5" spans="1:21" x14ac:dyDescent="0.25">
      <c r="A5">
        <v>4</v>
      </c>
      <c r="B5" s="1">
        <v>44648</v>
      </c>
      <c r="C5" s="1" t="s">
        <v>185</v>
      </c>
      <c r="D5" t="s">
        <v>20</v>
      </c>
      <c r="E5" t="s">
        <v>43</v>
      </c>
      <c r="F5" t="s">
        <v>44</v>
      </c>
      <c r="G5" t="s">
        <v>23</v>
      </c>
      <c r="H5" t="s">
        <v>43</v>
      </c>
      <c r="I5" t="s">
        <v>24</v>
      </c>
      <c r="J5">
        <v>158</v>
      </c>
      <c r="K5">
        <v>6</v>
      </c>
      <c r="L5">
        <v>161</v>
      </c>
      <c r="M5">
        <v>5</v>
      </c>
      <c r="N5" t="s">
        <v>43</v>
      </c>
      <c r="O5" t="s">
        <v>25</v>
      </c>
      <c r="P5">
        <v>5</v>
      </c>
      <c r="Q5" t="s">
        <v>45</v>
      </c>
      <c r="R5" t="s">
        <v>46</v>
      </c>
      <c r="S5">
        <v>55</v>
      </c>
      <c r="T5" t="s">
        <v>45</v>
      </c>
      <c r="U5" t="s">
        <v>47</v>
      </c>
    </row>
    <row r="6" spans="1:21" x14ac:dyDescent="0.25">
      <c r="A6">
        <v>5</v>
      </c>
      <c r="B6" s="1">
        <v>44649</v>
      </c>
      <c r="C6" s="1" t="s">
        <v>185</v>
      </c>
      <c r="D6" t="s">
        <v>48</v>
      </c>
      <c r="E6" t="s">
        <v>49</v>
      </c>
      <c r="F6" t="s">
        <v>50</v>
      </c>
      <c r="G6" t="s">
        <v>23</v>
      </c>
      <c r="H6" t="s">
        <v>49</v>
      </c>
      <c r="I6" t="s">
        <v>24</v>
      </c>
      <c r="J6">
        <v>210</v>
      </c>
      <c r="K6">
        <v>6</v>
      </c>
      <c r="L6">
        <v>149</v>
      </c>
      <c r="M6">
        <v>7</v>
      </c>
      <c r="N6" t="s">
        <v>50</v>
      </c>
      <c r="O6" t="s">
        <v>51</v>
      </c>
      <c r="P6">
        <v>61</v>
      </c>
      <c r="Q6" t="s">
        <v>52</v>
      </c>
      <c r="R6" t="s">
        <v>53</v>
      </c>
      <c r="S6">
        <v>57</v>
      </c>
      <c r="T6" t="s">
        <v>54</v>
      </c>
      <c r="U6" t="s">
        <v>55</v>
      </c>
    </row>
    <row r="7" spans="1:21" x14ac:dyDescent="0.25">
      <c r="A7">
        <v>6</v>
      </c>
      <c r="B7" s="1">
        <v>44650</v>
      </c>
      <c r="C7" s="1" t="s">
        <v>185</v>
      </c>
      <c r="D7" t="s">
        <v>36</v>
      </c>
      <c r="E7" t="s">
        <v>37</v>
      </c>
      <c r="F7" t="s">
        <v>22</v>
      </c>
      <c r="G7" t="s">
        <v>23</v>
      </c>
      <c r="H7" t="s">
        <v>37</v>
      </c>
      <c r="I7" t="s">
        <v>24</v>
      </c>
      <c r="J7">
        <v>128</v>
      </c>
      <c r="K7">
        <v>10</v>
      </c>
      <c r="L7">
        <v>132</v>
      </c>
      <c r="M7">
        <v>7</v>
      </c>
      <c r="N7" t="s">
        <v>37</v>
      </c>
      <c r="O7" t="s">
        <v>25</v>
      </c>
      <c r="P7">
        <v>3</v>
      </c>
      <c r="Q7" t="s">
        <v>56</v>
      </c>
      <c r="R7" t="s">
        <v>57</v>
      </c>
      <c r="S7">
        <v>28</v>
      </c>
      <c r="T7" t="s">
        <v>56</v>
      </c>
      <c r="U7" t="s">
        <v>58</v>
      </c>
    </row>
    <row r="8" spans="1:21" x14ac:dyDescent="0.25">
      <c r="A8">
        <v>7</v>
      </c>
      <c r="B8" s="1">
        <v>44651</v>
      </c>
      <c r="C8" s="1" t="s">
        <v>185</v>
      </c>
      <c r="D8" t="s">
        <v>30</v>
      </c>
      <c r="E8" t="s">
        <v>21</v>
      </c>
      <c r="F8" t="s">
        <v>44</v>
      </c>
      <c r="G8" t="s">
        <v>23</v>
      </c>
      <c r="H8" t="s">
        <v>44</v>
      </c>
      <c r="I8" t="s">
        <v>24</v>
      </c>
      <c r="J8">
        <v>210</v>
      </c>
      <c r="K8">
        <v>7</v>
      </c>
      <c r="L8">
        <v>211</v>
      </c>
      <c r="M8">
        <v>4</v>
      </c>
      <c r="N8" t="s">
        <v>44</v>
      </c>
      <c r="O8" t="s">
        <v>25</v>
      </c>
      <c r="P8">
        <v>6</v>
      </c>
      <c r="Q8" t="s">
        <v>59</v>
      </c>
      <c r="R8" t="s">
        <v>60</v>
      </c>
      <c r="S8">
        <v>61</v>
      </c>
      <c r="T8" t="s">
        <v>61</v>
      </c>
      <c r="U8" t="s">
        <v>62</v>
      </c>
    </row>
    <row r="9" spans="1:21" x14ac:dyDescent="0.25">
      <c r="A9">
        <v>8</v>
      </c>
      <c r="B9" s="1">
        <v>44652</v>
      </c>
      <c r="C9" s="1" t="s">
        <v>185</v>
      </c>
      <c r="D9" t="s">
        <v>20</v>
      </c>
      <c r="E9" t="s">
        <v>22</v>
      </c>
      <c r="F9" t="s">
        <v>38</v>
      </c>
      <c r="G9" t="s">
        <v>23</v>
      </c>
      <c r="H9" t="s">
        <v>22</v>
      </c>
      <c r="I9" t="s">
        <v>24</v>
      </c>
      <c r="J9">
        <v>137</v>
      </c>
      <c r="K9">
        <v>10</v>
      </c>
      <c r="L9">
        <v>141</v>
      </c>
      <c r="M9">
        <v>4</v>
      </c>
      <c r="N9" t="s">
        <v>22</v>
      </c>
      <c r="O9" t="s">
        <v>25</v>
      </c>
      <c r="P9">
        <v>6</v>
      </c>
      <c r="Q9" t="s">
        <v>26</v>
      </c>
      <c r="R9" t="s">
        <v>63</v>
      </c>
      <c r="S9">
        <v>70</v>
      </c>
      <c r="T9" t="s">
        <v>26</v>
      </c>
      <c r="U9" t="s">
        <v>64</v>
      </c>
    </row>
    <row r="10" spans="1:21" x14ac:dyDescent="0.25">
      <c r="A10">
        <v>9</v>
      </c>
      <c r="B10" s="1">
        <v>44653</v>
      </c>
      <c r="C10" s="1" t="s">
        <v>185</v>
      </c>
      <c r="D10" t="s">
        <v>36</v>
      </c>
      <c r="E10" t="s">
        <v>32</v>
      </c>
      <c r="F10" t="s">
        <v>50</v>
      </c>
      <c r="G10" t="s">
        <v>23</v>
      </c>
      <c r="H10" t="s">
        <v>32</v>
      </c>
      <c r="I10" t="s">
        <v>24</v>
      </c>
      <c r="J10">
        <v>193</v>
      </c>
      <c r="K10">
        <v>8</v>
      </c>
      <c r="L10">
        <v>170</v>
      </c>
      <c r="M10">
        <v>8</v>
      </c>
      <c r="N10" t="s">
        <v>50</v>
      </c>
      <c r="O10" t="s">
        <v>51</v>
      </c>
      <c r="P10">
        <v>23</v>
      </c>
      <c r="Q10" t="s">
        <v>65</v>
      </c>
      <c r="R10" t="s">
        <v>65</v>
      </c>
      <c r="S10">
        <v>100</v>
      </c>
      <c r="T10" t="s">
        <v>66</v>
      </c>
      <c r="U10" t="s">
        <v>67</v>
      </c>
    </row>
    <row r="11" spans="1:21" x14ac:dyDescent="0.25">
      <c r="A11">
        <v>10</v>
      </c>
      <c r="B11" s="1">
        <v>44653</v>
      </c>
      <c r="C11" s="1" t="s">
        <v>185</v>
      </c>
      <c r="D11" t="s">
        <v>48</v>
      </c>
      <c r="E11" t="s">
        <v>31</v>
      </c>
      <c r="F11" t="s">
        <v>43</v>
      </c>
      <c r="G11" t="s">
        <v>23</v>
      </c>
      <c r="H11" t="s">
        <v>31</v>
      </c>
      <c r="I11" t="s">
        <v>24</v>
      </c>
      <c r="J11">
        <v>171</v>
      </c>
      <c r="K11">
        <v>6</v>
      </c>
      <c r="L11">
        <v>157</v>
      </c>
      <c r="M11">
        <v>9</v>
      </c>
      <c r="N11" t="s">
        <v>43</v>
      </c>
      <c r="O11" t="s">
        <v>51</v>
      </c>
      <c r="P11">
        <v>14</v>
      </c>
      <c r="Q11" t="s">
        <v>68</v>
      </c>
      <c r="R11" t="s">
        <v>69</v>
      </c>
      <c r="S11">
        <v>84</v>
      </c>
      <c r="T11" t="s">
        <v>68</v>
      </c>
      <c r="U11" t="s">
        <v>70</v>
      </c>
    </row>
    <row r="12" spans="1:21" x14ac:dyDescent="0.25">
      <c r="A12">
        <v>11</v>
      </c>
      <c r="B12" s="1">
        <v>44654</v>
      </c>
      <c r="C12" s="1" t="s">
        <v>185</v>
      </c>
      <c r="D12" t="s">
        <v>30</v>
      </c>
      <c r="E12" t="s">
        <v>21</v>
      </c>
      <c r="F12" t="s">
        <v>38</v>
      </c>
      <c r="G12" t="s">
        <v>23</v>
      </c>
      <c r="H12" t="s">
        <v>21</v>
      </c>
      <c r="I12" t="s">
        <v>24</v>
      </c>
      <c r="J12">
        <v>180</v>
      </c>
      <c r="K12">
        <v>8</v>
      </c>
      <c r="L12">
        <v>126</v>
      </c>
      <c r="M12">
        <v>10</v>
      </c>
      <c r="N12" t="s">
        <v>38</v>
      </c>
      <c r="O12" t="s">
        <v>51</v>
      </c>
      <c r="P12">
        <v>54</v>
      </c>
      <c r="Q12" t="s">
        <v>71</v>
      </c>
      <c r="R12" t="s">
        <v>71</v>
      </c>
      <c r="S12">
        <v>60</v>
      </c>
      <c r="T12" t="s">
        <v>72</v>
      </c>
      <c r="U12" t="s">
        <v>47</v>
      </c>
    </row>
    <row r="13" spans="1:21" x14ac:dyDescent="0.25">
      <c r="A13">
        <v>12</v>
      </c>
      <c r="B13" s="1">
        <v>44655</v>
      </c>
      <c r="C13" s="1" t="s">
        <v>185</v>
      </c>
      <c r="D13" t="s">
        <v>36</v>
      </c>
      <c r="E13" t="s">
        <v>49</v>
      </c>
      <c r="F13" t="s">
        <v>44</v>
      </c>
      <c r="G13" t="s">
        <v>23</v>
      </c>
      <c r="H13" t="s">
        <v>49</v>
      </c>
      <c r="I13" t="s">
        <v>24</v>
      </c>
      <c r="J13">
        <v>169</v>
      </c>
      <c r="K13">
        <v>7</v>
      </c>
      <c r="L13">
        <v>157</v>
      </c>
      <c r="M13">
        <v>9</v>
      </c>
      <c r="N13" t="s">
        <v>44</v>
      </c>
      <c r="O13" t="s">
        <v>51</v>
      </c>
      <c r="P13">
        <v>12</v>
      </c>
      <c r="Q13" t="s">
        <v>73</v>
      </c>
      <c r="R13" t="s">
        <v>74</v>
      </c>
      <c r="S13">
        <v>68</v>
      </c>
      <c r="T13" t="s">
        <v>73</v>
      </c>
      <c r="U13" t="s">
        <v>75</v>
      </c>
    </row>
    <row r="14" spans="1:21" x14ac:dyDescent="0.25">
      <c r="A14">
        <v>13</v>
      </c>
      <c r="B14" s="1">
        <v>44656</v>
      </c>
      <c r="C14" s="1" t="s">
        <v>185</v>
      </c>
      <c r="D14" t="s">
        <v>20</v>
      </c>
      <c r="E14" t="s">
        <v>37</v>
      </c>
      <c r="F14" t="s">
        <v>50</v>
      </c>
      <c r="G14" t="s">
        <v>23</v>
      </c>
      <c r="H14" t="s">
        <v>37</v>
      </c>
      <c r="I14" t="s">
        <v>24</v>
      </c>
      <c r="J14">
        <v>169</v>
      </c>
      <c r="K14">
        <v>3</v>
      </c>
      <c r="L14">
        <v>173</v>
      </c>
      <c r="M14">
        <v>6</v>
      </c>
      <c r="N14" t="s">
        <v>37</v>
      </c>
      <c r="O14" t="s">
        <v>25</v>
      </c>
      <c r="P14">
        <v>4</v>
      </c>
      <c r="Q14" t="s">
        <v>76</v>
      </c>
      <c r="R14" t="s">
        <v>65</v>
      </c>
      <c r="S14">
        <v>70</v>
      </c>
      <c r="T14" t="s">
        <v>54</v>
      </c>
      <c r="U14" t="s">
        <v>77</v>
      </c>
    </row>
    <row r="15" spans="1:21" x14ac:dyDescent="0.25">
      <c r="A15">
        <v>14</v>
      </c>
      <c r="B15" s="1">
        <v>44657</v>
      </c>
      <c r="C15" s="1" t="s">
        <v>185</v>
      </c>
      <c r="D15" t="s">
        <v>48</v>
      </c>
      <c r="E15" t="s">
        <v>22</v>
      </c>
      <c r="F15" t="s">
        <v>32</v>
      </c>
      <c r="G15" t="s">
        <v>23</v>
      </c>
      <c r="H15" t="s">
        <v>22</v>
      </c>
      <c r="I15" t="s">
        <v>24</v>
      </c>
      <c r="J15">
        <v>161</v>
      </c>
      <c r="K15">
        <v>4</v>
      </c>
      <c r="L15">
        <v>162</v>
      </c>
      <c r="M15">
        <v>5</v>
      </c>
      <c r="N15" t="s">
        <v>22</v>
      </c>
      <c r="O15" t="s">
        <v>25</v>
      </c>
      <c r="P15">
        <v>5</v>
      </c>
      <c r="Q15" t="s">
        <v>78</v>
      </c>
      <c r="R15" t="s">
        <v>78</v>
      </c>
      <c r="S15">
        <v>56</v>
      </c>
      <c r="T15" t="s">
        <v>79</v>
      </c>
      <c r="U15" t="s">
        <v>80</v>
      </c>
    </row>
    <row r="16" spans="1:21" x14ac:dyDescent="0.25">
      <c r="A16">
        <v>15</v>
      </c>
      <c r="B16" s="1">
        <v>44658</v>
      </c>
      <c r="C16" s="1" t="s">
        <v>185</v>
      </c>
      <c r="D16" t="s">
        <v>36</v>
      </c>
      <c r="E16" t="s">
        <v>31</v>
      </c>
      <c r="F16" t="s">
        <v>44</v>
      </c>
      <c r="G16" t="s">
        <v>23</v>
      </c>
      <c r="H16" t="s">
        <v>44</v>
      </c>
      <c r="I16" t="s">
        <v>24</v>
      </c>
      <c r="J16">
        <v>149</v>
      </c>
      <c r="K16">
        <v>3</v>
      </c>
      <c r="L16">
        <v>155</v>
      </c>
      <c r="M16">
        <v>4</v>
      </c>
      <c r="N16" t="s">
        <v>44</v>
      </c>
      <c r="O16" t="s">
        <v>25</v>
      </c>
      <c r="P16">
        <v>6</v>
      </c>
      <c r="Q16" t="s">
        <v>60</v>
      </c>
      <c r="R16" t="s">
        <v>60</v>
      </c>
      <c r="S16">
        <v>80</v>
      </c>
      <c r="T16" t="s">
        <v>61</v>
      </c>
      <c r="U16" t="s">
        <v>81</v>
      </c>
    </row>
    <row r="17" spans="1:21" x14ac:dyDescent="0.25">
      <c r="A17">
        <v>16</v>
      </c>
      <c r="B17" s="1">
        <v>44659</v>
      </c>
      <c r="C17" s="1" t="s">
        <v>185</v>
      </c>
      <c r="D17" t="s">
        <v>30</v>
      </c>
      <c r="E17" t="s">
        <v>43</v>
      </c>
      <c r="F17" t="s">
        <v>38</v>
      </c>
      <c r="G17" t="s">
        <v>23</v>
      </c>
      <c r="H17" t="s">
        <v>43</v>
      </c>
      <c r="I17" t="s">
        <v>24</v>
      </c>
      <c r="J17">
        <v>189</v>
      </c>
      <c r="K17">
        <v>9</v>
      </c>
      <c r="L17">
        <v>190</v>
      </c>
      <c r="M17">
        <v>4</v>
      </c>
      <c r="N17" t="s">
        <v>43</v>
      </c>
      <c r="O17" t="s">
        <v>25</v>
      </c>
      <c r="P17">
        <v>6</v>
      </c>
      <c r="Q17" t="s">
        <v>69</v>
      </c>
      <c r="R17" t="s">
        <v>69</v>
      </c>
      <c r="S17">
        <v>96</v>
      </c>
      <c r="T17" t="s">
        <v>82</v>
      </c>
      <c r="U17" t="s">
        <v>55</v>
      </c>
    </row>
    <row r="18" spans="1:21" x14ac:dyDescent="0.25">
      <c r="A18">
        <v>17</v>
      </c>
      <c r="B18" s="1">
        <v>44660</v>
      </c>
      <c r="C18" s="1" t="s">
        <v>185</v>
      </c>
      <c r="D18" t="s">
        <v>36</v>
      </c>
      <c r="E18" t="s">
        <v>21</v>
      </c>
      <c r="F18" t="s">
        <v>49</v>
      </c>
      <c r="G18" t="s">
        <v>23</v>
      </c>
      <c r="H18" t="s">
        <v>49</v>
      </c>
      <c r="I18" t="s">
        <v>24</v>
      </c>
      <c r="J18">
        <v>154</v>
      </c>
      <c r="K18">
        <v>7</v>
      </c>
      <c r="L18">
        <v>155</v>
      </c>
      <c r="M18">
        <v>2</v>
      </c>
      <c r="N18" t="s">
        <v>49</v>
      </c>
      <c r="O18" t="s">
        <v>25</v>
      </c>
      <c r="P18">
        <v>8</v>
      </c>
      <c r="Q18" t="s">
        <v>83</v>
      </c>
      <c r="R18" t="s">
        <v>83</v>
      </c>
      <c r="S18">
        <v>75</v>
      </c>
      <c r="T18" t="s">
        <v>84</v>
      </c>
      <c r="U18" t="s">
        <v>85</v>
      </c>
    </row>
    <row r="19" spans="1:21" x14ac:dyDescent="0.25">
      <c r="A19">
        <v>18</v>
      </c>
      <c r="B19" s="1">
        <v>44660</v>
      </c>
      <c r="C19" s="1" t="s">
        <v>185</v>
      </c>
      <c r="D19" t="s">
        <v>48</v>
      </c>
      <c r="E19" t="s">
        <v>37</v>
      </c>
      <c r="F19" t="s">
        <v>32</v>
      </c>
      <c r="G19" t="s">
        <v>23</v>
      </c>
      <c r="H19" t="s">
        <v>37</v>
      </c>
      <c r="I19" t="s">
        <v>24</v>
      </c>
      <c r="J19">
        <v>151</v>
      </c>
      <c r="K19">
        <v>6</v>
      </c>
      <c r="L19">
        <v>152</v>
      </c>
      <c r="M19">
        <v>3</v>
      </c>
      <c r="N19" t="s">
        <v>37</v>
      </c>
      <c r="O19" t="s">
        <v>25</v>
      </c>
      <c r="P19">
        <v>7</v>
      </c>
      <c r="Q19" t="s">
        <v>86</v>
      </c>
      <c r="R19" t="s">
        <v>87</v>
      </c>
      <c r="S19">
        <v>68</v>
      </c>
      <c r="T19" t="s">
        <v>88</v>
      </c>
      <c r="U19" t="s">
        <v>89</v>
      </c>
    </row>
    <row r="20" spans="1:21" x14ac:dyDescent="0.25">
      <c r="A20">
        <v>19</v>
      </c>
      <c r="B20" s="1">
        <v>44661</v>
      </c>
      <c r="C20" s="1" t="s">
        <v>185</v>
      </c>
      <c r="D20" t="s">
        <v>30</v>
      </c>
      <c r="E20" t="s">
        <v>31</v>
      </c>
      <c r="F20" t="s">
        <v>22</v>
      </c>
      <c r="G20" t="s">
        <v>23</v>
      </c>
      <c r="H20" t="s">
        <v>22</v>
      </c>
      <c r="I20" t="s">
        <v>24</v>
      </c>
      <c r="J20">
        <v>215</v>
      </c>
      <c r="K20">
        <v>5</v>
      </c>
      <c r="L20">
        <v>171</v>
      </c>
      <c r="M20">
        <v>10</v>
      </c>
      <c r="N20" t="s">
        <v>31</v>
      </c>
      <c r="O20" t="s">
        <v>51</v>
      </c>
      <c r="P20">
        <v>44</v>
      </c>
      <c r="Q20" t="s">
        <v>33</v>
      </c>
      <c r="R20" t="s">
        <v>90</v>
      </c>
      <c r="S20">
        <v>61</v>
      </c>
      <c r="T20" t="s">
        <v>33</v>
      </c>
      <c r="U20" t="s">
        <v>91</v>
      </c>
    </row>
    <row r="21" spans="1:21" x14ac:dyDescent="0.25">
      <c r="A21">
        <v>20</v>
      </c>
      <c r="B21" s="1">
        <v>44661</v>
      </c>
      <c r="C21" s="1" t="s">
        <v>185</v>
      </c>
      <c r="D21" t="s">
        <v>20</v>
      </c>
      <c r="E21" t="s">
        <v>44</v>
      </c>
      <c r="F21" t="s">
        <v>50</v>
      </c>
      <c r="G21" t="s">
        <v>23</v>
      </c>
      <c r="H21" t="s">
        <v>44</v>
      </c>
      <c r="I21" t="s">
        <v>24</v>
      </c>
      <c r="J21">
        <v>165</v>
      </c>
      <c r="K21">
        <v>6</v>
      </c>
      <c r="L21">
        <v>162</v>
      </c>
      <c r="M21">
        <v>8</v>
      </c>
      <c r="N21" t="s">
        <v>50</v>
      </c>
      <c r="O21" t="s">
        <v>51</v>
      </c>
      <c r="P21">
        <v>3</v>
      </c>
      <c r="Q21" t="s">
        <v>54</v>
      </c>
      <c r="R21" t="s">
        <v>92</v>
      </c>
      <c r="S21">
        <v>59</v>
      </c>
      <c r="T21" t="s">
        <v>54</v>
      </c>
      <c r="U21" t="s">
        <v>93</v>
      </c>
    </row>
    <row r="22" spans="1:21" x14ac:dyDescent="0.25">
      <c r="A22">
        <v>21</v>
      </c>
      <c r="B22" s="1">
        <v>44662</v>
      </c>
      <c r="C22" s="1" t="s">
        <v>185</v>
      </c>
      <c r="D22" t="s">
        <v>36</v>
      </c>
      <c r="E22" t="s">
        <v>43</v>
      </c>
      <c r="F22" t="s">
        <v>49</v>
      </c>
      <c r="G22" t="s">
        <v>23</v>
      </c>
      <c r="H22" t="s">
        <v>49</v>
      </c>
      <c r="I22" t="s">
        <v>24</v>
      </c>
      <c r="J22">
        <v>162</v>
      </c>
      <c r="K22">
        <v>7</v>
      </c>
      <c r="L22">
        <v>168</v>
      </c>
      <c r="M22">
        <v>2</v>
      </c>
      <c r="N22" t="s">
        <v>49</v>
      </c>
      <c r="O22" t="s">
        <v>25</v>
      </c>
      <c r="P22">
        <v>8</v>
      </c>
      <c r="Q22" t="s">
        <v>94</v>
      </c>
      <c r="R22" t="s">
        <v>94</v>
      </c>
      <c r="S22">
        <v>57</v>
      </c>
      <c r="T22" t="s">
        <v>95</v>
      </c>
      <c r="U22" t="s">
        <v>96</v>
      </c>
    </row>
    <row r="23" spans="1:21" x14ac:dyDescent="0.25">
      <c r="A23">
        <v>22</v>
      </c>
      <c r="B23" s="1">
        <v>44663</v>
      </c>
      <c r="C23" s="1" t="s">
        <v>185</v>
      </c>
      <c r="D23" t="s">
        <v>36</v>
      </c>
      <c r="E23" t="s">
        <v>37</v>
      </c>
      <c r="F23" t="s">
        <v>21</v>
      </c>
      <c r="G23" t="s">
        <v>23</v>
      </c>
      <c r="H23" t="s">
        <v>37</v>
      </c>
      <c r="I23" t="s">
        <v>24</v>
      </c>
      <c r="J23">
        <v>216</v>
      </c>
      <c r="K23">
        <v>4</v>
      </c>
      <c r="L23">
        <v>193</v>
      </c>
      <c r="M23">
        <v>9</v>
      </c>
      <c r="N23" t="s">
        <v>21</v>
      </c>
      <c r="O23" t="s">
        <v>51</v>
      </c>
      <c r="P23">
        <v>23</v>
      </c>
      <c r="Q23" t="s">
        <v>97</v>
      </c>
      <c r="R23" t="s">
        <v>97</v>
      </c>
      <c r="S23">
        <v>95</v>
      </c>
      <c r="T23" t="s">
        <v>98</v>
      </c>
      <c r="U23" t="s">
        <v>99</v>
      </c>
    </row>
    <row r="24" spans="1:21" x14ac:dyDescent="0.25">
      <c r="A24">
        <v>23</v>
      </c>
      <c r="B24" s="1">
        <v>44664</v>
      </c>
      <c r="C24" s="1" t="s">
        <v>185</v>
      </c>
      <c r="D24" t="s">
        <v>48</v>
      </c>
      <c r="E24" t="s">
        <v>32</v>
      </c>
      <c r="F24" t="s">
        <v>38</v>
      </c>
      <c r="G24" t="s">
        <v>23</v>
      </c>
      <c r="H24" t="s">
        <v>32</v>
      </c>
      <c r="I24" t="s">
        <v>24</v>
      </c>
      <c r="J24">
        <v>198</v>
      </c>
      <c r="K24">
        <v>5</v>
      </c>
      <c r="L24">
        <v>186</v>
      </c>
      <c r="M24">
        <v>9</v>
      </c>
      <c r="N24" t="s">
        <v>38</v>
      </c>
      <c r="O24" t="s">
        <v>51</v>
      </c>
      <c r="P24">
        <v>12</v>
      </c>
      <c r="Q24" t="s">
        <v>100</v>
      </c>
      <c r="R24" t="s">
        <v>101</v>
      </c>
      <c r="S24">
        <v>70</v>
      </c>
      <c r="T24" t="s">
        <v>39</v>
      </c>
      <c r="U24" t="s">
        <v>102</v>
      </c>
    </row>
    <row r="25" spans="1:21" x14ac:dyDescent="0.25">
      <c r="A25">
        <v>24</v>
      </c>
      <c r="B25" s="1">
        <v>44665</v>
      </c>
      <c r="C25" s="1" t="s">
        <v>185</v>
      </c>
      <c r="D25" t="s">
        <v>36</v>
      </c>
      <c r="E25" t="s">
        <v>43</v>
      </c>
      <c r="F25" t="s">
        <v>50</v>
      </c>
      <c r="G25" t="s">
        <v>23</v>
      </c>
      <c r="H25" t="s">
        <v>50</v>
      </c>
      <c r="I25" t="s">
        <v>24</v>
      </c>
      <c r="J25">
        <v>192</v>
      </c>
      <c r="K25">
        <v>4</v>
      </c>
      <c r="L25">
        <v>155</v>
      </c>
      <c r="M25">
        <v>9</v>
      </c>
      <c r="N25" t="s">
        <v>43</v>
      </c>
      <c r="O25" t="s">
        <v>51</v>
      </c>
      <c r="P25">
        <v>37</v>
      </c>
      <c r="Q25" t="s">
        <v>103</v>
      </c>
      <c r="R25" t="s">
        <v>103</v>
      </c>
      <c r="S25">
        <v>87</v>
      </c>
      <c r="T25" t="s">
        <v>68</v>
      </c>
      <c r="U25" t="s">
        <v>104</v>
      </c>
    </row>
    <row r="26" spans="1:21" x14ac:dyDescent="0.25">
      <c r="A26">
        <v>25</v>
      </c>
      <c r="B26" s="1">
        <v>44666</v>
      </c>
      <c r="C26" s="1" t="s">
        <v>185</v>
      </c>
      <c r="D26" t="s">
        <v>30</v>
      </c>
      <c r="E26" t="s">
        <v>49</v>
      </c>
      <c r="F26" t="s">
        <v>22</v>
      </c>
      <c r="G26" t="s">
        <v>23</v>
      </c>
      <c r="H26" t="s">
        <v>49</v>
      </c>
      <c r="I26" t="s">
        <v>24</v>
      </c>
      <c r="J26">
        <v>175</v>
      </c>
      <c r="K26">
        <v>8</v>
      </c>
      <c r="L26">
        <v>176</v>
      </c>
      <c r="M26">
        <v>3</v>
      </c>
      <c r="N26" t="s">
        <v>49</v>
      </c>
      <c r="O26" t="s">
        <v>25</v>
      </c>
      <c r="P26">
        <v>7</v>
      </c>
      <c r="Q26" t="s">
        <v>105</v>
      </c>
      <c r="R26" t="s">
        <v>105</v>
      </c>
      <c r="S26">
        <v>71</v>
      </c>
      <c r="T26" t="s">
        <v>95</v>
      </c>
      <c r="U26" t="s">
        <v>106</v>
      </c>
    </row>
    <row r="27" spans="1:21" x14ac:dyDescent="0.25">
      <c r="A27">
        <v>26</v>
      </c>
      <c r="B27" s="1">
        <v>44667</v>
      </c>
      <c r="C27" s="1" t="s">
        <v>185</v>
      </c>
      <c r="D27" t="s">
        <v>30</v>
      </c>
      <c r="E27" t="s">
        <v>44</v>
      </c>
      <c r="F27" t="s">
        <v>32</v>
      </c>
      <c r="G27" t="s">
        <v>23</v>
      </c>
      <c r="H27" t="s">
        <v>32</v>
      </c>
      <c r="I27" t="s">
        <v>24</v>
      </c>
      <c r="J27">
        <v>199</v>
      </c>
      <c r="K27">
        <v>4</v>
      </c>
      <c r="L27">
        <v>181</v>
      </c>
      <c r="M27">
        <v>9</v>
      </c>
      <c r="N27" t="s">
        <v>44</v>
      </c>
      <c r="O27" t="s">
        <v>51</v>
      </c>
      <c r="P27">
        <v>18</v>
      </c>
      <c r="Q27" t="s">
        <v>107</v>
      </c>
      <c r="R27" t="s">
        <v>74</v>
      </c>
      <c r="S27">
        <v>103</v>
      </c>
      <c r="T27" t="s">
        <v>73</v>
      </c>
      <c r="U27" t="s">
        <v>108</v>
      </c>
    </row>
    <row r="28" spans="1:21" x14ac:dyDescent="0.25">
      <c r="A28">
        <v>27</v>
      </c>
      <c r="B28" s="1">
        <v>44667</v>
      </c>
      <c r="C28" s="1" t="s">
        <v>185</v>
      </c>
      <c r="D28" t="s">
        <v>20</v>
      </c>
      <c r="E28" t="s">
        <v>37</v>
      </c>
      <c r="F28" t="s">
        <v>31</v>
      </c>
      <c r="G28" t="s">
        <v>23</v>
      </c>
      <c r="H28" t="s">
        <v>31</v>
      </c>
      <c r="I28" t="s">
        <v>24</v>
      </c>
      <c r="J28">
        <v>189</v>
      </c>
      <c r="K28">
        <v>5</v>
      </c>
      <c r="L28">
        <v>173</v>
      </c>
      <c r="M28">
        <v>7</v>
      </c>
      <c r="N28" t="s">
        <v>37</v>
      </c>
      <c r="O28" t="s">
        <v>51</v>
      </c>
      <c r="P28">
        <v>16</v>
      </c>
      <c r="Q28" t="s">
        <v>76</v>
      </c>
      <c r="R28" t="s">
        <v>76</v>
      </c>
      <c r="S28">
        <v>66</v>
      </c>
      <c r="T28" t="s">
        <v>109</v>
      </c>
      <c r="U28" t="s">
        <v>110</v>
      </c>
    </row>
    <row r="29" spans="1:21" x14ac:dyDescent="0.25">
      <c r="A29">
        <v>28</v>
      </c>
      <c r="B29" s="1">
        <v>44668</v>
      </c>
      <c r="C29" s="1" t="s">
        <v>185</v>
      </c>
      <c r="D29" t="s">
        <v>36</v>
      </c>
      <c r="E29" t="s">
        <v>49</v>
      </c>
      <c r="F29" t="s">
        <v>38</v>
      </c>
      <c r="G29" t="s">
        <v>23</v>
      </c>
      <c r="H29" t="s">
        <v>49</v>
      </c>
      <c r="I29" t="s">
        <v>24</v>
      </c>
      <c r="J29">
        <v>151</v>
      </c>
      <c r="K29">
        <v>10</v>
      </c>
      <c r="L29">
        <v>152</v>
      </c>
      <c r="M29">
        <v>3</v>
      </c>
      <c r="N29" t="s">
        <v>49</v>
      </c>
      <c r="O29" t="s">
        <v>25</v>
      </c>
      <c r="P29">
        <v>7</v>
      </c>
      <c r="Q29" t="s">
        <v>111</v>
      </c>
      <c r="R29" t="s">
        <v>71</v>
      </c>
      <c r="S29">
        <v>60</v>
      </c>
      <c r="T29" t="s">
        <v>111</v>
      </c>
      <c r="U29" t="s">
        <v>70</v>
      </c>
    </row>
    <row r="30" spans="1:21" x14ac:dyDescent="0.25">
      <c r="A30">
        <v>29</v>
      </c>
      <c r="B30" s="1">
        <v>44668</v>
      </c>
      <c r="C30" s="1" t="s">
        <v>185</v>
      </c>
      <c r="D30" t="s">
        <v>48</v>
      </c>
      <c r="E30" t="s">
        <v>21</v>
      </c>
      <c r="F30" t="s">
        <v>43</v>
      </c>
      <c r="G30" t="s">
        <v>23</v>
      </c>
      <c r="H30" t="s">
        <v>43</v>
      </c>
      <c r="I30" t="s">
        <v>24</v>
      </c>
      <c r="J30">
        <v>169</v>
      </c>
      <c r="K30">
        <v>5</v>
      </c>
      <c r="L30">
        <v>170</v>
      </c>
      <c r="M30">
        <v>7</v>
      </c>
      <c r="N30" t="s">
        <v>43</v>
      </c>
      <c r="O30" t="s">
        <v>25</v>
      </c>
      <c r="P30">
        <v>3</v>
      </c>
      <c r="Q30" t="s">
        <v>112</v>
      </c>
      <c r="R30" t="s">
        <v>112</v>
      </c>
      <c r="S30">
        <v>94</v>
      </c>
      <c r="T30" t="s">
        <v>28</v>
      </c>
      <c r="U30" t="s">
        <v>104</v>
      </c>
    </row>
    <row r="31" spans="1:21" x14ac:dyDescent="0.25">
      <c r="A31">
        <v>30</v>
      </c>
      <c r="B31" s="1">
        <v>44669</v>
      </c>
      <c r="C31" s="1" t="s">
        <v>185</v>
      </c>
      <c r="D31" t="s">
        <v>30</v>
      </c>
      <c r="E31" t="s">
        <v>22</v>
      </c>
      <c r="F31" t="s">
        <v>50</v>
      </c>
      <c r="G31" t="s">
        <v>23</v>
      </c>
      <c r="H31" t="s">
        <v>22</v>
      </c>
      <c r="I31" t="s">
        <v>24</v>
      </c>
      <c r="J31">
        <v>217</v>
      </c>
      <c r="K31">
        <v>5</v>
      </c>
      <c r="L31">
        <v>210</v>
      </c>
      <c r="M31">
        <v>10</v>
      </c>
      <c r="N31" t="s">
        <v>50</v>
      </c>
      <c r="O31" t="s">
        <v>51</v>
      </c>
      <c r="P31">
        <v>7</v>
      </c>
      <c r="Q31" t="s">
        <v>54</v>
      </c>
      <c r="R31" t="s">
        <v>65</v>
      </c>
      <c r="S31">
        <v>103</v>
      </c>
      <c r="T31" t="s">
        <v>54</v>
      </c>
      <c r="U31" t="s">
        <v>113</v>
      </c>
    </row>
    <row r="32" spans="1:21" x14ac:dyDescent="0.25">
      <c r="A32">
        <v>31</v>
      </c>
      <c r="B32" s="1">
        <v>44670</v>
      </c>
      <c r="C32" s="1" t="s">
        <v>185</v>
      </c>
      <c r="D32" t="s">
        <v>36</v>
      </c>
      <c r="E32" t="s">
        <v>37</v>
      </c>
      <c r="F32" t="s">
        <v>44</v>
      </c>
      <c r="G32" t="s">
        <v>23</v>
      </c>
      <c r="H32" t="s">
        <v>44</v>
      </c>
      <c r="I32" t="s">
        <v>24</v>
      </c>
      <c r="J32">
        <v>181</v>
      </c>
      <c r="K32">
        <v>6</v>
      </c>
      <c r="L32">
        <v>163</v>
      </c>
      <c r="M32">
        <v>8</v>
      </c>
      <c r="N32" t="s">
        <v>37</v>
      </c>
      <c r="O32" t="s">
        <v>51</v>
      </c>
      <c r="P32">
        <v>18</v>
      </c>
      <c r="Q32" t="s">
        <v>40</v>
      </c>
      <c r="R32" t="s">
        <v>40</v>
      </c>
      <c r="S32">
        <v>96</v>
      </c>
      <c r="T32" t="s">
        <v>109</v>
      </c>
      <c r="U32" t="s">
        <v>114</v>
      </c>
    </row>
    <row r="33" spans="1:21" x14ac:dyDescent="0.25">
      <c r="A33">
        <v>32</v>
      </c>
      <c r="B33" s="1">
        <v>44671</v>
      </c>
      <c r="C33" s="1" t="s">
        <v>185</v>
      </c>
      <c r="D33" t="s">
        <v>30</v>
      </c>
      <c r="E33" t="s">
        <v>31</v>
      </c>
      <c r="F33" t="s">
        <v>38</v>
      </c>
      <c r="G33" t="s">
        <v>23</v>
      </c>
      <c r="H33" t="s">
        <v>31</v>
      </c>
      <c r="I33" t="s">
        <v>24</v>
      </c>
      <c r="J33">
        <v>115</v>
      </c>
      <c r="K33">
        <v>10</v>
      </c>
      <c r="L33">
        <v>119</v>
      </c>
      <c r="M33">
        <v>1</v>
      </c>
      <c r="N33" t="s">
        <v>31</v>
      </c>
      <c r="O33" t="s">
        <v>25</v>
      </c>
      <c r="P33">
        <v>9</v>
      </c>
      <c r="Q33" t="s">
        <v>33</v>
      </c>
      <c r="R33" t="s">
        <v>90</v>
      </c>
      <c r="S33">
        <v>60</v>
      </c>
      <c r="T33" t="s">
        <v>115</v>
      </c>
      <c r="U33" t="s">
        <v>116</v>
      </c>
    </row>
    <row r="34" spans="1:21" x14ac:dyDescent="0.25">
      <c r="A34">
        <v>33</v>
      </c>
      <c r="B34" s="1">
        <v>44672</v>
      </c>
      <c r="C34" s="1" t="s">
        <v>185</v>
      </c>
      <c r="D34" t="s">
        <v>36</v>
      </c>
      <c r="E34" t="s">
        <v>21</v>
      </c>
      <c r="F34" t="s">
        <v>32</v>
      </c>
      <c r="G34" t="s">
        <v>23</v>
      </c>
      <c r="H34" t="s">
        <v>21</v>
      </c>
      <c r="I34" t="s">
        <v>24</v>
      </c>
      <c r="J34">
        <v>155</v>
      </c>
      <c r="K34">
        <v>7</v>
      </c>
      <c r="L34">
        <v>156</v>
      </c>
      <c r="M34">
        <v>7</v>
      </c>
      <c r="N34" t="s">
        <v>21</v>
      </c>
      <c r="O34" t="s">
        <v>25</v>
      </c>
      <c r="P34">
        <v>3</v>
      </c>
      <c r="Q34" t="s">
        <v>117</v>
      </c>
      <c r="R34" t="s">
        <v>118</v>
      </c>
      <c r="S34">
        <v>51</v>
      </c>
      <c r="T34" t="s">
        <v>119</v>
      </c>
      <c r="U34" t="s">
        <v>102</v>
      </c>
    </row>
    <row r="35" spans="1:21" x14ac:dyDescent="0.25">
      <c r="A35">
        <v>34</v>
      </c>
      <c r="B35" s="1">
        <v>44673</v>
      </c>
      <c r="C35" s="1" t="s">
        <v>185</v>
      </c>
      <c r="D35" t="s">
        <v>20</v>
      </c>
      <c r="E35" t="s">
        <v>31</v>
      </c>
      <c r="F35" t="s">
        <v>50</v>
      </c>
      <c r="G35" t="s">
        <v>23</v>
      </c>
      <c r="H35" t="s">
        <v>31</v>
      </c>
      <c r="I35" t="s">
        <v>24</v>
      </c>
      <c r="J35">
        <v>222</v>
      </c>
      <c r="K35">
        <v>2</v>
      </c>
      <c r="L35">
        <v>207</v>
      </c>
      <c r="M35">
        <v>8</v>
      </c>
      <c r="N35" t="s">
        <v>50</v>
      </c>
      <c r="O35" t="s">
        <v>51</v>
      </c>
      <c r="P35">
        <v>15</v>
      </c>
      <c r="Q35" t="s">
        <v>65</v>
      </c>
      <c r="R35" t="s">
        <v>65</v>
      </c>
      <c r="S35">
        <v>116</v>
      </c>
      <c r="T35" t="s">
        <v>120</v>
      </c>
      <c r="U35" t="s">
        <v>55</v>
      </c>
    </row>
    <row r="36" spans="1:21" x14ac:dyDescent="0.25">
      <c r="A36">
        <v>35</v>
      </c>
      <c r="B36" s="1">
        <v>44674</v>
      </c>
      <c r="C36" s="1" t="s">
        <v>185</v>
      </c>
      <c r="D36" t="s">
        <v>36</v>
      </c>
      <c r="E36" t="s">
        <v>43</v>
      </c>
      <c r="F36" t="s">
        <v>22</v>
      </c>
      <c r="G36" t="s">
        <v>23</v>
      </c>
      <c r="H36" t="s">
        <v>43</v>
      </c>
      <c r="I36" t="s">
        <v>121</v>
      </c>
      <c r="J36">
        <v>156</v>
      </c>
      <c r="K36">
        <v>9</v>
      </c>
      <c r="L36">
        <v>148</v>
      </c>
      <c r="M36">
        <v>8</v>
      </c>
      <c r="N36" t="s">
        <v>43</v>
      </c>
      <c r="O36" t="s">
        <v>51</v>
      </c>
      <c r="P36">
        <v>8</v>
      </c>
      <c r="Q36" t="s">
        <v>82</v>
      </c>
      <c r="R36" t="s">
        <v>103</v>
      </c>
      <c r="S36">
        <v>67</v>
      </c>
      <c r="T36" t="s">
        <v>63</v>
      </c>
      <c r="U36" t="s">
        <v>122</v>
      </c>
    </row>
    <row r="37" spans="1:21" x14ac:dyDescent="0.25">
      <c r="A37">
        <v>36</v>
      </c>
      <c r="B37" s="1">
        <v>44674</v>
      </c>
      <c r="C37" s="1" t="s">
        <v>185</v>
      </c>
      <c r="D37" t="s">
        <v>30</v>
      </c>
      <c r="E37" t="s">
        <v>37</v>
      </c>
      <c r="F37" t="s">
        <v>49</v>
      </c>
      <c r="G37" t="s">
        <v>23</v>
      </c>
      <c r="H37" t="s">
        <v>49</v>
      </c>
      <c r="I37" t="s">
        <v>24</v>
      </c>
      <c r="J37">
        <v>68</v>
      </c>
      <c r="K37">
        <v>10</v>
      </c>
      <c r="L37">
        <v>72</v>
      </c>
      <c r="M37">
        <v>1</v>
      </c>
      <c r="N37" t="s">
        <v>49</v>
      </c>
      <c r="O37" t="s">
        <v>25</v>
      </c>
      <c r="P37">
        <v>9</v>
      </c>
      <c r="Q37" t="s">
        <v>123</v>
      </c>
      <c r="R37" t="s">
        <v>83</v>
      </c>
      <c r="S37">
        <v>47</v>
      </c>
      <c r="T37" t="s">
        <v>95</v>
      </c>
      <c r="U37" t="s">
        <v>124</v>
      </c>
    </row>
    <row r="38" spans="1:21" x14ac:dyDescent="0.25">
      <c r="A38">
        <v>37</v>
      </c>
      <c r="B38" s="1">
        <v>44675</v>
      </c>
      <c r="C38" s="1" t="s">
        <v>185</v>
      </c>
      <c r="D38" t="s">
        <v>20</v>
      </c>
      <c r="E38" t="s">
        <v>44</v>
      </c>
      <c r="F38" t="s">
        <v>32</v>
      </c>
      <c r="G38" t="s">
        <v>23</v>
      </c>
      <c r="H38" t="s">
        <v>32</v>
      </c>
      <c r="I38" t="s">
        <v>24</v>
      </c>
      <c r="J38">
        <v>168</v>
      </c>
      <c r="K38">
        <v>6</v>
      </c>
      <c r="L38">
        <v>132</v>
      </c>
      <c r="M38">
        <v>8</v>
      </c>
      <c r="N38" t="s">
        <v>44</v>
      </c>
      <c r="O38" t="s">
        <v>51</v>
      </c>
      <c r="P38">
        <v>36</v>
      </c>
      <c r="Q38" t="s">
        <v>107</v>
      </c>
      <c r="R38" t="s">
        <v>74</v>
      </c>
      <c r="S38">
        <v>103</v>
      </c>
      <c r="T38" t="s">
        <v>125</v>
      </c>
      <c r="U38" t="s">
        <v>126</v>
      </c>
    </row>
    <row r="39" spans="1:21" x14ac:dyDescent="0.25">
      <c r="A39">
        <v>38</v>
      </c>
      <c r="B39" s="1">
        <v>44676</v>
      </c>
      <c r="C39" s="1" t="s">
        <v>185</v>
      </c>
      <c r="D39" t="s">
        <v>20</v>
      </c>
      <c r="E39" t="s">
        <v>21</v>
      </c>
      <c r="F39" t="s">
        <v>38</v>
      </c>
      <c r="G39" t="s">
        <v>23</v>
      </c>
      <c r="H39" t="s">
        <v>21</v>
      </c>
      <c r="I39" t="s">
        <v>24</v>
      </c>
      <c r="J39">
        <v>187</v>
      </c>
      <c r="K39">
        <v>4</v>
      </c>
      <c r="L39">
        <v>176</v>
      </c>
      <c r="M39">
        <v>6</v>
      </c>
      <c r="N39" t="s">
        <v>38</v>
      </c>
      <c r="O39" t="s">
        <v>51</v>
      </c>
      <c r="P39">
        <v>11</v>
      </c>
      <c r="Q39" t="s">
        <v>101</v>
      </c>
      <c r="R39" t="s">
        <v>101</v>
      </c>
      <c r="S39">
        <v>88</v>
      </c>
      <c r="T39" t="s">
        <v>127</v>
      </c>
      <c r="U39" t="s">
        <v>89</v>
      </c>
    </row>
    <row r="40" spans="1:21" x14ac:dyDescent="0.25">
      <c r="A40">
        <v>39</v>
      </c>
      <c r="B40" s="1">
        <v>44677</v>
      </c>
      <c r="C40" s="1" t="s">
        <v>185</v>
      </c>
      <c r="D40" t="s">
        <v>48</v>
      </c>
      <c r="E40" t="s">
        <v>37</v>
      </c>
      <c r="F40" t="s">
        <v>50</v>
      </c>
      <c r="G40" t="s">
        <v>23</v>
      </c>
      <c r="H40" t="s">
        <v>37</v>
      </c>
      <c r="I40" t="s">
        <v>24</v>
      </c>
      <c r="J40">
        <v>144</v>
      </c>
      <c r="K40">
        <v>8</v>
      </c>
      <c r="L40">
        <v>115</v>
      </c>
      <c r="M40">
        <v>10</v>
      </c>
      <c r="N40" t="s">
        <v>50</v>
      </c>
      <c r="O40" t="s">
        <v>51</v>
      </c>
      <c r="P40">
        <v>29</v>
      </c>
      <c r="Q40" t="s">
        <v>128</v>
      </c>
      <c r="R40" t="s">
        <v>128</v>
      </c>
      <c r="S40">
        <v>56</v>
      </c>
      <c r="T40" t="s">
        <v>129</v>
      </c>
      <c r="U40" t="s">
        <v>58</v>
      </c>
    </row>
    <row r="41" spans="1:21" x14ac:dyDescent="0.25">
      <c r="A41">
        <v>40</v>
      </c>
      <c r="B41" s="1">
        <v>44678</v>
      </c>
      <c r="C41" s="1" t="s">
        <v>185</v>
      </c>
      <c r="D41" t="s">
        <v>20</v>
      </c>
      <c r="E41" t="s">
        <v>43</v>
      </c>
      <c r="F41" t="s">
        <v>49</v>
      </c>
      <c r="G41" t="s">
        <v>23</v>
      </c>
      <c r="H41" t="s">
        <v>43</v>
      </c>
      <c r="I41" t="s">
        <v>24</v>
      </c>
      <c r="J41">
        <v>195</v>
      </c>
      <c r="K41">
        <v>6</v>
      </c>
      <c r="L41">
        <v>199</v>
      </c>
      <c r="M41">
        <v>5</v>
      </c>
      <c r="N41" t="s">
        <v>43</v>
      </c>
      <c r="O41" t="s">
        <v>25</v>
      </c>
      <c r="P41">
        <v>5</v>
      </c>
      <c r="Q41" t="s">
        <v>111</v>
      </c>
      <c r="R41" t="s">
        <v>130</v>
      </c>
      <c r="S41">
        <v>68</v>
      </c>
      <c r="T41" t="s">
        <v>111</v>
      </c>
      <c r="U41" t="s">
        <v>131</v>
      </c>
    </row>
    <row r="42" spans="1:21" x14ac:dyDescent="0.25">
      <c r="A42">
        <v>41</v>
      </c>
      <c r="B42" s="1">
        <v>44679</v>
      </c>
      <c r="C42" s="1" t="s">
        <v>185</v>
      </c>
      <c r="D42" t="s">
        <v>20</v>
      </c>
      <c r="E42" t="s">
        <v>31</v>
      </c>
      <c r="F42" t="s">
        <v>22</v>
      </c>
      <c r="G42" t="s">
        <v>23</v>
      </c>
      <c r="H42" t="s">
        <v>31</v>
      </c>
      <c r="I42" t="s">
        <v>24</v>
      </c>
      <c r="J42">
        <v>146</v>
      </c>
      <c r="K42">
        <v>9</v>
      </c>
      <c r="L42">
        <v>150</v>
      </c>
      <c r="M42">
        <v>6</v>
      </c>
      <c r="N42" t="s">
        <v>31</v>
      </c>
      <c r="O42" t="s">
        <v>25</v>
      </c>
      <c r="P42">
        <v>4</v>
      </c>
      <c r="Q42" t="s">
        <v>33</v>
      </c>
      <c r="R42" t="s">
        <v>132</v>
      </c>
      <c r="S42">
        <v>57</v>
      </c>
      <c r="T42" t="s">
        <v>33</v>
      </c>
      <c r="U42" t="s">
        <v>133</v>
      </c>
    </row>
    <row r="43" spans="1:21" x14ac:dyDescent="0.25">
      <c r="A43">
        <v>42</v>
      </c>
      <c r="B43" s="1">
        <v>44680</v>
      </c>
      <c r="C43" s="1" t="s">
        <v>185</v>
      </c>
      <c r="D43" t="s">
        <v>48</v>
      </c>
      <c r="E43" t="s">
        <v>44</v>
      </c>
      <c r="F43" t="s">
        <v>38</v>
      </c>
      <c r="G43" t="s">
        <v>23</v>
      </c>
      <c r="H43" t="s">
        <v>38</v>
      </c>
      <c r="I43" t="s">
        <v>24</v>
      </c>
      <c r="J43">
        <v>153</v>
      </c>
      <c r="K43">
        <v>8</v>
      </c>
      <c r="L43">
        <v>133</v>
      </c>
      <c r="M43">
        <v>8</v>
      </c>
      <c r="N43" t="s">
        <v>44</v>
      </c>
      <c r="O43" t="s">
        <v>51</v>
      </c>
      <c r="P43">
        <v>20</v>
      </c>
      <c r="Q43" t="s">
        <v>125</v>
      </c>
      <c r="R43" t="s">
        <v>60</v>
      </c>
      <c r="S43">
        <v>46</v>
      </c>
      <c r="T43" t="s">
        <v>127</v>
      </c>
      <c r="U43" t="s">
        <v>134</v>
      </c>
    </row>
    <row r="44" spans="1:21" x14ac:dyDescent="0.25">
      <c r="A44">
        <v>43</v>
      </c>
      <c r="B44" s="1">
        <v>44681</v>
      </c>
      <c r="C44" s="1" t="s">
        <v>185</v>
      </c>
      <c r="D44" t="s">
        <v>30</v>
      </c>
      <c r="E44" t="s">
        <v>37</v>
      </c>
      <c r="F44" t="s">
        <v>43</v>
      </c>
      <c r="G44" t="s">
        <v>23</v>
      </c>
      <c r="H44" t="s">
        <v>37</v>
      </c>
      <c r="I44" t="s">
        <v>121</v>
      </c>
      <c r="J44">
        <v>170</v>
      </c>
      <c r="K44">
        <v>6</v>
      </c>
      <c r="L44">
        <v>174</v>
      </c>
      <c r="M44">
        <v>4</v>
      </c>
      <c r="N44" t="s">
        <v>43</v>
      </c>
      <c r="O44" t="s">
        <v>25</v>
      </c>
      <c r="P44">
        <v>6</v>
      </c>
      <c r="Q44" t="s">
        <v>135</v>
      </c>
      <c r="R44" t="s">
        <v>136</v>
      </c>
      <c r="S44">
        <v>58</v>
      </c>
      <c r="T44" t="s">
        <v>137</v>
      </c>
      <c r="U44" t="s">
        <v>138</v>
      </c>
    </row>
    <row r="45" spans="1:21" x14ac:dyDescent="0.25">
      <c r="A45">
        <v>44</v>
      </c>
      <c r="B45" s="1">
        <v>44681</v>
      </c>
      <c r="C45" s="1" t="s">
        <v>185</v>
      </c>
      <c r="D45" t="s">
        <v>36</v>
      </c>
      <c r="E45" t="s">
        <v>32</v>
      </c>
      <c r="F45" t="s">
        <v>50</v>
      </c>
      <c r="G45" t="s">
        <v>23</v>
      </c>
      <c r="H45" t="s">
        <v>32</v>
      </c>
      <c r="I45" t="s">
        <v>24</v>
      </c>
      <c r="J45">
        <v>158</v>
      </c>
      <c r="K45">
        <v>6</v>
      </c>
      <c r="L45">
        <v>161</v>
      </c>
      <c r="M45">
        <v>5</v>
      </c>
      <c r="N45" t="s">
        <v>32</v>
      </c>
      <c r="O45" t="s">
        <v>25</v>
      </c>
      <c r="P45">
        <v>5</v>
      </c>
      <c r="Q45" t="s">
        <v>139</v>
      </c>
      <c r="R45" t="s">
        <v>65</v>
      </c>
      <c r="S45">
        <v>67</v>
      </c>
      <c r="T45" t="s">
        <v>140</v>
      </c>
      <c r="U45" t="s">
        <v>62</v>
      </c>
    </row>
    <row r="46" spans="1:21" x14ac:dyDescent="0.25">
      <c r="A46">
        <v>45</v>
      </c>
      <c r="B46" s="1">
        <v>44682</v>
      </c>
      <c r="C46" s="1" t="s">
        <v>185</v>
      </c>
      <c r="D46" t="s">
        <v>20</v>
      </c>
      <c r="E46" t="s">
        <v>31</v>
      </c>
      <c r="F46" t="s">
        <v>44</v>
      </c>
      <c r="G46" t="s">
        <v>23</v>
      </c>
      <c r="H46" t="s">
        <v>44</v>
      </c>
      <c r="I46" t="s">
        <v>121</v>
      </c>
      <c r="J46">
        <v>195</v>
      </c>
      <c r="K46">
        <v>3</v>
      </c>
      <c r="L46">
        <v>189</v>
      </c>
      <c r="M46">
        <v>7</v>
      </c>
      <c r="N46" t="s">
        <v>44</v>
      </c>
      <c r="O46" t="s">
        <v>51</v>
      </c>
      <c r="P46">
        <v>6</v>
      </c>
      <c r="Q46" t="s">
        <v>141</v>
      </c>
      <c r="R46" t="s">
        <v>74</v>
      </c>
      <c r="S46">
        <v>77</v>
      </c>
      <c r="T46" t="s">
        <v>141</v>
      </c>
      <c r="U46" t="s">
        <v>142</v>
      </c>
    </row>
    <row r="47" spans="1:21" x14ac:dyDescent="0.25">
      <c r="A47">
        <v>46</v>
      </c>
      <c r="B47" s="1">
        <v>44682</v>
      </c>
      <c r="C47" s="1" t="s">
        <v>185</v>
      </c>
      <c r="D47" t="s">
        <v>48</v>
      </c>
      <c r="E47" t="s">
        <v>21</v>
      </c>
      <c r="F47" t="s">
        <v>49</v>
      </c>
      <c r="G47" t="s">
        <v>23</v>
      </c>
      <c r="H47" t="s">
        <v>49</v>
      </c>
      <c r="I47" t="s">
        <v>24</v>
      </c>
      <c r="J47">
        <v>202</v>
      </c>
      <c r="K47">
        <v>2</v>
      </c>
      <c r="L47">
        <v>189</v>
      </c>
      <c r="M47">
        <v>6</v>
      </c>
      <c r="N47" t="s">
        <v>21</v>
      </c>
      <c r="O47" t="s">
        <v>51</v>
      </c>
      <c r="P47">
        <v>13</v>
      </c>
      <c r="Q47" t="s">
        <v>143</v>
      </c>
      <c r="R47" t="s">
        <v>143</v>
      </c>
      <c r="S47">
        <v>99</v>
      </c>
      <c r="T47" t="s">
        <v>117</v>
      </c>
      <c r="U47" t="s">
        <v>144</v>
      </c>
    </row>
    <row r="48" spans="1:21" x14ac:dyDescent="0.25">
      <c r="A48">
        <v>47</v>
      </c>
      <c r="B48" s="1">
        <v>44683</v>
      </c>
      <c r="C48" s="1" t="s">
        <v>185</v>
      </c>
      <c r="D48" t="s">
        <v>20</v>
      </c>
      <c r="E48" t="s">
        <v>22</v>
      </c>
      <c r="F48" t="s">
        <v>50</v>
      </c>
      <c r="G48" t="s">
        <v>23</v>
      </c>
      <c r="H48" t="s">
        <v>22</v>
      </c>
      <c r="I48" t="s">
        <v>24</v>
      </c>
      <c r="J48">
        <v>152</v>
      </c>
      <c r="K48">
        <v>5</v>
      </c>
      <c r="L48">
        <v>158</v>
      </c>
      <c r="M48">
        <v>3</v>
      </c>
      <c r="N48" t="s">
        <v>22</v>
      </c>
      <c r="O48" t="s">
        <v>25</v>
      </c>
      <c r="P48">
        <v>7</v>
      </c>
      <c r="Q48" t="s">
        <v>145</v>
      </c>
      <c r="R48" t="s">
        <v>52</v>
      </c>
      <c r="S48">
        <v>54</v>
      </c>
      <c r="T48" t="s">
        <v>146</v>
      </c>
      <c r="U48" t="s">
        <v>147</v>
      </c>
    </row>
    <row r="49" spans="1:21" x14ac:dyDescent="0.25">
      <c r="A49">
        <v>48</v>
      </c>
      <c r="B49" s="1">
        <v>44684</v>
      </c>
      <c r="C49" s="1" t="s">
        <v>185</v>
      </c>
      <c r="D49" t="s">
        <v>36</v>
      </c>
      <c r="E49" t="s">
        <v>43</v>
      </c>
      <c r="F49" t="s">
        <v>38</v>
      </c>
      <c r="G49" t="s">
        <v>23</v>
      </c>
      <c r="H49" t="s">
        <v>43</v>
      </c>
      <c r="I49" t="s">
        <v>121</v>
      </c>
      <c r="J49">
        <v>143</v>
      </c>
      <c r="K49">
        <v>8</v>
      </c>
      <c r="L49">
        <v>145</v>
      </c>
      <c r="M49">
        <v>2</v>
      </c>
      <c r="N49" t="s">
        <v>38</v>
      </c>
      <c r="O49" t="s">
        <v>25</v>
      </c>
      <c r="P49">
        <v>8</v>
      </c>
      <c r="Q49" t="s">
        <v>127</v>
      </c>
      <c r="R49" t="s">
        <v>148</v>
      </c>
      <c r="S49">
        <v>65</v>
      </c>
      <c r="T49" t="s">
        <v>127</v>
      </c>
      <c r="U49" t="s">
        <v>99</v>
      </c>
    </row>
    <row r="50" spans="1:21" x14ac:dyDescent="0.25">
      <c r="A50">
        <v>49</v>
      </c>
      <c r="B50" s="1">
        <v>44685</v>
      </c>
      <c r="C50" s="1" t="s">
        <v>185</v>
      </c>
      <c r="D50" t="s">
        <v>48</v>
      </c>
      <c r="E50" t="s">
        <v>37</v>
      </c>
      <c r="F50" t="s">
        <v>21</v>
      </c>
      <c r="G50" t="s">
        <v>23</v>
      </c>
      <c r="H50" t="s">
        <v>21</v>
      </c>
      <c r="I50" t="s">
        <v>24</v>
      </c>
      <c r="J50">
        <v>173</v>
      </c>
      <c r="K50">
        <v>8</v>
      </c>
      <c r="L50">
        <v>160</v>
      </c>
      <c r="M50">
        <v>8</v>
      </c>
      <c r="N50" t="s">
        <v>37</v>
      </c>
      <c r="O50" t="s">
        <v>51</v>
      </c>
      <c r="P50">
        <v>13</v>
      </c>
      <c r="Q50" t="s">
        <v>88</v>
      </c>
      <c r="R50" t="s">
        <v>149</v>
      </c>
      <c r="S50">
        <v>56</v>
      </c>
      <c r="T50" t="s">
        <v>98</v>
      </c>
      <c r="U50" t="s">
        <v>150</v>
      </c>
    </row>
    <row r="51" spans="1:21" x14ac:dyDescent="0.25">
      <c r="A51">
        <v>50</v>
      </c>
      <c r="B51" s="1">
        <v>44686</v>
      </c>
      <c r="C51" s="1" t="s">
        <v>185</v>
      </c>
      <c r="D51" t="s">
        <v>30</v>
      </c>
      <c r="E51" t="s">
        <v>31</v>
      </c>
      <c r="F51" t="s">
        <v>49</v>
      </c>
      <c r="G51" t="s">
        <v>23</v>
      </c>
      <c r="H51" t="s">
        <v>49</v>
      </c>
      <c r="I51" t="s">
        <v>24</v>
      </c>
      <c r="J51">
        <v>207</v>
      </c>
      <c r="K51">
        <v>3</v>
      </c>
      <c r="L51">
        <v>186</v>
      </c>
      <c r="M51">
        <v>8</v>
      </c>
      <c r="N51" t="s">
        <v>31</v>
      </c>
      <c r="O51" t="s">
        <v>51</v>
      </c>
      <c r="P51">
        <v>21</v>
      </c>
      <c r="Q51" t="s">
        <v>90</v>
      </c>
      <c r="R51" t="s">
        <v>90</v>
      </c>
      <c r="S51">
        <v>92</v>
      </c>
      <c r="T51" t="s">
        <v>151</v>
      </c>
      <c r="U51" t="s">
        <v>108</v>
      </c>
    </row>
    <row r="52" spans="1:21" x14ac:dyDescent="0.25">
      <c r="A52">
        <v>51</v>
      </c>
      <c r="B52" s="1">
        <v>44687</v>
      </c>
      <c r="C52" s="1" t="s">
        <v>185</v>
      </c>
      <c r="D52" t="s">
        <v>30</v>
      </c>
      <c r="E52" t="s">
        <v>43</v>
      </c>
      <c r="F52" t="s">
        <v>32</v>
      </c>
      <c r="G52" t="s">
        <v>23</v>
      </c>
      <c r="H52" t="s">
        <v>43</v>
      </c>
      <c r="I52" t="s">
        <v>24</v>
      </c>
      <c r="J52">
        <v>177</v>
      </c>
      <c r="K52">
        <v>6</v>
      </c>
      <c r="L52">
        <v>172</v>
      </c>
      <c r="M52">
        <v>5</v>
      </c>
      <c r="N52" t="s">
        <v>32</v>
      </c>
      <c r="O52" t="s">
        <v>51</v>
      </c>
      <c r="P52">
        <v>5</v>
      </c>
      <c r="Q52" t="s">
        <v>152</v>
      </c>
      <c r="R52" t="s">
        <v>130</v>
      </c>
      <c r="S52">
        <v>55</v>
      </c>
      <c r="T52" t="s">
        <v>82</v>
      </c>
      <c r="U52" t="s">
        <v>62</v>
      </c>
    </row>
    <row r="53" spans="1:21" x14ac:dyDescent="0.25">
      <c r="A53">
        <v>52</v>
      </c>
      <c r="B53" s="1">
        <v>44688</v>
      </c>
      <c r="C53" s="1" t="s">
        <v>185</v>
      </c>
      <c r="D53" t="s">
        <v>20</v>
      </c>
      <c r="E53" t="s">
        <v>38</v>
      </c>
      <c r="F53" t="s">
        <v>50</v>
      </c>
      <c r="G53" t="s">
        <v>23</v>
      </c>
      <c r="H53" t="s">
        <v>38</v>
      </c>
      <c r="I53" t="s">
        <v>121</v>
      </c>
      <c r="J53">
        <v>189</v>
      </c>
      <c r="K53">
        <v>5</v>
      </c>
      <c r="L53">
        <v>190</v>
      </c>
      <c r="M53">
        <v>4</v>
      </c>
      <c r="N53" t="s">
        <v>50</v>
      </c>
      <c r="O53" t="s">
        <v>25</v>
      </c>
      <c r="P53">
        <v>6</v>
      </c>
      <c r="Q53" t="s">
        <v>153</v>
      </c>
      <c r="R53" t="s">
        <v>153</v>
      </c>
      <c r="S53">
        <v>68</v>
      </c>
      <c r="T53" t="s">
        <v>54</v>
      </c>
      <c r="U53" t="s">
        <v>110</v>
      </c>
    </row>
    <row r="54" spans="1:21" x14ac:dyDescent="0.25">
      <c r="A54">
        <v>53</v>
      </c>
      <c r="B54" s="1">
        <v>44688</v>
      </c>
      <c r="C54" s="1" t="s">
        <v>185</v>
      </c>
      <c r="D54" t="s">
        <v>48</v>
      </c>
      <c r="E54" t="s">
        <v>22</v>
      </c>
      <c r="F54" t="s">
        <v>44</v>
      </c>
      <c r="G54" t="s">
        <v>23</v>
      </c>
      <c r="H54" t="s">
        <v>22</v>
      </c>
      <c r="I54" t="s">
        <v>24</v>
      </c>
      <c r="J54">
        <v>176</v>
      </c>
      <c r="K54">
        <v>7</v>
      </c>
      <c r="L54">
        <v>101</v>
      </c>
      <c r="M54">
        <v>10</v>
      </c>
      <c r="N54" t="s">
        <v>44</v>
      </c>
      <c r="O54" t="s">
        <v>51</v>
      </c>
      <c r="P54">
        <v>75</v>
      </c>
      <c r="Q54" t="s">
        <v>73</v>
      </c>
      <c r="R54" t="s">
        <v>60</v>
      </c>
      <c r="S54">
        <v>50</v>
      </c>
      <c r="T54" t="s">
        <v>73</v>
      </c>
      <c r="U54" t="s">
        <v>126</v>
      </c>
    </row>
    <row r="55" spans="1:21" x14ac:dyDescent="0.25">
      <c r="A55">
        <v>54</v>
      </c>
      <c r="B55" s="1">
        <v>44689</v>
      </c>
      <c r="C55" s="1" t="s">
        <v>185</v>
      </c>
      <c r="D55" t="s">
        <v>20</v>
      </c>
      <c r="E55" t="s">
        <v>37</v>
      </c>
      <c r="F55" t="s">
        <v>49</v>
      </c>
      <c r="G55" t="s">
        <v>23</v>
      </c>
      <c r="H55" t="s">
        <v>37</v>
      </c>
      <c r="I55" t="s">
        <v>121</v>
      </c>
      <c r="J55">
        <v>192</v>
      </c>
      <c r="K55">
        <v>3</v>
      </c>
      <c r="L55">
        <v>125</v>
      </c>
      <c r="M55">
        <v>10</v>
      </c>
      <c r="N55" t="s">
        <v>37</v>
      </c>
      <c r="O55" t="s">
        <v>51</v>
      </c>
      <c r="P55">
        <v>67</v>
      </c>
      <c r="Q55" t="s">
        <v>56</v>
      </c>
      <c r="R55" t="s">
        <v>40</v>
      </c>
      <c r="S55">
        <v>73</v>
      </c>
      <c r="T55" t="s">
        <v>56</v>
      </c>
      <c r="U55" t="s">
        <v>154</v>
      </c>
    </row>
    <row r="56" spans="1:21" x14ac:dyDescent="0.25">
      <c r="A56">
        <v>55</v>
      </c>
      <c r="B56" s="1">
        <v>44689</v>
      </c>
      <c r="C56" s="1" t="s">
        <v>185</v>
      </c>
      <c r="D56" t="s">
        <v>36</v>
      </c>
      <c r="E56" t="s">
        <v>21</v>
      </c>
      <c r="F56" t="s">
        <v>31</v>
      </c>
      <c r="G56" t="s">
        <v>23</v>
      </c>
      <c r="H56" t="s">
        <v>31</v>
      </c>
      <c r="I56" t="s">
        <v>24</v>
      </c>
      <c r="J56">
        <v>208</v>
      </c>
      <c r="K56">
        <v>6</v>
      </c>
      <c r="L56">
        <v>117</v>
      </c>
      <c r="M56">
        <v>10</v>
      </c>
      <c r="N56" t="s">
        <v>21</v>
      </c>
      <c r="O56" t="s">
        <v>51</v>
      </c>
      <c r="P56">
        <v>91</v>
      </c>
      <c r="Q56" t="s">
        <v>149</v>
      </c>
      <c r="R56" t="s">
        <v>149</v>
      </c>
      <c r="S56">
        <v>87</v>
      </c>
      <c r="T56" t="s">
        <v>155</v>
      </c>
      <c r="U56" t="s">
        <v>156</v>
      </c>
    </row>
    <row r="57" spans="1:21" x14ac:dyDescent="0.25">
      <c r="A57">
        <v>56</v>
      </c>
      <c r="B57" s="1">
        <v>44690</v>
      </c>
      <c r="C57" s="1" t="s">
        <v>185</v>
      </c>
      <c r="D57" t="s">
        <v>36</v>
      </c>
      <c r="E57" t="s">
        <v>22</v>
      </c>
      <c r="F57" t="s">
        <v>32</v>
      </c>
      <c r="G57" t="s">
        <v>23</v>
      </c>
      <c r="H57" t="s">
        <v>32</v>
      </c>
      <c r="I57" t="s">
        <v>24</v>
      </c>
      <c r="J57">
        <v>165</v>
      </c>
      <c r="K57">
        <v>9</v>
      </c>
      <c r="L57">
        <v>113</v>
      </c>
      <c r="M57">
        <v>10</v>
      </c>
      <c r="N57" t="s">
        <v>22</v>
      </c>
      <c r="O57" t="s">
        <v>51</v>
      </c>
      <c r="P57">
        <v>52</v>
      </c>
      <c r="Q57" t="s">
        <v>66</v>
      </c>
      <c r="R57" t="s">
        <v>34</v>
      </c>
      <c r="S57">
        <v>51</v>
      </c>
      <c r="T57" t="s">
        <v>66</v>
      </c>
      <c r="U57" t="s">
        <v>157</v>
      </c>
    </row>
    <row r="58" spans="1:21" x14ac:dyDescent="0.25">
      <c r="A58">
        <v>57</v>
      </c>
      <c r="B58" s="1">
        <v>44691</v>
      </c>
      <c r="C58" s="1" t="s">
        <v>185</v>
      </c>
      <c r="D58" t="s">
        <v>48</v>
      </c>
      <c r="E58" t="s">
        <v>44</v>
      </c>
      <c r="F58" t="s">
        <v>43</v>
      </c>
      <c r="G58" t="s">
        <v>23</v>
      </c>
      <c r="H58" t="s">
        <v>43</v>
      </c>
      <c r="I58" t="s">
        <v>121</v>
      </c>
      <c r="J58">
        <v>144</v>
      </c>
      <c r="K58">
        <v>4</v>
      </c>
      <c r="L58">
        <v>82</v>
      </c>
      <c r="M58">
        <v>10</v>
      </c>
      <c r="N58" t="s">
        <v>43</v>
      </c>
      <c r="O58" t="s">
        <v>51</v>
      </c>
      <c r="P58">
        <v>62</v>
      </c>
      <c r="Q58" t="s">
        <v>69</v>
      </c>
      <c r="R58" t="s">
        <v>69</v>
      </c>
      <c r="S58">
        <v>63</v>
      </c>
      <c r="T58" t="s">
        <v>82</v>
      </c>
      <c r="U58" t="s">
        <v>75</v>
      </c>
    </row>
    <row r="59" spans="1:21" x14ac:dyDescent="0.25">
      <c r="A59">
        <v>58</v>
      </c>
      <c r="B59" s="1">
        <v>44692</v>
      </c>
      <c r="C59" s="1" t="s">
        <v>185</v>
      </c>
      <c r="D59" t="s">
        <v>36</v>
      </c>
      <c r="E59" t="s">
        <v>31</v>
      </c>
      <c r="F59" t="s">
        <v>50</v>
      </c>
      <c r="G59" t="s">
        <v>23</v>
      </c>
      <c r="H59" t="s">
        <v>31</v>
      </c>
      <c r="I59" t="s">
        <v>24</v>
      </c>
      <c r="J59">
        <v>160</v>
      </c>
      <c r="K59">
        <v>6</v>
      </c>
      <c r="L59">
        <v>161</v>
      </c>
      <c r="M59">
        <v>2</v>
      </c>
      <c r="N59" t="s">
        <v>31</v>
      </c>
      <c r="O59" t="s">
        <v>25</v>
      </c>
      <c r="P59">
        <v>8</v>
      </c>
      <c r="Q59" t="s">
        <v>158</v>
      </c>
      <c r="R59" t="s">
        <v>158</v>
      </c>
      <c r="S59">
        <v>89</v>
      </c>
      <c r="T59" t="s">
        <v>159</v>
      </c>
      <c r="U59" t="s">
        <v>89</v>
      </c>
    </row>
    <row r="60" spans="1:21" x14ac:dyDescent="0.25">
      <c r="A60">
        <v>59</v>
      </c>
      <c r="B60" s="1">
        <v>44693</v>
      </c>
      <c r="C60" s="1" t="s">
        <v>185</v>
      </c>
      <c r="D60" t="s">
        <v>20</v>
      </c>
      <c r="E60" t="s">
        <v>21</v>
      </c>
      <c r="F60" t="s">
        <v>32</v>
      </c>
      <c r="G60" t="s">
        <v>23</v>
      </c>
      <c r="H60" t="s">
        <v>32</v>
      </c>
      <c r="I60" t="s">
        <v>24</v>
      </c>
      <c r="J60">
        <v>97</v>
      </c>
      <c r="K60">
        <v>10</v>
      </c>
      <c r="L60">
        <v>103</v>
      </c>
      <c r="M60">
        <v>5</v>
      </c>
      <c r="N60" t="s">
        <v>32</v>
      </c>
      <c r="O60" t="s">
        <v>25</v>
      </c>
      <c r="P60">
        <v>5</v>
      </c>
      <c r="Q60" t="s">
        <v>119</v>
      </c>
      <c r="R60" t="s">
        <v>27</v>
      </c>
      <c r="S60">
        <v>36</v>
      </c>
      <c r="T60" t="s">
        <v>119</v>
      </c>
      <c r="U60" t="s">
        <v>160</v>
      </c>
    </row>
    <row r="61" spans="1:21" x14ac:dyDescent="0.25">
      <c r="A61">
        <v>60</v>
      </c>
      <c r="B61" s="1">
        <v>44694</v>
      </c>
      <c r="C61" s="1" t="s">
        <v>185</v>
      </c>
      <c r="D61" t="s">
        <v>30</v>
      </c>
      <c r="E61" t="s">
        <v>37</v>
      </c>
      <c r="F61" t="s">
        <v>38</v>
      </c>
      <c r="G61" t="s">
        <v>23</v>
      </c>
      <c r="H61" t="s">
        <v>37</v>
      </c>
      <c r="I61" t="s">
        <v>24</v>
      </c>
      <c r="J61">
        <v>209</v>
      </c>
      <c r="K61">
        <v>9</v>
      </c>
      <c r="L61">
        <v>155</v>
      </c>
      <c r="M61">
        <v>9</v>
      </c>
      <c r="N61" t="s">
        <v>38</v>
      </c>
      <c r="O61" t="s">
        <v>51</v>
      </c>
      <c r="P61">
        <v>54</v>
      </c>
      <c r="Q61" t="s">
        <v>161</v>
      </c>
      <c r="R61" t="s">
        <v>71</v>
      </c>
      <c r="S61">
        <v>70</v>
      </c>
      <c r="T61" t="s">
        <v>88</v>
      </c>
      <c r="U61" t="s">
        <v>162</v>
      </c>
    </row>
    <row r="62" spans="1:21" x14ac:dyDescent="0.25">
      <c r="A62">
        <v>61</v>
      </c>
      <c r="B62" s="1">
        <v>44695</v>
      </c>
      <c r="C62" s="1" t="s">
        <v>185</v>
      </c>
      <c r="D62" t="s">
        <v>48</v>
      </c>
      <c r="E62" t="s">
        <v>49</v>
      </c>
      <c r="F62" t="s">
        <v>22</v>
      </c>
      <c r="G62" t="s">
        <v>23</v>
      </c>
      <c r="H62" t="s">
        <v>22</v>
      </c>
      <c r="I62" t="s">
        <v>121</v>
      </c>
      <c r="J62">
        <v>177</v>
      </c>
      <c r="K62">
        <v>6</v>
      </c>
      <c r="L62">
        <v>123</v>
      </c>
      <c r="M62">
        <v>8</v>
      </c>
      <c r="N62" t="s">
        <v>22</v>
      </c>
      <c r="O62" t="s">
        <v>51</v>
      </c>
      <c r="P62">
        <v>54</v>
      </c>
      <c r="Q62" t="s">
        <v>63</v>
      </c>
      <c r="R62" t="s">
        <v>63</v>
      </c>
      <c r="S62">
        <v>49</v>
      </c>
      <c r="T62" t="s">
        <v>63</v>
      </c>
      <c r="U62" t="s">
        <v>55</v>
      </c>
    </row>
    <row r="63" spans="1:21" x14ac:dyDescent="0.25">
      <c r="A63">
        <v>62</v>
      </c>
      <c r="B63" s="1">
        <v>44696</v>
      </c>
      <c r="C63" s="1" t="s">
        <v>185</v>
      </c>
      <c r="D63" t="s">
        <v>20</v>
      </c>
      <c r="E63" t="s">
        <v>21</v>
      </c>
      <c r="F63" t="s">
        <v>43</v>
      </c>
      <c r="G63" t="s">
        <v>23</v>
      </c>
      <c r="H63" t="s">
        <v>21</v>
      </c>
      <c r="I63" t="s">
        <v>121</v>
      </c>
      <c r="J63">
        <v>133</v>
      </c>
      <c r="K63">
        <v>5</v>
      </c>
      <c r="L63">
        <v>137</v>
      </c>
      <c r="M63">
        <v>3</v>
      </c>
      <c r="N63" t="s">
        <v>43</v>
      </c>
      <c r="O63" t="s">
        <v>25</v>
      </c>
      <c r="P63">
        <v>7</v>
      </c>
      <c r="Q63" t="s">
        <v>130</v>
      </c>
      <c r="R63" t="s">
        <v>130</v>
      </c>
      <c r="S63">
        <v>67</v>
      </c>
      <c r="T63" t="s">
        <v>45</v>
      </c>
      <c r="U63" t="s">
        <v>138</v>
      </c>
    </row>
    <row r="64" spans="1:21" x14ac:dyDescent="0.25">
      <c r="A64">
        <v>63</v>
      </c>
      <c r="B64" s="1">
        <v>44696</v>
      </c>
      <c r="C64" s="1" t="s">
        <v>185</v>
      </c>
      <c r="D64" t="s">
        <v>30</v>
      </c>
      <c r="E64" t="s">
        <v>44</v>
      </c>
      <c r="F64" t="s">
        <v>50</v>
      </c>
      <c r="G64" t="s">
        <v>23</v>
      </c>
      <c r="H64" t="s">
        <v>50</v>
      </c>
      <c r="I64" t="s">
        <v>121</v>
      </c>
      <c r="J64">
        <v>178</v>
      </c>
      <c r="K64">
        <v>6</v>
      </c>
      <c r="L64">
        <v>154</v>
      </c>
      <c r="M64">
        <v>8</v>
      </c>
      <c r="N64" t="s">
        <v>50</v>
      </c>
      <c r="O64" t="s">
        <v>51</v>
      </c>
      <c r="P64">
        <v>24</v>
      </c>
      <c r="Q64" t="s">
        <v>163</v>
      </c>
      <c r="R64" t="s">
        <v>46</v>
      </c>
      <c r="S64">
        <v>59</v>
      </c>
      <c r="T64" t="s">
        <v>163</v>
      </c>
      <c r="U64" t="s">
        <v>164</v>
      </c>
    </row>
    <row r="65" spans="1:21" x14ac:dyDescent="0.25">
      <c r="A65">
        <v>64</v>
      </c>
      <c r="B65" s="1">
        <v>44697</v>
      </c>
      <c r="C65" s="1" t="s">
        <v>185</v>
      </c>
      <c r="D65" t="s">
        <v>36</v>
      </c>
      <c r="E65" t="s">
        <v>31</v>
      </c>
      <c r="F65" t="s">
        <v>38</v>
      </c>
      <c r="G65" t="s">
        <v>23</v>
      </c>
      <c r="H65" t="s">
        <v>38</v>
      </c>
      <c r="I65" t="s">
        <v>24</v>
      </c>
      <c r="J65">
        <v>159</v>
      </c>
      <c r="K65">
        <v>7</v>
      </c>
      <c r="L65">
        <v>142</v>
      </c>
      <c r="M65">
        <v>9</v>
      </c>
      <c r="N65" t="s">
        <v>31</v>
      </c>
      <c r="O65" t="s">
        <v>51</v>
      </c>
      <c r="P65">
        <v>17</v>
      </c>
      <c r="Q65" t="s">
        <v>165</v>
      </c>
      <c r="R65" t="s">
        <v>158</v>
      </c>
      <c r="S65">
        <v>63</v>
      </c>
      <c r="T65" t="s">
        <v>166</v>
      </c>
      <c r="U65" t="s">
        <v>167</v>
      </c>
    </row>
    <row r="66" spans="1:21" x14ac:dyDescent="0.25">
      <c r="A66">
        <v>65</v>
      </c>
      <c r="B66" s="1">
        <v>44698</v>
      </c>
      <c r="C66" s="1" t="s">
        <v>185</v>
      </c>
      <c r="D66" t="s">
        <v>20</v>
      </c>
      <c r="E66" t="s">
        <v>49</v>
      </c>
      <c r="F66" t="s">
        <v>32</v>
      </c>
      <c r="G66" t="s">
        <v>23</v>
      </c>
      <c r="H66" t="s">
        <v>32</v>
      </c>
      <c r="I66" t="s">
        <v>24</v>
      </c>
      <c r="J66">
        <v>193</v>
      </c>
      <c r="K66">
        <v>6</v>
      </c>
      <c r="L66">
        <v>190</v>
      </c>
      <c r="M66">
        <v>7</v>
      </c>
      <c r="N66" t="s">
        <v>49</v>
      </c>
      <c r="O66" t="s">
        <v>51</v>
      </c>
      <c r="P66">
        <v>3</v>
      </c>
      <c r="Q66" t="s">
        <v>105</v>
      </c>
      <c r="R66" t="s">
        <v>105</v>
      </c>
      <c r="S66">
        <v>76</v>
      </c>
      <c r="T66" t="s">
        <v>168</v>
      </c>
      <c r="U66" t="s">
        <v>29</v>
      </c>
    </row>
    <row r="67" spans="1:21" x14ac:dyDescent="0.25">
      <c r="A67">
        <v>66</v>
      </c>
      <c r="B67" s="1">
        <v>44699</v>
      </c>
      <c r="C67" s="1" t="s">
        <v>185</v>
      </c>
      <c r="D67" t="s">
        <v>36</v>
      </c>
      <c r="E67" t="s">
        <v>22</v>
      </c>
      <c r="F67" t="s">
        <v>44</v>
      </c>
      <c r="G67" t="s">
        <v>23</v>
      </c>
      <c r="H67" t="s">
        <v>44</v>
      </c>
      <c r="I67" t="s">
        <v>121</v>
      </c>
      <c r="J67">
        <v>210</v>
      </c>
      <c r="K67">
        <v>0</v>
      </c>
      <c r="L67">
        <v>208</v>
      </c>
      <c r="M67">
        <v>8</v>
      </c>
      <c r="N67" t="s">
        <v>44</v>
      </c>
      <c r="O67" t="s">
        <v>51</v>
      </c>
      <c r="P67">
        <v>2</v>
      </c>
      <c r="Q67" t="s">
        <v>60</v>
      </c>
      <c r="R67" t="s">
        <v>60</v>
      </c>
      <c r="S67">
        <v>140</v>
      </c>
      <c r="T67" t="s">
        <v>141</v>
      </c>
      <c r="U67" t="s">
        <v>29</v>
      </c>
    </row>
    <row r="68" spans="1:21" x14ac:dyDescent="0.25">
      <c r="A68">
        <v>67</v>
      </c>
      <c r="B68" s="1">
        <v>44700</v>
      </c>
      <c r="C68" s="1" t="s">
        <v>185</v>
      </c>
      <c r="D68" t="s">
        <v>20</v>
      </c>
      <c r="E68" t="s">
        <v>37</v>
      </c>
      <c r="F68" t="s">
        <v>43</v>
      </c>
      <c r="G68" t="s">
        <v>23</v>
      </c>
      <c r="H68" t="s">
        <v>43</v>
      </c>
      <c r="I68" t="s">
        <v>121</v>
      </c>
      <c r="J68">
        <v>168</v>
      </c>
      <c r="K68">
        <v>5</v>
      </c>
      <c r="L68">
        <v>170</v>
      </c>
      <c r="M68">
        <v>2</v>
      </c>
      <c r="N68" t="s">
        <v>37</v>
      </c>
      <c r="O68" t="s">
        <v>25</v>
      </c>
      <c r="P68">
        <v>8</v>
      </c>
      <c r="Q68" t="s">
        <v>136</v>
      </c>
      <c r="R68" t="s">
        <v>136</v>
      </c>
      <c r="S68">
        <v>73</v>
      </c>
      <c r="T68" t="s">
        <v>82</v>
      </c>
      <c r="U68" t="s">
        <v>169</v>
      </c>
    </row>
    <row r="69" spans="1:21" x14ac:dyDescent="0.25">
      <c r="A69">
        <v>68</v>
      </c>
      <c r="B69" s="1">
        <v>44701</v>
      </c>
      <c r="C69" s="1" t="s">
        <v>185</v>
      </c>
      <c r="D69" t="s">
        <v>30</v>
      </c>
      <c r="E69" t="s">
        <v>21</v>
      </c>
      <c r="F69" t="s">
        <v>50</v>
      </c>
      <c r="G69" t="s">
        <v>23</v>
      </c>
      <c r="H69" t="s">
        <v>21</v>
      </c>
      <c r="I69" t="s">
        <v>121</v>
      </c>
      <c r="J69">
        <v>150</v>
      </c>
      <c r="K69">
        <v>6</v>
      </c>
      <c r="L69">
        <v>151</v>
      </c>
      <c r="M69">
        <v>5</v>
      </c>
      <c r="N69" t="s">
        <v>50</v>
      </c>
      <c r="O69" t="s">
        <v>25</v>
      </c>
      <c r="P69">
        <v>5</v>
      </c>
      <c r="Q69" t="s">
        <v>170</v>
      </c>
      <c r="R69" t="s">
        <v>155</v>
      </c>
      <c r="S69">
        <v>93</v>
      </c>
      <c r="T69" t="s">
        <v>171</v>
      </c>
      <c r="U69" t="s">
        <v>172</v>
      </c>
    </row>
    <row r="70" spans="1:21" x14ac:dyDescent="0.25">
      <c r="A70">
        <v>69</v>
      </c>
      <c r="B70" s="1">
        <v>44702</v>
      </c>
      <c r="C70" s="1" t="s">
        <v>185</v>
      </c>
      <c r="D70" t="s">
        <v>20</v>
      </c>
      <c r="E70" t="s">
        <v>31</v>
      </c>
      <c r="F70" t="s">
        <v>32</v>
      </c>
      <c r="G70" t="s">
        <v>23</v>
      </c>
      <c r="H70" t="s">
        <v>32</v>
      </c>
      <c r="I70" t="s">
        <v>24</v>
      </c>
      <c r="J70">
        <v>159</v>
      </c>
      <c r="K70">
        <v>7</v>
      </c>
      <c r="L70">
        <v>160</v>
      </c>
      <c r="M70">
        <v>5</v>
      </c>
      <c r="N70" t="s">
        <v>32</v>
      </c>
      <c r="O70" t="s">
        <v>25</v>
      </c>
      <c r="P70">
        <v>5</v>
      </c>
      <c r="Q70" t="s">
        <v>66</v>
      </c>
      <c r="R70" t="s">
        <v>34</v>
      </c>
      <c r="S70">
        <v>48</v>
      </c>
      <c r="T70" t="s">
        <v>66</v>
      </c>
      <c r="U70" t="s">
        <v>47</v>
      </c>
    </row>
    <row r="71" spans="1:21" x14ac:dyDescent="0.25">
      <c r="A71">
        <v>70</v>
      </c>
      <c r="B71" s="1">
        <v>44703</v>
      </c>
      <c r="C71" s="1" t="s">
        <v>185</v>
      </c>
      <c r="D71" t="s">
        <v>20</v>
      </c>
      <c r="E71" t="s">
        <v>49</v>
      </c>
      <c r="F71" t="s">
        <v>38</v>
      </c>
      <c r="G71" t="s">
        <v>23</v>
      </c>
      <c r="H71" t="s">
        <v>49</v>
      </c>
      <c r="I71" t="s">
        <v>121</v>
      </c>
      <c r="J71">
        <v>157</v>
      </c>
      <c r="K71">
        <v>8</v>
      </c>
      <c r="L71">
        <v>160</v>
      </c>
      <c r="M71">
        <v>5</v>
      </c>
      <c r="N71" t="s">
        <v>38</v>
      </c>
      <c r="O71" t="s">
        <v>25</v>
      </c>
      <c r="P71">
        <v>5</v>
      </c>
      <c r="Q71" t="s">
        <v>173</v>
      </c>
      <c r="R71" t="s">
        <v>71</v>
      </c>
      <c r="S71">
        <v>49</v>
      </c>
      <c r="T71" t="s">
        <v>173</v>
      </c>
      <c r="U71" t="s">
        <v>174</v>
      </c>
    </row>
    <row r="72" spans="1:21" x14ac:dyDescent="0.25">
      <c r="A72">
        <v>71</v>
      </c>
      <c r="B72" s="1">
        <v>44705</v>
      </c>
      <c r="C72" s="1" t="s">
        <v>185</v>
      </c>
      <c r="D72" t="s">
        <v>175</v>
      </c>
      <c r="E72" t="s">
        <v>43</v>
      </c>
      <c r="F72" t="s">
        <v>50</v>
      </c>
      <c r="G72" t="s">
        <v>176</v>
      </c>
      <c r="H72" t="s">
        <v>43</v>
      </c>
      <c r="I72" t="s">
        <v>24</v>
      </c>
      <c r="J72">
        <v>188</v>
      </c>
      <c r="K72">
        <v>6</v>
      </c>
      <c r="L72">
        <v>191</v>
      </c>
      <c r="M72">
        <v>3</v>
      </c>
      <c r="N72" t="s">
        <v>43</v>
      </c>
      <c r="O72" t="s">
        <v>25</v>
      </c>
      <c r="P72">
        <v>7</v>
      </c>
      <c r="Q72" t="s">
        <v>112</v>
      </c>
      <c r="R72" t="s">
        <v>65</v>
      </c>
      <c r="S72">
        <v>89</v>
      </c>
      <c r="T72" t="s">
        <v>103</v>
      </c>
      <c r="U72" t="s">
        <v>177</v>
      </c>
    </row>
    <row r="73" spans="1:21" x14ac:dyDescent="0.25">
      <c r="A73">
        <v>72</v>
      </c>
      <c r="B73" s="1">
        <v>44706</v>
      </c>
      <c r="C73" s="1" t="s">
        <v>185</v>
      </c>
      <c r="D73" t="s">
        <v>175</v>
      </c>
      <c r="E73" t="s">
        <v>37</v>
      </c>
      <c r="F73" t="s">
        <v>44</v>
      </c>
      <c r="G73" t="s">
        <v>176</v>
      </c>
      <c r="H73" t="s">
        <v>44</v>
      </c>
      <c r="I73" t="s">
        <v>24</v>
      </c>
      <c r="J73">
        <v>207</v>
      </c>
      <c r="K73">
        <v>4</v>
      </c>
      <c r="L73">
        <v>193</v>
      </c>
      <c r="M73">
        <v>6</v>
      </c>
      <c r="N73" t="s">
        <v>37</v>
      </c>
      <c r="O73" t="s">
        <v>51</v>
      </c>
      <c r="P73">
        <v>14</v>
      </c>
      <c r="Q73" t="s">
        <v>178</v>
      </c>
      <c r="R73" t="s">
        <v>178</v>
      </c>
      <c r="S73">
        <v>112</v>
      </c>
      <c r="T73" t="s">
        <v>109</v>
      </c>
      <c r="U73" t="s">
        <v>179</v>
      </c>
    </row>
    <row r="74" spans="1:21" x14ac:dyDescent="0.25">
      <c r="A74">
        <v>73</v>
      </c>
      <c r="B74" s="1">
        <v>44708</v>
      </c>
      <c r="C74" s="1" t="s">
        <v>185</v>
      </c>
      <c r="D74" t="s">
        <v>180</v>
      </c>
      <c r="E74" t="s">
        <v>37</v>
      </c>
      <c r="F74" t="s">
        <v>50</v>
      </c>
      <c r="G74" t="s">
        <v>176</v>
      </c>
      <c r="H74" t="s">
        <v>50</v>
      </c>
      <c r="I74" t="s">
        <v>24</v>
      </c>
      <c r="J74">
        <v>157</v>
      </c>
      <c r="K74">
        <v>8</v>
      </c>
      <c r="L74">
        <v>161</v>
      </c>
      <c r="M74">
        <v>3</v>
      </c>
      <c r="N74" t="s">
        <v>50</v>
      </c>
      <c r="O74" t="s">
        <v>25</v>
      </c>
      <c r="P74">
        <v>7</v>
      </c>
      <c r="Q74" t="s">
        <v>65</v>
      </c>
      <c r="R74" t="s">
        <v>65</v>
      </c>
      <c r="S74">
        <v>106</v>
      </c>
      <c r="T74" t="s">
        <v>120</v>
      </c>
      <c r="U74" t="s">
        <v>55</v>
      </c>
    </row>
    <row r="75" spans="1:21" x14ac:dyDescent="0.25">
      <c r="A75">
        <v>74</v>
      </c>
      <c r="B75" s="1">
        <v>44710</v>
      </c>
      <c r="C75" s="1" t="s">
        <v>185</v>
      </c>
      <c r="D75" t="s">
        <v>180</v>
      </c>
      <c r="E75" t="s">
        <v>43</v>
      </c>
      <c r="F75" t="s">
        <v>50</v>
      </c>
      <c r="G75" t="s">
        <v>181</v>
      </c>
      <c r="H75" t="s">
        <v>50</v>
      </c>
      <c r="I75" t="s">
        <v>121</v>
      </c>
      <c r="J75">
        <v>130</v>
      </c>
      <c r="K75">
        <v>9</v>
      </c>
      <c r="L75">
        <v>133</v>
      </c>
      <c r="M75">
        <v>3</v>
      </c>
      <c r="N75" t="s">
        <v>43</v>
      </c>
      <c r="O75" t="s">
        <v>25</v>
      </c>
      <c r="P75">
        <v>7</v>
      </c>
      <c r="Q75" t="s">
        <v>103</v>
      </c>
      <c r="R75" t="s">
        <v>69</v>
      </c>
      <c r="S75">
        <v>45</v>
      </c>
      <c r="T75" t="s">
        <v>103</v>
      </c>
      <c r="U75" t="s">
        <v>67</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51E2B-047A-4271-8E91-5E199CC48596}">
  <dimension ref="D2:T25"/>
  <sheetViews>
    <sheetView showGridLines="0" tabSelected="1" topLeftCell="A10" workbookViewId="0">
      <selection activeCell="O4" sqref="O4"/>
    </sheetView>
  </sheetViews>
  <sheetFormatPr defaultRowHeight="15" x14ac:dyDescent="0.25"/>
  <sheetData>
    <row r="2" spans="4:4" x14ac:dyDescent="0.25">
      <c r="D2" s="6"/>
    </row>
    <row r="25" spans="20:20" x14ac:dyDescent="0.25">
      <c r="T2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2095C-F645-42E7-8B1C-607D6EDA721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D a t a M a s h u p   x m l n s = " h t t p : / / s c h e m a s . m i c r o s o f t . c o m / D a t a M a s h u p " > A A A A A L Q E A A B Q S w M E F A A C A A g A 7 G z B 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O x s w 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b M F Y F 6 P i p K 0 B A A D O A w A A E w A c A E Z v c m 1 1 b G F z L 1 N l Y 3 R p b 2 4 x L m 0 g o h g A K K A U A A A A A A A A A A A A A A A A A A A A A A A A A A A A f V L B j t M w E L 1 X 6 j 9 Y 4 Z J K V k R T 4 M A q B 0 h B c E G g l t M G W a 4 z T a w 6 n s r j J F T V / j t u U 7 F F y e K L 7 f f G b + a N h 0 B 5 j Z Z t h n 3 5 M J / N Z 1 R L B y X 7 i H g Q + m j S V H T g x G r F M m b A z 2 c s r A 2 2 T k F A c u q S N a q 2 A e v j z 9 p A k q P 1 4 U J x l L 8 v f h I 4 K p y 2 h 5 a R t l V d r L G 3 B m V J h X S q 1 h 2 w e L U o R s k S R V 2 0 4 I 9 r M L r R H l w W 8 Y i z H E 3 b W M r S 1 5 x 9 s g r L o J k t 0 7 c p Z z 9 a 9 L D x J w P Z 8 z H 5 h h Z + L f h Q 9 a v o u 8 M m c C X 7 A r I M p U X B w l b u Q u C N u e H x Y J C z x x v + w Z i N k k Y 6 y r x r 7 y X z W t o q K G 5 P R 3 i W 2 z p p a Y + u G S q + k B R P 5 O f n c 9 R I r 2 q h y + D v q / X v 3 i S X 6 C f O z l E p P Q T U h z u 7 n K 9 g B 7 b 9 i 3 r 4 7 a + o B 9 k s J 9 F 0 h J K X 1 Y Q C E o l e W w t u m i t B a Q p j M m L 3 2 p E X 4 S t I k E I H Y y N 3 E f 3 B 0 z i A Q K E t / 6 t x H z I t M j T y B Q s 9 W r E 7 j e B G u k r b s d b R y F O Y R N w L X 4 O 4 K k 9 0 5 T g U O 8 5 W 6 6 p + w c c O Q i t 2 2 J v g Z P T u n h R 7 X b X u 3 4 9 6 W s x n 2 k 7 O 3 s M f U E s B A i 0 A F A A C A A g A 7 G z B W M C p / E e l A A A A 9 g A A A B I A A A A A A A A A A A A A A A A A A A A A A E N v b m Z p Z y 9 Q Y W N r Y W d l L n h t b F B L A Q I t A B Q A A g A I A O x s w V g P y u m r p A A A A O k A A A A T A A A A A A A A A A A A A A A A A P E A A A B b Q 2 9 u d G V u d F 9 U e X B l c 1 0 u e G 1 s U E s B A i 0 A F A A C A A g A 7 G z B W B e j 4 q S t A Q A A z g M A A B M A A A A A A A A A A A A A A A A A 4 g E A A E Z v c m 1 1 b G F z L 1 N l Y 3 R p b 2 4 x L m 1 Q S w U G A A A A A A M A A w D C A A A A 3 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x U A A A A A A A B t 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J v b 2 t f a X B s M j J f d m V y X z M 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M T N h Z T M z Z j U t M D g 5 O C 0 0 Y j U 4 L T g x M 2 Y t Y z E w Y W U 2 M G N j M D M 0 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Q m 9 v a 1 9 p c G w y M l 9 2 Z X J f M z M i I C 8 + P E V u d H J 5 I F R 5 c G U 9 I k Z p b G x l Z E N v b X B s Z X R l U m V z d W x 0 V G 9 X b 3 J r c 2 h l Z X Q i I F Z h b H V l P S J s M S I g L z 4 8 R W 5 0 c n k g V H l w Z T 0 i Q W R k Z W R U b 0 R h d G F N b 2 R l b C I g V m F s d W U 9 I m w x I i A v P j x F b n R y e S B U e X B l P S J G a W x s Q 2 9 1 b n Q i I F Z h b H V l P S J s N z Q i I C 8 + P E V u d H J 5 I F R 5 c G U 9 I k Z p b G x F c n J v c k N v Z G U i I F Z h b H V l P S J z V W 5 r b m 9 3 b i I g L z 4 8 R W 5 0 c n k g V H l w Z T 0 i R m l s b E V y c m 9 y Q 2 9 1 b n Q i I F Z h b H V l P S J s M C I g L z 4 8 R W 5 0 c n k g V H l w Z T 0 i R m l s b E x h c 3 R V c G R h d G V k I i B W Y W x 1 Z T 0 i Z D I w M j Q t M D Y t M D F U M D g 6 M D k 6 M j M u M T Q 5 N j c 3 O V o i I C 8 + P E V u d H J 5 I F R 5 c G U 9 I k Z p b G x D b 2 x 1 b W 5 U e X B l c y I g V m F s d W U 9 I n N B d 2 t H Q m d Z R 0 J n W U R B d 0 1 E Q m d Z R E J n W U R C Z 1 k 9 I i A v P j x F b n R y e S B U e X B l P S J G a W x s Q 2 9 s d W 1 u T m F t Z X M i I F Z h b H V l P S J z W y Z x d W 9 0 O 2 1 h d G N o X 2 l k J n F 1 b 3 Q 7 L C Z x d W 9 0 O 2 R h d G U m c X V v d D s s J n F 1 b 3 Q 7 d m V u d W U m c X V v d D s s J n F 1 b 3 Q 7 d G V h b T E m c X V v d D s s J n F 1 b 3 Q 7 d G V h b T I m c X V v d D s s J n F 1 b 3 Q 7 c 3 R h Z 2 U m c X V v d D s s J n F 1 b 3 Q 7 d G 9 z c 1 9 3 a W 5 u Z X I m c X V v d D s s J n F 1 b 3 Q 7 d G 9 z c 1 9 k Z W N p c 2 l v b i Z x d W 9 0 O y w m c X V v d D t m a X J z d F 9 p b m d z X 3 N j b 3 J l J n F 1 b 3 Q 7 L C Z x d W 9 0 O 2 Z p c n N 0 X 2 l u Z 3 N f d 2 t 0 c y Z x d W 9 0 O y w m c X V v d D t z Z W N v b m R f a W 5 n c 1 9 z Y 2 9 y Z S Z x d W 9 0 O y w m c X V v d D t z Z W N v b m R f a W 5 n c 1 9 3 a 3 R z J n F 1 b 3 Q 7 L C Z x d W 9 0 O 2 1 h d G N o X 3 d p b m 5 l c i Z x d W 9 0 O y w m c X V v d D t 3 b 2 5 f Y n k m c X V v d D s s J n F 1 b 3 Q 7 b W F y Z 2 l u J n F 1 b 3 Q 7 L C Z x d W 9 0 O 3 B s Y X l l c l 9 v Z l 9 0 a G V f b W F 0 Y 2 g m c X V v d D s s J n F 1 b 3 Q 7 d G 9 w X 3 N j b 3 J l c i Z x d W 9 0 O y w m c X V v d D t o a W d o c 2 N v c m U m c X V v d D s s J n F 1 b 3 Q 7 Y m V z d F 9 i b 3 d s a W 5 n J n F 1 b 3 Q 7 L C Z x d W 9 0 O 2 J l c 3 R f Y m 9 3 b G l u Z 1 9 m a W d 1 c m U 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Q m 9 v a 1 9 p c G w y M l 9 2 Z X J f M z M v Q 2 h h b m d l Z C B U e X B l L n t t Y X R j a F 9 p Z C w w f S Z x d W 9 0 O y w m c X V v d D t T Z W N 0 a W 9 u M S 9 C b 2 9 r X 2 l w b D I y X 3 Z l c l 8 z M y 9 D a G F u Z 2 V k I F R 5 c G U u e 2 R h d G U s M X 0 m c X V v d D s s J n F 1 b 3 Q 7 U 2 V j d G l v b j E v Q m 9 v a 1 9 p c G w y M l 9 2 Z X J f M z M v Q 2 h h b m d l Z C B U e X B l L n t 2 Z W 5 1 Z S w y f S Z x d W 9 0 O y w m c X V v d D t T Z W N 0 a W 9 u M S 9 C b 2 9 r X 2 l w b D I y X 3 Z l c l 8 z M y 9 D a G F u Z 2 V k I F R 5 c G U u e 3 R l Y W 0 x L D N 9 J n F 1 b 3 Q 7 L C Z x d W 9 0 O 1 N l Y 3 R p b 2 4 x L 0 J v b 2 t f a X B s M j J f d m V y X z M z L 0 N o Y W 5 n Z W Q g V H l w Z S 5 7 d G V h b T I s N H 0 m c X V v d D s s J n F 1 b 3 Q 7 U 2 V j d G l v b j E v Q m 9 v a 1 9 p c G w y M l 9 2 Z X J f M z M v Q 2 h h b m d l Z C B U e X B l L n t z d G F n Z S w 1 f S Z x d W 9 0 O y w m c X V v d D t T Z W N 0 a W 9 u M S 9 C b 2 9 r X 2 l w b D I y X 3 Z l c l 8 z M y 9 D a G F u Z 2 V k I F R 5 c G U u e 3 R v c 3 N f d 2 l u b m V y L D Z 9 J n F 1 b 3 Q 7 L C Z x d W 9 0 O 1 N l Y 3 R p b 2 4 x L 0 J v b 2 t f a X B s M j J f d m V y X z M z L 0 N o Y W 5 n Z W Q g V H l w Z S 5 7 d G 9 z c 1 9 k Z W N p c 2 l v b i w 3 f S Z x d W 9 0 O y w m c X V v d D t T Z W N 0 a W 9 u M S 9 C b 2 9 r X 2 l w b D I y X 3 Z l c l 8 z M y 9 D a G F u Z 2 V k I F R 5 c G U u e 2 Z p c n N 0 X 2 l u Z 3 N f c 2 N v c m U s O H 0 m c X V v d D s s J n F 1 b 3 Q 7 U 2 V j d G l v b j E v Q m 9 v a 1 9 p c G w y M l 9 2 Z X J f M z M v Q 2 h h b m d l Z C B U e X B l L n t m a X J z d F 9 p b m d z X 3 d r d H M s O X 0 m c X V v d D s s J n F 1 b 3 Q 7 U 2 V j d G l v b j E v Q m 9 v a 1 9 p c G w y M l 9 2 Z X J f M z M v Q 2 h h b m d l Z C B U e X B l L n t z Z W N v b m R f a W 5 n c 1 9 z Y 2 9 y Z S w x M H 0 m c X V v d D s s J n F 1 b 3 Q 7 U 2 V j d G l v b j E v Q m 9 v a 1 9 p c G w y M l 9 2 Z X J f M z M v Q 2 h h b m d l Z C B U e X B l L n t z Z W N v b m R f a W 5 n c 1 9 3 a 3 R z L D E x f S Z x d W 9 0 O y w m c X V v d D t T Z W N 0 a W 9 u M S 9 C b 2 9 r X 2 l w b D I y X 3 Z l c l 8 z M y 9 D a G F u Z 2 V k I F R 5 c G U u e 2 1 h d G N o X 3 d p b m 5 l c i w x M n 0 m c X V v d D s s J n F 1 b 3 Q 7 U 2 V j d G l v b j E v Q m 9 v a 1 9 p c G w y M l 9 2 Z X J f M z M v Q 2 h h b m d l Z C B U e X B l L n t 3 b 2 5 f Y n k s M T N 9 J n F 1 b 3 Q 7 L C Z x d W 9 0 O 1 N l Y 3 R p b 2 4 x L 0 J v b 2 t f a X B s M j J f d m V y X z M z L 0 N o Y W 5 n Z W Q g V H l w Z S 5 7 b W F y Z 2 l u L D E 0 f S Z x d W 9 0 O y w m c X V v d D t T Z W N 0 a W 9 u M S 9 C b 2 9 r X 2 l w b D I y X 3 Z l c l 8 z M y 9 D a G F u Z 2 V k I F R 5 c G U u e 3 B s Y X l l c l 9 v Z l 9 0 a G V f b W F 0 Y 2 g s M T V 9 J n F 1 b 3 Q 7 L C Z x d W 9 0 O 1 N l Y 3 R p b 2 4 x L 0 J v b 2 t f a X B s M j J f d m V y X z M z L 0 N o Y W 5 n Z W Q g V H l w Z S 5 7 d G 9 w X 3 N j b 3 J l c i w x N n 0 m c X V v d D s s J n F 1 b 3 Q 7 U 2 V j d G l v b j E v Q m 9 v a 1 9 p c G w y M l 9 2 Z X J f M z M v Q 2 h h b m d l Z C B U e X B l L n t o a W d o c 2 N v c m U s M T d 9 J n F 1 b 3 Q 7 L C Z x d W 9 0 O 1 N l Y 3 R p b 2 4 x L 0 J v b 2 t f a X B s M j J f d m V y X z M z L 0 N o Y W 5 n Z W Q g V H l w Z S 5 7 Y m V z d F 9 i b 3 d s a W 5 n L D E 4 f S Z x d W 9 0 O y w m c X V v d D t T Z W N 0 a W 9 u M S 9 C b 2 9 r X 2 l w b D I y X 3 Z l c l 8 z M y 9 D a G F u Z 2 V k I F R 5 c G U u e 2 J l c 3 R f Y m 9 3 b G l u Z 1 9 m a W d 1 c m U s M T l 9 J n F 1 b 3 Q 7 X S w m c X V v d D t D b 2 x 1 b W 5 D b 3 V u d C Z x d W 9 0 O z o y M C w m c X V v d D t L Z X l D b 2 x 1 b W 5 O Y W 1 l c y Z x d W 9 0 O z p b X S w m c X V v d D t D b 2 x 1 b W 5 J Z G V u d G l 0 a W V z J n F 1 b 3 Q 7 O l s m c X V v d D t T Z W N 0 a W 9 u M S 9 C b 2 9 r X 2 l w b D I y X 3 Z l c l 8 z M y 9 D a G F u Z 2 V k I F R 5 c G U u e 2 1 h d G N o X 2 l k L D B 9 J n F 1 b 3 Q 7 L C Z x d W 9 0 O 1 N l Y 3 R p b 2 4 x L 0 J v b 2 t f a X B s M j J f d m V y X z M z L 0 N o Y W 5 n Z W Q g V H l w Z S 5 7 Z G F 0 Z S w x f S Z x d W 9 0 O y w m c X V v d D t T Z W N 0 a W 9 u M S 9 C b 2 9 r X 2 l w b D I y X 3 Z l c l 8 z M y 9 D a G F u Z 2 V k I F R 5 c G U u e 3 Z l b n V l L D J 9 J n F 1 b 3 Q 7 L C Z x d W 9 0 O 1 N l Y 3 R p b 2 4 x L 0 J v b 2 t f a X B s M j J f d m V y X z M z L 0 N o Y W 5 n Z W Q g V H l w Z S 5 7 d G V h b T E s M 3 0 m c X V v d D s s J n F 1 b 3 Q 7 U 2 V j d G l v b j E v Q m 9 v a 1 9 p c G w y M l 9 2 Z X J f M z M v Q 2 h h b m d l Z C B U e X B l L n t 0 Z W F t M i w 0 f S Z x d W 9 0 O y w m c X V v d D t T Z W N 0 a W 9 u M S 9 C b 2 9 r X 2 l w b D I y X 3 Z l c l 8 z M y 9 D a G F u Z 2 V k I F R 5 c G U u e 3 N 0 Y W d l L D V 9 J n F 1 b 3 Q 7 L C Z x d W 9 0 O 1 N l Y 3 R p b 2 4 x L 0 J v b 2 t f a X B s M j J f d m V y X z M z L 0 N o Y W 5 n Z W Q g V H l w Z S 5 7 d G 9 z c 1 9 3 a W 5 u Z X I s N n 0 m c X V v d D s s J n F 1 b 3 Q 7 U 2 V j d G l v b j E v Q m 9 v a 1 9 p c G w y M l 9 2 Z X J f M z M v Q 2 h h b m d l Z C B U e X B l L n t 0 b 3 N z X 2 R l Y 2 l z a W 9 u L D d 9 J n F 1 b 3 Q 7 L C Z x d W 9 0 O 1 N l Y 3 R p b 2 4 x L 0 J v b 2 t f a X B s M j J f d m V y X z M z L 0 N o Y W 5 n Z W Q g V H l w Z S 5 7 Z m l y c 3 R f a W 5 n c 1 9 z Y 2 9 y Z S w 4 f S Z x d W 9 0 O y w m c X V v d D t T Z W N 0 a W 9 u M S 9 C b 2 9 r X 2 l w b D I y X 3 Z l c l 8 z M y 9 D a G F u Z 2 V k I F R 5 c G U u e 2 Z p c n N 0 X 2 l u Z 3 N f d 2 t 0 c y w 5 f S Z x d W 9 0 O y w m c X V v d D t T Z W N 0 a W 9 u M S 9 C b 2 9 r X 2 l w b D I y X 3 Z l c l 8 z M y 9 D a G F u Z 2 V k I F R 5 c G U u e 3 N l Y 2 9 u Z F 9 p b m d z X 3 N j b 3 J l L D E w f S Z x d W 9 0 O y w m c X V v d D t T Z W N 0 a W 9 u M S 9 C b 2 9 r X 2 l w b D I y X 3 Z l c l 8 z M y 9 D a G F u Z 2 V k I F R 5 c G U u e 3 N l Y 2 9 u Z F 9 p b m d z X 3 d r d H M s M T F 9 J n F 1 b 3 Q 7 L C Z x d W 9 0 O 1 N l Y 3 R p b 2 4 x L 0 J v b 2 t f a X B s M j J f d m V y X z M z L 0 N o Y W 5 n Z W Q g V H l w Z S 5 7 b W F 0 Y 2 h f d 2 l u b m V y L D E y f S Z x d W 9 0 O y w m c X V v d D t T Z W N 0 a W 9 u M S 9 C b 2 9 r X 2 l w b D I y X 3 Z l c l 8 z M y 9 D a G F u Z 2 V k I F R 5 c G U u e 3 d v b l 9 i e S w x M 3 0 m c X V v d D s s J n F 1 b 3 Q 7 U 2 V j d G l v b j E v Q m 9 v a 1 9 p c G w y M l 9 2 Z X J f M z M v Q 2 h h b m d l Z C B U e X B l L n t t Y X J n a W 4 s M T R 9 J n F 1 b 3 Q 7 L C Z x d W 9 0 O 1 N l Y 3 R p b 2 4 x L 0 J v b 2 t f a X B s M j J f d m V y X z M z L 0 N o Y W 5 n Z W Q g V H l w Z S 5 7 c G x h e W V y X 2 9 m X 3 R o Z V 9 t Y X R j a C w x N X 0 m c X V v d D s s J n F 1 b 3 Q 7 U 2 V j d G l v b j E v Q m 9 v a 1 9 p c G w y M l 9 2 Z X J f M z M v Q 2 h h b m d l Z C B U e X B l L n t 0 b 3 B f c 2 N v c m V y L D E 2 f S Z x d W 9 0 O y w m c X V v d D t T Z W N 0 a W 9 u M S 9 C b 2 9 r X 2 l w b D I y X 3 Z l c l 8 z M y 9 D a G F u Z 2 V k I F R 5 c G U u e 2 h p Z 2 h z Y 2 9 y Z S w x N 3 0 m c X V v d D s s J n F 1 b 3 Q 7 U 2 V j d G l v b j E v Q m 9 v a 1 9 p c G w y M l 9 2 Z X J f M z M v Q 2 h h b m d l Z C B U e X B l L n t i Z X N 0 X 2 J v d 2 x p b m c s M T h 9 J n F 1 b 3 Q 7 L C Z x d W 9 0 O 1 N l Y 3 R p b 2 4 x L 0 J v b 2 t f a X B s M j J f d m V y X z M z L 0 N o Y W 5 n Z W Q g V H l w Z S 5 7 Y m V z d F 9 i b 3 d s a W 5 n X 2 Z p Z 3 V y Z S w x O X 0 m c X V v d D t d L C Z x d W 9 0 O 1 J l b G F 0 a W 9 u c 2 h p c E l u Z m 8 m c X V v d D s 6 W 1 1 9 I i A v P j w v U 3 R h Y m x l R W 5 0 c m l l c z 4 8 L 0 l 0 Z W 0 + P E l 0 Z W 0 + P E l 0 Z W 1 M b 2 N h d G l v b j 4 8 S X R l b V R 5 c G U + R m 9 y b X V s Y T w v S X R l b V R 5 c G U + P E l 0 Z W 1 Q Y X R o P l N l Y 3 R p b 2 4 x L 0 J v b 2 t f a X B s M j J f d m V y X z M z L 1 N v d X J j Z T w v S X R l b V B h d G g + P C 9 J d G V t T G 9 j Y X R p b 2 4 + P F N 0 Y W J s Z U V u d H J p Z X M g L z 4 8 L 0 l 0 Z W 0 + P E l 0 Z W 0 + P E l 0 Z W 1 M b 2 N h d G l v b j 4 8 S X R l b V R 5 c G U + R m 9 y b X V s Y T w v S X R l b V R 5 c G U + P E l 0 Z W 1 Q Y X R o P l N l Y 3 R p b 2 4 x L 0 J v b 2 t f a X B s M j J f d m V y X z M z L 1 B y b 2 1 v d G V k J T I w S G V h Z G V y c z w v S X R l b V B h d G g + P C 9 J d G V t T G 9 j Y X R p b 2 4 + P F N 0 Y W J s Z U V u d H J p Z X M g L z 4 8 L 0 l 0 Z W 0 + P E l 0 Z W 0 + P E l 0 Z W 1 M b 2 N h d G l v b j 4 8 S X R l b V R 5 c G U + R m 9 y b X V s Y T w v S X R l b V R 5 c G U + P E l 0 Z W 1 Q Y X R o P l N l Y 3 R p b 2 4 x L 0 J v b 2 t f a X B s M j J f d m V y X z M z L 0 N o Y W 5 n Z W Q l M j B U e X B l P C 9 J d G V t U G F 0 a D 4 8 L 0 l 0 Z W 1 M b 2 N h d G l v b j 4 8 U 3 R h Y m x l R W 5 0 c m l l c y A v P j w v S X R l b T 4 8 L 0 l 0 Z W 1 z P j w v T G 9 j Y W x Q Y W N r Y W d l T W V 0 Y W R h d G F G a W x l P h Y A A A B Q S w U G A A A A A A A A A A A A A A A A A A A A A A A A J g E A A A E A A A D Q j J 3 f A R X R E Y x 6 A M B P w p f r A Q A A A C p 8 J 9 u d t H h H m m d d / Q 3 m G k c A A A A A A g A A A A A A E G Y A A A A B A A A g A A A A M I T B F e H q 4 6 o E N 9 K N K D 6 U b i X 9 r 4 j r C 8 n 9 D T 2 W 0 P M / p G g A A A A A D o A A A A A C A A A g A A A A d W L z 2 F 6 / S L 5 S L j P 8 M 0 U x 0 K 2 b e u r Y V L e P 4 S Q l s 7 q L p 9 d Q A A A A p O / k T f o V 8 5 g W 5 7 R m v H U v q X z d a / H J B z q 8 i P 9 n H i F Y g M A a R q W o N V o 8 t O s 7 J r B b T n b J G 5 t k O I N C X 1 P P N Z B r 4 5 2 d R l 8 E n z 2 E V 6 X 5 z n D I g x i i k G B A A A A A c M M t Q / h I L c 9 X s 5 v G S m c O 2 b i 8 E f F N V T Z R F n u 9 J e u N R q g i W U e v M x 4 r 1 O / F g g Q a E Q L V Y O 1 b F 2 U k P p V V 6 x u Q a X k W q w = = < / D a t a M a s h u p > 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 B o o k _ i p l 2 2 _ v e r _ 3 3 _ e 8 c c 7 d 4 c - a 2 9 3 - 4 2 d 7 - a f 7 b - 5 6 2 5 c 1 3 4 2 a 6 f 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 B o o k _ i p l 2 2 _ v e r _ 3 3 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 B o o k _ i p l 2 2 _ v e r _ 3 3 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 f i r s t _ i n g s _ s c o r e < / K e y > < / D i a g r a m O b j e c t K e y > < D i a g r a m O b j e c t K e y > < K e y > M e a s u r e s \ S u m   o f   f i r s t _ i n g s _ s c o r e \ T a g I n f o \ F o r m u l a < / K e y > < / D i a g r a m O b j e c t K e y > < D i a g r a m O b j e c t K e y > < K e y > M e a s u r e s \ S u m   o f   f i r s t _ i n g s _ s c o r e \ T a g I n f o \ V a l u e < / K e y > < / D i a g r a m O b j e c t K e y > < D i a g r a m O b j e c t K e y > < K e y > M e a s u r e s \ S u m   o f   f i r s t _ i n g s _ w k t s < / K e y > < / D i a g r a m O b j e c t K e y > < D i a g r a m O b j e c t K e y > < K e y > M e a s u r e s \ S u m   o f   f i r s t _ i n g s _ w k t s \ T a g I n f o \ F o r m u l a < / K e y > < / D i a g r a m O b j e c t K e y > < D i a g r a m O b j e c t K e y > < K e y > M e a s u r e s \ S u m   o f   f i r s t _ i n g s _ w k t s \ T a g I n f o \ V a l u e < / K e y > < / D i a g r a m O b j e c t K e y > < D i a g r a m O b j e c t K e y > < K e y > M e a s u r e s \ C o u n t   o f   t o p _ s c o r e r < / K e y > < / D i a g r a m O b j e c t K e y > < D i a g r a m O b j e c t K e y > < K e y > M e a s u r e s \ C o u n t   o f   t o p _ s c o r e r \ T a g I n f o \ F o r m u l a < / K e y > < / D i a g r a m O b j e c t K e y > < D i a g r a m O b j e c t K e y > < K e y > M e a s u r e s \ C o u n t   o f   t o p _ s c o r e r \ T a g I n f o \ V a l u e < / K e y > < / D i a g r a m O b j e c t K e y > < D i a g r a m O b j e c t K e y > < K e y > M e a s u r e s \ S u m   o f   h i g h s c o r e < / K e y > < / D i a g r a m O b j e c t K e y > < D i a g r a m O b j e c t K e y > < K e y > M e a s u r e s \ S u m   o f   h i g h s c o r e \ T a g I n f o \ F o r m u l a < / K e y > < / D i a g r a m O b j e c t K e y > < D i a g r a m O b j e c t K e y > < K e y > M e a s u r e s \ S u m   o f   h i g h s c o r e \ T a g I n f o \ V a l u e < / K e y > < / D i a g r a m O b j e c t K e y > < D i a g r a m O b j e c t K e y > < K e y > M e a s u r e s \ C o u n t   o f   p l a y e r _ o f _ t h e _ m a t c h < / K e y > < / D i a g r a m O b j e c t K e y > < D i a g r a m O b j e c t K e y > < K e y > M e a s u r e s \ C o u n t   o f   p l a y e r _ o f _ t h e _ m a t c h \ T a g I n f o \ F o r m u l a < / K e y > < / D i a g r a m O b j e c t K e y > < D i a g r a m O b j e c t K e y > < K e y > M e a s u r e s \ C o u n t   o f   p l a y e r _ o f _ t h e _ m a t c h \ T a g I n f o \ V a l u e < / K e y > < / D i a g r a m O b j e c t K e y > < D i a g r a m O b j e c t K e y > < K e y > C o l u m n s \ m a t c h _ i d < / K e y > < / D i a g r a m O b j e c t K e y > < D i a g r a m O b j e c t K e y > < K e y > C o l u m n s \ d a t e < / K e y > < / D i a g r a m O b j e c t K e y > < D i a g r a m O b j e c t K e y > < K e y > C o l u m n s \ v e n u e < / K e y > < / D i a g r a m O b j e c t K e y > < D i a g r a m O b j e c t K e y > < K e y > C o l u m n s \ t e a m 1 < / K e y > < / D i a g r a m O b j e c t K e y > < D i a g r a m O b j e c t K e y > < K e y > C o l u m n s \ t e a m 2 < / K e y > < / D i a g r a m O b j e c t K e y > < D i a g r a m O b j e c t K e y > < K e y > C o l u m n s \ s t a g e < / K e y > < / D i a g r a m O b j e c t K e y > < D i a g r a m O b j e c t K e y > < K e y > C o l u m n s \ t o s s _ w i n n e r < / K e y > < / D i a g r a m O b j e c t K e y > < D i a g r a m O b j e c t K e y > < K e y > C o l u m n s \ t o s s _ d e c i s i o n < / K e y > < / D i a g r a m O b j e c t K e y > < D i a g r a m O b j e c t K e y > < K e y > C o l u m n s \ f i r s t _ i n g s _ s c o r e < / K e y > < / D i a g r a m O b j e c t K e y > < D i a g r a m O b j e c t K e y > < K e y > C o l u m n s \ f i r s t _ i n g s _ w k t s < / K e y > < / D i a g r a m O b j e c t K e y > < D i a g r a m O b j e c t K e y > < K e y > C o l u m n s \ s e c o n d _ i n g s _ s c o r e < / K e y > < / D i a g r a m O b j e c t K e y > < D i a g r a m O b j e c t K e y > < K e y > C o l u m n s \ s e c o n d _ i n g s _ w k t s < / K e y > < / D i a g r a m O b j e c t K e y > < D i a g r a m O b j e c t K e y > < K e y > C o l u m n s \ m a t c h _ w i n n e r < / K e y > < / D i a g r a m O b j e c t K e y > < D i a g r a m O b j e c t K e y > < K e y > C o l u m n s \ w o n _ b y < / K e y > < / D i a g r a m O b j e c t K e y > < D i a g r a m O b j e c t K e y > < K e y > C o l u m n s \ m a r g i n < / K e y > < / D i a g r a m O b j e c t K e y > < D i a g r a m O b j e c t K e y > < K e y > C o l u m n s \ p l a y e r _ o f _ t h e _ m a t c h < / K e y > < / D i a g r a m O b j e c t K e y > < D i a g r a m O b j e c t K e y > < K e y > C o l u m n s \ t o p _ s c o r e r < / K e y > < / D i a g r a m O b j e c t K e y > < D i a g r a m O b j e c t K e y > < K e y > C o l u m n s \ h i g h s c o r e < / K e y > < / D i a g r a m O b j e c t K e y > < D i a g r a m O b j e c t K e y > < K e y > C o l u m n s \ b e s t _ b o w l i n g < / K e y > < / D i a g r a m O b j e c t K e y > < D i a g r a m O b j e c t K e y > < K e y > C o l u m n s \ b e s t _ b o w l i n g _ f i g u r e < / K e y > < / D i a g r a m O b j e c t K e y > < D i a g r a m O b j e c t K e y > < K e y > L i n k s \ & l t ; C o l u m n s \ S u m   o f   f i r s t _ i n g s _ s c o r e & g t ; - & l t ; M e a s u r e s \ f i r s t _ i n g s _ s c o r e & g t ; < / K e y > < / D i a g r a m O b j e c t K e y > < D i a g r a m O b j e c t K e y > < K e y > L i n k s \ & l t ; C o l u m n s \ S u m   o f   f i r s t _ i n g s _ s c o r e & g t ; - & l t ; M e a s u r e s \ f i r s t _ i n g s _ s c o r e & g t ; \ C O L U M N < / K e y > < / D i a g r a m O b j e c t K e y > < D i a g r a m O b j e c t K e y > < K e y > L i n k s \ & l t ; C o l u m n s \ S u m   o f   f i r s t _ i n g s _ s c o r e & g t ; - & l t ; M e a s u r e s \ f i r s t _ i n g s _ s c o r e & g t ; \ M E A S U R E < / K e y > < / D i a g r a m O b j e c t K e y > < D i a g r a m O b j e c t K e y > < K e y > L i n k s \ & l t ; C o l u m n s \ S u m   o f   f i r s t _ i n g s _ w k t s & g t ; - & l t ; M e a s u r e s \ f i r s t _ i n g s _ w k t s & g t ; < / K e y > < / D i a g r a m O b j e c t K e y > < D i a g r a m O b j e c t K e y > < K e y > L i n k s \ & l t ; C o l u m n s \ S u m   o f   f i r s t _ i n g s _ w k t s & g t ; - & l t ; M e a s u r e s \ f i r s t _ i n g s _ w k t s & g t ; \ C O L U M N < / K e y > < / D i a g r a m O b j e c t K e y > < D i a g r a m O b j e c t K e y > < K e y > L i n k s \ & l t ; C o l u m n s \ S u m   o f   f i r s t _ i n g s _ w k t s & g t ; - & l t ; M e a s u r e s \ f i r s t _ i n g s _ w k t s & g t ; \ M E A S U R E < / K e y > < / D i a g r a m O b j e c t K e y > < D i a g r a m O b j e c t K e y > < K e y > L i n k s \ & l t ; C o l u m n s \ C o u n t   o f   t o p _ s c o r e r & g t ; - & l t ; M e a s u r e s \ t o p _ s c o r e r & g t ; < / K e y > < / D i a g r a m O b j e c t K e y > < D i a g r a m O b j e c t K e y > < K e y > L i n k s \ & l t ; C o l u m n s \ C o u n t   o f   t o p _ s c o r e r & g t ; - & l t ; M e a s u r e s \ t o p _ s c o r e r & g t ; \ C O L U M N < / K e y > < / D i a g r a m O b j e c t K e y > < D i a g r a m O b j e c t K e y > < K e y > L i n k s \ & l t ; C o l u m n s \ C o u n t   o f   t o p _ s c o r e r & g t ; - & l t ; M e a s u r e s \ t o p _ s c o r e r & g t ; \ M E A S U R E < / K e y > < / D i a g r a m O b j e c t K e y > < D i a g r a m O b j e c t K e y > < K e y > L i n k s \ & l t ; C o l u m n s \ S u m   o f   h i g h s c o r e & g t ; - & l t ; M e a s u r e s \ h i g h s c o r e & g t ; < / K e y > < / D i a g r a m O b j e c t K e y > < D i a g r a m O b j e c t K e y > < K e y > L i n k s \ & l t ; C o l u m n s \ S u m   o f   h i g h s c o r e & g t ; - & l t ; M e a s u r e s \ h i g h s c o r e & g t ; \ C O L U M N < / K e y > < / D i a g r a m O b j e c t K e y > < D i a g r a m O b j e c t K e y > < K e y > L i n k s \ & l t ; C o l u m n s \ S u m   o f   h i g h s c o r e & g t ; - & l t ; M e a s u r e s \ h i g h s c o r e & g t ; \ M E A S U R E < / K e y > < / D i a g r a m O b j e c t K e y > < D i a g r a m O b j e c t K e y > < K e y > L i n k s \ & l t ; C o l u m n s \ C o u n t   o f   p l a y e r _ o f _ t h e _ m a t c h & g t ; - & l t ; M e a s u r e s \ p l a y e r _ o f _ t h e _ m a t c h & g t ; < / K e y > < / D i a g r a m O b j e c t K e y > < D i a g r a m O b j e c t K e y > < K e y > L i n k s \ & l t ; C o l u m n s \ C o u n t   o f   p l a y e r _ o f _ t h e _ m a t c h & g t ; - & l t ; M e a s u r e s \ p l a y e r _ o f _ t h e _ m a t c h & g t ; \ C O L U M N < / K e y > < / D i a g r a m O b j e c t K e y > < D i a g r a m O b j e c t K e y > < K e y > L i n k s \ & l t ; C o l u m n s \ C o u n t   o f   p l a y e r _ o f _ t h e _ m a t c h & g t ; - & l t ; M e a s u r e s \ p l a y e r _ o f _ t h e _ m a t c h & g t ; \ M E A S U R E 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 f i r s t _ i n g s _ s c o r e < / K e y > < / a : K e y > < a : V a l u e   i : t y p e = " M e a s u r e G r i d N o d e V i e w S t a t e " > < C o l u m n > 8 < / C o l u m n > < L a y e d O u t > t r u e < / L a y e d O u t > < W a s U I I n v i s i b l e > t r u e < / W a s U I I n v i s i b l e > < / a : V a l u e > < / a : K e y V a l u e O f D i a g r a m O b j e c t K e y a n y T y p e z b w N T n L X > < a : K e y V a l u e O f D i a g r a m O b j e c t K e y a n y T y p e z b w N T n L X > < a : K e y > < K e y > M e a s u r e s \ S u m   o f   f i r s t _ i n g s _ s c o r e \ T a g I n f o \ F o r m u l a < / K e y > < / a : K e y > < a : V a l u e   i : t y p e = " M e a s u r e G r i d V i e w S t a t e I D i a g r a m T a g A d d i t i o n a l I n f o " / > < / a : K e y V a l u e O f D i a g r a m O b j e c t K e y a n y T y p e z b w N T n L X > < a : K e y V a l u e O f D i a g r a m O b j e c t K e y a n y T y p e z b w N T n L X > < a : K e y > < K e y > M e a s u r e s \ S u m   o f   f i r s t _ i n g s _ s c o r e \ T a g I n f o \ V a l u e < / K e y > < / a : K e y > < a : V a l u e   i : t y p e = " M e a s u r e G r i d V i e w S t a t e I D i a g r a m T a g A d d i t i o n a l I n f o " / > < / a : K e y V a l u e O f D i a g r a m O b j e c t K e y a n y T y p e z b w N T n L X > < a : K e y V a l u e O f D i a g r a m O b j e c t K e y a n y T y p e z b w N T n L X > < a : K e y > < K e y > M e a s u r e s \ S u m   o f   f i r s t _ i n g s _ w k t s < / K e y > < / a : K e y > < a : V a l u e   i : t y p e = " M e a s u r e G r i d N o d e V i e w S t a t e " > < C o l u m n > 9 < / C o l u m n > < L a y e d O u t > t r u e < / L a y e d O u t > < W a s U I I n v i s i b l e > t r u e < / W a s U I I n v i s i b l e > < / a : V a l u e > < / a : K e y V a l u e O f D i a g r a m O b j e c t K e y a n y T y p e z b w N T n L X > < a : K e y V a l u e O f D i a g r a m O b j e c t K e y a n y T y p e z b w N T n L X > < a : K e y > < K e y > M e a s u r e s \ S u m   o f   f i r s t _ i n g s _ w k t s \ T a g I n f o \ F o r m u l a < / K e y > < / a : K e y > < a : V a l u e   i : t y p e = " M e a s u r e G r i d V i e w S t a t e I D i a g r a m T a g A d d i t i o n a l I n f o " / > < / a : K e y V a l u e O f D i a g r a m O b j e c t K e y a n y T y p e z b w N T n L X > < a : K e y V a l u e O f D i a g r a m O b j e c t K e y a n y T y p e z b w N T n L X > < a : K e y > < K e y > M e a s u r e s \ S u m   o f   f i r s t _ i n g s _ w k t s \ T a g I n f o \ V a l u e < / K e y > < / a : K e y > < a : V a l u e   i : t y p e = " M e a s u r e G r i d V i e w S t a t e I D i a g r a m T a g A d d i t i o n a l I n f o " / > < / a : K e y V a l u e O f D i a g r a m O b j e c t K e y a n y T y p e z b w N T n L X > < a : K e y V a l u e O f D i a g r a m O b j e c t K e y a n y T y p e z b w N T n L X > < a : K e y > < K e y > M e a s u r e s \ C o u n t   o f   t o p _ s c o r e r < / K e y > < / a : K e y > < a : V a l u e   i : t y p e = " M e a s u r e G r i d N o d e V i e w S t a t e " > < C o l u m n > 1 6 < / C o l u m n > < L a y e d O u t > t r u e < / L a y e d O u t > < W a s U I I n v i s i b l e > t r u e < / W a s U I I n v i s i b l e > < / a : V a l u e > < / a : K e y V a l u e O f D i a g r a m O b j e c t K e y a n y T y p e z b w N T n L X > < a : K e y V a l u e O f D i a g r a m O b j e c t K e y a n y T y p e z b w N T n L X > < a : K e y > < K e y > M e a s u r e s \ C o u n t   o f   t o p _ s c o r e r \ T a g I n f o \ F o r m u l a < / K e y > < / a : K e y > < a : V a l u e   i : t y p e = " M e a s u r e G r i d V i e w S t a t e I D i a g r a m T a g A d d i t i o n a l I n f o " / > < / a : K e y V a l u e O f D i a g r a m O b j e c t K e y a n y T y p e z b w N T n L X > < a : K e y V a l u e O f D i a g r a m O b j e c t K e y a n y T y p e z b w N T n L X > < a : K e y > < K e y > M e a s u r e s \ C o u n t   o f   t o p _ s c o r e r \ T a g I n f o \ V a l u e < / K e y > < / a : K e y > < a : V a l u e   i : t y p e = " M e a s u r e G r i d V i e w S t a t e I D i a g r a m T a g A d d i t i o n a l I n f o " / > < / a : K e y V a l u e O f D i a g r a m O b j e c t K e y a n y T y p e z b w N T n L X > < a : K e y V a l u e O f D i a g r a m O b j e c t K e y a n y T y p e z b w N T n L X > < a : K e y > < K e y > M e a s u r e s \ S u m   o f   h i g h s c o r e < / K e y > < / a : K e y > < a : V a l u e   i : t y p e = " M e a s u r e G r i d N o d e V i e w S t a t e " > < C o l u m n > 1 7 < / C o l u m n > < L a y e d O u t > t r u e < / L a y e d O u t > < W a s U I I n v i s i b l e > t r u e < / W a s U I I n v i s i b l e > < / a : V a l u e > < / a : K e y V a l u e O f D i a g r a m O b j e c t K e y a n y T y p e z b w N T n L X > < a : K e y V a l u e O f D i a g r a m O b j e c t K e y a n y T y p e z b w N T n L X > < a : K e y > < K e y > M e a s u r e s \ S u m   o f   h i g h s c o r e \ T a g I n f o \ F o r m u l a < / K e y > < / a : K e y > < a : V a l u e   i : t y p e = " M e a s u r e G r i d V i e w S t a t e I D i a g r a m T a g A d d i t i o n a l I n f o " / > < / a : K e y V a l u e O f D i a g r a m O b j e c t K e y a n y T y p e z b w N T n L X > < a : K e y V a l u e O f D i a g r a m O b j e c t K e y a n y T y p e z b w N T n L X > < a : K e y > < K e y > M e a s u r e s \ S u m   o f   h i g h s c o r e \ T a g I n f o \ V a l u e < / K e y > < / a : K e y > < a : V a l u e   i : t y p e = " M e a s u r e G r i d V i e w S t a t e I D i a g r a m T a g A d d i t i o n a l I n f o " / > < / a : K e y V a l u e O f D i a g r a m O b j e c t K e y a n y T y p e z b w N T n L X > < a : K e y V a l u e O f D i a g r a m O b j e c t K e y a n y T y p e z b w N T n L X > < a : K e y > < K e y > M e a s u r e s \ C o u n t   o f   p l a y e r _ o f _ t h e _ m a t c h < / K e y > < / a : K e y > < a : V a l u e   i : t y p e = " M e a s u r e G r i d N o d e V i e w S t a t e " > < C o l u m n > 1 5 < / C o l u m n > < L a y e d O u t > t r u e < / L a y e d O u t > < W a s U I I n v i s i b l e > t r u e < / W a s U I I n v i s i b l e > < / a : V a l u e > < / a : K e y V a l u e O f D i a g r a m O b j e c t K e y a n y T y p e z b w N T n L X > < a : K e y V a l u e O f D i a g r a m O b j e c t K e y a n y T y p e z b w N T n L X > < a : K e y > < K e y > M e a s u r e s \ C o u n t   o f   p l a y e r _ o f _ t h e _ m a t c h \ T a g I n f o \ F o r m u l a < / K e y > < / a : K e y > < a : V a l u e   i : t y p e = " M e a s u r e G r i d V i e w S t a t e I D i a g r a m T a g A d d i t i o n a l I n f o " / > < / a : K e y V a l u e O f D i a g r a m O b j e c t K e y a n y T y p e z b w N T n L X > < a : K e y V a l u e O f D i a g r a m O b j e c t K e y a n y T y p e z b w N T n L X > < a : K e y > < K e y > M e a s u r e s \ C o u n t   o f   p l a y e r _ o f _ t h e _ m a t c h \ T a g I n f o \ V a l u e < / K e y > < / a : K e y > < a : V a l u e   i : t y p e = " M e a s u r e G r i d V i e w S t a t e I D i a g r a m T a g A d d i t i o n a l I n f o " / > < / a : K e y V a l u e O f D i a g r a m O b j e c t K e y a n y T y p e z b w N T n L X > < a : K e y V a l u e O f D i a g r a m O b j e c t K e y a n y T y p e z b w N T n L X > < a : K e y > < K e y > C o l u m n s \ m a t c h _ i d 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 C o l u m n s \ v e n u e < / K e y > < / a : K e y > < a : V a l u e   i : t y p e = " M e a s u r e G r i d N o d e V i e w S t a t e " > < C o l u m n > 2 < / C o l u m n > < L a y e d O u t > t r u e < / L a y e d O u t > < / a : V a l u e > < / a : K e y V a l u e O f D i a g r a m O b j e c t K e y a n y T y p e z b w N T n L X > < a : K e y V a l u e O f D i a g r a m O b j e c t K e y a n y T y p e z b w N T n L X > < a : K e y > < K e y > C o l u m n s \ t e a m 1 < / K e y > < / a : K e y > < a : V a l u e   i : t y p e = " M e a s u r e G r i d N o d e V i e w S t a t e " > < C o l u m n > 3 < / C o l u m n > < L a y e d O u t > t r u e < / L a y e d O u t > < / a : V a l u e > < / a : K e y V a l u e O f D i a g r a m O b j e c t K e y a n y T y p e z b w N T n L X > < a : K e y V a l u e O f D i a g r a m O b j e c t K e y a n y T y p e z b w N T n L X > < a : K e y > < K e y > C o l u m n s \ t e a m 2 < / K e y > < / a : K e y > < a : V a l u e   i : t y p e = " M e a s u r e G r i d N o d e V i e w S t a t e " > < C o l u m n > 4 < / C o l u m n > < L a y e d O u t > t r u e < / L a y e d O u t > < / a : V a l u e > < / a : K e y V a l u e O f D i a g r a m O b j e c t K e y a n y T y p e z b w N T n L X > < a : K e y V a l u e O f D i a g r a m O b j e c t K e y a n y T y p e z b w N T n L X > < a : K e y > < K e y > C o l u m n s \ s t a g e < / 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 C o l u m n s \ f i r s t _ i n g s _ s c o r e < / K e y > < / a : K e y > < a : V a l u e   i : t y p e = " M e a s u r e G r i d N o d e V i e w S t a t e " > < C o l u m n > 8 < / C o l u m n > < L a y e d O u t > t r u e < / L a y e d O u t > < / a : V a l u e > < / a : K e y V a l u e O f D i a g r a m O b j e c t K e y a n y T y p e z b w N T n L X > < a : K e y V a l u e O f D i a g r a m O b j e c t K e y a n y T y p e z b w N T n L X > < a : K e y > < K e y > C o l u m n s \ f i r s t _ i n g s _ w k t s < / K e y > < / a : K e y > < a : V a l u e   i : t y p e = " M e a s u r e G r i d N o d e V i e w S t a t e " > < C o l u m n > 9 < / C o l u m n > < L a y e d O u t > t r u e < / L a y e d O u t > < / a : V a l u e > < / a : K e y V a l u e O f D i a g r a m O b j e c t K e y a n y T y p e z b w N T n L X > < a : K e y V a l u e O f D i a g r a m O b j e c t K e y a n y T y p e z b w N T n L X > < a : K e y > < K e y > C o l u m n s \ s e c o n d _ i n g s _ s c o r e < / K e y > < / a : K e y > < a : V a l u e   i : t y p e = " M e a s u r e G r i d N o d e V i e w S t a t e " > < C o l u m n > 1 0 < / C o l u m n > < L a y e d O u t > t r u e < / L a y e d O u t > < / a : V a l u e > < / a : K e y V a l u e O f D i a g r a m O b j e c t K e y a n y T y p e z b w N T n L X > < a : K e y V a l u e O f D i a g r a m O b j e c t K e y a n y T y p e z b w N T n L X > < a : K e y > < K e y > C o l u m n s \ s e c o n d _ i n g s _ w k t s < / K e y > < / a : K e y > < a : V a l u e   i : t y p e = " M e a s u r e G r i d N o d e V i e w S t a t e " > < C o l u m n > 1 1 < / C o l u m n > < L a y e d O u t > t r u e < / L a y e d O u t > < / a : V a l u e > < / a : K e y V a l u e O f D i a g r a m O b j e c t K e y a n y T y p e z b w N T n L X > < a : K e y V a l u e O f D i a g r a m O b j e c t K e y a n y T y p e z b w N T n L X > < a : K e y > < K e y > C o l u m n s \ m a t c h _ w i n n e r < / K e y > < / a : K e y > < a : V a l u e   i : t y p e = " M e a s u r e G r i d N o d e V i e w S t a t e " > < C o l u m n > 1 2 < / C o l u m n > < L a y e d O u t > t r u e < / L a y e d O u t > < / a : V a l u e > < / a : K e y V a l u e O f D i a g r a m O b j e c t K e y a n y T y p e z b w N T n L X > < a : K e y V a l u e O f D i a g r a m O b j e c t K e y a n y T y p e z b w N T n L X > < a : K e y > < K e y > C o l u m n s \ w o n _ b y < / K e y > < / a : K e y > < a : V a l u e   i : t y p e = " M e a s u r e G r i d N o d e V i e w S t a t e " > < C o l u m n > 1 3 < / C o l u m n > < L a y e d O u t > t r u e < / L a y e d O u t > < / a : V a l u e > < / a : K e y V a l u e O f D i a g r a m O b j e c t K e y a n y T y p e z b w N T n L X > < a : K e y V a l u e O f D i a g r a m O b j e c t K e y a n y T y p e z b w N T n L X > < a : K e y > < K e y > C o l u m n s \ m a r g i n < / K e y > < / a : K e y > < a : V a l u e   i : t y p e = " M e a s u r e G r i d N o d e V i e w S t a t e " > < C o l u m n > 1 4 < / C o l u m n > < L a y e d O u t > t r u e < / L a y e d O u t > < / a : V a l u e > < / a : K e y V a l u e O f D i a g r a m O b j e c t K e y a n y T y p e z b w N T n L X > < a : K e y V a l u e O f D i a g r a m O b j e c t K e y a n y T y p e z b w N T n L X > < a : K e y > < K e y > C o l u m n s \ p l a y e r _ o f _ t h e _ m a t c h < / K e y > < / a : K e y > < a : V a l u e   i : t y p e = " M e a s u r e G r i d N o d e V i e w S t a t e " > < C o l u m n > 1 5 < / C o l u m n > < L a y e d O u t > t r u e < / L a y e d O u t > < / a : V a l u e > < / a : K e y V a l u e O f D i a g r a m O b j e c t K e y a n y T y p e z b w N T n L X > < a : K e y V a l u e O f D i a g r a m O b j e c t K e y a n y T y p e z b w N T n L X > < a : K e y > < K e y > C o l u m n s \ t o p _ s c o r e r < / K e y > < / a : K e y > < a : V a l u e   i : t y p e = " M e a s u r e G r i d N o d e V i e w S t a t e " > < C o l u m n > 1 6 < / C o l u m n > < L a y e d O u t > t r u e < / L a y e d O u t > < / a : V a l u e > < / a : K e y V a l u e O f D i a g r a m O b j e c t K e y a n y T y p e z b w N T n L X > < a : K e y V a l u e O f D i a g r a m O b j e c t K e y a n y T y p e z b w N T n L X > < a : K e y > < K e y > C o l u m n s \ h i g h s c o r e < / K e y > < / a : K e y > < a : V a l u e   i : t y p e = " M e a s u r e G r i d N o d e V i e w S t a t e " > < C o l u m n > 1 7 < / C o l u m n > < L a y e d O u t > t r u e < / L a y e d O u t > < / a : V a l u e > < / a : K e y V a l u e O f D i a g r a m O b j e c t K e y a n y T y p e z b w N T n L X > < a : K e y V a l u e O f D i a g r a m O b j e c t K e y a n y T y p e z b w N T n L X > < a : K e y > < K e y > C o l u m n s \ b e s t _ b o w l i n g < / K e y > < / a : K e y > < a : V a l u e   i : t y p e = " M e a s u r e G r i d N o d e V i e w S t a t e " > < C o l u m n > 1 8 < / C o l u m n > < L a y e d O u t > t r u e < / L a y e d O u t > < / a : V a l u e > < / a : K e y V a l u e O f D i a g r a m O b j e c t K e y a n y T y p e z b w N T n L X > < a : K e y V a l u e O f D i a g r a m O b j e c t K e y a n y T y p e z b w N T n L X > < a : K e y > < K e y > C o l u m n s \ b e s t _ b o w l i n g _ f i g u r e < / K e y > < / a : K e y > < a : V a l u e   i : t y p e = " M e a s u r e G r i d N o d e V i e w S t a t e " > < C o l u m n > 1 9 < / C o l u m n > < L a y e d O u t > t r u e < / L a y e d O u t > < / a : V a l u e > < / a : K e y V a l u e O f D i a g r a m O b j e c t K e y a n y T y p e z b w N T n L X > < a : K e y V a l u e O f D i a g r a m O b j e c t K e y a n y T y p e z b w N T n L X > < a : K e y > < K e y > L i n k s \ & l t ; C o l u m n s \ S u m   o f   f i r s t _ i n g s _ s c o r e & g t ; - & l t ; M e a s u r e s \ f i r s t _ i n g s _ s c o r e & g t ; < / K e y > < / a : K e y > < a : V a l u e   i : t y p e = " M e a s u r e G r i d V i e w S t a t e I D i a g r a m L i n k " / > < / a : K e y V a l u e O f D i a g r a m O b j e c t K e y a n y T y p e z b w N T n L X > < a : K e y V a l u e O f D i a g r a m O b j e c t K e y a n y T y p e z b w N T n L X > < a : K e y > < K e y > L i n k s \ & l t ; C o l u m n s \ S u m   o f   f i r s t _ i n g s _ s c o r e & g t ; - & l t ; M e a s u r e s \ f i r s t _ i n g s _ s c o r e & g t ; \ C O L U M N < / K e y > < / a : K e y > < a : V a l u e   i : t y p e = " M e a s u r e G r i d V i e w S t a t e I D i a g r a m L i n k E n d p o i n t " / > < / a : K e y V a l u e O f D i a g r a m O b j e c t K e y a n y T y p e z b w N T n L X > < a : K e y V a l u e O f D i a g r a m O b j e c t K e y a n y T y p e z b w N T n L X > < a : K e y > < K e y > L i n k s \ & l t ; C o l u m n s \ S u m   o f   f i r s t _ i n g s _ s c o r e & g t ; - & l t ; M e a s u r e s \ f i r s t _ i n g s _ s c o r e & g t ; \ M E A S U R E < / K e y > < / a : K e y > < a : V a l u e   i : t y p e = " M e a s u r e G r i d V i e w S t a t e I D i a g r a m L i n k E n d p o i n t " / > < / a : K e y V a l u e O f D i a g r a m O b j e c t K e y a n y T y p e z b w N T n L X > < a : K e y V a l u e O f D i a g r a m O b j e c t K e y a n y T y p e z b w N T n L X > < a : K e y > < K e y > L i n k s \ & l t ; C o l u m n s \ S u m   o f   f i r s t _ i n g s _ w k t s & g t ; - & l t ; M e a s u r e s \ f i r s t _ i n g s _ w k t s & g t ; < / K e y > < / a : K e y > < a : V a l u e   i : t y p e = " M e a s u r e G r i d V i e w S t a t e I D i a g r a m L i n k " / > < / a : K e y V a l u e O f D i a g r a m O b j e c t K e y a n y T y p e z b w N T n L X > < a : K e y V a l u e O f D i a g r a m O b j e c t K e y a n y T y p e z b w N T n L X > < a : K e y > < K e y > L i n k s \ & l t ; C o l u m n s \ S u m   o f   f i r s t _ i n g s _ w k t s & g t ; - & l t ; M e a s u r e s \ f i r s t _ i n g s _ w k t s & g t ; \ C O L U M N < / K e y > < / a : K e y > < a : V a l u e   i : t y p e = " M e a s u r e G r i d V i e w S t a t e I D i a g r a m L i n k E n d p o i n t " / > < / a : K e y V a l u e O f D i a g r a m O b j e c t K e y a n y T y p e z b w N T n L X > < a : K e y V a l u e O f D i a g r a m O b j e c t K e y a n y T y p e z b w N T n L X > < a : K e y > < K e y > L i n k s \ & l t ; C o l u m n s \ S u m   o f   f i r s t _ i n g s _ w k t s & g t ; - & l t ; M e a s u r e s \ f i r s t _ i n g s _ w k t s & g t ; \ M E A S U R E < / K e y > < / a : K e y > < a : V a l u e   i : t y p e = " M e a s u r e G r i d V i e w S t a t e I D i a g r a m L i n k E n d p o i n t " / > < / a : K e y V a l u e O f D i a g r a m O b j e c t K e y a n y T y p e z b w N T n L X > < a : K e y V a l u e O f D i a g r a m O b j e c t K e y a n y T y p e z b w N T n L X > < a : K e y > < K e y > L i n k s \ & l t ; C o l u m n s \ C o u n t   o f   t o p _ s c o r e r & g t ; - & l t ; M e a s u r e s \ t o p _ s c o r e r & g t ; < / K e y > < / a : K e y > < a : V a l u e   i : t y p e = " M e a s u r e G r i d V i e w S t a t e I D i a g r a m L i n k " / > < / a : K e y V a l u e O f D i a g r a m O b j e c t K e y a n y T y p e z b w N T n L X > < a : K e y V a l u e O f D i a g r a m O b j e c t K e y a n y T y p e z b w N T n L X > < a : K e y > < K e y > L i n k s \ & l t ; C o l u m n s \ C o u n t   o f   t o p _ s c o r e r & g t ; - & l t ; M e a s u r e s \ t o p _ s c o r e r & g t ; \ C O L U M N < / K e y > < / a : K e y > < a : V a l u e   i : t y p e = " M e a s u r e G r i d V i e w S t a t e I D i a g r a m L i n k E n d p o i n t " / > < / a : K e y V a l u e O f D i a g r a m O b j e c t K e y a n y T y p e z b w N T n L X > < a : K e y V a l u e O f D i a g r a m O b j e c t K e y a n y T y p e z b w N T n L X > < a : K e y > < K e y > L i n k s \ & l t ; C o l u m n s \ C o u n t   o f   t o p _ s c o r e r & g t ; - & l t ; M e a s u r e s \ t o p _ s c o r e r & g t ; \ M E A S U R E < / K e y > < / a : K e y > < a : V a l u e   i : t y p e = " M e a s u r e G r i d V i e w S t a t e I D i a g r a m L i n k E n d p o i n t " / > < / a : K e y V a l u e O f D i a g r a m O b j e c t K e y a n y T y p e z b w N T n L X > < a : K e y V a l u e O f D i a g r a m O b j e c t K e y a n y T y p e z b w N T n L X > < a : K e y > < K e y > L i n k s \ & l t ; C o l u m n s \ S u m   o f   h i g h s c o r e & g t ; - & l t ; M e a s u r e s \ h i g h s c o r e & g t ; < / K e y > < / a : K e y > < a : V a l u e   i : t y p e = " M e a s u r e G r i d V i e w S t a t e I D i a g r a m L i n k " / > < / a : K e y V a l u e O f D i a g r a m O b j e c t K e y a n y T y p e z b w N T n L X > < a : K e y V a l u e O f D i a g r a m O b j e c t K e y a n y T y p e z b w N T n L X > < a : K e y > < K e y > L i n k s \ & l t ; C o l u m n s \ S u m   o f   h i g h s c o r e & g t ; - & l t ; M e a s u r e s \ h i g h s c o r e & g t ; \ C O L U M N < / K e y > < / a : K e y > < a : V a l u e   i : t y p e = " M e a s u r e G r i d V i e w S t a t e I D i a g r a m L i n k E n d p o i n t " / > < / a : K e y V a l u e O f D i a g r a m O b j e c t K e y a n y T y p e z b w N T n L X > < a : K e y V a l u e O f D i a g r a m O b j e c t K e y a n y T y p e z b w N T n L X > < a : K e y > < K e y > L i n k s \ & l t ; C o l u m n s \ S u m   o f   h i g h s c o r e & g t ; - & l t ; M e a s u r e s \ h i g h s c o r e & g t ; \ M E A S U R E < / K e y > < / a : K e y > < a : V a l u e   i : t y p e = " M e a s u r e G r i d V i e w S t a t e I D i a g r a m L i n k E n d p o i n t " / > < / a : K e y V a l u e O f D i a g r a m O b j e c t K e y a n y T y p e z b w N T n L X > < a : K e y V a l u e O f D i a g r a m O b j e c t K e y a n y T y p e z b w N T n L X > < a : K e y > < K e y > L i n k s \ & l t ; C o l u m n s \ C o u n t   o f   p l a y e r _ o f _ t h e _ m a t c h & g t ; - & l t ; M e a s u r e s \ p l a y e r _ o f _ t h e _ m a t c h & g t ; < / K e y > < / a : K e y > < a : V a l u e   i : t y p e = " M e a s u r e G r i d V i e w S t a t e I D i a g r a m L i n k " / > < / a : K e y V a l u e O f D i a g r a m O b j e c t K e y a n y T y p e z b w N T n L X > < a : K e y V a l u e O f D i a g r a m O b j e c t K e y a n y T y p e z b w N T n L X > < a : K e y > < K e y > L i n k s \ & l t ; C o l u m n s \ C o u n t   o f   p l a y e r _ o f _ t h e _ m a t c h & g t ; - & l t ; M e a s u r e s \ p l a y e r _ o f _ t h e _ m a t c h & g t ; \ C O L U M N < / K e y > < / a : K e y > < a : V a l u e   i : t y p e = " M e a s u r e G r i d V i e w S t a t e I D i a g r a m L i n k E n d p o i n t " / > < / a : K e y V a l u e O f D i a g r a m O b j e c t K e y a n y T y p e z b w N T n L X > < a : K e y V a l u e O f D i a g r a m O b j e c t K e y a n y T y p e z b w N T n L X > < a : K e y > < K e y > L i n k s \ & l t ; C o l u m n s \ C o u n t   o f   p l a y e r _ o f _ t h e _ m a t c h & g t ; - & l t ; M e a s u r e s \ p l a y e r _ o f _ t h e _ m a t c h & g t ; \ M E A S U R E 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C l i e n t W i n d o w X M L " > < C u s t o m C o n t e n t > < ! [ C D A T A [ B o o k _ i p l 2 2 _ v e r _ 3 3 _ e 8 c c 7 d 4 c - a 2 9 3 - 4 2 d 7 - a f 7 b - 5 6 2 5 c 1 3 4 2 a 6 f ] ] > < / 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 B o o k _ i p l 2 2 _ v e r _ 3 3 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 B o o k _ i p l 2 2 _ v e r _ 3 3 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 C o l u m n s \ f i r s t _ i n g s _ s c o r e < / K e y > < / a : K e y > < a : V a l u e   i : t y p e = " T a b l e W i d g e t B a s e V i e w S t a t e " / > < / a : K e y V a l u e O f D i a g r a m O b j e c t K e y a n y T y p e z b w N T n L X > < a : K e y V a l u e O f D i a g r a m O b j e c t K e y a n y T y p e z b w N T n L X > < a : K e y > < K e y > C o l u m n s \ f i r s t _ i n g s _ w k t s < / K e y > < / a : K e y > < a : V a l u e   i : t y p e = " T a b l e W i d g e t B a s e V i e w S t a t e " / > < / a : K e y V a l u e O f D i a g r a m O b j e c t K e y a n y T y p e z b w N T n L X > < a : K e y V a l u e O f D i a g r a m O b j e c t K e y a n y T y p e z b w N T n L X > < a : K e y > < K e y > C o l u m n s \ s e c o n d _ i n g s _ s c o r e < / K e y > < / a : K e y > < a : V a l u e   i : t y p e = " T a b l e W i d g e t B a s e V i e w S t a t e " / > < / a : K e y V a l u e O f D i a g r a m O b j e c t K e y a n y T y p e z b w N T n L X > < a : K e y V a l u e O f D i a g r a m O b j e c t K e y a n y T y p e z b w N T n L X > < a : K e y > < K e y > C o l u m n s \ s e c o n d _ i n g s _ w k t s < / K e y > < / a : K e y > < a : V a l u e   i : t y p e = " T a b l e W i d g e t B a s e V i e w S t a t e " / > < / a : K e y V a l u e O f D i a g r a m O b j e c t K e y a n y T y p e z b w N T n L X > < a : K e y V a l u e O f D i a g r a m O b j e c t K e y a n y T y p e z b w N T n L X > < a : K e y > < K e y > C o l u m n s \ m a t c h _ w i n n e r < / K e y > < / a : K e y > < a : V a l u e   i : t y p e = " T a b l e W i d g e t B a s e V i e w S t a t e " / > < / a : K e y V a l u e O f D i a g r a m O b j e c t K e y a n y T y p e z b w N T n L X > < a : K e y V a l u e O f D i a g r a m O b j e c t K e y a n y T y p e z b w N T n L X > < a : K e y > < K e y > C o l u m n s \ w o n _ b y < / 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 C o l u m n s \ p l a y e r _ o f _ t h e _ m a t c h < / K e y > < / a : K e y > < a : V a l u e   i : t y p e = " T a b l e W i d g e t B a s e V i e w S t a t e " / > < / a : K e y V a l u e O f D i a g r a m O b j e c t K e y a n y T y p e z b w N T n L X > < a : K e y V a l u e O f D i a g r a m O b j e c t K e y a n y T y p e z b w N T n L X > < a : K e y > < K e y > C o l u m n s \ t o p _ s c o r e r < / K e y > < / a : K e y > < a : V a l u e   i : t y p e = " T a b l e W i d g e t B a s e V i e w S t a t e " / > < / a : K e y V a l u e O f D i a g r a m O b j e c t K e y a n y T y p e z b w N T n L X > < a : K e y V a l u e O f D i a g r a m O b j e c t K e y a n y T y p e z b w N T n L X > < a : K e y > < K e y > C o l u m n s \ h i g h s c o r e < / K e y > < / a : K e y > < a : V a l u e   i : t y p e = " T a b l e W i d g e t B a s e V i e w S t a t e " / > < / a : K e y V a l u e O f D i a g r a m O b j e c t K e y a n y T y p e z b w N T n L X > < a : K e y V a l u e O f D i a g r a m O b j e c t K e y a n y T y p e z b w N T n L X > < a : K e y > < K e y > C o l u m n s \ b e s t _ b o w l i n g < / K e y > < / a : K e y > < a : V a l u e   i : t y p e = " T a b l e W i d g e t B a s e V i e w S t a t e " / > < / a : K e y V a l u e O f D i a g r a m O b j e c t K e y a n y T y p e z b w N T n L X > < a : K e y V a l u e O f D i a g r a m O b j e c t K e y a n y T y p e z b w N T n L X > < a : K e y > < K e y > C o l u m n s \ b e s t _ b o w l i n g _ f i g u r e 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O r d e r " > < C u s t o m C o n t e n t > < ! [ C D A T A [ B o o k _ i p l 2 2 _ v e r _ 3 3 _ e 8 c c 7 d 4 c - a 2 9 3 - 4 2 d 7 - a f 7 b - 5 6 2 5 c 1 3 4 2 a 6 f ] ] > < / C u s t o m C o n t e n t > < / G e m i n i > 
</file>

<file path=customXml/item6.xml>��< ? x m l   v e r s i o n = " 1 . 0 "   e n c o d i n g = " U T F - 1 6 " ? > < G e m i n i   x m l n s = " h t t p : / / g e m i n i / p i v o t c u s t o m i z a t i o n / M a n u a l C a l c M o d e " > < 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 2 0 2 4 - 0 6 - 0 2 T 1 9 : 1 1 : 2 6 . 7 4 8 8 9 7 9 + 0 5 : 3 0 < / L a s t P r o c e s s e d T i m e > < / D a t a M o d e l i n g S a n d b o x . S e r i a l i z e d S a n d b o x E r r o r C a c h e > ] ] > < / C u s t o m C o n t e n t > < / G e m i n i > 
</file>

<file path=customXml/item8.xml>��< ? x m l   v e r s i o n = " 1 . 0 "   e n c o d i n g = " U T F - 1 6 " ? > < G e m i n i   x m l n s = " h t t p : / / g e m i n i / p i v o t c u s t o m i z a t i o n / T a b l e X M L _ B o o k _ i p l 2 2 _ v e r _ 3 3 _ e 8 c c 7 d 4 c - a 2 9 3 - 4 2 d 7 - a f 7 b - 5 6 2 5 c 1 3 4 2 a 6 f " > < C u s t o m C o n t e n t > < ! [ 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 d a t e < / s t r i n g > < / k e y > < v a l u e > < i n t > 6 4 < / i n t > < / v a l u e > < / i t e m > < i t e m > < k e y > < s t r i n g > v e n u e < / s t r i n g > < / k e y > < v a l u e > < i n t > 7 5 < / i n t > < / v a l u e > < / i t e m > < i t e m > < k e y > < s t r i n g > t e a m 1 < / s t r i n g > < / k e y > < v a l u e > < i n t > 7 5 < / i n t > < / v a l u e > < / i t e m > < i t e m > < k e y > < s t r i n g > t e a m 2 < / s t r i n g > < / k e y > < v a l u e > < i n t > 7 5 < / i n t > < / v a l u e > < / i t e m > < i t e m > < k e y > < s t r i n g > s t a g e < / s t r i n g > < / k e y > < v a l u e > < i n t > 6 9 < / i n t > < / v a l u e > < / i t e m > < i t e m > < k e y > < s t r i n g > t o s s _ w i n n e r < / s t r i n g > < / k e y > < v a l u e > < i n t > 1 1 2 < / i n t > < / v a l u e > < / i t e m > < i t e m > < k e y > < s t r i n g > t o s s _ d e c i s i o n < / s t r i n g > < / k e y > < v a l u e > < i n t > 1 2 0 < / i n t > < / v a l u e > < / i t e m > < i t e m > < k e y > < s t r i n g > f i r s t _ i n g s _ s c o r e < / s t r i n g > < / k e y > < v a l u e > < i n t > 1 3 2 < / i n t > < / v a l u e > < / i t e m > < i t e m > < k e y > < s t r i n g > f i r s t _ i n g s _ w k t s < / s t r i n g > < / k e y > < v a l u e > < i n t > 1 2 8 < / i n t > < / v a l u e > < / i t e m > < i t e m > < k e y > < s t r i n g > s e c o n d _ i n g s _ s c o r e < / s t r i n g > < / k e y > < v a l u e > < i n t > 1 5 2 < / i n t > < / v a l u e > < / i t e m > < i t e m > < k e y > < s t r i n g > s e c o n d _ i n g s _ w k t s < / s t r i n g > < / k e y > < v a l u e > < i n t > 1 4 8 < / i n t > < / v a l u e > < / i t e m > < i t e m > < k e y > < s t r i n g > m a t c h _ w i n n e r < / s t r i n g > < / k e y > < v a l u e > < i n t > 1 2 5 < / i n t > < / v a l u e > < / i t e m > < i t e m > < k e y > < s t r i n g > w o n _ b y < / s t r i n g > < / k e y > < v a l u e > < i n t > 8 5 < / i n t > < / v a l u e > < / i t e m > < i t e m > < k e y > < s t r i n g > m a r g i n < / s t r i n g > < / k e y > < v a l u e > < i n t > 7 9 < / i n t > < / v a l u e > < / i t e m > < i t e m > < k e y > < s t r i n g > p l a y e r _ o f _ t h e _ m a t c h < / s t r i n g > < / k e y > < v a l u e > < i n t > 1 6 8 < / i n t > < / v a l u e > < / i t e m > < i t e m > < k e y > < s t r i n g > t o p _ s c o r e r < / s t r i n g > < / k e y > < v a l u e > < i n t > 1 0 2 < / i n t > < / v a l u e > < / i t e m > < i t e m > < k e y > < s t r i n g > h i g h s c o r e < / s t r i n g > < / k e y > < v a l u e > < i n t > 9 6 < / i n t > < / v a l u e > < / i t e m > < i t e m > < k e y > < s t r i n g > b e s t _ b o w l i n g < / s t r i n g > < / k e y > < v a l u e > < i n t > 1 2 0 < / i n t > < / v a l u e > < / i t e m > < i t e m > < k e y > < s t r i n g > b e s t _ b o w l i n g _ f i g u r e < / s t r i n g > < / k e y > < v a l u e > < i n t > 1 6 3 < / i n t > < / v a l u e > < / i t e m > < / C o l u m n W i d t h s > < C o l u m n D i s p l a y I n d e x > < i t e m > < k e y > < s t r i n g > m a t c h _ i d < / s t r i n g > < / k e y > < v a l u e > < i n t > 0 < / i n t > < / v a l u e > < / i t e m > < i t e m > < k e y > < s t r i n g > d a t e < / s t r i n g > < / k e y > < v a l u e > < i n t > 1 < / i n t > < / v a l u e > < / i t e m > < i t e m > < k e y > < s t r i n g > v e n u e < / s t r i n g > < / k e y > < v a l u e > < i n t > 2 < / i n t > < / v a l u e > < / i t e m > < i t e m > < k e y > < s t r i n g > t e a m 1 < / s t r i n g > < / k e y > < v a l u e > < i n t > 3 < / i n t > < / v a l u e > < / i t e m > < i t e m > < k e y > < s t r i n g > t e a m 2 < / s t r i n g > < / k e y > < v a l u e > < i n t > 4 < / i n t > < / v a l u e > < / i t e m > < i t e m > < k e y > < s t r i n g > s t a g e < / s t r i n g > < / k e y > < v a l u e > < i n t > 5 < / i n t > < / v a l u e > < / i t e m > < i t e m > < k e y > < s t r i n g > t o s s _ w i n n e r < / s t r i n g > < / k e y > < v a l u e > < i n t > 6 < / i n t > < / v a l u e > < / i t e m > < i t e m > < k e y > < s t r i n g > t o s s _ d e c i s i o n < / s t r i n g > < / k e y > < v a l u e > < i n t > 7 < / i n t > < / v a l u e > < / i t e m > < i t e m > < k e y > < s t r i n g > f i r s t _ i n g s _ s c o r e < / s t r i n g > < / k e y > < v a l u e > < i n t > 8 < / i n t > < / v a l u e > < / i t e m > < i t e m > < k e y > < s t r i n g > f i r s t _ i n g s _ w k t s < / s t r i n g > < / k e y > < v a l u e > < i n t > 9 < / i n t > < / v a l u e > < / i t e m > < i t e m > < k e y > < s t r i n g > s e c o n d _ i n g s _ s c o r e < / s t r i n g > < / k e y > < v a l u e > < i n t > 1 0 < / i n t > < / v a l u e > < / i t e m > < i t e m > < k e y > < s t r i n g > s e c o n d _ i n g s _ w k t s < / s t r i n g > < / k e y > < v a l u e > < i n t > 1 1 < / i n t > < / v a l u e > < / i t e m > < i t e m > < k e y > < s t r i n g > m a t c h _ w i n n e r < / s t r i n g > < / k e y > < v a l u e > < i n t > 1 2 < / i n t > < / v a l u e > < / i t e m > < i t e m > < k e y > < s t r i n g > w o n _ b y < / s t r i n g > < / k e y > < v a l u e > < i n t > 1 3 < / i n t > < / v a l u e > < / i t e m > < i t e m > < k e y > < s t r i n g > m a r g i n < / s t r i n g > < / k e y > < v a l u e > < i n t > 1 4 < / i n t > < / v a l u e > < / i t e m > < i t e m > < k e y > < s t r i n g > p l a y e r _ o f _ t h e _ m a t c h < / s t r i n g > < / k e y > < v a l u e > < i n t > 1 5 < / i n t > < / v a l u e > < / i t e m > < i t e m > < k e y > < s t r i n g > t o p _ s c o r e r < / s t r i n g > < / k e y > < v a l u e > < i n t > 1 6 < / i n t > < / v a l u e > < / i t e m > < i t e m > < k e y > < s t r i n g > h i g h s c o r e < / s t r i n g > < / k e y > < v a l u e > < i n t > 1 7 < / i n t > < / v a l u e > < / i t e m > < i t e m > < k e y > < s t r i n g > b e s t _ b o w l i n g < / s t r i n g > < / k e y > < v a l u e > < i n t > 1 8 < / i n t > < / v a l u e > < / i t e m > < i t e m > < k e y > < s t r i n g > b e s t _ b o w l i n g _ f i g u r e < / s t r i n g > < / k e y > < v a l u e > < i n t > 1 9 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8E864CEE-14ED-4EBC-BD8B-9582F8060744}">
  <ds:schemaRefs/>
</ds:datastoreItem>
</file>

<file path=customXml/itemProps10.xml><?xml version="1.0" encoding="utf-8"?>
<ds:datastoreItem xmlns:ds="http://schemas.openxmlformats.org/officeDocument/2006/customXml" ds:itemID="{A435CF62-3124-4B09-A817-146C951D152A}">
  <ds:schemaRefs/>
</ds:datastoreItem>
</file>

<file path=customXml/itemProps11.xml><?xml version="1.0" encoding="utf-8"?>
<ds:datastoreItem xmlns:ds="http://schemas.openxmlformats.org/officeDocument/2006/customXml" ds:itemID="{B40BE572-1E68-4949-9DF3-2713A1D0C143}">
  <ds:schemaRefs>
    <ds:schemaRef ds:uri="http://schemas.microsoft.com/DataMashup"/>
  </ds:schemaRefs>
</ds:datastoreItem>
</file>

<file path=customXml/itemProps12.xml><?xml version="1.0" encoding="utf-8"?>
<ds:datastoreItem xmlns:ds="http://schemas.openxmlformats.org/officeDocument/2006/customXml" ds:itemID="{E16C562E-0753-432B-9AF2-FF0A7B965878}">
  <ds:schemaRefs/>
</ds:datastoreItem>
</file>

<file path=customXml/itemProps13.xml><?xml version="1.0" encoding="utf-8"?>
<ds:datastoreItem xmlns:ds="http://schemas.openxmlformats.org/officeDocument/2006/customXml" ds:itemID="{1C81C6B3-B8A5-46B1-BCCA-27F2CB9E2E99}">
  <ds:schemaRefs/>
</ds:datastoreItem>
</file>

<file path=customXml/itemProps14.xml><?xml version="1.0" encoding="utf-8"?>
<ds:datastoreItem xmlns:ds="http://schemas.openxmlformats.org/officeDocument/2006/customXml" ds:itemID="{FE1EB689-DDA7-4A06-884F-BD3450512CE7}">
  <ds:schemaRefs/>
</ds:datastoreItem>
</file>

<file path=customXml/itemProps15.xml><?xml version="1.0" encoding="utf-8"?>
<ds:datastoreItem xmlns:ds="http://schemas.openxmlformats.org/officeDocument/2006/customXml" ds:itemID="{B79677F1-A07E-474E-9538-5D2B5B96D5BC}">
  <ds:schemaRefs/>
</ds:datastoreItem>
</file>

<file path=customXml/itemProps16.xml><?xml version="1.0" encoding="utf-8"?>
<ds:datastoreItem xmlns:ds="http://schemas.openxmlformats.org/officeDocument/2006/customXml" ds:itemID="{C9CA2B3E-3620-42CA-9654-0106D4D6D08B}">
  <ds:schemaRefs/>
</ds:datastoreItem>
</file>

<file path=customXml/itemProps17.xml><?xml version="1.0" encoding="utf-8"?>
<ds:datastoreItem xmlns:ds="http://schemas.openxmlformats.org/officeDocument/2006/customXml" ds:itemID="{92AEF4A1-0318-4F24-B619-994CB8573054}">
  <ds:schemaRefs/>
</ds:datastoreItem>
</file>

<file path=customXml/itemProps2.xml><?xml version="1.0" encoding="utf-8"?>
<ds:datastoreItem xmlns:ds="http://schemas.openxmlformats.org/officeDocument/2006/customXml" ds:itemID="{91F21547-5D65-409A-9E1F-A1D628B7BFB0}">
  <ds:schemaRefs/>
</ds:datastoreItem>
</file>

<file path=customXml/itemProps3.xml><?xml version="1.0" encoding="utf-8"?>
<ds:datastoreItem xmlns:ds="http://schemas.openxmlformats.org/officeDocument/2006/customXml" ds:itemID="{11E864EE-1867-4E7D-9102-134569CB69D3}">
  <ds:schemaRefs/>
</ds:datastoreItem>
</file>

<file path=customXml/itemProps4.xml><?xml version="1.0" encoding="utf-8"?>
<ds:datastoreItem xmlns:ds="http://schemas.openxmlformats.org/officeDocument/2006/customXml" ds:itemID="{5CB2AA14-E561-4BF4-8AB1-51EC61F32159}">
  <ds:schemaRefs/>
</ds:datastoreItem>
</file>

<file path=customXml/itemProps5.xml><?xml version="1.0" encoding="utf-8"?>
<ds:datastoreItem xmlns:ds="http://schemas.openxmlformats.org/officeDocument/2006/customXml" ds:itemID="{08203857-6831-4C0E-86AA-B2BB6E4FE6E5}">
  <ds:schemaRefs/>
</ds:datastoreItem>
</file>

<file path=customXml/itemProps6.xml><?xml version="1.0" encoding="utf-8"?>
<ds:datastoreItem xmlns:ds="http://schemas.openxmlformats.org/officeDocument/2006/customXml" ds:itemID="{F67C4B7B-5BB4-44CB-B796-025AF5B5C2AA}">
  <ds:schemaRefs/>
</ds:datastoreItem>
</file>

<file path=customXml/itemProps7.xml><?xml version="1.0" encoding="utf-8"?>
<ds:datastoreItem xmlns:ds="http://schemas.openxmlformats.org/officeDocument/2006/customXml" ds:itemID="{DC54E750-ED55-4E6C-83AF-1C2B4F1C642C}">
  <ds:schemaRefs/>
</ds:datastoreItem>
</file>

<file path=customXml/itemProps8.xml><?xml version="1.0" encoding="utf-8"?>
<ds:datastoreItem xmlns:ds="http://schemas.openxmlformats.org/officeDocument/2006/customXml" ds:itemID="{60191654-93BB-4B5B-848C-C714AA69155D}">
  <ds:schemaRefs/>
</ds:datastoreItem>
</file>

<file path=customXml/itemProps9.xml><?xml version="1.0" encoding="utf-8"?>
<ds:datastoreItem xmlns:ds="http://schemas.openxmlformats.org/officeDocument/2006/customXml" ds:itemID="{9B35BEA0-BC6A-4BC1-AD45-6479B24B7D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new seet</vt:lpstr>
      <vt:lpstr>new sheet</vt:lpstr>
      <vt:lpstr>Sheet5</vt:lpstr>
      <vt:lpstr>man of the</vt:lpstr>
      <vt:lpstr>Sheet7</vt:lpstr>
      <vt:lpstr>Sheet10</vt:lpstr>
      <vt:lpstr>IPL data</vt:lpstr>
      <vt:lpstr>Dashboard</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Rinku Singh</dc:creator>
  <cp:lastModifiedBy>Rinku Singh</cp:lastModifiedBy>
  <dcterms:created xsi:type="dcterms:W3CDTF">2024-06-01T08:03:46Z</dcterms:created>
  <dcterms:modified xsi:type="dcterms:W3CDTF">2024-06-29T05:50:31Z</dcterms:modified>
</cp:coreProperties>
</file>