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Growia\Modul 4\"/>
    </mc:Choice>
  </mc:AlternateContent>
  <bookViews>
    <workbookView xWindow="0" yWindow="0" windowWidth="15345" windowHeight="6045" activeTab="4"/>
  </bookViews>
  <sheets>
    <sheet name="Dataset Awal" sheetId="13" r:id="rId1"/>
    <sheet name="Dataset Clean" sheetId="1" r:id="rId2"/>
    <sheet name="Analisis pivotable" sheetId="9" r:id="rId3"/>
    <sheet name="Dashboard " sheetId="8" r:id="rId4"/>
    <sheet name="Kesimpulan dan Rekomendasi" sheetId="6" r:id="rId5"/>
  </sheets>
  <definedNames>
    <definedName name="_xlnm._FilterDatabase" localSheetId="1" hidden="1">'Dataset Clean'!$A$1:$L$199</definedName>
    <definedName name="NativeTimeline_InvoiceDate">#N/A</definedName>
    <definedName name="Slicer_Country">#N/A</definedName>
    <definedName name="Slicer_Description">#N/A</definedName>
    <definedName name="Slicer_Source">#N/A</definedName>
  </definedNames>
  <calcPr calcId="152511"/>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H4" i="1" l="1"/>
  <c r="H3" i="1"/>
  <c r="H6" i="1"/>
  <c r="H5" i="1"/>
  <c r="H7" i="1"/>
  <c r="H9" i="1"/>
  <c r="H8" i="1"/>
  <c r="H10" i="1"/>
  <c r="H13" i="1"/>
  <c r="H11" i="1"/>
  <c r="H12" i="1"/>
  <c r="H14" i="1"/>
  <c r="H15" i="1"/>
  <c r="H17" i="1"/>
  <c r="H16" i="1"/>
  <c r="H19" i="1"/>
  <c r="H20" i="1"/>
  <c r="H18" i="1"/>
  <c r="H22" i="1"/>
  <c r="H21" i="1"/>
  <c r="H23" i="1"/>
  <c r="H24" i="1"/>
  <c r="H25" i="1"/>
  <c r="H27" i="1"/>
  <c r="H26" i="1"/>
  <c r="H28" i="1"/>
  <c r="H30" i="1"/>
  <c r="H29" i="1"/>
  <c r="H31" i="1"/>
  <c r="H33" i="1"/>
  <c r="H32" i="1"/>
  <c r="H34" i="1"/>
  <c r="H36" i="1"/>
  <c r="H35" i="1"/>
  <c r="H37" i="1"/>
  <c r="H39" i="1"/>
  <c r="H38" i="1"/>
  <c r="H40" i="1"/>
  <c r="H41" i="1"/>
  <c r="H42" i="1"/>
  <c r="H43" i="1"/>
  <c r="H45" i="1"/>
  <c r="H44" i="1"/>
  <c r="H46" i="1"/>
  <c r="H48" i="1"/>
  <c r="H47" i="1"/>
  <c r="H49" i="1"/>
  <c r="H50" i="1"/>
  <c r="H51" i="1"/>
  <c r="H52" i="1"/>
  <c r="H53" i="1"/>
  <c r="H84" i="1"/>
  <c r="H56" i="1"/>
  <c r="H63" i="1"/>
  <c r="H74" i="1"/>
  <c r="H54" i="1"/>
  <c r="H85" i="1"/>
  <c r="H64" i="1"/>
  <c r="H70" i="1"/>
  <c r="H75" i="1"/>
  <c r="H86" i="1"/>
  <c r="H71" i="1"/>
  <c r="H62" i="1"/>
  <c r="H66" i="1"/>
  <c r="H55" i="1"/>
  <c r="H68" i="1"/>
  <c r="H79" i="1"/>
  <c r="H67" i="1"/>
  <c r="H81" i="1"/>
  <c r="H69" i="1"/>
  <c r="H82" i="1"/>
  <c r="H65" i="1"/>
  <c r="H87" i="1"/>
  <c r="H73" i="1"/>
  <c r="H83" i="1"/>
  <c r="H61" i="1"/>
  <c r="H59" i="1"/>
  <c r="H58" i="1"/>
  <c r="H78" i="1"/>
  <c r="H77" i="1"/>
  <c r="H60" i="1"/>
  <c r="H80" i="1"/>
  <c r="H72" i="1"/>
  <c r="H76" i="1"/>
  <c r="H57" i="1"/>
  <c r="H88" i="1"/>
  <c r="H89" i="1"/>
  <c r="H90" i="1"/>
  <c r="H92" i="1"/>
  <c r="H94" i="1"/>
  <c r="H91" i="1"/>
  <c r="H93" i="1"/>
  <c r="H95" i="1"/>
  <c r="H99" i="1"/>
  <c r="H98" i="1"/>
  <c r="H97" i="1"/>
  <c r="H96" i="1"/>
  <c r="H100" i="1"/>
  <c r="H103" i="1"/>
  <c r="H101" i="1"/>
  <c r="H102" i="1"/>
  <c r="H104" i="1"/>
  <c r="H105" i="1"/>
  <c r="H106" i="1"/>
  <c r="H107" i="1"/>
  <c r="H109" i="1"/>
  <c r="H110" i="1"/>
  <c r="H108" i="1"/>
  <c r="H113" i="1"/>
  <c r="H112" i="1"/>
  <c r="H111" i="1"/>
  <c r="H114" i="1"/>
  <c r="H115" i="1"/>
  <c r="H116" i="1"/>
  <c r="H117" i="1"/>
  <c r="H118" i="1"/>
  <c r="H119" i="1"/>
  <c r="H121" i="1"/>
  <c r="H120" i="1"/>
  <c r="H125" i="1"/>
  <c r="H122" i="1"/>
  <c r="H124" i="1"/>
  <c r="H123" i="1"/>
  <c r="H126" i="1"/>
  <c r="H131" i="1"/>
  <c r="H129" i="1"/>
  <c r="H128" i="1"/>
  <c r="H130" i="1"/>
  <c r="H127" i="1"/>
  <c r="H132" i="1"/>
  <c r="H133" i="1"/>
  <c r="H134" i="1"/>
  <c r="H135" i="1"/>
  <c r="H136" i="1"/>
  <c r="H137" i="1"/>
  <c r="H138" i="1"/>
  <c r="H139" i="1"/>
  <c r="H140" i="1"/>
  <c r="H141" i="1"/>
  <c r="H143" i="1"/>
  <c r="H144" i="1"/>
  <c r="H142" i="1"/>
  <c r="H145" i="1"/>
  <c r="H146" i="1"/>
  <c r="H147" i="1"/>
  <c r="H149" i="1"/>
  <c r="H148" i="1"/>
  <c r="H150" i="1"/>
  <c r="H151" i="1"/>
  <c r="H152" i="1"/>
  <c r="H154" i="1"/>
  <c r="H153" i="1"/>
  <c r="H156" i="1"/>
  <c r="H155" i="1"/>
  <c r="H157" i="1"/>
  <c r="H159" i="1"/>
  <c r="H158" i="1"/>
  <c r="H161" i="1"/>
  <c r="H160" i="1"/>
  <c r="H164" i="1"/>
  <c r="H163" i="1"/>
  <c r="H162" i="1"/>
  <c r="H165" i="1"/>
  <c r="H167" i="1"/>
  <c r="H166" i="1"/>
  <c r="H168" i="1"/>
  <c r="H169" i="1"/>
  <c r="H170" i="1"/>
  <c r="H171" i="1"/>
  <c r="H173" i="1"/>
  <c r="H172" i="1"/>
  <c r="H174" i="1"/>
  <c r="H175" i="1"/>
  <c r="H176" i="1"/>
  <c r="H177" i="1"/>
  <c r="H178" i="1"/>
  <c r="H180" i="1"/>
  <c r="H181" i="1"/>
  <c r="H179" i="1"/>
  <c r="H182" i="1"/>
  <c r="H183" i="1"/>
  <c r="H184" i="1"/>
  <c r="H185" i="1"/>
  <c r="H186" i="1"/>
  <c r="H187" i="1"/>
  <c r="H189" i="1"/>
  <c r="H188" i="1"/>
  <c r="H190" i="1"/>
  <c r="H191" i="1"/>
  <c r="H192" i="1"/>
  <c r="H194" i="1"/>
  <c r="H193" i="1"/>
  <c r="H195" i="1"/>
  <c r="H197" i="1"/>
  <c r="H199" i="1"/>
  <c r="H198" i="1"/>
  <c r="H196" i="1"/>
  <c r="H2" i="1"/>
  <c r="M4" i="8"/>
  <c r="O4" i="8"/>
  <c r="K4" i="8"/>
</calcChain>
</file>

<file path=xl/sharedStrings.xml><?xml version="1.0" encoding="utf-8"?>
<sst xmlns="http://schemas.openxmlformats.org/spreadsheetml/2006/main" count="2115" uniqueCount="508">
  <si>
    <t>InvoiceNo</t>
  </si>
  <si>
    <t>StockCode</t>
  </si>
  <si>
    <t>Description</t>
  </si>
  <si>
    <t>Quantity</t>
  </si>
  <si>
    <t>InvoiceDate</t>
  </si>
  <si>
    <t>InvoiceMonth</t>
  </si>
  <si>
    <t>UnitPrice</t>
  </si>
  <si>
    <t>CustomerID</t>
  </si>
  <si>
    <t>Country</t>
  </si>
  <si>
    <t>CustomerDate</t>
  </si>
  <si>
    <t>Source</t>
  </si>
  <si>
    <t>DOORMAT HOME SWEET HOME BLUE</t>
  </si>
  <si>
    <t>May</t>
  </si>
  <si>
    <t>United Kingdom</t>
  </si>
  <si>
    <t>Paid Ads</t>
  </si>
  <si>
    <t>84596F</t>
  </si>
  <si>
    <t>SMALL MARSHMALLOWS PINK BOWL</t>
  </si>
  <si>
    <t>Belgium</t>
  </si>
  <si>
    <t>Google Ads</t>
  </si>
  <si>
    <t>CHARLOTTE BAG SUKI DESIGN</t>
  </si>
  <si>
    <t>Instagram Ads</t>
  </si>
  <si>
    <t>POPPY'S PLAYHOUSE LIVINGROOM</t>
  </si>
  <si>
    <t>December</t>
  </si>
  <si>
    <t>Germany</t>
  </si>
  <si>
    <t>Retargeting</t>
  </si>
  <si>
    <t>MAN FLU METAL SIGN</t>
  </si>
  <si>
    <t>Remarketing</t>
  </si>
  <si>
    <t>STRAWBERRY BATH SPONGE</t>
  </si>
  <si>
    <t>July</t>
  </si>
  <si>
    <t>Criteo</t>
  </si>
  <si>
    <t>RED EGG SPOON</t>
  </si>
  <si>
    <t>Fb Ads</t>
  </si>
  <si>
    <t>6 RIBBONS RUSTIC CHARM</t>
  </si>
  <si>
    <t>September</t>
  </si>
  <si>
    <t>YOU'RE CONFUSING ME METAL SIGN</t>
  </si>
  <si>
    <t>October</t>
  </si>
  <si>
    <t>85183B</t>
  </si>
  <si>
    <t>CHARLIE &amp; LOLA WASTEPAPER BIN FLORA</t>
  </si>
  <si>
    <t>RECYCLED ACAPULCO MAT TURQUOISE</t>
  </si>
  <si>
    <t>6 GIFT TAGS 50'S CHRISTMAS</t>
  </si>
  <si>
    <t>ALARM CLOCK BAKELIKE PINK</t>
  </si>
  <si>
    <t>January</t>
  </si>
  <si>
    <t>JUMBO BAG PAISLEY PARK</t>
  </si>
  <si>
    <t>HEART WOODEN CHRISTMAS DECORATION</t>
  </si>
  <si>
    <t>SET OF 3 NOTEBOOKS IN PARCEL</t>
  </si>
  <si>
    <t>CERAMIC STRAWBERRY DESIGN MUG</t>
  </si>
  <si>
    <t>Spain</t>
  </si>
  <si>
    <t>47599B</t>
  </si>
  <si>
    <t>BLUE PARTY BAGS</t>
  </si>
  <si>
    <t>BICYCLE SAFTEY WALL ART</t>
  </si>
  <si>
    <t>March</t>
  </si>
  <si>
    <t>RED DINER WALL CLOCK</t>
  </si>
  <si>
    <t>RED RETROSPOT OVEN GLOVE</t>
  </si>
  <si>
    <t>November</t>
  </si>
  <si>
    <t>ORGANISER WOOD ANTIQUE WHITE</t>
  </si>
  <si>
    <t>DOORMAT NEW ENGLAND</t>
  </si>
  <si>
    <t>April</t>
  </si>
  <si>
    <t>EMBOSSED GLASS TEALIGHT HOLDER</t>
  </si>
  <si>
    <t>February</t>
  </si>
  <si>
    <t>PACK OF 60 DINOSAUR CAKE CASES</t>
  </si>
  <si>
    <t>85123A</t>
  </si>
  <si>
    <t>WHITE HANGING HEART T-LIGHT HOLDER</t>
  </si>
  <si>
    <t>August</t>
  </si>
  <si>
    <t>MONEY BOX HOUSEKEEPING DESIGN</t>
  </si>
  <si>
    <t>Greece</t>
  </si>
  <si>
    <t>82494L</t>
  </si>
  <si>
    <t>WOODEN FRAME ANTIQUE WHITE</t>
  </si>
  <si>
    <t>SET OF 72 RETROSPOT PAPER DOILIES</t>
  </si>
  <si>
    <t>June</t>
  </si>
  <si>
    <t>PLASTERS IN TIN VINTAGE PAISLEY</t>
  </si>
  <si>
    <t>3D HEARTS HONEYCOMB PAPER GARLAND</t>
  </si>
  <si>
    <t>ASSORTED COLOUR BIRD ORNAMENT</t>
  </si>
  <si>
    <t>HANGING HEART JAR T-LIGHT HOLDER</t>
  </si>
  <si>
    <t>GIN + TONIC DIET METAL SIGN</t>
  </si>
  <si>
    <t>RED RETROSPOT PLATE</t>
  </si>
  <si>
    <t>POST</t>
  </si>
  <si>
    <t>POSTAGE</t>
  </si>
  <si>
    <t>Netherlands</t>
  </si>
  <si>
    <t>PACK OF 60 SPACEBOY CAKE CASES</t>
  </si>
  <si>
    <t>47566B</t>
  </si>
  <si>
    <t>TEA TIME PARTY BUNTING</t>
  </si>
  <si>
    <t>ASSORTED COLOUR LIZARD SUCTION HOOK</t>
  </si>
  <si>
    <t>SET OF 60 VINTAGE LEAF CAKE CASES</t>
  </si>
  <si>
    <t>3 DRAWER ANTIQUE WHITE WOOD CABINET</t>
  </si>
  <si>
    <t>MINI PLAYING CARDS SPACEBOY</t>
  </si>
  <si>
    <t>PACK OF 20 SKULL PAPER NAPKINS</t>
  </si>
  <si>
    <t>MEMO BOARD COTTAGE DESIGN</t>
  </si>
  <si>
    <t>Australia</t>
  </si>
  <si>
    <t>RED RETROSPOT MUG</t>
  </si>
  <si>
    <t>60 TEATIME FAIRY CAKE CASES</t>
  </si>
  <si>
    <t>GINGHAM HEART DECORATION</t>
  </si>
  <si>
    <t>FIRST CLASS LUGGAGE TAG</t>
  </si>
  <si>
    <t>CERAMIC HEART FAIRY CAKE MONEY BANK</t>
  </si>
  <si>
    <t>FRENCH BLUE METAL DOOR SIGN 4</t>
  </si>
  <si>
    <t>FELTCRAFT BUTTERFLY HEARTS</t>
  </si>
  <si>
    <t>WHITE METAL LANTERN</t>
  </si>
  <si>
    <t>LUNCH BAG VINTAGE LEAF DESIGN</t>
  </si>
  <si>
    <t>SET/4 DAISY MIRROR MAGNETS</t>
  </si>
  <si>
    <t>TRADITIONAL WOODEN CATCH CUP GAME</t>
  </si>
  <si>
    <t>METAL SIGN TAKE IT OR LEAVE IT</t>
  </si>
  <si>
    <t>MIRRORED WALL ART STARS</t>
  </si>
  <si>
    <t>ROSE DU SUD DRAWSTRING BAG</t>
  </si>
  <si>
    <t>Finland</t>
  </si>
  <si>
    <t>PARTY BUNTING</t>
  </si>
  <si>
    <t>VINTAGE UNION JACK BUNTING</t>
  </si>
  <si>
    <t>JAM MAKING SET PRINTED</t>
  </si>
  <si>
    <t>SET/6 RED SPOTTY PAPER CUPS</t>
  </si>
  <si>
    <t>DOUGHNUT LIP GLOSS</t>
  </si>
  <si>
    <t>SWEETHEART WIRE MAGAZINE RACK</t>
  </si>
  <si>
    <t>SET OF 3 WOODEN STOCKING DECORATION</t>
  </si>
  <si>
    <t>DIAMANTE HEART SHAPED WALL MIRROR.</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</si>
  <si>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</si>
  <si>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</si>
  <si>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</si>
  <si>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</si>
  <si>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</si>
  <si>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</si>
  <si>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</si>
  <si>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</si>
  <si>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</si>
  <si>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</si>
  <si>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</si>
  <si>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</si>
  <si>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USA</t>
  </si>
  <si>
    <t>PARTY METAL SIGN</t>
  </si>
  <si>
    <t>PAPER CHAIN KIT LONDON</t>
  </si>
  <si>
    <t>ANTIQUE SILVER TEA GLASS ENGRAVED</t>
  </si>
  <si>
    <t>WOOD 2 DRAWER CABINET WHITE FINISH</t>
  </si>
  <si>
    <t>RABBIT NIGHT LIGHT</t>
  </si>
  <si>
    <t>CLASSIC CHROME BICYCLE BELL</t>
  </si>
  <si>
    <t>47590A</t>
  </si>
  <si>
    <t>BLUE HAPPY BIRTHDAY BUNTING</t>
  </si>
  <si>
    <t>EMPIRE TISSUE BOX</t>
  </si>
  <si>
    <t>TEA BAG PLATE RED RETROSPOT</t>
  </si>
  <si>
    <t>3D TRADITIONAL CHRISTMAS STICKERS</t>
  </si>
  <si>
    <t>SMALL IVORY HEART WALL ORGANISER</t>
  </si>
  <si>
    <t>DOLLY GIRL CHILDRENS CUP</t>
  </si>
  <si>
    <t>LUNCH BAG BLACK SKULL.</t>
  </si>
  <si>
    <t>IVORY KITCHEN SCALES</t>
  </si>
  <si>
    <t>BREAD BIN DINER STYLE PINK</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</si>
  <si>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</si>
  <si>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</si>
  <si>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</si>
  <si>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</si>
  <si>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</si>
  <si>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</si>
  <si>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</si>
  <si>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</si>
  <si>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</si>
  <si>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</si>
  <si>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</si>
  <si>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LUNCH BAG ALPHABET DESIGN</t>
  </si>
  <si>
    <t>BUNDLE OF 3 ALPHABET EXERCISE BOOKS</t>
  </si>
  <si>
    <t>BUNNY WOODEN PAINTED WITH BIRD</t>
  </si>
  <si>
    <t>TRAVEL CARD WALLET KEEP CALM</t>
  </si>
  <si>
    <t>VINTAGE LEAF MAGNETIC NOTEPAD</t>
  </si>
  <si>
    <t>BABUSHKA LIGHTS STRING OF 10</t>
  </si>
  <si>
    <t>WOOD STOCKING CHRISTMAS SCANDISPOT</t>
  </si>
  <si>
    <t>SET OF 4 KNICK KNACK TINS DOILEY</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</si>
  <si>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</si>
  <si>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</si>
  <si>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</si>
  <si>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</si>
  <si>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</si>
  <si>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</si>
  <si>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</si>
  <si>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</si>
  <si>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</si>
  <si>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</si>
  <si>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</si>
  <si>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</si>
  <si>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</si>
  <si>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</si>
  <si>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</si>
  <si>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</si>
  <si>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</si>
  <si>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</si>
  <si>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</si>
  <si>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</si>
  <si>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</si>
  <si>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</si>
  <si>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</si>
  <si>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SPACEBOY ROCKET LOLLY MAKERS</t>
  </si>
  <si>
    <t>VINTAGE DOILY TRAVEL SEWING KIT</t>
  </si>
  <si>
    <t>SET OF 3 HEART COOKIE CUTTERS</t>
  </si>
  <si>
    <t>PINK DINER WALL CLOCK</t>
  </si>
  <si>
    <t>SWEETHEART CAKESTAND 3 TIER</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</si>
  <si>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</si>
  <si>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</si>
  <si>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</si>
  <si>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</si>
  <si>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</si>
  <si>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</si>
  <si>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</si>
  <si>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</si>
  <si>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</si>
  <si>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</si>
  <si>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</si>
  <si>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</si>
  <si>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MAGIC DRAWING SLATE CIRCUS PARADE</t>
  </si>
  <si>
    <t>SET/20 RED RETROSPOT PAPER NAPKINS</t>
  </si>
  <si>
    <t>ALARM CLOCK BAKELIKE ORANGE</t>
  </si>
  <si>
    <t>4 LILY BOTANICAL DINNER CANDLES</t>
  </si>
  <si>
    <t>JUMBO BAG ALPHABET</t>
  </si>
  <si>
    <t>12 PENCILS TALL TUBE POSY</t>
  </si>
  <si>
    <t>United Arab Emirates</t>
  </si>
  <si>
    <t>EMPIRE GIFT WRAP</t>
  </si>
  <si>
    <t>HOME SMALL WOOD LETTERS</t>
  </si>
  <si>
    <t>SWALLOWS GREETING CARD</t>
  </si>
  <si>
    <t>MAGNETS PACK OF 4 VINTAGE COLLAGE</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</si>
  <si>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</si>
  <si>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</si>
  <si>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</si>
  <si>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</si>
  <si>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</si>
  <si>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</si>
  <si>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</si>
  <si>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</si>
  <si>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</si>
  <si>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</si>
  <si>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</si>
  <si>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</si>
  <si>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</si>
  <si>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</si>
  <si>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</si>
  <si>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</si>
  <si>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</si>
  <si>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</si>
  <si>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</si>
  <si>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</si>
  <si>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</si>
  <si>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542898</t>
  </si>
  <si>
    <t>545226</t>
  </si>
  <si>
    <t>545289</t>
  </si>
  <si>
    <t>548552</t>
  </si>
  <si>
    <t>548612</t>
  </si>
  <si>
    <t>558696</t>
  </si>
  <si>
    <t>565151</t>
  </si>
  <si>
    <t>565218</t>
  </si>
  <si>
    <t>573876</t>
  </si>
  <si>
    <t>579927</t>
  </si>
  <si>
    <t>580033</t>
  </si>
  <si>
    <t>580118</t>
  </si>
  <si>
    <t>543040</t>
  </si>
  <si>
    <t>555383</t>
  </si>
  <si>
    <t>555353</t>
  </si>
  <si>
    <t>555349</t>
  </si>
  <si>
    <t>562101</t>
  </si>
  <si>
    <t>562045</t>
  </si>
  <si>
    <t>562085</t>
  </si>
  <si>
    <t>574029</t>
  </si>
  <si>
    <t>574034</t>
  </si>
  <si>
    <t>580294</t>
  </si>
  <si>
    <t>580311</t>
  </si>
  <si>
    <t>543162</t>
  </si>
  <si>
    <t>545475</t>
  </si>
  <si>
    <t>545545</t>
  </si>
  <si>
    <t>548712</t>
  </si>
  <si>
    <t>555498</t>
  </si>
  <si>
    <t>555471</t>
  </si>
  <si>
    <t>562161</t>
  </si>
  <si>
    <t>562158</t>
  </si>
  <si>
    <t>569333</t>
  </si>
  <si>
    <t>574297</t>
  </si>
  <si>
    <t>574274</t>
  </si>
  <si>
    <t>543246</t>
  </si>
  <si>
    <t>548868</t>
  </si>
  <si>
    <t>548728</t>
  </si>
  <si>
    <t>551872</t>
  </si>
  <si>
    <t>558861</t>
  </si>
  <si>
    <t>562432</t>
  </si>
  <si>
    <t>562418</t>
  </si>
  <si>
    <t>565424</t>
  </si>
  <si>
    <t>565451</t>
  </si>
  <si>
    <t>565419</t>
  </si>
  <si>
    <t>569474</t>
  </si>
  <si>
    <t>569469</t>
  </si>
  <si>
    <t>574442</t>
  </si>
  <si>
    <t>580388</t>
  </si>
  <si>
    <t>580500</t>
  </si>
  <si>
    <t>540182</t>
  </si>
  <si>
    <t>548978</t>
  </si>
  <si>
    <t>551880</t>
  </si>
  <si>
    <t>557232</t>
  </si>
  <si>
    <t>537405</t>
  </si>
  <si>
    <t>581164</t>
  </si>
  <si>
    <t>547357</t>
  </si>
  <si>
    <t>555393</t>
  </si>
  <si>
    <t>536667</t>
  </si>
  <si>
    <t>538201</t>
  </si>
  <si>
    <t>552333</t>
  </si>
  <si>
    <t>536836</t>
  </si>
  <si>
    <t>537126</t>
  </si>
  <si>
    <t>538508</t>
  </si>
  <si>
    <t>551982</t>
  </si>
  <si>
    <t>581376</t>
  </si>
  <si>
    <t>537133</t>
  </si>
  <si>
    <t>536365</t>
  </si>
  <si>
    <t>536633</t>
  </si>
  <si>
    <t>569846</t>
  </si>
  <si>
    <t>537394</t>
  </si>
  <si>
    <t>536842</t>
  </si>
  <si>
    <t>537772</t>
  </si>
  <si>
    <t>536975</t>
  </si>
  <si>
    <t>537141</t>
  </si>
  <si>
    <t>537128</t>
  </si>
  <si>
    <t>536569</t>
  </si>
  <si>
    <t>536500</t>
  </si>
  <si>
    <t>537399</t>
  </si>
  <si>
    <t>537156</t>
  </si>
  <si>
    <t>538093</t>
  </si>
  <si>
    <t>538011</t>
  </si>
  <si>
    <t>536557</t>
  </si>
  <si>
    <t>551891</t>
  </si>
  <si>
    <t>536522</t>
  </si>
  <si>
    <t>559032</t>
  </si>
  <si>
    <t>562517</t>
  </si>
  <si>
    <t>562543</t>
  </si>
  <si>
    <t>565643</t>
  </si>
  <si>
    <t>565565</t>
  </si>
  <si>
    <t>565465</t>
  </si>
  <si>
    <t>565665</t>
  </si>
  <si>
    <t>569558</t>
  </si>
  <si>
    <t>580640</t>
  </si>
  <si>
    <t>580550</t>
  </si>
  <si>
    <t>580677</t>
  </si>
  <si>
    <t>580672</t>
  </si>
  <si>
    <t>540359</t>
  </si>
  <si>
    <t>540397</t>
  </si>
  <si>
    <t>540276</t>
  </si>
  <si>
    <t>540275</t>
  </si>
  <si>
    <t>545685</t>
  </si>
  <si>
    <t>552196</t>
  </si>
  <si>
    <t>555726</t>
  </si>
  <si>
    <t>559060</t>
  </si>
  <si>
    <t>565766</t>
  </si>
  <si>
    <t>565782</t>
  </si>
  <si>
    <t>565726</t>
  </si>
  <si>
    <t>574663</t>
  </si>
  <si>
    <t>574700</t>
  </si>
  <si>
    <t>574722</t>
  </si>
  <si>
    <t>540480</t>
  </si>
  <si>
    <t>540417</t>
  </si>
  <si>
    <t>543371</t>
  </si>
  <si>
    <t>543349</t>
  </si>
  <si>
    <t>543342</t>
  </si>
  <si>
    <t>545719</t>
  </si>
  <si>
    <t>549235</t>
  </si>
  <si>
    <t>549291</t>
  </si>
  <si>
    <t>559295</t>
  </si>
  <si>
    <t>559297</t>
  </si>
  <si>
    <t>559174</t>
  </si>
  <si>
    <t>559199</t>
  </si>
  <si>
    <t>562574</t>
  </si>
  <si>
    <t>570191</t>
  </si>
  <si>
    <t>570129</t>
  </si>
  <si>
    <t>570197</t>
  </si>
  <si>
    <t>570103</t>
  </si>
  <si>
    <t>570049</t>
  </si>
  <si>
    <t>574923</t>
  </si>
  <si>
    <t>581148</t>
  </si>
  <si>
    <t>581123</t>
  </si>
  <si>
    <t>581179</t>
  </si>
  <si>
    <t>543470</t>
  </si>
  <si>
    <t>543452</t>
  </si>
  <si>
    <t>545978</t>
  </si>
  <si>
    <t>545988</t>
  </si>
  <si>
    <t>549325</t>
  </si>
  <si>
    <t>549448</t>
  </si>
  <si>
    <t>552288</t>
  </si>
  <si>
    <t>552271</t>
  </si>
  <si>
    <t>552310</t>
  </si>
  <si>
    <t>556072</t>
  </si>
  <si>
    <t>559510</t>
  </si>
  <si>
    <t>566061</t>
  </si>
  <si>
    <t>575135</t>
  </si>
  <si>
    <t>575046</t>
  </si>
  <si>
    <t>581310</t>
  </si>
  <si>
    <t>581229</t>
  </si>
  <si>
    <t>540543</t>
  </si>
  <si>
    <t>540547</t>
  </si>
  <si>
    <t>540538</t>
  </si>
  <si>
    <t>546096</t>
  </si>
  <si>
    <t>546105</t>
  </si>
  <si>
    <t>552528</t>
  </si>
  <si>
    <t>556253</t>
  </si>
  <si>
    <t>556198</t>
  </si>
  <si>
    <t>570242</t>
  </si>
  <si>
    <t>570246</t>
  </si>
  <si>
    <t>575370</t>
  </si>
  <si>
    <t>575330</t>
  </si>
  <si>
    <t>575491</t>
  </si>
  <si>
    <t>549548</t>
  </si>
  <si>
    <t>549573</t>
  </si>
  <si>
    <t>552560</t>
  </si>
  <si>
    <t>556365</t>
  </si>
  <si>
    <t>570420</t>
  </si>
  <si>
    <t>575687</t>
  </si>
  <si>
    <t>540803</t>
  </si>
  <si>
    <t>540813</t>
  </si>
  <si>
    <t>546384</t>
  </si>
  <si>
    <t>546392</t>
  </si>
  <si>
    <t>552804</t>
  </si>
  <si>
    <t>562984</t>
  </si>
  <si>
    <t>563022</t>
  </si>
  <si>
    <t>566275</t>
  </si>
  <si>
    <t>566255</t>
  </si>
  <si>
    <t>566287</t>
  </si>
  <si>
    <t>570675</t>
  </si>
  <si>
    <t>570507</t>
  </si>
  <si>
    <t>575760</t>
  </si>
  <si>
    <t>575851</t>
  </si>
  <si>
    <t>552978</t>
  </si>
  <si>
    <t>553012</t>
  </si>
  <si>
    <t>552963</t>
  </si>
  <si>
    <t>552905</t>
  </si>
  <si>
    <t>556497</t>
  </si>
  <si>
    <t>556484</t>
  </si>
  <si>
    <t>559824</t>
  </si>
  <si>
    <t>559807</t>
  </si>
  <si>
    <t>570867</t>
  </si>
  <si>
    <t>570839</t>
  </si>
  <si>
    <t>570861</t>
  </si>
  <si>
    <t>Total Price</t>
  </si>
  <si>
    <t>Analisis :</t>
  </si>
  <si>
    <t>Jumlah order by source</t>
  </si>
  <si>
    <t>1. Pendahuluan</t>
  </si>
  <si>
    <t>2. Temuan Utama</t>
  </si>
  <si>
    <t>2.2. Produk Terlaris</t>
  </si>
  <si>
    <t>Tiga produk dengan penjualan tertinggi:</t>
  </si>
  <si>
    <t>Hasil Analisis PT. Tumbuh Bersama</t>
  </si>
  <si>
    <t>Total penjualan terendah pada bulan Februari : $147.10 dan bulan Oktober : $163.19</t>
  </si>
  <si>
    <t>Total penjualan tertinggi pada bulan Mei : $565.09 dan bulan Juni : $559.45</t>
  </si>
  <si>
    <t>2.3. Revenue by Country</t>
  </si>
  <si>
    <t>1. JUMBO BAG RED RETROSPOT sebesar $330</t>
  </si>
  <si>
    <t>2. RABBIT NIGHT LIGHT sebesar $128.88</t>
  </si>
  <si>
    <t>3. SMALL RED RETROSPOT MUG IN BOX sebesar $122.04</t>
  </si>
  <si>
    <t>Negara yang terlaris penjualan adalah United Kingdom : $2906.81</t>
  </si>
  <si>
    <t>Negara yang terendah penjualan adalah Uni Arab Emirates : $3.48</t>
  </si>
  <si>
    <t>Source yang terlaris penjualan adalah Instagram Paids : $747.34</t>
  </si>
  <si>
    <t>Source yang terendah penjualan adalah Fb Ads $314.6</t>
  </si>
  <si>
    <t>2.4. Revenue by Source</t>
  </si>
  <si>
    <t>3. Rekomendasi Strategi</t>
  </si>
  <si>
    <r>
      <t>Meningkatkan Penjualan di Bulan Februari dan Oktober</t>
    </r>
    <r>
      <rPr>
        <sz val="12"/>
        <color rgb="FF000000"/>
        <rFont val="Times New Roman"/>
        <family val="1"/>
      </rPr>
      <t>: Penjualan pada kedua bulan ini tergolong rendah. Dapat dipertimbangkan untuk melakukan promosi atau diskon di bulan-bulan tersebut untuk meningkatkan daya tarik dan penjualan.</t>
    </r>
  </si>
  <si>
    <r>
      <t>Fokus pada Produk Terlaris</t>
    </r>
    <r>
      <rPr>
        <sz val="12"/>
        <color rgb="FF000000"/>
        <rFont val="Times New Roman"/>
        <family val="1"/>
      </rPr>
      <t xml:space="preserve">: Produk-produk seperti </t>
    </r>
    <r>
      <rPr>
        <b/>
        <sz val="12"/>
        <color rgb="FF000000"/>
        <rFont val="Times New Roman"/>
        <family val="1"/>
      </rPr>
      <t>Jumbo Bag Red Retrospot</t>
    </r>
    <r>
      <rPr>
        <sz val="12"/>
        <color rgb="FF000000"/>
        <rFont val="Times New Roman"/>
        <family val="1"/>
      </rPr>
      <t xml:space="preserve">, </t>
    </r>
    <r>
      <rPr>
        <b/>
        <sz val="12"/>
        <color rgb="FF000000"/>
        <rFont val="Times New Roman"/>
        <family val="1"/>
      </rPr>
      <t>Rabbit Night Light</t>
    </r>
    <r>
      <rPr>
        <sz val="12"/>
        <color rgb="FF000000"/>
        <rFont val="Times New Roman"/>
        <family val="1"/>
      </rPr>
      <t xml:space="preserve">, dan </t>
    </r>
    <r>
      <rPr>
        <b/>
        <sz val="12"/>
        <color rgb="FF000000"/>
        <rFont val="Times New Roman"/>
        <family val="1"/>
      </rPr>
      <t xml:space="preserve">Small Red Retrospot Mug In Box </t>
    </r>
    <r>
      <rPr>
        <sz val="12"/>
        <color rgb="FF000000"/>
        <rFont val="Times New Roman"/>
        <family val="1"/>
      </rPr>
      <t>dapat menjadi fokus utama dalam strategi pemasaran, dengan meningkatkan ketersediaan stok dan promosi khusus.</t>
    </r>
  </si>
  <si>
    <t>2.1. Revenue tiap bulan</t>
  </si>
  <si>
    <t>Revenue bulanan</t>
  </si>
  <si>
    <t>Revenue per negara</t>
  </si>
  <si>
    <t>Analisis ini bertujuan untuk memahami performa penjualan PT. Tumbuh Bersama selama 1 tahun (Januari hingga Desember 2011) dengan fokus pada identifikasi revenue bulanan, produk terlaris, revenue by country, jumlah order by source serta rekomendasi strategi untuk meningkatkan penjualan.</t>
  </si>
  <si>
    <t xml:space="preserve">Produk terlaris </t>
  </si>
  <si>
    <r>
      <t xml:space="preserve">   Ekspansi Pasar Internasional: </t>
    </r>
    <r>
      <rPr>
        <sz val="11"/>
        <color rgb="FF000000"/>
        <rFont val="Times New Roman"/>
        <family val="1"/>
      </rPr>
      <t>Fokus pada negara-negara dengan potensi pertumbuhan tinggi ,</t>
    </r>
    <r>
      <rPr>
        <b/>
        <sz val="11"/>
        <color rgb="FF000000"/>
        <rFont val="Times New Roman"/>
        <family val="1"/>
      </rPr>
      <t xml:space="preserve"> t</t>
    </r>
    <r>
      <rPr>
        <sz val="11"/>
        <color rgb="FF000000"/>
        <rFont val="Times New Roman"/>
        <family val="1"/>
      </rPr>
      <t>erutama di</t>
    </r>
    <r>
      <rPr>
        <b/>
        <sz val="11"/>
        <color rgb="FF000000"/>
        <rFont val="Times New Roman"/>
        <family val="1"/>
      </rPr>
      <t xml:space="preserve"> United Kingdom, Germany, dan Finland.</t>
    </r>
  </si>
  <si>
    <r>
      <t>Ekspansi Pasar di Uni Arab Emirates</t>
    </r>
    <r>
      <rPr>
        <sz val="12"/>
        <color rgb="FF000000"/>
        <rFont val="Times New Roman"/>
        <family val="1"/>
      </rPr>
      <t xml:space="preserve">: Mengingat rendahnya penjualan di Uni Arab Emirates, PT. Tumbuh Bersama bisa mempertimbangkan untuk meningkatkan strategi pemasaran di wilayah tersebut, baik melalui promosi melalui saluran digital yang lebih tepat sasaran seperti Instagram Ads atau kerjasama dengan distributor lokal. </t>
    </r>
  </si>
  <si>
    <r>
      <t>Pengoptimalan Order by Source</t>
    </r>
    <r>
      <rPr>
        <sz val="12"/>
        <color rgb="FF000000"/>
        <rFont val="Times New Roman"/>
        <family val="1"/>
      </rPr>
      <t xml:space="preserve">: Dengan Instagram Ads sebagai sumber pemasaran yang paling sukses, mungkin perlu ada lebih banyak anggaran yang dialokasikan untuk iklan berbayar di Instagram. Sumber lain seperti </t>
    </r>
    <r>
      <rPr>
        <b/>
        <sz val="12"/>
        <color rgb="FF000000"/>
        <rFont val="Times New Roman"/>
        <family val="1"/>
      </rPr>
      <t>Fb Ads</t>
    </r>
    <r>
      <rPr>
        <sz val="12"/>
        <color rgb="FF000000"/>
        <rFont val="Times New Roman"/>
        <family val="1"/>
      </rPr>
      <t xml:space="preserve"> yang memiliki penjualan lebih rendah bisa dianalisis lebih lanjut untuk meningkatkan efektivitasnya.</t>
    </r>
  </si>
  <si>
    <t>Performance Sales Dashboard Template, Daily Report Responsive and Interactive in excel</t>
  </si>
  <si>
    <t xml:space="preserve">Total Penjualan </t>
  </si>
  <si>
    <t xml:space="preserve">Jumlah Produk Terjual </t>
  </si>
  <si>
    <t>Sum of Total Price</t>
  </si>
  <si>
    <t>Sum of Quantity</t>
  </si>
  <si>
    <t>Rata-Rata Harga</t>
  </si>
  <si>
    <t>Row Labels</t>
  </si>
  <si>
    <t>Grand Total</t>
  </si>
  <si>
    <t>Average of UnitPrice</t>
  </si>
  <si>
    <t>7,95</t>
  </si>
  <si>
    <t>0,42</t>
  </si>
  <si>
    <t>0,85</t>
  </si>
  <si>
    <t>1,85</t>
  </si>
  <si>
    <t>2,1</t>
  </si>
  <si>
    <t>1,25</t>
  </si>
  <si>
    <t>0,12</t>
  </si>
  <si>
    <t>1,95</t>
  </si>
  <si>
    <t>1,69</t>
  </si>
  <si>
    <t>8,25</t>
  </si>
  <si>
    <t>0,83</t>
  </si>
  <si>
    <t>3,75</t>
  </si>
  <si>
    <t>2,08</t>
  </si>
  <si>
    <t>1,65</t>
  </si>
  <si>
    <t>C581148</t>
  </si>
  <si>
    <t>1,49</t>
  </si>
  <si>
    <t>5,95</t>
  </si>
  <si>
    <t>8,5</t>
  </si>
  <si>
    <t>0,55</t>
  </si>
  <si>
    <t>2,95</t>
  </si>
  <si>
    <t>1,45</t>
  </si>
  <si>
    <t>1,06</t>
  </si>
  <si>
    <t>2,55</t>
  </si>
  <si>
    <t>4,95</t>
  </si>
  <si>
    <t>8,95</t>
  </si>
  <si>
    <t>4,25</t>
  </si>
  <si>
    <t>0,39</t>
  </si>
  <si>
    <t>3,39</t>
  </si>
  <si>
    <t>0,75</t>
  </si>
  <si>
    <t>0,65</t>
  </si>
  <si>
    <t>3,95</t>
  </si>
  <si>
    <t>C570867</t>
  </si>
  <si>
    <t>6,95</t>
  </si>
  <si>
    <t>1,79</t>
  </si>
  <si>
    <t>5,45</t>
  </si>
  <si>
    <t>5,75</t>
  </si>
  <si>
    <t>16,95</t>
  </si>
  <si>
    <t>2,49</t>
  </si>
  <si>
    <t>6,75</t>
  </si>
  <si>
    <t>4,15</t>
  </si>
  <si>
    <t>3,25</t>
  </si>
  <si>
    <t>C581229</t>
  </si>
  <si>
    <t>9,95</t>
  </si>
  <si>
    <t>12,75</t>
  </si>
  <si>
    <t>0,29</t>
  </si>
  <si>
    <t>C540417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</si>
</sst>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13809]dd\ mmmm\ yyyy;@"/>
    <numFmt numFmtId="165" formatCode="[$-F800]dddd\,\ mmmm\ dd\,\ yyyy"/>
    <numFmt numFmtId="166" formatCode="mm"/>
    <numFmt numFmtId="167" formatCode="[$$-409]#,##0.00"/>
    <numFmt numFmtId="168" formatCode="[$$-409]#,##0"/>
    <numFmt numFmtId="169" formatCode="mm/dd/yy"/>
    <numFmt numFmtId="170" formatCode="m/d/yy"/>
  </numFmts>
  <fonts count="17" x14ac:knownFonts="1">
    <font>
      <sz val="10"/>
      <color rgb="FF000000"/>
      <name val="Arial"/>
      <scheme val="minor"/>
    </font>
    <font>
      <sz val="11"/>
      <color theme="1"/>
      <name val="Arial"/>
      <family val="2"/>
      <scheme val="minor"/>
    </font>
    <font>
      <b/>
      <sz val="10"/>
      <color theme="1"/>
      <name val="Arial"/>
    </font>
    <font>
      <sz val="10"/>
      <color theme="1"/>
      <name val="Arial"/>
    </font>
    <font>
      <sz val="10"/>
      <color rgb="FF000000"/>
      <name val="Arial"/>
      <family val="2"/>
      <scheme val="minor"/>
    </font>
    <font>
      <b/>
      <sz val="12"/>
      <color rgb="FF000000"/>
      <name val="Times New Roman"/>
      <family val="1"/>
    </font>
    <font>
      <sz val="12"/>
      <color rgb="FF000000"/>
      <name val="Times New Roman"/>
      <family val="1"/>
    </font>
    <font>
      <b/>
      <sz val="11"/>
      <color rgb="FF000000"/>
      <name val="Times New Roman"/>
      <family val="1"/>
    </font>
    <font>
      <sz val="11"/>
      <color rgb="FF000000"/>
      <name val="Times New Roman"/>
      <family val="1"/>
    </font>
    <font>
      <sz val="10"/>
      <color rgb="FFFFC000"/>
      <name val="Arial"/>
      <family val="2"/>
      <scheme val="minor"/>
    </font>
    <font>
      <b/>
      <sz val="24"/>
      <color rgb="FF000000"/>
      <name val="Calibri"/>
      <family val="2"/>
    </font>
    <font>
      <sz val="10"/>
      <color rgb="FF000000"/>
      <name val="Calibri"/>
      <family val="2"/>
    </font>
    <font>
      <sz val="11"/>
      <color rgb="FF000000"/>
      <name val="Calibri"/>
      <family val="2"/>
    </font>
    <font>
      <b/>
      <sz val="11"/>
      <color rgb="FF000000"/>
      <name val="Calibri"/>
      <family val="2"/>
    </font>
    <font>
      <b/>
      <sz val="11"/>
      <color theme="1"/>
      <name val="Calibri"/>
      <family val="2"/>
    </font>
    <font>
      <sz val="14"/>
      <color theme="1"/>
      <name val="Arial"/>
      <family val="2"/>
      <scheme val="minor"/>
    </font>
    <font>
      <sz val="14"/>
      <color rgb="FF000000"/>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70">
    <xf numFmtId="0" fontId="0" fillId="0" borderId="0" xfId="0" applyFont="1" applyAlignment="1"/>
    <xf numFmtId="164" fontId="2" fillId="0" borderId="0" xfId="0" applyNumberFormat="1" applyFont="1" applyAlignment="1"/>
    <xf numFmtId="164" fontId="3" fillId="0" borderId="0" xfId="0" applyNumberFormat="1" applyFont="1" applyAlignment="1"/>
    <xf numFmtId="164" fontId="0" fillId="0" borderId="0" xfId="0" applyNumberFormat="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xf numFmtId="1" fontId="2" fillId="0" borderId="0" xfId="0" applyNumberFormat="1" applyFont="1" applyAlignment="1"/>
    <xf numFmtId="1" fontId="3" fillId="0" borderId="0" xfId="0" applyNumberFormat="1" applyFont="1" applyAlignment="1"/>
    <xf numFmtId="1" fontId="0" fillId="0" borderId="0" xfId="0" applyNumberFormat="1" applyFont="1" applyAlignment="1"/>
    <xf numFmtId="49" fontId="2" fillId="0" borderId="0" xfId="0" applyNumberFormat="1" applyFont="1" applyAlignment="1"/>
    <xf numFmtId="49" fontId="3" fillId="0" borderId="0" xfId="0" applyNumberFormat="1" applyFont="1" applyAlignment="1"/>
    <xf numFmtId="49" fontId="0" fillId="0" borderId="0" xfId="0" applyNumberFormat="1" applyFont="1" applyAlignment="1"/>
    <xf numFmtId="49" fontId="2" fillId="0" borderId="0" xfId="0" applyNumberFormat="1" applyFont="1" applyAlignment="1">
      <alignment horizontal="left"/>
    </xf>
    <xf numFmtId="49" fontId="3" fillId="0" borderId="0" xfId="0" applyNumberFormat="1" applyFont="1" applyAlignment="1">
      <alignment horizontal="left"/>
    </xf>
    <xf numFmtId="49" fontId="0" fillId="0" borderId="0" xfId="0" applyNumberFormat="1" applyFont="1" applyAlignment="1">
      <alignment horizontal="left"/>
    </xf>
    <xf numFmtId="165" fontId="2" fillId="0" borderId="0" xfId="0" applyNumberFormat="1" applyFont="1" applyAlignment="1"/>
    <xf numFmtId="165" fontId="3" fillId="0" borderId="0" xfId="0" applyNumberFormat="1" applyFont="1" applyAlignment="1"/>
    <xf numFmtId="165" fontId="0" fillId="0" borderId="0" xfId="0" applyNumberFormat="1" applyFont="1" applyAlignment="1"/>
    <xf numFmtId="166" fontId="2" fillId="0" borderId="0" xfId="0" applyNumberFormat="1" applyFont="1" applyAlignment="1"/>
    <xf numFmtId="166" fontId="3" fillId="0" borderId="0" xfId="0" applyNumberFormat="1" applyFont="1" applyAlignment="1"/>
    <xf numFmtId="166" fontId="0" fillId="0" borderId="0" xfId="0" applyNumberFormat="1" applyFont="1" applyAlignment="1"/>
    <xf numFmtId="167" fontId="2" fillId="0" borderId="0" xfId="0" applyNumberFormat="1" applyFont="1" applyAlignment="1"/>
    <xf numFmtId="167" fontId="3" fillId="0" borderId="0" xfId="0" applyNumberFormat="1" applyFont="1" applyAlignment="1"/>
    <xf numFmtId="167" fontId="0" fillId="0" borderId="0" xfId="0" applyNumberFormat="1" applyFont="1" applyAlignment="1"/>
    <xf numFmtId="167" fontId="2" fillId="0" borderId="0" xfId="0" applyNumberFormat="1" applyFont="1" applyAlignment="1">
      <alignment horizontal="right"/>
    </xf>
    <xf numFmtId="167" fontId="3" fillId="0" borderId="0" xfId="0" applyNumberFormat="1" applyFont="1" applyAlignment="1">
      <alignment horizontal="right"/>
    </xf>
    <xf numFmtId="167" fontId="0" fillId="0" borderId="0" xfId="0" applyNumberFormat="1" applyFont="1" applyAlignment="1">
      <alignment horizontal="right"/>
    </xf>
    <xf numFmtId="0" fontId="0" fillId="2" borderId="0" xfId="0" applyFont="1" applyFill="1" applyAlignment="1"/>
    <xf numFmtId="168" fontId="0" fillId="0" borderId="0" xfId="0" applyNumberFormat="1" applyFont="1" applyAlignment="1"/>
    <xf numFmtId="0" fontId="0" fillId="0" borderId="0" xfId="0" pivotButton="1" applyFont="1" applyAlignment="1"/>
    <xf numFmtId="0" fontId="13" fillId="5" borderId="1" xfId="0" applyFont="1" applyFill="1" applyBorder="1" applyAlignment="1">
      <alignment horizontal="center" vertical="center" wrapText="1"/>
    </xf>
    <xf numFmtId="10" fontId="0" fillId="0" borderId="0" xfId="0" applyNumberFormat="1" applyFont="1" applyAlignment="1"/>
    <xf numFmtId="0" fontId="9" fillId="4" borderId="3" xfId="0" applyFont="1" applyFill="1" applyBorder="1" applyAlignment="1"/>
    <xf numFmtId="0" fontId="9" fillId="4" borderId="4" xfId="0" applyFont="1" applyFill="1" applyBorder="1" applyAlignment="1"/>
    <xf numFmtId="0" fontId="9" fillId="4" borderId="5" xfId="0" applyFont="1" applyFill="1" applyBorder="1" applyAlignment="1"/>
    <xf numFmtId="0" fontId="10" fillId="3" borderId="6" xfId="0" applyFont="1" applyFill="1" applyBorder="1" applyAlignment="1">
      <alignment vertical="center"/>
    </xf>
    <xf numFmtId="0" fontId="10" fillId="3" borderId="0" xfId="0" applyFont="1" applyFill="1" applyBorder="1" applyAlignment="1">
      <alignment vertical="center"/>
    </xf>
    <xf numFmtId="0" fontId="0" fillId="3" borderId="0" xfId="0" applyFont="1" applyFill="1" applyBorder="1" applyAlignment="1"/>
    <xf numFmtId="0" fontId="0" fillId="3" borderId="7" xfId="0" applyFont="1" applyFill="1" applyBorder="1" applyAlignment="1"/>
    <xf numFmtId="0" fontId="12" fillId="3" borderId="0" xfId="0" applyFont="1" applyFill="1" applyBorder="1" applyAlignment="1"/>
    <xf numFmtId="0" fontId="12" fillId="0" borderId="0" xfId="0" applyFont="1" applyFill="1" applyBorder="1" applyAlignment="1"/>
    <xf numFmtId="0" fontId="0" fillId="3" borderId="6" xfId="0" applyFont="1" applyFill="1" applyBorder="1" applyAlignment="1"/>
    <xf numFmtId="0" fontId="11" fillId="0" borderId="0" xfId="0" applyFont="1" applyFill="1" applyBorder="1" applyAlignment="1"/>
    <xf numFmtId="0" fontId="11" fillId="3" borderId="0" xfId="0" applyFont="1" applyFill="1" applyBorder="1" applyAlignment="1"/>
    <xf numFmtId="0" fontId="0" fillId="2" borderId="6" xfId="0" applyFont="1" applyFill="1" applyBorder="1" applyAlignment="1"/>
    <xf numFmtId="0" fontId="0" fillId="2" borderId="0" xfId="0" applyFont="1" applyFill="1" applyBorder="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10" xfId="0" applyFont="1" applyFill="1" applyBorder="1" applyAlignment="1"/>
    <xf numFmtId="0" fontId="14" fillId="5" borderId="1" xfId="0" applyFont="1" applyFill="1" applyBorder="1" applyAlignment="1">
      <alignment horizontal="center" vertical="center" wrapText="1"/>
    </xf>
    <xf numFmtId="0" fontId="5" fillId="0" borderId="0" xfId="0" applyFont="1" applyBorder="1" applyAlignment="1"/>
    <xf numFmtId="0" fontId="6" fillId="0" borderId="0" xfId="0" applyFont="1" applyBorder="1" applyAlignment="1"/>
    <xf numFmtId="0" fontId="6" fillId="0" borderId="0" xfId="0" applyFont="1" applyBorder="1" applyAlignment="1">
      <alignment horizontal="left" vertical="center" indent="1"/>
    </xf>
    <xf numFmtId="0" fontId="6" fillId="0" borderId="0" xfId="0" applyFont="1" applyBorder="1" applyAlignment="1">
      <alignment horizontal="left" vertical="center" indent="2"/>
    </xf>
    <xf numFmtId="0" fontId="5" fillId="0" borderId="0" xfId="0" applyFont="1" applyBorder="1" applyAlignment="1">
      <alignment horizontal="left" vertical="center" indent="1"/>
    </xf>
    <xf numFmtId="0" fontId="5" fillId="0" borderId="0" xfId="0" applyFont="1" applyBorder="1" applyAlignment="1">
      <alignment vertical="center"/>
    </xf>
    <xf numFmtId="0" fontId="7" fillId="0" borderId="0" xfId="0" applyFont="1" applyBorder="1" applyAlignment="1"/>
    <xf numFmtId="0" fontId="0" fillId="0" borderId="0" xfId="0" applyFont="1" applyBorder="1" applyAlignment="1">
      <alignment horizontal="left" vertical="center" indent="1"/>
    </xf>
    <xf numFmtId="0" fontId="2" fillId="0" borderId="0" xfId="0" applyFont="1" applyAlignment="1"/>
    <xf numFmtId="0" fontId="3" fillId="0" borderId="0" xfId="0" applyFont="1" applyAlignment="1"/>
    <xf numFmtId="169" fontId="3" fillId="0" borderId="0" xfId="0" applyNumberFormat="1" applyFont="1" applyAlignment="1"/>
    <xf numFmtId="170" fontId="3" fillId="0" borderId="0" xfId="0" applyNumberFormat="1" applyFont="1" applyAlignment="1"/>
    <xf numFmtId="167" fontId="16" fillId="3" borderId="11" xfId="0" applyNumberFormat="1" applyFont="1" applyFill="1" applyBorder="1" applyAlignment="1">
      <alignment horizontal="center" vertical="center"/>
    </xf>
    <xf numFmtId="167" fontId="16" fillId="3" borderId="2" xfId="0" applyNumberFormat="1" applyFont="1" applyFill="1" applyBorder="1" applyAlignment="1">
      <alignment horizontal="center" vertical="center"/>
    </xf>
    <xf numFmtId="0" fontId="16" fillId="3" borderId="11" xfId="0" applyFont="1" applyFill="1" applyBorder="1" applyAlignment="1">
      <alignment horizontal="center" vertical="center"/>
    </xf>
    <xf numFmtId="0" fontId="16" fillId="3" borderId="2" xfId="0" applyFont="1" applyFill="1" applyBorder="1" applyAlignment="1">
      <alignment horizontal="center" vertical="center"/>
    </xf>
    <xf numFmtId="168" fontId="15" fillId="3" borderId="11" xfId="0" applyNumberFormat="1" applyFont="1" applyFill="1" applyBorder="1" applyAlignment="1">
      <alignment horizontal="center" vertical="center"/>
    </xf>
    <xf numFmtId="168" fontId="15" fillId="3" borderId="2" xfId="0" applyNumberFormat="1" applyFont="1" applyFill="1" applyBorder="1" applyAlignment="1">
      <alignment horizontal="center" vertical="center"/>
    </xf>
  </cellXfs>
  <cellStyles count="2">
    <cellStyle name="Normal" xfId="0" builtinId="0"/>
    <cellStyle name="Normal 2" xfId="1"/>
  </cellStyles>
  <dxfs count="15">
    <dxf>
      <numFmt numFmtId="167" formatCode="[$$-409]#,##0.0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13809]dd\ mmmm\ yyyy;@"/>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7" formatCode="[$$-409]#,##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7" formatCode="[$$-409]#,##0.00"/>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6" formatCode="mm"/>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F800]dddd\,\ mmmm\ dd\,\ yyyy"/>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Data Storytelling PT. Tumbuh Bersama.xlsx]Analisis pivotable!PivotTable9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pivotable'!$B$15</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pivotable'!$A$16:$A$28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'Analisis pivotable'!$B$16:$B$28</c:f>
              <c:numCache>
                <c:formatCode>[$$-409]#,##0</c:formatCode>
                <c:ptCount val="12"/>
                <c:pt idx="0">
                  <c:v>213.87</c:v>
                </c:pt>
                <c:pt idx="1">
                  <c:v>147.1</c:v>
                </c:pt>
                <c:pt idx="2">
                  <c:v>250.56</c:v>
                </c:pt>
                <c:pt idx="3">
                  <c:v>370.12999999999994</c:v>
                </c:pt>
                <c:pt idx="4">
                  <c:v>565.08999999999992</c:v>
                </c:pt>
                <c:pt idx="5">
                  <c:v>559.44999999999993</c:v>
                </c:pt>
                <c:pt idx="6">
                  <c:v>312.80000000000007</c:v>
                </c:pt>
                <c:pt idx="7">
                  <c:v>353.77</c:v>
                </c:pt>
                <c:pt idx="8">
                  <c:v>241.57000000000002</c:v>
                </c:pt>
                <c:pt idx="9">
                  <c:v>163.19</c:v>
                </c:pt>
                <c:pt idx="10">
                  <c:v>182.83000000000004</c:v>
                </c:pt>
                <c:pt idx="11">
                  <c:v>268.40999999999997</c:v>
                </c:pt>
              </c:numCache>
            </c:numRef>
          </c:val>
          <c:smooth val="0"/>
        </c:ser>
        <c:dLbls>
          <c:dLblPos val="t"/>
          <c:showLegendKey val="0"/>
          <c:showVal val="1"/>
          <c:showCatName val="0"/>
          <c:showSerName val="0"/>
          <c:showPercent val="0"/>
          <c:showBubbleSize val="0"/>
        </c:dLbls>
        <c:smooth val="0"/>
        <c:axId val="146443584"/>
        <c:axId val="146436512"/>
      </c:lineChart>
      <c:catAx>
        <c:axId val="14644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6512"/>
        <c:crosses val="autoZero"/>
        <c:auto val="1"/>
        <c:lblAlgn val="ctr"/>
        <c:lblOffset val="100"/>
        <c:noMultiLvlLbl val="0"/>
      </c:catAx>
      <c:valAx>
        <c:axId val="146436512"/>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3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Data Storytelling PT. Tumbuh Bersama.xlsx]Analisis pivotable!PivotTable8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pivotable'!$B$30</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pivotable'!$A$31:$A$36</c:f>
              <c:strCache>
                <c:ptCount val="5"/>
                <c:pt idx="0">
                  <c:v>JUMBO BAG RED RETROSPOT</c:v>
                </c:pt>
                <c:pt idx="1">
                  <c:v>RABBIT NIGHT LIGHT</c:v>
                </c:pt>
                <c:pt idx="2">
                  <c:v>SMALL RED RETROSPOT MUG IN BOX</c:v>
                </c:pt>
                <c:pt idx="3">
                  <c:v>PARTY BUNTING</c:v>
                </c:pt>
                <c:pt idx="4">
                  <c:v>POPPY'S PLAYHOUSE LIVINGROOM</c:v>
                </c:pt>
              </c:strCache>
            </c:strRef>
          </c:cat>
          <c:val>
            <c:numRef>
              <c:f>'Analisis pivotable'!$B$31:$B$36</c:f>
              <c:numCache>
                <c:formatCode>[$$-409]#,##0</c:formatCode>
                <c:ptCount val="5"/>
                <c:pt idx="0">
                  <c:v>330</c:v>
                </c:pt>
                <c:pt idx="1">
                  <c:v>128.88</c:v>
                </c:pt>
                <c:pt idx="2">
                  <c:v>122.04</c:v>
                </c:pt>
                <c:pt idx="3">
                  <c:v>118.80000000000001</c:v>
                </c:pt>
                <c:pt idx="4">
                  <c:v>111</c:v>
                </c:pt>
              </c:numCache>
            </c:numRef>
          </c:val>
        </c:ser>
        <c:dLbls>
          <c:dLblPos val="outEnd"/>
          <c:showLegendKey val="0"/>
          <c:showVal val="1"/>
          <c:showCatName val="0"/>
          <c:showSerName val="0"/>
          <c:showPercent val="0"/>
          <c:showBubbleSize val="0"/>
        </c:dLbls>
        <c:gapWidth val="20"/>
        <c:overlap val="-60"/>
        <c:axId val="146437056"/>
        <c:axId val="146438688"/>
      </c:barChart>
      <c:catAx>
        <c:axId val="1464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8688"/>
        <c:crosses val="autoZero"/>
        <c:auto val="1"/>
        <c:lblAlgn val="ctr"/>
        <c:lblOffset val="100"/>
        <c:noMultiLvlLbl val="0"/>
      </c:catAx>
      <c:valAx>
        <c:axId val="1464386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Data Storytelling PT. Tumbuh Bersama.xlsx]Analisis pivotable!PivotTable3</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47000"/>
                  <a:satMod val="103000"/>
                  <a:lumMod val="102000"/>
                  <a:tint val="94000"/>
                </a:schemeClr>
              </a:gs>
              <a:gs pos="50000">
                <a:schemeClr val="accent3">
                  <a:shade val="47000"/>
                  <a:satMod val="110000"/>
                  <a:lumMod val="100000"/>
                  <a:shade val="100000"/>
                </a:schemeClr>
              </a:gs>
              <a:gs pos="100000">
                <a:schemeClr val="accent3">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hade val="82000"/>
                  <a:satMod val="103000"/>
                  <a:lumMod val="102000"/>
                  <a:tint val="94000"/>
                </a:schemeClr>
              </a:gs>
              <a:gs pos="50000">
                <a:schemeClr val="accent3">
                  <a:shade val="82000"/>
                  <a:satMod val="110000"/>
                  <a:lumMod val="100000"/>
                  <a:shade val="100000"/>
                </a:schemeClr>
              </a:gs>
              <a:gs pos="100000">
                <a:schemeClr val="accent3">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tint val="83000"/>
                  <a:satMod val="103000"/>
                  <a:lumMod val="102000"/>
                  <a:tint val="94000"/>
                </a:schemeClr>
              </a:gs>
              <a:gs pos="50000">
                <a:schemeClr val="accent3">
                  <a:tint val="83000"/>
                  <a:satMod val="110000"/>
                  <a:lumMod val="100000"/>
                  <a:shade val="100000"/>
                </a:schemeClr>
              </a:gs>
              <a:gs pos="100000">
                <a:schemeClr val="accent3">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tint val="48000"/>
                  <a:satMod val="103000"/>
                  <a:lumMod val="102000"/>
                  <a:tint val="94000"/>
                </a:schemeClr>
              </a:gs>
              <a:gs pos="50000">
                <a:schemeClr val="accent3">
                  <a:tint val="48000"/>
                  <a:satMod val="110000"/>
                  <a:lumMod val="100000"/>
                  <a:shade val="100000"/>
                </a:schemeClr>
              </a:gs>
              <a:gs pos="100000">
                <a:schemeClr val="accent3">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3">
                  <a:shade val="47000"/>
                  <a:satMod val="103000"/>
                  <a:lumMod val="102000"/>
                  <a:tint val="94000"/>
                </a:schemeClr>
              </a:gs>
              <a:gs pos="50000">
                <a:schemeClr val="accent3">
                  <a:shade val="47000"/>
                  <a:satMod val="110000"/>
                  <a:lumMod val="100000"/>
                  <a:shade val="100000"/>
                </a:schemeClr>
              </a:gs>
              <a:gs pos="100000">
                <a:schemeClr val="accent3">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hade val="82000"/>
                  <a:satMod val="103000"/>
                  <a:lumMod val="102000"/>
                  <a:tint val="94000"/>
                </a:schemeClr>
              </a:gs>
              <a:gs pos="50000">
                <a:schemeClr val="accent3">
                  <a:shade val="82000"/>
                  <a:satMod val="110000"/>
                  <a:lumMod val="100000"/>
                  <a:shade val="100000"/>
                </a:schemeClr>
              </a:gs>
              <a:gs pos="100000">
                <a:schemeClr val="accent3">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3">
                  <a:tint val="83000"/>
                  <a:satMod val="103000"/>
                  <a:lumMod val="102000"/>
                  <a:tint val="94000"/>
                </a:schemeClr>
              </a:gs>
              <a:gs pos="50000">
                <a:schemeClr val="accent3">
                  <a:tint val="83000"/>
                  <a:satMod val="110000"/>
                  <a:lumMod val="100000"/>
                  <a:shade val="100000"/>
                </a:schemeClr>
              </a:gs>
              <a:gs pos="100000">
                <a:schemeClr val="accent3">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tint val="48000"/>
                  <a:satMod val="103000"/>
                  <a:lumMod val="102000"/>
                  <a:tint val="94000"/>
                </a:schemeClr>
              </a:gs>
              <a:gs pos="50000">
                <a:schemeClr val="accent3">
                  <a:tint val="48000"/>
                  <a:satMod val="110000"/>
                  <a:lumMod val="100000"/>
                  <a:shade val="100000"/>
                </a:schemeClr>
              </a:gs>
              <a:gs pos="100000">
                <a:schemeClr val="accent3">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'Analisis pivotable'!$E$3</c:f>
              <c:strCache>
                <c:ptCount val="1"/>
                <c:pt idx="0">
                  <c:v>Total</c:v>
                </c:pt>
              </c:strCache>
            </c:strRef>
          </c:tx>
          <c:dPt>
            <c:idx val="0"/>
            <c:bubble3D val="0"/>
            <c:spPr>
              <a:gradFill rotWithShape="1">
                <a:gsLst>
                  <a:gs pos="0">
                    <a:schemeClr val="accent3">
                      <a:shade val="47000"/>
                      <a:satMod val="103000"/>
                      <a:lumMod val="102000"/>
                      <a:tint val="94000"/>
                    </a:schemeClr>
                  </a:gs>
                  <a:gs pos="50000">
                    <a:schemeClr val="accent3">
                      <a:shade val="47000"/>
                      <a:satMod val="110000"/>
                      <a:lumMod val="100000"/>
                      <a:shade val="100000"/>
                    </a:schemeClr>
                  </a:gs>
                  <a:gs pos="100000">
                    <a:schemeClr val="accent3">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hade val="82000"/>
                      <a:satMod val="103000"/>
                      <a:lumMod val="102000"/>
                      <a:tint val="94000"/>
                    </a:schemeClr>
                  </a:gs>
                  <a:gs pos="50000">
                    <a:schemeClr val="accent3">
                      <a:shade val="82000"/>
                      <a:satMod val="110000"/>
                      <a:lumMod val="100000"/>
                      <a:shade val="100000"/>
                    </a:schemeClr>
                  </a:gs>
                  <a:gs pos="100000">
                    <a:schemeClr val="accent3">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tint val="83000"/>
                      <a:satMod val="103000"/>
                      <a:lumMod val="102000"/>
                      <a:tint val="94000"/>
                    </a:schemeClr>
                  </a:gs>
                  <a:gs pos="50000">
                    <a:schemeClr val="accent3">
                      <a:tint val="83000"/>
                      <a:satMod val="110000"/>
                      <a:lumMod val="100000"/>
                      <a:shade val="100000"/>
                    </a:schemeClr>
                  </a:gs>
                  <a:gs pos="100000">
                    <a:schemeClr val="accent3">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3">
                      <a:tint val="48000"/>
                      <a:satMod val="103000"/>
                      <a:lumMod val="102000"/>
                      <a:tint val="94000"/>
                    </a:schemeClr>
                  </a:gs>
                  <a:gs pos="50000">
                    <a:schemeClr val="accent3">
                      <a:tint val="48000"/>
                      <a:satMod val="110000"/>
                      <a:lumMod val="100000"/>
                      <a:shade val="100000"/>
                    </a:schemeClr>
                  </a:gs>
                  <a:gs pos="100000">
                    <a:schemeClr val="accent3">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pivotable'!$D$4:$D$11</c:f>
              <c:strCache>
                <c:ptCount val="7"/>
                <c:pt idx="0">
                  <c:v>Criteo</c:v>
                </c:pt>
                <c:pt idx="1">
                  <c:v>Fb Ads</c:v>
                </c:pt>
                <c:pt idx="2">
                  <c:v>Google Ads</c:v>
                </c:pt>
                <c:pt idx="3">
                  <c:v>Instagram Ads</c:v>
                </c:pt>
                <c:pt idx="4">
                  <c:v>Paid Ads</c:v>
                </c:pt>
                <c:pt idx="5">
                  <c:v>Remarketing</c:v>
                </c:pt>
                <c:pt idx="6">
                  <c:v>Retargeting</c:v>
                </c:pt>
              </c:strCache>
            </c:strRef>
          </c:cat>
          <c:val>
            <c:numRef>
              <c:f>'Analisis pivotable'!$E$4:$E$11</c:f>
              <c:numCache>
                <c:formatCode>0.00%</c:formatCode>
                <c:ptCount val="7"/>
                <c:pt idx="0">
                  <c:v>0.13798890533155864</c:v>
                </c:pt>
                <c:pt idx="1">
                  <c:v>8.6696043011819421E-2</c:v>
                </c:pt>
                <c:pt idx="2">
                  <c:v>0.13967542721087314</c:v>
                </c:pt>
                <c:pt idx="3">
                  <c:v>0.2059485721056997</c:v>
                </c:pt>
                <c:pt idx="4">
                  <c:v>0.16251787795864717</c:v>
                </c:pt>
                <c:pt idx="5">
                  <c:v>0.12378023407380466</c:v>
                </c:pt>
                <c:pt idx="6">
                  <c:v>0.14339294030759733</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Data Storytelling PT. Tumbuh Bersama.xlsx]Analisis pivotable!PivotTable4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pivotable'!$E$15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pivotable'!$D$16:$D$21</c:f>
              <c:strCache>
                <c:ptCount val="5"/>
                <c:pt idx="0">
                  <c:v>Australia</c:v>
                </c:pt>
                <c:pt idx="1">
                  <c:v>EIRE</c:v>
                </c:pt>
                <c:pt idx="2">
                  <c:v>Finland</c:v>
                </c:pt>
                <c:pt idx="3">
                  <c:v>Germany</c:v>
                </c:pt>
                <c:pt idx="4">
                  <c:v>United Kingdom</c:v>
                </c:pt>
              </c:strCache>
            </c:strRef>
          </c:cat>
          <c:val>
            <c:numRef>
              <c:f>'Analisis pivotable'!$E$16:$E$21</c:f>
              <c:numCache>
                <c:formatCode>[$$-409]#,##0</c:formatCode>
                <c:ptCount val="5"/>
                <c:pt idx="0">
                  <c:v>102</c:v>
                </c:pt>
                <c:pt idx="1">
                  <c:v>90.4</c:v>
                </c:pt>
                <c:pt idx="2">
                  <c:v>141.63</c:v>
                </c:pt>
                <c:pt idx="3">
                  <c:v>197.38</c:v>
                </c:pt>
                <c:pt idx="4">
                  <c:v>2906.81</c:v>
                </c:pt>
              </c:numCache>
            </c:numRef>
          </c:val>
        </c:ser>
        <c:dLbls>
          <c:dLblPos val="outEnd"/>
          <c:showLegendKey val="0"/>
          <c:showVal val="1"/>
          <c:showCatName val="0"/>
          <c:showSerName val="0"/>
          <c:showPercent val="0"/>
          <c:showBubbleSize val="0"/>
        </c:dLbls>
        <c:gapWidth val="20"/>
        <c:axId val="301691184"/>
        <c:axId val="301697712"/>
      </c:barChart>
      <c:catAx>
        <c:axId val="30169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97712"/>
        <c:crosses val="autoZero"/>
        <c:auto val="1"/>
        <c:lblAlgn val="ctr"/>
        <c:lblOffset val="100"/>
        <c:noMultiLvlLbl val="0"/>
      </c:catAx>
      <c:valAx>
        <c:axId val="3016977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9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526710</xdr:colOff>
      <xdr:row>1</xdr:row>
      <xdr:rowOff>83911</xdr:rowOff>
    </xdr:from>
    <xdr:to>
      <xdr:col>8</xdr:col>
      <xdr:colOff>68037</xdr:colOff>
      <xdr:row>4</xdr:row>
      <xdr:rowOff>34018</xdr:rowOff>
    </xdr:to>
    <xdr:sp macro="" textlink="">
      <xdr:nvSpPr>
        <xdr:cNvPr id="2" name="TextBox 1"/>
        <xdr:cNvSpPr txBox="1"/>
      </xdr:nvSpPr>
      <xdr:spPr>
        <a:xfrm>
          <a:off x="526710" y="242661"/>
          <a:ext cx="4439898" cy="90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latin typeface="Calibri" panose="020F0502020204030204" pitchFamily="34" charset="0"/>
              <a:cs typeface="Calibri" panose="020F0502020204030204" pitchFamily="34" charset="0"/>
            </a:rPr>
            <a:t>Sales Dashboard</a:t>
          </a:r>
        </a:p>
      </xdr:txBody>
    </xdr:sp>
    <xdr:clientData/>
  </xdr:twoCellAnchor>
  <xdr:twoCellAnchor>
    <xdr:from>
      <xdr:col>2</xdr:col>
      <xdr:colOff>557893</xdr:colOff>
      <xdr:row>13</xdr:row>
      <xdr:rowOff>28915</xdr:rowOff>
    </xdr:from>
    <xdr:to>
      <xdr:col>11</xdr:col>
      <xdr:colOff>742627</xdr:colOff>
      <xdr:row>29</xdr:row>
      <xdr:rowOff>105115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585106</xdr:colOff>
      <xdr:row>29</xdr:row>
      <xdr:rowOff>105456</xdr:rowOff>
    </xdr:from>
    <xdr:to>
      <xdr:col>11</xdr:col>
      <xdr:colOff>726483</xdr:colOff>
      <xdr:row>51</xdr:row>
      <xdr:rowOff>122465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544286</xdr:colOff>
      <xdr:row>6</xdr:row>
      <xdr:rowOff>27214</xdr:rowOff>
    </xdr:from>
    <xdr:to>
      <xdr:col>11</xdr:col>
      <xdr:colOff>742627</xdr:colOff>
      <xdr:row>12</xdr:row>
      <xdr:rowOff>129268</xdr:rowOff>
    </xdr:to>
    <mc:AlternateContent xmlns:mc="http://schemas.openxmlformats.org/markup-compatibility/2006" xmlns:tsle="http://schemas.microsoft.com/office/drawing/2012/timeslicer">
      <mc:Choice Requires="tsle">
        <xdr:graphicFrame macro="">
          <xdr:nvGraphicFramePr>
            <xdr:cNvPr id="5" name="InvoiceDate" title="Sales Periode"/>
            <xdr:cNvGraphicFramePr/>
          </xdr:nvGraphicFramePr>
          <xdr:xfrm>
            <a:off x="0" y="0"/>
            <a:ext cx="0" cy="0"/>
          </xdr:xfrm>
          <a:graphic>
            <a:graphicData uri="http://schemas.microsoft.com/office/drawing/2012/timeslicer">
              <tsle:timeslicer name="InvoiceDate"/>
            </a:graphicData>
          </a:graphic>
        </xdr:graphicFrame>
      </mc:Choice>
      <mc:Fallback xmlns="">
        <xdr:sp macro="" textlink="">
          <xdr:nvSpPr>
            <xdr:cNvPr id="0" name=""/>
            <xdr:cNvSpPr>
              <a:spLocks noTextEdit="1"/>
            </xdr:cNvSpPr>
          </xdr:nvSpPr>
          <xdr:spPr>
            <a:xfrm>
              <a:off x="1768929" y="1455964"/>
              <a:ext cx="6400930" cy="10545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791059</xdr:colOff>
      <xdr:row>6</xdr:row>
      <xdr:rowOff>40822</xdr:rowOff>
    </xdr:from>
    <xdr:to>
      <xdr:col>16</xdr:col>
      <xdr:colOff>585106</xdr:colOff>
      <xdr:row>29</xdr:row>
      <xdr:rowOff>81641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807203</xdr:colOff>
      <xdr:row>29</xdr:row>
      <xdr:rowOff>136071</xdr:rowOff>
    </xdr:from>
    <xdr:to>
      <xdr:col>16</xdr:col>
      <xdr:colOff>585106</xdr:colOff>
      <xdr:row>51</xdr:row>
      <xdr:rowOff>95249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27215</xdr:colOff>
      <xdr:row>20</xdr:row>
      <xdr:rowOff>122462</xdr:rowOff>
    </xdr:from>
    <xdr:to>
      <xdr:col>2</xdr:col>
      <xdr:colOff>534760</xdr:colOff>
      <xdr:row>37</xdr:row>
      <xdr:rowOff>122465</xdr:rowOff>
    </xdr:to>
    <mc:AlternateContent xmlns:mc="http://schemas.openxmlformats.org/markup-compatibility/2006" xmlns:a14="http://schemas.microsoft.com/office/drawing/2010/main">
      <mc:Choice Requires="a14">
        <xdr:graphicFrame macro="">
          <xdr:nvGraphicFramePr>
            <xdr:cNvPr id="8"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27215" y="3773712"/>
              <a:ext cx="1732188" cy="2698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6</xdr:row>
      <xdr:rowOff>13607</xdr:rowOff>
    </xdr:from>
    <xdr:to>
      <xdr:col>2</xdr:col>
      <xdr:colOff>548368</xdr:colOff>
      <xdr:row>20</xdr:row>
      <xdr:rowOff>108857</xdr:rowOff>
    </xdr:to>
    <mc:AlternateContent xmlns:mc="http://schemas.openxmlformats.org/markup-compatibility/2006" xmlns:a14="http://schemas.microsoft.com/office/drawing/2010/main">
      <mc:Choice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7215" y="1442357"/>
              <a:ext cx="1745796" cy="231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37</xdr:row>
      <xdr:rowOff>149679</xdr:rowOff>
    </xdr:from>
    <xdr:to>
      <xdr:col>2</xdr:col>
      <xdr:colOff>548366</xdr:colOff>
      <xdr:row>51</xdr:row>
      <xdr:rowOff>122465</xdr:rowOff>
    </xdr:to>
    <mc:AlternateContent xmlns:mc="http://schemas.openxmlformats.org/markup-compatibility/2006" xmlns:a14="http://schemas.microsoft.com/office/drawing/2010/main">
      <mc:Choice Requires="a14">
        <xdr:graphicFrame macro="">
          <xdr:nvGraphicFramePr>
            <xdr:cNvPr id="10" name="Source"/>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54428" y="6499679"/>
              <a:ext cx="1718581" cy="219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10" refreshedDate="45717.60511365741" createdVersion="5" refreshedVersion="5" minRefreshableVersion="3" recordCount="198">
  <cacheSource type="worksheet">
    <worksheetSource name="Table1"/>
  </cacheSource>
  <cacheFields count="12">
    <cacheField name="InvoiceNo" numFmtId="49">
      <sharedItems count="192">
        <s v="542898"/>
        <s v="545289"/>
        <s v="545226"/>
        <s v="548612"/>
        <s v="548552"/>
        <s v="558696"/>
        <s v="565218"/>
        <s v="565151"/>
        <s v="573876"/>
        <s v="580033"/>
        <s v="580118"/>
        <s v="579927"/>
        <s v="543040"/>
        <s v="555383"/>
        <s v="555349"/>
        <s v="555353"/>
        <s v="562085"/>
        <s v="562101"/>
        <s v="562045"/>
        <s v="574034"/>
        <s v="574029"/>
        <s v="580294"/>
        <s v="580311"/>
        <s v="543162"/>
        <s v="545545"/>
        <s v="545475"/>
        <s v="548712"/>
        <s v="555471"/>
        <s v="555498"/>
        <s v="562161"/>
        <s v="562158"/>
        <s v="569333"/>
        <s v="574274"/>
        <s v="574297"/>
        <s v="543246"/>
        <s v="548728"/>
        <s v="548868"/>
        <s v="551872"/>
        <s v="558861"/>
        <s v="562432"/>
        <s v="562418"/>
        <s v="565451"/>
        <s v="565424"/>
        <s v="565419"/>
        <s v="569469"/>
        <s v="569474"/>
        <s v="574442"/>
        <s v="580388"/>
        <s v="580500"/>
        <s v="540182"/>
        <s v="548978"/>
        <s v="547357"/>
        <s v="581376"/>
        <s v="557232"/>
        <s v="536522"/>
        <s v="537399"/>
        <s v="536500"/>
        <s v="538011"/>
        <s v="536569"/>
        <s v="538508"/>
        <s v="537405"/>
        <s v="536667"/>
        <s v="537772"/>
        <s v="551982"/>
        <s v="536633"/>
        <s v="537133"/>
        <s v="537394"/>
        <s v="538201"/>
        <s v="537126"/>
        <s v="551891"/>
        <s v="537141"/>
        <s v="581164"/>
        <s v="552333"/>
        <s v="538093"/>
        <s v="537156"/>
        <s v="536365"/>
        <s v="536557"/>
        <s v="569846"/>
        <s v="536842"/>
        <s v="537128"/>
        <s v="551880"/>
        <s v="555393"/>
        <s v="536836"/>
        <s v="536975"/>
        <s v="559032"/>
        <s v="562517"/>
        <s v="562543"/>
        <s v="565465"/>
        <s v="565643"/>
        <s v="565665"/>
        <s v="565565"/>
        <s v="569558"/>
        <s v="580672"/>
        <s v="580677"/>
        <s v="580550"/>
        <s v="580640"/>
        <s v="540359"/>
        <s v="540276"/>
        <s v="540275"/>
        <s v="540397"/>
        <s v="545685"/>
        <s v="552196"/>
        <s v="555726"/>
        <s v="559060"/>
        <s v="565726"/>
        <s v="565766"/>
        <s v="565782"/>
        <s v="574722"/>
        <s v="574700"/>
        <s v="574663"/>
        <s v="540480"/>
        <s v="540417"/>
        <s v="543371"/>
        <s v="543349"/>
        <s v="543342"/>
        <s v="545719"/>
        <s v="549291"/>
        <s v="549235"/>
        <s v="559297"/>
        <s v="559199"/>
        <s v="559174"/>
        <s v="559295"/>
        <s v="562574"/>
        <s v="570049"/>
        <s v="570197"/>
        <s v="570129"/>
        <s v="570103"/>
        <s v="570191"/>
        <s v="574923"/>
        <s v="581148"/>
        <s v="581123"/>
        <s v="581179"/>
        <s v="543470"/>
        <s v="543452"/>
        <s v="545978"/>
        <s v="545988"/>
        <s v="549325"/>
        <s v="549448"/>
        <s v="552310"/>
        <s v="552288"/>
        <s v="552271"/>
        <s v="556072"/>
        <s v="559510"/>
        <s v="566061"/>
        <s v="575046"/>
        <s v="575135"/>
        <s v="581310"/>
        <s v="581229"/>
        <s v="540543"/>
        <s v="540538"/>
        <s v="540547"/>
        <s v="546105"/>
        <s v="546096"/>
        <s v="552528"/>
        <s v="556198"/>
        <s v="556253"/>
        <s v="570246"/>
        <s v="570242"/>
        <s v="575491"/>
        <s v="575330"/>
        <s v="575370"/>
        <s v="549548"/>
        <s v="549573"/>
        <s v="552560"/>
        <s v="556365"/>
        <s v="570420"/>
        <s v="575687"/>
        <s v="540813"/>
        <s v="540803"/>
        <s v="546384"/>
        <s v="546392"/>
        <s v="552804"/>
        <s v="562984"/>
        <s v="563022"/>
        <s v="566255"/>
        <s v="566275"/>
        <s v="566287"/>
        <s v="570675"/>
        <s v="570507"/>
        <s v="575760"/>
        <s v="575851"/>
        <s v="552978"/>
        <s v="552963"/>
        <s v="553012"/>
        <s v="552905"/>
        <s v="556497"/>
        <s v="556484"/>
        <s v="559807"/>
        <s v="559824"/>
        <s v="570861"/>
        <s v="570867"/>
        <s v="570839"/>
      </sharedItems>
    </cacheField>
    <cacheField name="StockCode" numFmtId="49">
      <sharedItems containsMixedTypes="1" containsNumber="1" containsInteger="1" minValue="20654" maxValue="85152" count="175">
        <n v="22930"/>
        <n v="22961"/>
        <n v="21002"/>
        <n v="84879"/>
        <n v="22168"/>
        <n v="23192"/>
        <n v="20984"/>
        <n v="22624"/>
        <n v="23196"/>
        <n v="23581"/>
        <n v="84347"/>
        <n v="22728"/>
        <n v="22534"/>
        <n v="22998"/>
        <n v="22193"/>
        <n v="22776"/>
        <n v="23345"/>
        <n v="23240"/>
        <n v="21975"/>
        <n v="22460"/>
        <n v="84947"/>
        <n v="23318"/>
        <n v="22348"/>
        <n v="21668"/>
        <n v="22505"/>
        <n v="22077"/>
        <n v="21175"/>
        <n v="47421"/>
        <n v="71053"/>
        <n v="21621"/>
        <n v="23535"/>
        <n v="22791"/>
        <n v="23497"/>
        <n v="22047"/>
        <n v="21558"/>
        <n v="21844"/>
        <n v="21892"/>
        <n v="23341"/>
        <n v="23207"/>
        <n v="48187"/>
        <n v="20727"/>
        <n v="23407"/>
        <n v="22114"/>
        <n v="22623"/>
        <n v="23084"/>
        <n v="23506"/>
        <n v="85053"/>
        <n v="21206"/>
        <n v="22645"/>
        <n v="21402"/>
        <s v="84596F"/>
        <n v="22151"/>
        <n v="22815"/>
        <n v="22024"/>
        <n v="21080"/>
        <n v="22581"/>
        <n v="21989"/>
        <n v="22355"/>
        <n v="22574"/>
        <n v="22091"/>
        <n v="20654"/>
        <n v="84380"/>
        <n v="22147"/>
        <n v="22759"/>
        <n v="21242"/>
        <s v="84313C"/>
        <n v="22865"/>
        <n v="21903"/>
        <s v="47599B"/>
        <n v="22866"/>
        <s v="84406B"/>
        <n v="21363"/>
        <n v="23243"/>
        <s v="47590A"/>
        <n v="22468"/>
        <n v="22690"/>
        <n v="23052"/>
        <n v="22848"/>
        <n v="23231"/>
        <s v="85183B"/>
        <n v="23184"/>
        <n v="22531"/>
        <n v="22595"/>
        <n v="22647"/>
        <n v="23273"/>
        <n v="23510"/>
        <n v="23583"/>
        <n v="21115"/>
        <n v="22867"/>
        <n v="21210"/>
        <s v="85099B"/>
        <n v="22794"/>
        <n v="22228"/>
        <n v="21562"/>
        <n v="21340"/>
        <n v="23340"/>
        <s v="15044D"/>
        <n v="22070"/>
        <n v="22402"/>
        <n v="23132"/>
        <n v="82486"/>
        <n v="22907"/>
        <n v="21430"/>
        <n v="22413"/>
        <n v="21820"/>
        <n v="84991"/>
        <n v="23077"/>
        <n v="23287"/>
        <n v="22557"/>
        <n v="20961"/>
        <n v="23309"/>
        <n v="71270"/>
        <n v="22979"/>
        <n v="23201"/>
        <s v="POST"/>
        <n v="22417"/>
        <n v="22059"/>
        <n v="22165"/>
        <n v="23174"/>
        <n v="21062"/>
        <n v="22934"/>
        <n v="21456"/>
        <n v="22410"/>
        <n v="22679"/>
        <n v="84378"/>
        <s v="85123A"/>
        <s v="47566B"/>
        <n v="22911"/>
        <n v="23291"/>
        <s v="15056N"/>
        <n v="82483"/>
        <n v="22367"/>
        <n v="23392"/>
        <n v="85152"/>
        <n v="22766"/>
        <n v="21617"/>
        <n v="22030"/>
        <n v="84755"/>
        <n v="22729"/>
        <n v="22381"/>
        <n v="21365"/>
        <n v="23354"/>
        <n v="22671"/>
        <n v="23493"/>
        <n v="21169"/>
        <n v="21745"/>
        <n v="21906"/>
        <n v="22411"/>
        <n v="20719"/>
        <s v="82494L"/>
        <n v="47566"/>
        <n v="22559"/>
        <n v="21306"/>
        <n v="84978"/>
        <n v="22352"/>
        <n v="23110"/>
        <n v="21172"/>
        <n v="23200"/>
        <n v="21977"/>
        <n v="21154"/>
        <n v="23208"/>
        <n v="22991"/>
        <n v="21086"/>
        <n v="23266"/>
        <n v="22733"/>
        <n v="22746"/>
        <n v="22807"/>
        <n v="22925"/>
        <n v="85066"/>
        <n v="23308"/>
        <n v="20972"/>
        <n v="21188"/>
        <n v="21642"/>
        <n v="23256"/>
        <n v="22374"/>
      </sharedItems>
    </cacheField>
    <cacheField name="Description" numFmtId="49">
      <sharedItems count="175">
        <s v="BAKING MOULD HEART MILK CHOCOLATE"/>
        <s v="JAM MAKING SET PRINTED"/>
        <s v="ROSE DU SUD DRAWSTRING BAG"/>
        <s v="ASSORTED COLOUR BIRD ORNAMENT"/>
        <s v="ORGANISER WOOD ANTIQUE WHITE"/>
        <s v="BUNDLE OF 3 ALPHABET EXERCISE BOOKS"/>
        <s v="12 PENCILS TALL TUBE POSY"/>
        <s v="IVORY KITCHEN SCALES"/>
        <s v="VINTAGE LEAF MAGNETIC NOTEPAD"/>
        <s v="JUMBO BAG PAISLEY PARK"/>
        <s v="ROTATING SILVER ANGELS T-LIGHT HLDR"/>
        <s v="ALARM CLOCK BAKELIKE PINK"/>
        <s v="MAGIC DRAWING SLATE SPACEBOY"/>
        <s v="TRAVEL CARD WALLET KEEP CALM"/>
        <s v="RED DINER WALL CLOCK"/>
        <s v="SWEETHEART CAKESTAND 3 TIER"/>
        <s v="DOLLY GIRL BEAKER"/>
        <s v="SET OF 4 KNICK KNACK TINS DOILEY"/>
        <s v="PACK OF 60 DINOSAUR CAKE CASES"/>
        <s v="EMBOSSED GLASS TEALIGHT HOLDER"/>
        <s v="ANTIQUE SILVER TEA GLASS ENGRAVED"/>
        <s v="BOX OF 6 MINI VINTAGE CRACKERS"/>
        <s v="TEA BAG PLATE RED RETROSPOT"/>
        <s v="RED STRIPE CERAMIC DRAWER KNOB"/>
        <s v="MEMO BOARD COTTAGE DESIGN"/>
        <s v="6 RIBBONS RUSTIC CHARM"/>
        <s v="GIN + TONIC DIET METAL SIGN"/>
        <s v="ASSORTED COLOUR LIZARD SUCTION HOOK"/>
        <s v="WHITE METAL LANTERN"/>
        <s v="VINTAGE UNION JACK BUNTING"/>
        <s v="BICYCLE SAFTEY WALL ART"/>
        <s v="T-LIGHT GLASS FLUTED ANTIQUE"/>
        <s v="CLASSIC CHROME BICYCLE BELL"/>
        <s v="EMPIRE GIFT WRAP"/>
        <s v="SKULL LUNCH BOX WITH CUTLERY"/>
        <s v="RED RETROSPOT MUG"/>
        <s v="TRADITIONAL WOODEN CATCH CUP GAME"/>
        <s v="PINK DINER WALL CLOCK"/>
        <s v="LUNCH BAG ALPHABET DESIGN"/>
        <s v="DOORMAT NEW ENGLAND"/>
        <s v="LUNCH BAG BLACK SKULL."/>
        <s v="SET OF 2 TRAYS HOME SWEET HOME"/>
        <s v="HOT WATER BOTTLE TEA AND SYMPATHY"/>
        <s v="BOX OF VINTAGE JIGSAW BLOCKS"/>
        <s v="RABBIT NIGHT LIGHT"/>
        <s v="MINI PLAYING CARDS SPACEBOY"/>
        <s v="FRENCH ENAMEL CANDLEHOLDER"/>
        <s v="STRAWBERRY HONEYCOMB GARLAND"/>
        <s v="CERAMIC HEART FAIRY CAKE MONEY BANK"/>
        <s v="RED EGG SPOON"/>
        <s v="SMALL MARSHMALLOWS PINK BOWL"/>
        <s v="PLACE SETTING WHITE HEART"/>
        <s v="CARD PSYCHEDELIC APPLES"/>
        <s v="RAINY LADIES BIRTHDAY CARD"/>
        <s v="SET/20 RED RETROSPOT PAPER NAPKINS"/>
        <s v="WOOD STOCKING CHRISTMAS SCANDISPOT"/>
        <s v="PACK OF 20 SKULL PAPER NAPKINS"/>
        <s v="CHARLOTTE BAG SUKI DESIGN"/>
        <s v="HEART WOODEN CHRISTMAS DECORATION"/>
        <s v="EMPIRE TISSUE BOX"/>
        <s v="FIRST CLASS LUGGAGE TAG"/>
        <s v="SET OF 3 BUTTERFLY COOKIE CUTTERS"/>
        <s v="FELTCRAFT BUTTERFLY HEARTS"/>
        <s v="SET OF 3 NOTEBOOKS IN PARCEL"/>
        <s v="RED RETROSPOT PLATE"/>
        <s v="ORANGE TV TRAY TABLE"/>
        <s v="HAND WARMER OWL DESIGN"/>
        <s v="MAN FLU METAL SIGN"/>
        <s v="BLUE PARTY BAGS"/>
        <s v="HAND WARMER SCOTTY DOG DESIGN"/>
        <s v="CREAM CUPID HEARTS COAT HANGER"/>
        <s v="HOME SMALL WOOD LETTERS"/>
        <s v="SET OF TEA COFFEE SUGAR TINS PANTRY"/>
        <s v="BLUE HAPPY BIRTHDAY BUNTING"/>
        <s v="BABUSHKA LIGHTS STRING OF 10"/>
        <s v="DOORMAT HOME SWEET HOME BLUE"/>
        <s v="RECYCLED ACAPULCO MAT TURQUOISE"/>
        <s v="BREAD BIN DINER STYLE PINK"/>
        <s v="WRAP DOILEY DESIGN"/>
        <s v="CHARLIE &amp; LOLA WASTEPAPER BIN FLORA"/>
        <s v="BULL DOG BOTTLE OPENER"/>
        <s v="MAGIC DRAWING SLATE CIRCUS PARADE"/>
        <s v="GINGHAM HEART DECORATION"/>
        <s v="CERAMIC LOVE HEART MONEY BANK"/>
        <s v="HEART T-LIGHT HOLDER WILLIE WINKIE"/>
        <s v="MINI PLAYING CARDS GYMKHANA"/>
        <s v="LUNCH BAG PAISLEY PARK"/>
        <s v="ROSE CARAVAN DOORSTOP"/>
        <s v="HAND WARMER BIRD DESIGN"/>
        <s v="SET OF 72 RETROSPOT PAPER DOILIES"/>
        <s v="JUMBO BAG RED RETROSPOT"/>
        <s v="SWEETHEART WIRE MAGAZINE RACK"/>
        <s v="BUNNY WOODEN PAINTED WITH BIRD"/>
        <s v="HAWAIIAN GRASS SKIRT"/>
        <s v="CLASSIC METAL BIRDCAGE PLANT HOLDER"/>
        <s v="VINTAGE CHRISTMAS CAKE FRILL"/>
        <s v="RED PAPER PARASOL"/>
        <s v="SMALL RED RETROSPOT MUG IN BOX"/>
        <s v="MAGNETS PACK OF 4 VINTAGE COLLAGE"/>
        <s v="SMALL IVORY HEART WALL ORGANISER"/>
        <s v="3 DRAWER ANTIQUE WHITE WOOD CABINET"/>
        <s v="PACK OF 20 NAPKINS PANTRY DESIGN"/>
        <s v="SET/3 RED GINGHAM ROSE STORAGE BOX"/>
        <s v="METAL SIGN TAKE IT OR LEAVE IT"/>
        <s v="GLITTER HEART GARLAND WITH BELLS"/>
        <s v="60 TEATIME FAIRY CAKE CASES"/>
        <s v="DOUGHNUT LIP GLOSS"/>
        <s v="RED VINTAGE SPOT BEAKER"/>
        <s v="PLASTERS IN TIN VINTAGE PAISLEY"/>
        <s v="STRAWBERRY BATH SPONGE"/>
        <s v="SET OF 60 I LOVE LONDON CAKE CASES"/>
        <s v="PHOTO CLIP LINE"/>
        <s v="PANTRY WASHING UP BRUSH"/>
        <s v="JUMBO BAG ALPHABET"/>
        <s v="POSTAGE"/>
        <s v="PACK OF 60 SPACEBOY CAKE CASES"/>
        <s v="CERAMIC STRAWBERRY DESIGN MUG"/>
        <s v="DIAMANTE HEART SHAPED WALL MIRROR."/>
        <s v="REGENCY SUGAR BOWL GREEN"/>
        <s v="PARTY INVITES SPACEMAN"/>
        <s v="BAKING MOULD EASTER EGG WHITE CHOC"/>
        <s v="2 PICTURE BOOK EGGS EASTER CHICKS"/>
        <s v="MONEY BOX HOUSEKEEPING DESIGN"/>
        <s v="FRENCH BLUE METAL DOOR SIGN 4"/>
        <s v="SET OF 3 HEART COOKIE CUTTERS"/>
        <s v="WHITE HANGING HEART T-LIGHT HOLDER"/>
        <s v="TEA TIME PARTY BUNTING"/>
        <s v="PAPER CHAIN KIT LONDON"/>
        <s v="DOLLY GIRL CHILDRENS CUP"/>
        <s v="EDWARDIAN PARASOL NATURAL"/>
        <s v="WOOD 2 DRAWER CABINET WHITE FINISH"/>
        <s v="CHILDRENS APRON SPACEBOY DESIGN"/>
        <s v="SPACEBOY ROCKET LOLLY MAKERS"/>
        <s v="HAND OVER THE CHOCOLATE SIGN"/>
        <s v="PHOTO FRAME CORNICE"/>
        <s v="4 LILY BOTANICAL DINNER CANDLES"/>
        <s v="SWALLOWS GREETING CARD"/>
        <s v="COLOUR GLASS T-LIGHT HOLDER HANGING"/>
        <s v="ALARM CLOCK BAKELIKE ORANGE"/>
        <s v="TOY TIDY PINK POLKADOT"/>
        <s v="MIRRORED WALL ART STARS"/>
        <s v="6 GIFT TAGS 50'S CHRISTMAS"/>
        <s v="FRENCH LAUNDRY SIGN BLUE METAL"/>
        <s v="VINTAGE DOILY TRAVEL SEWING KIT"/>
        <s v="YOU'RE CONFUSING ME METAL SIGN"/>
        <s v="GAOLERS KEYS DECORATIVE GARDEN"/>
        <s v="PHARMACIE FIRST AID TIN"/>
        <s v="JUMBO SHOPPER VINTAGE RED PAISLEY"/>
        <s v="WOODLAND CHARLOTTE BAG"/>
        <s v="WOODEN FRAME ANTIQUE WHITE"/>
        <s v="PARTY BUNTING"/>
        <s v="SEASIDE FLYING DISC"/>
        <s v="SET/4 DAISY MIRROR MAGNETS"/>
        <s v="HANGING HEART JAR T-LIGHT HOLDER"/>
        <s v="LUNCH BOX WITH CUTLERY RETROSPOT"/>
        <s v="PARISIENNE KEY CABINET"/>
        <s v="PARTY METAL SIGN"/>
        <s v="JUMBO BAG PEARS"/>
        <s v="PACK OF 60 PINK PAISLEY CAKE CASES"/>
        <s v="RED RETROSPOT OVEN GLOVE"/>
        <s v="LUNCH BAG VINTAGE LEAF DESIGN"/>
        <s v="GIRAFFE WOODEN RULER"/>
        <s v="SET/6 RED SPOTTY PAPER CUPS"/>
        <s v="SET OF 3 WOODEN STOCKING DECORATION"/>
        <s v="3D TRADITIONAL CHRISTMAS STICKERS"/>
        <s v="POPPY'S PLAYHOUSE LIVINGROOM"/>
        <s v="SET OF 6 T-LIGHTS TOADSTOOLS"/>
        <s v="BLUE GIANT GARDEN THERMOMETER"/>
        <s v="CREAM SWEETHEART MINI CHEST"/>
        <s v="SET OF 60 VINTAGE LEAF CAKE CASES"/>
        <s v="PINK CREAM FELT CRAFT TRINKET BOX"/>
        <s v="3D HEARTS HONEYCOMB PAPER GARLAND"/>
        <s v="ASSORTED TUTTI FRUTTI PEN"/>
        <s v="CHILDRENS CUTLERY SPACEBOY"/>
        <s v="AIRLINE BAG VINTAGE JET SET RED"/>
      </sharedItems>
    </cacheField>
    <cacheField name="Quantity" numFmtId="1">
      <sharedItems containsSemiMixedTypes="0" containsString="0" containsNumber="1" containsInteger="1" minValue="1" maxValue="144" count="25">
        <n v="1"/>
        <n v="12"/>
        <n v="3"/>
        <n v="2"/>
        <n v="40"/>
        <n v="18"/>
        <n v="4"/>
        <n v="6"/>
        <n v="24"/>
        <n v="25"/>
        <n v="30"/>
        <n v="10"/>
        <n v="72"/>
        <n v="20"/>
        <n v="48"/>
        <n v="16"/>
        <n v="8"/>
        <n v="100"/>
        <n v="5"/>
        <n v="36"/>
        <n v="14"/>
        <n v="7"/>
        <n v="144"/>
        <n v="120"/>
        <n v="60"/>
      </sharedItems>
    </cacheField>
    <cacheField name="InvoiceDate" numFmtId="165">
      <sharedItems containsSemiMixedTypes="0" containsNonDate="0" containsDate="1" containsString="0" minDate="2011-01-02T00:00:00" maxDate="2011-12-11T00:00:00" count="83">
        <d v="2011-01-02T00:00:00"/>
        <d v="2011-01-03T00:00:00"/>
        <d v="2011-01-04T00:00:00"/>
        <d v="2011-01-07T00:00:00"/>
        <d v="2011-01-09T00:00:00"/>
        <d v="2011-01-11T00:00:00"/>
        <d v="2011-01-12T00:00:00"/>
        <d v="2011-02-02T00:00:00"/>
        <d v="2011-02-06T00:00:00"/>
        <d v="2011-02-08T00:00:00"/>
        <d v="2011-02-11T00:00:00"/>
        <d v="2011-02-12T00:00:00"/>
        <d v="2011-03-02T00:00:00"/>
        <d v="2011-03-03T00:00:00"/>
        <d v="2011-03-04T00:00:00"/>
        <d v="2011-03-06T00:00:00"/>
        <d v="2011-03-08T00:00:00"/>
        <d v="2011-03-10T00:00:00"/>
        <d v="2011-03-11T00:00:00"/>
        <d v="2011-04-02T00:00:00"/>
        <d v="2011-04-04T00:00:00"/>
        <d v="2011-04-05T00:00:00"/>
        <d v="2011-04-07T00:00:00"/>
        <d v="2011-04-08T00:00:00"/>
        <d v="2011-04-09T00:00:00"/>
        <d v="2011-04-10T00:00:00"/>
        <d v="2011-04-11T00:00:00"/>
        <d v="2011-04-12T00:00:00"/>
        <d v="2011-05-01T00:00:00"/>
        <d v="2011-05-04T00:00:00"/>
        <d v="2011-05-05T00:00:00"/>
        <d v="2011-05-07T00:00:00"/>
        <d v="2011-05-08T00:00:00"/>
        <d v="2011-05-09T00:00:00"/>
        <d v="2011-05-10T00:00:00"/>
        <d v="2011-05-12T00:00:00"/>
        <d v="2011-06-01T00:00:00"/>
        <d v="2011-06-03T00:00:00"/>
        <d v="2011-06-05T00:00:00"/>
        <d v="2011-06-06T00:00:00"/>
        <d v="2011-06-07T00:00:00"/>
        <d v="2011-06-09T00:00:00"/>
        <d v="2011-06-11T00:00:00"/>
        <d v="2011-07-01T00:00:00"/>
        <d v="2011-07-02T00:00:00"/>
        <d v="2011-07-03T00:00:00"/>
        <d v="2011-07-04T00:00:00"/>
        <d v="2011-07-07T00:00:00"/>
        <d v="2011-07-08T00:00:00"/>
        <d v="2011-07-10T00:00:00"/>
        <d v="2011-07-11T00:00:00"/>
        <d v="2011-07-12T00:00:00"/>
        <d v="2011-08-02T00:00:00"/>
        <d v="2011-08-03T00:00:00"/>
        <d v="2011-08-04T00:00:00"/>
        <d v="2011-08-05T00:00:00"/>
        <d v="2011-08-06T00:00:00"/>
        <d v="2011-08-07T00:00:00"/>
        <d v="2011-08-09T00:00:00"/>
        <d v="2011-08-11T00:00:00"/>
        <d v="2011-08-12T00:00:00"/>
        <d v="2011-09-01T00:00:00"/>
        <d v="2011-09-03T00:00:00"/>
        <d v="2011-09-05T00:00:00"/>
        <d v="2011-09-06T00:00:00"/>
        <d v="2011-09-10T00:00:00"/>
        <d v="2011-09-11T00:00:00"/>
        <d v="2011-10-04T00:00:00"/>
        <d v="2011-10-05T00:00:00"/>
        <d v="2011-10-06T00:00:00"/>
        <d v="2011-10-10T00:00:00"/>
        <d v="2011-10-11T00:00:00"/>
        <d v="2011-11-01T00:00:00"/>
        <d v="2011-11-03T00:00:00"/>
        <d v="2011-11-05T00:00:00"/>
        <d v="2011-11-08T00:00:00"/>
        <d v="2011-11-09T00:00:00"/>
        <d v="2011-11-10T00:00:00"/>
        <d v="2011-11-11T00:00:00"/>
        <d v="2011-12-05T00:00:00"/>
        <d v="2011-12-06T00:00:00"/>
        <d v="2011-12-07T00:00:00"/>
        <d v="2011-12-10T00:00:00"/>
      </sharedItems>
    </cacheField>
    <cacheField name="InvoiceMonth" numFmtId="166">
      <sharedItems count="12">
        <s v="January"/>
        <s v="February"/>
        <s v="March"/>
        <s v="April"/>
        <s v="May"/>
        <s v="June"/>
        <s v="July"/>
        <s v="August"/>
        <s v="September"/>
        <s v="October"/>
        <s v="November"/>
        <s v="December"/>
      </sharedItems>
    </cacheField>
    <cacheField name="UnitPrice" numFmtId="167">
      <sharedItems containsSemiMixedTypes="0" containsString="0" containsNumber="1" minValue="0.12" maxValue="18" count="44">
        <n v="2.5499999999999998"/>
        <n v="1.45"/>
        <n v="4.25"/>
        <n v="1.69"/>
        <n v="8.5"/>
        <n v="1.65"/>
        <n v="0.28999999999999998"/>
        <n v="2.08"/>
        <n v="3.75"/>
        <n v="0.42"/>
        <n v="9.9499999999999993"/>
        <n v="1.25"/>
        <n v="4.1500000000000004"/>
        <n v="0.55000000000000004"/>
        <n v="2.4900000000000002"/>
        <n v="0.85"/>
        <n v="5.95"/>
        <n v="2.95"/>
        <n v="7.95"/>
        <n v="1.79"/>
        <n v="2.1"/>
        <n v="0.65"/>
        <n v="0.12"/>
        <n v="0.39"/>
        <n v="1.95"/>
        <n v="3.25"/>
        <n v="3.39"/>
        <n v="4.95"/>
        <n v="5.45"/>
        <n v="6.75"/>
        <n v="8.25"/>
        <n v="16.95"/>
        <n v="12.75"/>
        <n v="5.75"/>
        <n v="8.9499999999999993"/>
        <n v="15"/>
        <n v="1.49"/>
        <n v="3.95"/>
        <n v="18"/>
        <n v="6.95"/>
        <n v="0.75"/>
        <n v="0.83"/>
        <n v="1.06"/>
        <n v="1.85"/>
      </sharedItems>
    </cacheField>
    <cacheField name="Total Price" numFmtId="167">
      <sharedItems containsSemiMixedTypes="0" containsString="0" containsNumber="1" minValue="0.42" maxValue="165" count="118">
        <n v="2.5499999999999998"/>
        <n v="17.399999999999999"/>
        <n v="12.75"/>
        <n v="1.69"/>
        <n v="17"/>
        <n v="4.9499999999999993"/>
        <n v="3.4799999999999995"/>
        <n v="8.5"/>
        <n v="1.45"/>
        <n v="83.2"/>
        <n v="45.9"/>
        <n v="15"/>
        <n v="1.68"/>
        <n v="9.9499999999999993"/>
        <n v="24.900000000000002"/>
        <n v="0.55000000000000004"/>
        <n v="30"/>
        <n v="22.5"/>
        <n v="14.940000000000001"/>
        <n v="5.0999999999999996"/>
        <n v="2.5"/>
        <n v="102"/>
        <n v="6.6"/>
        <n v="15.299999999999999"/>
        <n v="30.599999999999998"/>
        <n v="1.26"/>
        <n v="7.5"/>
        <n v="23.8"/>
        <n v="10.5"/>
        <n v="17.700000000000003"/>
        <n v="49.5"/>
        <n v="15.9"/>
        <n v="16.5"/>
        <n v="19.899999999999999"/>
        <n v="5.95"/>
        <n v="128.88"/>
        <n v="8.4"/>
        <n v="25.200000000000003"/>
        <n v="31.200000000000003"/>
        <n v="5.8"/>
        <n v="2.88"/>
        <n v="1.56"/>
        <n v="6.72"/>
        <n v="0.42"/>
        <n v="5.04"/>
        <n v="1.7"/>
        <n v="3.4"/>
        <n v="20.399999999999999"/>
        <n v="1.25"/>
        <n v="3.75"/>
        <n v="1.65"/>
        <n v="11.7"/>
        <n v="6.3000000000000007"/>
        <n v="52"/>
        <n v="20.34"/>
        <n v="4.95"/>
        <n v="19.8"/>
        <n v="32.700000000000003"/>
        <n v="27"/>
        <n v="33.9"/>
        <n v="10.08"/>
        <n v="40.799999999999997"/>
        <n v="8.6999999999999993"/>
        <n v="19.799999999999997"/>
        <n v="3.3"/>
        <n v="15.6"/>
        <n v="2.1"/>
        <n v="2.9"/>
        <n v="165"/>
        <n v="7.95"/>
        <n v="6.25"/>
        <n v="2.95"/>
        <n v="122.04"/>
        <n v="5.46"/>
        <n v="11.5"/>
        <n v="17.899999999999999"/>
        <n v="10.199999999999999"/>
        <n v="81.36"/>
        <n v="25"/>
        <n v="6.6000000000000005"/>
        <n v="13.6"/>
        <n v="1.6500000000000001"/>
        <n v="4.16"/>
        <n v="2.98"/>
        <n v="23.700000000000003"/>
        <n v="16.600000000000001"/>
        <n v="18"/>
        <n v="12.5"/>
        <n v="35.400000000000006"/>
        <n v="9.9"/>
        <n v="10"/>
        <n v="11.9"/>
        <n v="13.9"/>
        <n v="1.95"/>
        <n v="49.92"/>
        <n v="14.700000000000001"/>
        <n v="79.2"/>
        <n v="4.2"/>
        <n v="4.5"/>
        <n v="29.88"/>
        <n v="19.5"/>
        <n v="23.4"/>
        <n v="13.5"/>
        <n v="20.8"/>
        <n v="118.80000000000001"/>
        <n v="38.160000000000004"/>
        <n v="14.5"/>
        <n v="2.08"/>
        <n v="50.4"/>
        <n v="3.9"/>
        <n v="7.8000000000000007"/>
        <n v="2.4900000000000002"/>
        <n v="111"/>
        <n v="25.5"/>
        <n v="13.200000000000001"/>
        <n v="7.25"/>
        <n v="6.9599999999999991"/>
        <n v="34"/>
      </sharedItems>
    </cacheField>
    <cacheField name="CustomerID" numFmtId="49">
      <sharedItems containsSemiMixedTypes="0" containsString="0" containsNumber="1" containsInteger="1" minValue="12362" maxValue="18263" count="168">
        <n v="16110"/>
        <n v="14732"/>
        <n v="12428"/>
        <n v="13137"/>
        <n v="17613"/>
        <n v="16746"/>
        <n v="12739"/>
        <n v="16923"/>
        <n v="16360"/>
        <n v="14282"/>
        <n v="16011"/>
        <n v="12572"/>
        <n v="17337"/>
        <n v="12517"/>
        <n v="16729"/>
        <n v="16928"/>
        <n v="15228"/>
        <n v="13850"/>
        <n v="12644"/>
        <n v="17841"/>
        <n v="12955"/>
        <n v="17364"/>
        <n v="18245"/>
        <n v="17507"/>
        <n v="12415"/>
        <n v="17050"/>
        <n v="16117"/>
        <n v="13885"/>
        <n v="15039"/>
        <n v="13431"/>
        <n v="16500"/>
        <n v="16602"/>
        <n v="17315"/>
        <n v="13198"/>
        <n v="13015"/>
        <n v="13373"/>
        <n v="14004"/>
        <n v="16572"/>
        <n v="15365"/>
        <n v="15215"/>
        <n v="13808"/>
        <n v="14178"/>
        <n v="12704"/>
        <n v="18065"/>
        <n v="17131"/>
        <n v="14739"/>
        <n v="15727"/>
        <n v="14719"/>
        <n v="12463"/>
        <n v="15012"/>
        <n v="13030"/>
        <n v="17377"/>
        <n v="14896"/>
        <n v="16274"/>
        <n v="15998"/>
        <n v="15260"/>
        <n v="18043"/>
        <n v="15023"/>
        <n v="14901"/>
        <n v="18156"/>
        <n v="13089"/>
        <n v="15723"/>
        <n v="18118"/>
        <n v="17429"/>
        <n v="15570"/>
        <n v="14395"/>
        <n v="12682"/>
        <n v="17858"/>
        <n v="17850"/>
        <n v="13422"/>
        <n v="17552"/>
        <n v="12841"/>
        <n v="17374"/>
        <n v="14221"/>
        <n v="18168"/>
        <n v="14911"/>
        <n v="17511"/>
        <n v="15719"/>
        <n v="13552"/>
        <n v="15364"/>
        <n v="13468"/>
        <n v="15856"/>
        <n v="14534"/>
        <n v="14936"/>
        <n v="17920"/>
        <n v="16200"/>
        <n v="13126"/>
        <n v="16910"/>
        <n v="18041"/>
        <n v="14680"/>
        <n v="13680"/>
        <n v="13187"/>
        <n v="14499"/>
        <n v="18078"/>
        <n v="12540"/>
        <n v="15738"/>
        <n v="14360"/>
        <n v="12748"/>
        <n v="14502"/>
        <n v="16033"/>
        <n v="13527"/>
        <n v="12480"/>
        <n v="14048"/>
        <n v="17774"/>
        <n v="17162"/>
        <n v="13344"/>
        <n v="16261"/>
        <n v="15530"/>
        <n v="16743"/>
        <n v="15288"/>
        <n v="18263"/>
        <n v="12362"/>
        <n v="14903"/>
        <n v="17228"/>
        <n v="13755"/>
        <n v="12885"/>
        <n v="12778"/>
        <n v="17757"/>
        <n v="12462"/>
        <n v="15750"/>
        <n v="12471"/>
        <n v="16951"/>
        <n v="16037"/>
        <n v="13975"/>
        <n v="12662"/>
        <n v="12717"/>
        <n v="13078"/>
        <n v="17323"/>
        <n v="13313"/>
        <n v="13069"/>
        <n v="16126"/>
        <n v="14961"/>
        <n v="13267"/>
        <n v="13928"/>
        <n v="16442"/>
        <n v="12558"/>
        <n v="14662"/>
        <n v="15502"/>
        <n v="17218"/>
        <n v="14963"/>
        <n v="17652"/>
        <n v="16921"/>
        <n v="16380"/>
        <n v="15531"/>
        <n v="15152"/>
        <n v="13522"/>
        <n v="13548"/>
        <n v="14504"/>
        <n v="17581"/>
        <n v="16370"/>
        <n v="14669"/>
        <n v="15311"/>
        <n v="14587"/>
        <n v="15615"/>
        <n v="17248"/>
        <n v="13324"/>
        <n v="16549"/>
        <n v="13690"/>
        <n v="16561"/>
        <n v="15965"/>
        <n v="12590"/>
        <n v="17671"/>
        <n v="15974"/>
        <n v="15271"/>
        <n v="16938"/>
        <n v="17576"/>
        <n v="14775"/>
        <n v="12607"/>
      </sharedItems>
    </cacheField>
    <cacheField name="Country" numFmtId="49">
      <sharedItems count="13">
        <s v="United Kingdom"/>
        <s v="Finland"/>
        <s v="United Arab Emirates"/>
        <s v="Germany"/>
        <s v="Australia"/>
        <s v="Belgium"/>
        <s v="France"/>
        <s v="EIRE"/>
        <s v="Channel Islands"/>
        <s v="Spain"/>
        <s v="Netherlands"/>
        <s v="Greece"/>
        <s v="USA"/>
      </sharedItems>
    </cacheField>
    <cacheField name="CustomerDate" numFmtId="164">
      <sharedItems containsSemiMixedTypes="0" containsNonDate="0" containsDate="1" containsString="0" minDate="2011-05-05T00:00:00" maxDate="2011-05-06T00:00:00" count="1">
        <d v="2011-05-05T00:00:00"/>
      </sharedItems>
    </cacheField>
    <cacheField name="Source" numFmtId="49">
      <sharedItems count="7">
        <s v="Remarketing"/>
        <s v="Google Ads"/>
        <s v="Retargeting"/>
        <s v="Paid Ads"/>
        <s v="Instagram Ads"/>
        <s v="Fb Ads"/>
        <s v="Crite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8">
  <r>
    <x v="0"/>
    <x v="0"/>
    <x v="0"/>
    <x v="0"/>
    <x v="0"/>
    <x v="0"/>
    <x v="0"/>
    <x v="0"/>
    <x v="0"/>
    <x v="0"/>
    <x v="0"/>
    <x v="0"/>
  </r>
  <r>
    <x v="1"/>
    <x v="1"/>
    <x v="1"/>
    <x v="1"/>
    <x v="1"/>
    <x v="0"/>
    <x v="1"/>
    <x v="1"/>
    <x v="1"/>
    <x v="0"/>
    <x v="0"/>
    <x v="1"/>
  </r>
  <r>
    <x v="2"/>
    <x v="2"/>
    <x v="2"/>
    <x v="2"/>
    <x v="1"/>
    <x v="0"/>
    <x v="2"/>
    <x v="2"/>
    <x v="2"/>
    <x v="1"/>
    <x v="0"/>
    <x v="1"/>
  </r>
  <r>
    <x v="3"/>
    <x v="3"/>
    <x v="3"/>
    <x v="0"/>
    <x v="2"/>
    <x v="0"/>
    <x v="3"/>
    <x v="3"/>
    <x v="3"/>
    <x v="0"/>
    <x v="0"/>
    <x v="2"/>
  </r>
  <r>
    <x v="4"/>
    <x v="4"/>
    <x v="4"/>
    <x v="3"/>
    <x v="2"/>
    <x v="0"/>
    <x v="4"/>
    <x v="4"/>
    <x v="4"/>
    <x v="0"/>
    <x v="0"/>
    <x v="3"/>
  </r>
  <r>
    <x v="5"/>
    <x v="5"/>
    <x v="5"/>
    <x v="2"/>
    <x v="3"/>
    <x v="0"/>
    <x v="5"/>
    <x v="5"/>
    <x v="5"/>
    <x v="0"/>
    <x v="0"/>
    <x v="3"/>
  </r>
  <r>
    <x v="6"/>
    <x v="6"/>
    <x v="6"/>
    <x v="1"/>
    <x v="4"/>
    <x v="0"/>
    <x v="6"/>
    <x v="6"/>
    <x v="6"/>
    <x v="2"/>
    <x v="0"/>
    <x v="1"/>
  </r>
  <r>
    <x v="7"/>
    <x v="7"/>
    <x v="7"/>
    <x v="0"/>
    <x v="4"/>
    <x v="0"/>
    <x v="4"/>
    <x v="7"/>
    <x v="7"/>
    <x v="0"/>
    <x v="0"/>
    <x v="1"/>
  </r>
  <r>
    <x v="8"/>
    <x v="8"/>
    <x v="8"/>
    <x v="0"/>
    <x v="5"/>
    <x v="0"/>
    <x v="1"/>
    <x v="8"/>
    <x v="8"/>
    <x v="0"/>
    <x v="0"/>
    <x v="0"/>
  </r>
  <r>
    <x v="9"/>
    <x v="9"/>
    <x v="9"/>
    <x v="4"/>
    <x v="6"/>
    <x v="0"/>
    <x v="7"/>
    <x v="9"/>
    <x v="9"/>
    <x v="0"/>
    <x v="0"/>
    <x v="4"/>
  </r>
  <r>
    <x v="10"/>
    <x v="10"/>
    <x v="10"/>
    <x v="5"/>
    <x v="6"/>
    <x v="0"/>
    <x v="0"/>
    <x v="10"/>
    <x v="10"/>
    <x v="0"/>
    <x v="0"/>
    <x v="0"/>
  </r>
  <r>
    <x v="11"/>
    <x v="11"/>
    <x v="11"/>
    <x v="6"/>
    <x v="6"/>
    <x v="0"/>
    <x v="8"/>
    <x v="11"/>
    <x v="11"/>
    <x v="3"/>
    <x v="0"/>
    <x v="4"/>
  </r>
  <r>
    <x v="12"/>
    <x v="12"/>
    <x v="12"/>
    <x v="6"/>
    <x v="7"/>
    <x v="1"/>
    <x v="9"/>
    <x v="12"/>
    <x v="12"/>
    <x v="0"/>
    <x v="0"/>
    <x v="3"/>
  </r>
  <r>
    <x v="13"/>
    <x v="13"/>
    <x v="13"/>
    <x v="6"/>
    <x v="8"/>
    <x v="1"/>
    <x v="9"/>
    <x v="12"/>
    <x v="13"/>
    <x v="3"/>
    <x v="0"/>
    <x v="4"/>
  </r>
  <r>
    <x v="14"/>
    <x v="14"/>
    <x v="14"/>
    <x v="0"/>
    <x v="8"/>
    <x v="1"/>
    <x v="4"/>
    <x v="7"/>
    <x v="14"/>
    <x v="0"/>
    <x v="0"/>
    <x v="4"/>
  </r>
  <r>
    <x v="15"/>
    <x v="15"/>
    <x v="15"/>
    <x v="0"/>
    <x v="8"/>
    <x v="1"/>
    <x v="10"/>
    <x v="13"/>
    <x v="15"/>
    <x v="0"/>
    <x v="0"/>
    <x v="5"/>
  </r>
  <r>
    <x v="16"/>
    <x v="16"/>
    <x v="16"/>
    <x v="1"/>
    <x v="9"/>
    <x v="1"/>
    <x v="11"/>
    <x v="11"/>
    <x v="16"/>
    <x v="0"/>
    <x v="0"/>
    <x v="0"/>
  </r>
  <r>
    <x v="17"/>
    <x v="1"/>
    <x v="1"/>
    <x v="1"/>
    <x v="9"/>
    <x v="1"/>
    <x v="1"/>
    <x v="1"/>
    <x v="17"/>
    <x v="0"/>
    <x v="0"/>
    <x v="3"/>
  </r>
  <r>
    <x v="18"/>
    <x v="17"/>
    <x v="17"/>
    <x v="7"/>
    <x v="9"/>
    <x v="1"/>
    <x v="12"/>
    <x v="14"/>
    <x v="18"/>
    <x v="3"/>
    <x v="0"/>
    <x v="5"/>
  </r>
  <r>
    <x v="19"/>
    <x v="18"/>
    <x v="18"/>
    <x v="0"/>
    <x v="10"/>
    <x v="1"/>
    <x v="13"/>
    <x v="15"/>
    <x v="19"/>
    <x v="0"/>
    <x v="0"/>
    <x v="2"/>
  </r>
  <r>
    <x v="20"/>
    <x v="19"/>
    <x v="19"/>
    <x v="8"/>
    <x v="10"/>
    <x v="1"/>
    <x v="11"/>
    <x v="16"/>
    <x v="20"/>
    <x v="0"/>
    <x v="0"/>
    <x v="4"/>
  </r>
  <r>
    <x v="21"/>
    <x v="20"/>
    <x v="20"/>
    <x v="5"/>
    <x v="11"/>
    <x v="1"/>
    <x v="11"/>
    <x v="17"/>
    <x v="21"/>
    <x v="0"/>
    <x v="0"/>
    <x v="3"/>
  </r>
  <r>
    <x v="22"/>
    <x v="21"/>
    <x v="21"/>
    <x v="7"/>
    <x v="11"/>
    <x v="1"/>
    <x v="14"/>
    <x v="18"/>
    <x v="22"/>
    <x v="0"/>
    <x v="0"/>
    <x v="2"/>
  </r>
  <r>
    <x v="23"/>
    <x v="22"/>
    <x v="22"/>
    <x v="7"/>
    <x v="12"/>
    <x v="2"/>
    <x v="15"/>
    <x v="19"/>
    <x v="23"/>
    <x v="0"/>
    <x v="0"/>
    <x v="4"/>
  </r>
  <r>
    <x v="24"/>
    <x v="23"/>
    <x v="23"/>
    <x v="3"/>
    <x v="13"/>
    <x v="2"/>
    <x v="11"/>
    <x v="20"/>
    <x v="19"/>
    <x v="0"/>
    <x v="0"/>
    <x v="5"/>
  </r>
  <r>
    <x v="25"/>
    <x v="24"/>
    <x v="24"/>
    <x v="8"/>
    <x v="13"/>
    <x v="2"/>
    <x v="2"/>
    <x v="21"/>
    <x v="24"/>
    <x v="4"/>
    <x v="0"/>
    <x v="4"/>
  </r>
  <r>
    <x v="26"/>
    <x v="25"/>
    <x v="25"/>
    <x v="6"/>
    <x v="14"/>
    <x v="2"/>
    <x v="5"/>
    <x v="22"/>
    <x v="25"/>
    <x v="0"/>
    <x v="0"/>
    <x v="4"/>
  </r>
  <r>
    <x v="27"/>
    <x v="26"/>
    <x v="26"/>
    <x v="7"/>
    <x v="15"/>
    <x v="2"/>
    <x v="0"/>
    <x v="23"/>
    <x v="26"/>
    <x v="0"/>
    <x v="0"/>
    <x v="0"/>
  </r>
  <r>
    <x v="28"/>
    <x v="26"/>
    <x v="26"/>
    <x v="1"/>
    <x v="15"/>
    <x v="2"/>
    <x v="0"/>
    <x v="24"/>
    <x v="27"/>
    <x v="0"/>
    <x v="0"/>
    <x v="6"/>
  </r>
  <r>
    <x v="29"/>
    <x v="27"/>
    <x v="27"/>
    <x v="2"/>
    <x v="16"/>
    <x v="2"/>
    <x v="9"/>
    <x v="25"/>
    <x v="19"/>
    <x v="0"/>
    <x v="0"/>
    <x v="4"/>
  </r>
  <r>
    <x v="30"/>
    <x v="28"/>
    <x v="28"/>
    <x v="3"/>
    <x v="16"/>
    <x v="2"/>
    <x v="8"/>
    <x v="26"/>
    <x v="28"/>
    <x v="0"/>
    <x v="0"/>
    <x v="2"/>
  </r>
  <r>
    <x v="30"/>
    <x v="29"/>
    <x v="29"/>
    <x v="0"/>
    <x v="16"/>
    <x v="2"/>
    <x v="4"/>
    <x v="7"/>
    <x v="28"/>
    <x v="0"/>
    <x v="0"/>
    <x v="2"/>
  </r>
  <r>
    <x v="31"/>
    <x v="30"/>
    <x v="30"/>
    <x v="6"/>
    <x v="17"/>
    <x v="2"/>
    <x v="16"/>
    <x v="27"/>
    <x v="29"/>
    <x v="0"/>
    <x v="0"/>
    <x v="0"/>
  </r>
  <r>
    <x v="32"/>
    <x v="31"/>
    <x v="31"/>
    <x v="8"/>
    <x v="18"/>
    <x v="2"/>
    <x v="11"/>
    <x v="16"/>
    <x v="30"/>
    <x v="0"/>
    <x v="0"/>
    <x v="1"/>
  </r>
  <r>
    <x v="33"/>
    <x v="32"/>
    <x v="32"/>
    <x v="1"/>
    <x v="18"/>
    <x v="2"/>
    <x v="1"/>
    <x v="1"/>
    <x v="31"/>
    <x v="0"/>
    <x v="0"/>
    <x v="0"/>
  </r>
  <r>
    <x v="34"/>
    <x v="33"/>
    <x v="33"/>
    <x v="9"/>
    <x v="19"/>
    <x v="3"/>
    <x v="9"/>
    <x v="28"/>
    <x v="32"/>
    <x v="0"/>
    <x v="0"/>
    <x v="4"/>
  </r>
  <r>
    <x v="35"/>
    <x v="34"/>
    <x v="34"/>
    <x v="7"/>
    <x v="20"/>
    <x v="3"/>
    <x v="0"/>
    <x v="23"/>
    <x v="33"/>
    <x v="0"/>
    <x v="0"/>
    <x v="3"/>
  </r>
  <r>
    <x v="36"/>
    <x v="35"/>
    <x v="35"/>
    <x v="7"/>
    <x v="20"/>
    <x v="3"/>
    <x v="17"/>
    <x v="29"/>
    <x v="34"/>
    <x v="0"/>
    <x v="0"/>
    <x v="4"/>
  </r>
  <r>
    <x v="37"/>
    <x v="36"/>
    <x v="36"/>
    <x v="1"/>
    <x v="21"/>
    <x v="3"/>
    <x v="11"/>
    <x v="11"/>
    <x v="20"/>
    <x v="0"/>
    <x v="0"/>
    <x v="6"/>
  </r>
  <r>
    <x v="38"/>
    <x v="37"/>
    <x v="37"/>
    <x v="3"/>
    <x v="22"/>
    <x v="3"/>
    <x v="4"/>
    <x v="4"/>
    <x v="35"/>
    <x v="0"/>
    <x v="0"/>
    <x v="0"/>
  </r>
  <r>
    <x v="39"/>
    <x v="38"/>
    <x v="38"/>
    <x v="10"/>
    <x v="23"/>
    <x v="3"/>
    <x v="5"/>
    <x v="30"/>
    <x v="36"/>
    <x v="0"/>
    <x v="0"/>
    <x v="5"/>
  </r>
  <r>
    <x v="40"/>
    <x v="39"/>
    <x v="39"/>
    <x v="3"/>
    <x v="23"/>
    <x v="3"/>
    <x v="18"/>
    <x v="31"/>
    <x v="37"/>
    <x v="0"/>
    <x v="0"/>
    <x v="6"/>
  </r>
  <r>
    <x v="41"/>
    <x v="40"/>
    <x v="40"/>
    <x v="11"/>
    <x v="24"/>
    <x v="3"/>
    <x v="5"/>
    <x v="32"/>
    <x v="38"/>
    <x v="0"/>
    <x v="0"/>
    <x v="3"/>
  </r>
  <r>
    <x v="42"/>
    <x v="39"/>
    <x v="39"/>
    <x v="3"/>
    <x v="24"/>
    <x v="3"/>
    <x v="18"/>
    <x v="31"/>
    <x v="39"/>
    <x v="0"/>
    <x v="0"/>
    <x v="1"/>
  </r>
  <r>
    <x v="43"/>
    <x v="41"/>
    <x v="41"/>
    <x v="3"/>
    <x v="24"/>
    <x v="3"/>
    <x v="10"/>
    <x v="33"/>
    <x v="40"/>
    <x v="0"/>
    <x v="0"/>
    <x v="6"/>
  </r>
  <r>
    <x v="44"/>
    <x v="42"/>
    <x v="42"/>
    <x v="3"/>
    <x v="25"/>
    <x v="3"/>
    <x v="2"/>
    <x v="7"/>
    <x v="8"/>
    <x v="0"/>
    <x v="0"/>
    <x v="5"/>
  </r>
  <r>
    <x v="45"/>
    <x v="43"/>
    <x v="43"/>
    <x v="0"/>
    <x v="25"/>
    <x v="3"/>
    <x v="16"/>
    <x v="34"/>
    <x v="41"/>
    <x v="0"/>
    <x v="0"/>
    <x v="2"/>
  </r>
  <r>
    <x v="46"/>
    <x v="44"/>
    <x v="44"/>
    <x v="12"/>
    <x v="26"/>
    <x v="3"/>
    <x v="19"/>
    <x v="35"/>
    <x v="42"/>
    <x v="1"/>
    <x v="0"/>
    <x v="2"/>
  </r>
  <r>
    <x v="47"/>
    <x v="45"/>
    <x v="45"/>
    <x v="13"/>
    <x v="27"/>
    <x v="3"/>
    <x v="9"/>
    <x v="36"/>
    <x v="43"/>
    <x v="0"/>
    <x v="0"/>
    <x v="4"/>
  </r>
  <r>
    <x v="48"/>
    <x v="46"/>
    <x v="46"/>
    <x v="1"/>
    <x v="27"/>
    <x v="3"/>
    <x v="20"/>
    <x v="37"/>
    <x v="44"/>
    <x v="0"/>
    <x v="0"/>
    <x v="1"/>
  </r>
  <r>
    <x v="49"/>
    <x v="47"/>
    <x v="47"/>
    <x v="14"/>
    <x v="28"/>
    <x v="4"/>
    <x v="21"/>
    <x v="38"/>
    <x v="45"/>
    <x v="0"/>
    <x v="0"/>
    <x v="4"/>
  </r>
  <r>
    <x v="50"/>
    <x v="48"/>
    <x v="48"/>
    <x v="6"/>
    <x v="29"/>
    <x v="4"/>
    <x v="1"/>
    <x v="39"/>
    <x v="46"/>
    <x v="0"/>
    <x v="0"/>
    <x v="2"/>
  </r>
  <r>
    <x v="51"/>
    <x v="49"/>
    <x v="49"/>
    <x v="8"/>
    <x v="30"/>
    <x v="4"/>
    <x v="22"/>
    <x v="40"/>
    <x v="4"/>
    <x v="0"/>
    <x v="0"/>
    <x v="5"/>
  </r>
  <r>
    <x v="52"/>
    <x v="48"/>
    <x v="48"/>
    <x v="6"/>
    <x v="30"/>
    <x v="4"/>
    <x v="23"/>
    <x v="41"/>
    <x v="47"/>
    <x v="0"/>
    <x v="0"/>
    <x v="5"/>
  </r>
  <r>
    <x v="53"/>
    <x v="50"/>
    <x v="50"/>
    <x v="15"/>
    <x v="30"/>
    <x v="4"/>
    <x v="9"/>
    <x v="42"/>
    <x v="48"/>
    <x v="5"/>
    <x v="0"/>
    <x v="1"/>
  </r>
  <r>
    <x v="54"/>
    <x v="51"/>
    <x v="51"/>
    <x v="0"/>
    <x v="30"/>
    <x v="4"/>
    <x v="9"/>
    <x v="43"/>
    <x v="49"/>
    <x v="0"/>
    <x v="0"/>
    <x v="0"/>
  </r>
  <r>
    <x v="55"/>
    <x v="52"/>
    <x v="52"/>
    <x v="1"/>
    <x v="30"/>
    <x v="4"/>
    <x v="9"/>
    <x v="44"/>
    <x v="50"/>
    <x v="0"/>
    <x v="0"/>
    <x v="3"/>
  </r>
  <r>
    <x v="56"/>
    <x v="53"/>
    <x v="53"/>
    <x v="1"/>
    <x v="30"/>
    <x v="4"/>
    <x v="9"/>
    <x v="44"/>
    <x v="51"/>
    <x v="0"/>
    <x v="0"/>
    <x v="6"/>
  </r>
  <r>
    <x v="57"/>
    <x v="54"/>
    <x v="54"/>
    <x v="3"/>
    <x v="30"/>
    <x v="4"/>
    <x v="15"/>
    <x v="45"/>
    <x v="52"/>
    <x v="0"/>
    <x v="0"/>
    <x v="0"/>
  </r>
  <r>
    <x v="58"/>
    <x v="55"/>
    <x v="55"/>
    <x v="2"/>
    <x v="30"/>
    <x v="4"/>
    <x v="15"/>
    <x v="0"/>
    <x v="53"/>
    <x v="0"/>
    <x v="0"/>
    <x v="5"/>
  </r>
  <r>
    <x v="59"/>
    <x v="56"/>
    <x v="56"/>
    <x v="6"/>
    <x v="30"/>
    <x v="4"/>
    <x v="15"/>
    <x v="46"/>
    <x v="54"/>
    <x v="0"/>
    <x v="0"/>
    <x v="4"/>
  </r>
  <r>
    <x v="60"/>
    <x v="57"/>
    <x v="57"/>
    <x v="7"/>
    <x v="30"/>
    <x v="4"/>
    <x v="15"/>
    <x v="19"/>
    <x v="19"/>
    <x v="0"/>
    <x v="0"/>
    <x v="4"/>
  </r>
  <r>
    <x v="61"/>
    <x v="58"/>
    <x v="58"/>
    <x v="8"/>
    <x v="30"/>
    <x v="4"/>
    <x v="15"/>
    <x v="47"/>
    <x v="55"/>
    <x v="0"/>
    <x v="0"/>
    <x v="4"/>
  </r>
  <r>
    <x v="62"/>
    <x v="59"/>
    <x v="59"/>
    <x v="0"/>
    <x v="30"/>
    <x v="4"/>
    <x v="11"/>
    <x v="48"/>
    <x v="56"/>
    <x v="0"/>
    <x v="0"/>
    <x v="5"/>
  </r>
  <r>
    <x v="63"/>
    <x v="60"/>
    <x v="60"/>
    <x v="2"/>
    <x v="30"/>
    <x v="4"/>
    <x v="11"/>
    <x v="49"/>
    <x v="57"/>
    <x v="0"/>
    <x v="0"/>
    <x v="6"/>
  </r>
  <r>
    <x v="64"/>
    <x v="61"/>
    <x v="61"/>
    <x v="7"/>
    <x v="30"/>
    <x v="4"/>
    <x v="11"/>
    <x v="26"/>
    <x v="58"/>
    <x v="0"/>
    <x v="0"/>
    <x v="0"/>
  </r>
  <r>
    <x v="65"/>
    <x v="62"/>
    <x v="62"/>
    <x v="0"/>
    <x v="30"/>
    <x v="4"/>
    <x v="1"/>
    <x v="8"/>
    <x v="59"/>
    <x v="0"/>
    <x v="0"/>
    <x v="1"/>
  </r>
  <r>
    <x v="66"/>
    <x v="1"/>
    <x v="1"/>
    <x v="1"/>
    <x v="30"/>
    <x v="4"/>
    <x v="1"/>
    <x v="1"/>
    <x v="60"/>
    <x v="0"/>
    <x v="0"/>
    <x v="4"/>
  </r>
  <r>
    <x v="67"/>
    <x v="63"/>
    <x v="63"/>
    <x v="0"/>
    <x v="30"/>
    <x v="4"/>
    <x v="5"/>
    <x v="50"/>
    <x v="61"/>
    <x v="0"/>
    <x v="0"/>
    <x v="1"/>
  </r>
  <r>
    <x v="68"/>
    <x v="64"/>
    <x v="64"/>
    <x v="0"/>
    <x v="30"/>
    <x v="4"/>
    <x v="3"/>
    <x v="3"/>
    <x v="62"/>
    <x v="0"/>
    <x v="0"/>
    <x v="5"/>
  </r>
  <r>
    <x v="69"/>
    <x v="65"/>
    <x v="65"/>
    <x v="7"/>
    <x v="30"/>
    <x v="4"/>
    <x v="24"/>
    <x v="51"/>
    <x v="63"/>
    <x v="0"/>
    <x v="0"/>
    <x v="2"/>
  </r>
  <r>
    <x v="70"/>
    <x v="66"/>
    <x v="66"/>
    <x v="2"/>
    <x v="30"/>
    <x v="4"/>
    <x v="20"/>
    <x v="52"/>
    <x v="64"/>
    <x v="0"/>
    <x v="0"/>
    <x v="2"/>
  </r>
  <r>
    <x v="71"/>
    <x v="67"/>
    <x v="67"/>
    <x v="2"/>
    <x v="30"/>
    <x v="4"/>
    <x v="20"/>
    <x v="52"/>
    <x v="65"/>
    <x v="0"/>
    <x v="0"/>
    <x v="0"/>
  </r>
  <r>
    <x v="72"/>
    <x v="68"/>
    <x v="68"/>
    <x v="6"/>
    <x v="30"/>
    <x v="4"/>
    <x v="20"/>
    <x v="36"/>
    <x v="28"/>
    <x v="0"/>
    <x v="0"/>
    <x v="2"/>
  </r>
  <r>
    <x v="68"/>
    <x v="69"/>
    <x v="69"/>
    <x v="6"/>
    <x v="30"/>
    <x v="4"/>
    <x v="20"/>
    <x v="36"/>
    <x v="62"/>
    <x v="0"/>
    <x v="0"/>
    <x v="1"/>
  </r>
  <r>
    <x v="73"/>
    <x v="34"/>
    <x v="34"/>
    <x v="7"/>
    <x v="30"/>
    <x v="4"/>
    <x v="0"/>
    <x v="23"/>
    <x v="66"/>
    <x v="6"/>
    <x v="0"/>
    <x v="1"/>
  </r>
  <r>
    <x v="74"/>
    <x v="70"/>
    <x v="70"/>
    <x v="15"/>
    <x v="30"/>
    <x v="4"/>
    <x v="25"/>
    <x v="53"/>
    <x v="67"/>
    <x v="0"/>
    <x v="0"/>
    <x v="0"/>
  </r>
  <r>
    <x v="75"/>
    <x v="28"/>
    <x v="28"/>
    <x v="7"/>
    <x v="30"/>
    <x v="4"/>
    <x v="26"/>
    <x v="54"/>
    <x v="68"/>
    <x v="0"/>
    <x v="0"/>
    <x v="4"/>
  </r>
  <r>
    <x v="76"/>
    <x v="71"/>
    <x v="71"/>
    <x v="0"/>
    <x v="30"/>
    <x v="4"/>
    <x v="27"/>
    <x v="55"/>
    <x v="19"/>
    <x v="0"/>
    <x v="0"/>
    <x v="2"/>
  </r>
  <r>
    <x v="77"/>
    <x v="72"/>
    <x v="72"/>
    <x v="6"/>
    <x v="30"/>
    <x v="4"/>
    <x v="27"/>
    <x v="56"/>
    <x v="69"/>
    <x v="0"/>
    <x v="0"/>
    <x v="6"/>
  </r>
  <r>
    <x v="78"/>
    <x v="73"/>
    <x v="73"/>
    <x v="7"/>
    <x v="30"/>
    <x v="4"/>
    <x v="28"/>
    <x v="57"/>
    <x v="70"/>
    <x v="0"/>
    <x v="0"/>
    <x v="6"/>
  </r>
  <r>
    <x v="79"/>
    <x v="74"/>
    <x v="74"/>
    <x v="6"/>
    <x v="30"/>
    <x v="4"/>
    <x v="29"/>
    <x v="58"/>
    <x v="71"/>
    <x v="0"/>
    <x v="0"/>
    <x v="6"/>
  </r>
  <r>
    <x v="80"/>
    <x v="75"/>
    <x v="75"/>
    <x v="3"/>
    <x v="30"/>
    <x v="4"/>
    <x v="18"/>
    <x v="31"/>
    <x v="72"/>
    <x v="0"/>
    <x v="0"/>
    <x v="3"/>
  </r>
  <r>
    <x v="81"/>
    <x v="76"/>
    <x v="76"/>
    <x v="3"/>
    <x v="30"/>
    <x v="4"/>
    <x v="30"/>
    <x v="32"/>
    <x v="73"/>
    <x v="0"/>
    <x v="0"/>
    <x v="4"/>
  </r>
  <r>
    <x v="82"/>
    <x v="14"/>
    <x v="14"/>
    <x v="0"/>
    <x v="30"/>
    <x v="4"/>
    <x v="4"/>
    <x v="7"/>
    <x v="74"/>
    <x v="0"/>
    <x v="0"/>
    <x v="6"/>
  </r>
  <r>
    <x v="83"/>
    <x v="77"/>
    <x v="77"/>
    <x v="3"/>
    <x v="30"/>
    <x v="4"/>
    <x v="31"/>
    <x v="59"/>
    <x v="75"/>
    <x v="7"/>
    <x v="0"/>
    <x v="4"/>
  </r>
  <r>
    <x v="84"/>
    <x v="78"/>
    <x v="78"/>
    <x v="9"/>
    <x v="31"/>
    <x v="4"/>
    <x v="9"/>
    <x v="28"/>
    <x v="76"/>
    <x v="0"/>
    <x v="0"/>
    <x v="3"/>
  </r>
  <r>
    <x v="85"/>
    <x v="79"/>
    <x v="79"/>
    <x v="3"/>
    <x v="32"/>
    <x v="4"/>
    <x v="11"/>
    <x v="20"/>
    <x v="77"/>
    <x v="0"/>
    <x v="0"/>
    <x v="4"/>
  </r>
  <r>
    <x v="86"/>
    <x v="80"/>
    <x v="80"/>
    <x v="6"/>
    <x v="32"/>
    <x v="4"/>
    <x v="27"/>
    <x v="56"/>
    <x v="78"/>
    <x v="0"/>
    <x v="0"/>
    <x v="3"/>
  </r>
  <r>
    <x v="87"/>
    <x v="81"/>
    <x v="81"/>
    <x v="8"/>
    <x v="33"/>
    <x v="4"/>
    <x v="9"/>
    <x v="60"/>
    <x v="79"/>
    <x v="0"/>
    <x v="0"/>
    <x v="2"/>
  </r>
  <r>
    <x v="88"/>
    <x v="82"/>
    <x v="82"/>
    <x v="14"/>
    <x v="33"/>
    <x v="4"/>
    <x v="15"/>
    <x v="61"/>
    <x v="80"/>
    <x v="0"/>
    <x v="0"/>
    <x v="0"/>
  </r>
  <r>
    <x v="89"/>
    <x v="83"/>
    <x v="83"/>
    <x v="7"/>
    <x v="33"/>
    <x v="4"/>
    <x v="1"/>
    <x v="62"/>
    <x v="81"/>
    <x v="0"/>
    <x v="0"/>
    <x v="6"/>
  </r>
  <r>
    <x v="90"/>
    <x v="14"/>
    <x v="14"/>
    <x v="3"/>
    <x v="33"/>
    <x v="4"/>
    <x v="4"/>
    <x v="4"/>
    <x v="82"/>
    <x v="0"/>
    <x v="0"/>
    <x v="5"/>
  </r>
  <r>
    <x v="91"/>
    <x v="84"/>
    <x v="84"/>
    <x v="1"/>
    <x v="34"/>
    <x v="4"/>
    <x v="5"/>
    <x v="63"/>
    <x v="83"/>
    <x v="8"/>
    <x v="0"/>
    <x v="2"/>
  </r>
  <r>
    <x v="92"/>
    <x v="85"/>
    <x v="85"/>
    <x v="0"/>
    <x v="35"/>
    <x v="4"/>
    <x v="9"/>
    <x v="43"/>
    <x v="84"/>
    <x v="0"/>
    <x v="0"/>
    <x v="4"/>
  </r>
  <r>
    <x v="93"/>
    <x v="86"/>
    <x v="86"/>
    <x v="3"/>
    <x v="35"/>
    <x v="4"/>
    <x v="5"/>
    <x v="64"/>
    <x v="85"/>
    <x v="0"/>
    <x v="0"/>
    <x v="2"/>
  </r>
  <r>
    <x v="94"/>
    <x v="87"/>
    <x v="87"/>
    <x v="16"/>
    <x v="35"/>
    <x v="4"/>
    <x v="24"/>
    <x v="65"/>
    <x v="86"/>
    <x v="0"/>
    <x v="0"/>
    <x v="2"/>
  </r>
  <r>
    <x v="95"/>
    <x v="88"/>
    <x v="88"/>
    <x v="0"/>
    <x v="35"/>
    <x v="4"/>
    <x v="20"/>
    <x v="66"/>
    <x v="87"/>
    <x v="0"/>
    <x v="0"/>
    <x v="5"/>
  </r>
  <r>
    <x v="96"/>
    <x v="89"/>
    <x v="89"/>
    <x v="3"/>
    <x v="36"/>
    <x v="5"/>
    <x v="1"/>
    <x v="67"/>
    <x v="88"/>
    <x v="0"/>
    <x v="0"/>
    <x v="3"/>
  </r>
  <r>
    <x v="97"/>
    <x v="90"/>
    <x v="90"/>
    <x v="17"/>
    <x v="36"/>
    <x v="5"/>
    <x v="5"/>
    <x v="68"/>
    <x v="89"/>
    <x v="0"/>
    <x v="0"/>
    <x v="3"/>
  </r>
  <r>
    <x v="98"/>
    <x v="90"/>
    <x v="90"/>
    <x v="17"/>
    <x v="36"/>
    <x v="5"/>
    <x v="5"/>
    <x v="68"/>
    <x v="90"/>
    <x v="0"/>
    <x v="0"/>
    <x v="6"/>
  </r>
  <r>
    <x v="99"/>
    <x v="91"/>
    <x v="91"/>
    <x v="0"/>
    <x v="36"/>
    <x v="5"/>
    <x v="18"/>
    <x v="69"/>
    <x v="91"/>
    <x v="0"/>
    <x v="0"/>
    <x v="4"/>
  </r>
  <r>
    <x v="100"/>
    <x v="92"/>
    <x v="92"/>
    <x v="2"/>
    <x v="37"/>
    <x v="5"/>
    <x v="15"/>
    <x v="0"/>
    <x v="92"/>
    <x v="0"/>
    <x v="0"/>
    <x v="1"/>
  </r>
  <r>
    <x v="101"/>
    <x v="93"/>
    <x v="93"/>
    <x v="18"/>
    <x v="38"/>
    <x v="5"/>
    <x v="11"/>
    <x v="70"/>
    <x v="93"/>
    <x v="0"/>
    <x v="0"/>
    <x v="6"/>
  </r>
  <r>
    <x v="102"/>
    <x v="94"/>
    <x v="94"/>
    <x v="0"/>
    <x v="39"/>
    <x v="5"/>
    <x v="32"/>
    <x v="2"/>
    <x v="94"/>
    <x v="9"/>
    <x v="0"/>
    <x v="4"/>
  </r>
  <r>
    <x v="103"/>
    <x v="89"/>
    <x v="89"/>
    <x v="1"/>
    <x v="40"/>
    <x v="5"/>
    <x v="1"/>
    <x v="1"/>
    <x v="95"/>
    <x v="0"/>
    <x v="0"/>
    <x v="3"/>
  </r>
  <r>
    <x v="104"/>
    <x v="95"/>
    <x v="95"/>
    <x v="1"/>
    <x v="41"/>
    <x v="5"/>
    <x v="5"/>
    <x v="63"/>
    <x v="96"/>
    <x v="0"/>
    <x v="0"/>
    <x v="6"/>
  </r>
  <r>
    <x v="105"/>
    <x v="96"/>
    <x v="96"/>
    <x v="0"/>
    <x v="41"/>
    <x v="5"/>
    <x v="17"/>
    <x v="71"/>
    <x v="19"/>
    <x v="0"/>
    <x v="0"/>
    <x v="3"/>
  </r>
  <r>
    <x v="106"/>
    <x v="97"/>
    <x v="97"/>
    <x v="19"/>
    <x v="41"/>
    <x v="5"/>
    <x v="26"/>
    <x v="72"/>
    <x v="97"/>
    <x v="0"/>
    <x v="0"/>
    <x v="1"/>
  </r>
  <r>
    <x v="107"/>
    <x v="98"/>
    <x v="98"/>
    <x v="20"/>
    <x v="42"/>
    <x v="5"/>
    <x v="23"/>
    <x v="73"/>
    <x v="98"/>
    <x v="0"/>
    <x v="0"/>
    <x v="5"/>
  </r>
  <r>
    <x v="108"/>
    <x v="99"/>
    <x v="99"/>
    <x v="3"/>
    <x v="42"/>
    <x v="5"/>
    <x v="33"/>
    <x v="74"/>
    <x v="99"/>
    <x v="0"/>
    <x v="0"/>
    <x v="0"/>
  </r>
  <r>
    <x v="109"/>
    <x v="100"/>
    <x v="100"/>
    <x v="3"/>
    <x v="42"/>
    <x v="5"/>
    <x v="34"/>
    <x v="75"/>
    <x v="100"/>
    <x v="0"/>
    <x v="0"/>
    <x v="4"/>
  </r>
  <r>
    <x v="110"/>
    <x v="101"/>
    <x v="101"/>
    <x v="1"/>
    <x v="43"/>
    <x v="6"/>
    <x v="15"/>
    <x v="76"/>
    <x v="101"/>
    <x v="3"/>
    <x v="0"/>
    <x v="6"/>
  </r>
  <r>
    <x v="111"/>
    <x v="102"/>
    <x v="102"/>
    <x v="8"/>
    <x v="43"/>
    <x v="6"/>
    <x v="26"/>
    <x v="77"/>
    <x v="90"/>
    <x v="0"/>
    <x v="0"/>
    <x v="3"/>
  </r>
  <r>
    <x v="112"/>
    <x v="103"/>
    <x v="103"/>
    <x v="0"/>
    <x v="44"/>
    <x v="6"/>
    <x v="17"/>
    <x v="71"/>
    <x v="102"/>
    <x v="0"/>
    <x v="0"/>
    <x v="5"/>
  </r>
  <r>
    <x v="113"/>
    <x v="104"/>
    <x v="104"/>
    <x v="6"/>
    <x v="44"/>
    <x v="6"/>
    <x v="8"/>
    <x v="11"/>
    <x v="103"/>
    <x v="0"/>
    <x v="0"/>
    <x v="4"/>
  </r>
  <r>
    <x v="114"/>
    <x v="39"/>
    <x v="39"/>
    <x v="3"/>
    <x v="44"/>
    <x v="6"/>
    <x v="18"/>
    <x v="31"/>
    <x v="104"/>
    <x v="0"/>
    <x v="0"/>
    <x v="5"/>
  </r>
  <r>
    <x v="115"/>
    <x v="63"/>
    <x v="63"/>
    <x v="1"/>
    <x v="45"/>
    <x v="6"/>
    <x v="5"/>
    <x v="63"/>
    <x v="105"/>
    <x v="0"/>
    <x v="0"/>
    <x v="5"/>
  </r>
  <r>
    <x v="116"/>
    <x v="105"/>
    <x v="105"/>
    <x v="0"/>
    <x v="46"/>
    <x v="6"/>
    <x v="13"/>
    <x v="15"/>
    <x v="106"/>
    <x v="0"/>
    <x v="0"/>
    <x v="3"/>
  </r>
  <r>
    <x v="117"/>
    <x v="106"/>
    <x v="106"/>
    <x v="13"/>
    <x v="46"/>
    <x v="6"/>
    <x v="11"/>
    <x v="78"/>
    <x v="107"/>
    <x v="0"/>
    <x v="0"/>
    <x v="1"/>
  </r>
  <r>
    <x v="118"/>
    <x v="105"/>
    <x v="105"/>
    <x v="1"/>
    <x v="47"/>
    <x v="6"/>
    <x v="13"/>
    <x v="79"/>
    <x v="108"/>
    <x v="0"/>
    <x v="0"/>
    <x v="2"/>
  </r>
  <r>
    <x v="119"/>
    <x v="107"/>
    <x v="107"/>
    <x v="15"/>
    <x v="47"/>
    <x v="6"/>
    <x v="15"/>
    <x v="80"/>
    <x v="109"/>
    <x v="0"/>
    <x v="0"/>
    <x v="1"/>
  </r>
  <r>
    <x v="120"/>
    <x v="79"/>
    <x v="79"/>
    <x v="1"/>
    <x v="47"/>
    <x v="6"/>
    <x v="11"/>
    <x v="11"/>
    <x v="110"/>
    <x v="0"/>
    <x v="0"/>
    <x v="5"/>
  </r>
  <r>
    <x v="121"/>
    <x v="108"/>
    <x v="108"/>
    <x v="1"/>
    <x v="47"/>
    <x v="6"/>
    <x v="5"/>
    <x v="63"/>
    <x v="111"/>
    <x v="5"/>
    <x v="0"/>
    <x v="1"/>
  </r>
  <r>
    <x v="122"/>
    <x v="109"/>
    <x v="109"/>
    <x v="2"/>
    <x v="48"/>
    <x v="6"/>
    <x v="11"/>
    <x v="49"/>
    <x v="112"/>
    <x v="0"/>
    <x v="0"/>
    <x v="6"/>
  </r>
  <r>
    <x v="123"/>
    <x v="110"/>
    <x v="110"/>
    <x v="2"/>
    <x v="49"/>
    <x v="6"/>
    <x v="13"/>
    <x v="81"/>
    <x v="113"/>
    <x v="0"/>
    <x v="0"/>
    <x v="1"/>
  </r>
  <r>
    <x v="124"/>
    <x v="111"/>
    <x v="111"/>
    <x v="0"/>
    <x v="49"/>
    <x v="6"/>
    <x v="11"/>
    <x v="48"/>
    <x v="114"/>
    <x v="0"/>
    <x v="0"/>
    <x v="3"/>
  </r>
  <r>
    <x v="125"/>
    <x v="112"/>
    <x v="112"/>
    <x v="1"/>
    <x v="49"/>
    <x v="6"/>
    <x v="1"/>
    <x v="1"/>
    <x v="115"/>
    <x v="0"/>
    <x v="0"/>
    <x v="5"/>
  </r>
  <r>
    <x v="126"/>
    <x v="113"/>
    <x v="113"/>
    <x v="3"/>
    <x v="49"/>
    <x v="6"/>
    <x v="7"/>
    <x v="82"/>
    <x v="77"/>
    <x v="0"/>
    <x v="0"/>
    <x v="3"/>
  </r>
  <r>
    <x v="127"/>
    <x v="114"/>
    <x v="114"/>
    <x v="0"/>
    <x v="49"/>
    <x v="6"/>
    <x v="35"/>
    <x v="11"/>
    <x v="116"/>
    <x v="10"/>
    <x v="0"/>
    <x v="3"/>
  </r>
  <r>
    <x v="128"/>
    <x v="115"/>
    <x v="115"/>
    <x v="0"/>
    <x v="50"/>
    <x v="6"/>
    <x v="13"/>
    <x v="15"/>
    <x v="117"/>
    <x v="0"/>
    <x v="0"/>
    <x v="1"/>
  </r>
  <r>
    <x v="129"/>
    <x v="116"/>
    <x v="116"/>
    <x v="3"/>
    <x v="51"/>
    <x v="6"/>
    <x v="36"/>
    <x v="83"/>
    <x v="118"/>
    <x v="9"/>
    <x v="0"/>
    <x v="4"/>
  </r>
  <r>
    <x v="130"/>
    <x v="117"/>
    <x v="117"/>
    <x v="7"/>
    <x v="51"/>
    <x v="6"/>
    <x v="37"/>
    <x v="84"/>
    <x v="119"/>
    <x v="0"/>
    <x v="0"/>
    <x v="0"/>
  </r>
  <r>
    <x v="131"/>
    <x v="118"/>
    <x v="118"/>
    <x v="6"/>
    <x v="51"/>
    <x v="6"/>
    <x v="12"/>
    <x v="85"/>
    <x v="120"/>
    <x v="3"/>
    <x v="0"/>
    <x v="1"/>
  </r>
  <r>
    <x v="132"/>
    <x v="119"/>
    <x v="119"/>
    <x v="1"/>
    <x v="52"/>
    <x v="7"/>
    <x v="15"/>
    <x v="76"/>
    <x v="121"/>
    <x v="0"/>
    <x v="0"/>
    <x v="1"/>
  </r>
  <r>
    <x v="133"/>
    <x v="120"/>
    <x v="120"/>
    <x v="7"/>
    <x v="52"/>
    <x v="7"/>
    <x v="17"/>
    <x v="29"/>
    <x v="122"/>
    <x v="0"/>
    <x v="0"/>
    <x v="6"/>
  </r>
  <r>
    <x v="134"/>
    <x v="121"/>
    <x v="121"/>
    <x v="7"/>
    <x v="53"/>
    <x v="7"/>
    <x v="11"/>
    <x v="26"/>
    <x v="123"/>
    <x v="0"/>
    <x v="0"/>
    <x v="0"/>
  </r>
  <r>
    <x v="135"/>
    <x v="114"/>
    <x v="114"/>
    <x v="0"/>
    <x v="53"/>
    <x v="7"/>
    <x v="38"/>
    <x v="86"/>
    <x v="124"/>
    <x v="3"/>
    <x v="0"/>
    <x v="5"/>
  </r>
  <r>
    <x v="136"/>
    <x v="122"/>
    <x v="122"/>
    <x v="1"/>
    <x v="54"/>
    <x v="7"/>
    <x v="11"/>
    <x v="11"/>
    <x v="125"/>
    <x v="11"/>
    <x v="0"/>
    <x v="6"/>
  </r>
  <r>
    <x v="137"/>
    <x v="123"/>
    <x v="123"/>
    <x v="11"/>
    <x v="54"/>
    <x v="7"/>
    <x v="11"/>
    <x v="87"/>
    <x v="126"/>
    <x v="0"/>
    <x v="0"/>
    <x v="3"/>
  </r>
  <r>
    <x v="138"/>
    <x v="124"/>
    <x v="124"/>
    <x v="3"/>
    <x v="55"/>
    <x v="7"/>
    <x v="11"/>
    <x v="20"/>
    <x v="127"/>
    <x v="0"/>
    <x v="0"/>
    <x v="2"/>
  </r>
  <r>
    <x v="139"/>
    <x v="125"/>
    <x v="125"/>
    <x v="1"/>
    <x v="55"/>
    <x v="7"/>
    <x v="17"/>
    <x v="88"/>
    <x v="128"/>
    <x v="0"/>
    <x v="0"/>
    <x v="0"/>
  </r>
  <r>
    <x v="140"/>
    <x v="126"/>
    <x v="126"/>
    <x v="3"/>
    <x v="55"/>
    <x v="7"/>
    <x v="27"/>
    <x v="89"/>
    <x v="129"/>
    <x v="0"/>
    <x v="0"/>
    <x v="4"/>
  </r>
  <r>
    <x v="141"/>
    <x v="29"/>
    <x v="29"/>
    <x v="1"/>
    <x v="56"/>
    <x v="7"/>
    <x v="4"/>
    <x v="21"/>
    <x v="130"/>
    <x v="0"/>
    <x v="0"/>
    <x v="2"/>
  </r>
  <r>
    <x v="142"/>
    <x v="127"/>
    <x v="127"/>
    <x v="1"/>
    <x v="57"/>
    <x v="7"/>
    <x v="17"/>
    <x v="88"/>
    <x v="131"/>
    <x v="0"/>
    <x v="0"/>
    <x v="5"/>
  </r>
  <r>
    <x v="143"/>
    <x v="128"/>
    <x v="128"/>
    <x v="16"/>
    <x v="58"/>
    <x v="7"/>
    <x v="11"/>
    <x v="90"/>
    <x v="132"/>
    <x v="0"/>
    <x v="0"/>
    <x v="6"/>
  </r>
  <r>
    <x v="144"/>
    <x v="129"/>
    <x v="129"/>
    <x v="3"/>
    <x v="59"/>
    <x v="7"/>
    <x v="16"/>
    <x v="91"/>
    <x v="28"/>
    <x v="0"/>
    <x v="0"/>
    <x v="5"/>
  </r>
  <r>
    <x v="145"/>
    <x v="130"/>
    <x v="130"/>
    <x v="3"/>
    <x v="59"/>
    <x v="7"/>
    <x v="39"/>
    <x v="92"/>
    <x v="133"/>
    <x v="0"/>
    <x v="0"/>
    <x v="1"/>
  </r>
  <r>
    <x v="146"/>
    <x v="131"/>
    <x v="131"/>
    <x v="0"/>
    <x v="60"/>
    <x v="7"/>
    <x v="24"/>
    <x v="93"/>
    <x v="134"/>
    <x v="0"/>
    <x v="0"/>
    <x v="6"/>
  </r>
  <r>
    <x v="147"/>
    <x v="132"/>
    <x v="132"/>
    <x v="8"/>
    <x v="60"/>
    <x v="7"/>
    <x v="7"/>
    <x v="94"/>
    <x v="135"/>
    <x v="12"/>
    <x v="0"/>
    <x v="1"/>
  </r>
  <r>
    <x v="148"/>
    <x v="133"/>
    <x v="133"/>
    <x v="21"/>
    <x v="61"/>
    <x v="8"/>
    <x v="20"/>
    <x v="95"/>
    <x v="65"/>
    <x v="0"/>
    <x v="0"/>
    <x v="2"/>
  </r>
  <r>
    <x v="149"/>
    <x v="134"/>
    <x v="134"/>
    <x v="0"/>
    <x v="61"/>
    <x v="8"/>
    <x v="17"/>
    <x v="71"/>
    <x v="19"/>
    <x v="0"/>
    <x v="0"/>
    <x v="2"/>
  </r>
  <r>
    <x v="150"/>
    <x v="135"/>
    <x v="135"/>
    <x v="7"/>
    <x v="61"/>
    <x v="8"/>
    <x v="8"/>
    <x v="17"/>
    <x v="75"/>
    <x v="7"/>
    <x v="0"/>
    <x v="5"/>
  </r>
  <r>
    <x v="151"/>
    <x v="136"/>
    <x v="136"/>
    <x v="1"/>
    <x v="62"/>
    <x v="8"/>
    <x v="9"/>
    <x v="44"/>
    <x v="136"/>
    <x v="0"/>
    <x v="0"/>
    <x v="0"/>
  </r>
  <r>
    <x v="152"/>
    <x v="137"/>
    <x v="137"/>
    <x v="22"/>
    <x v="62"/>
    <x v="8"/>
    <x v="13"/>
    <x v="96"/>
    <x v="137"/>
    <x v="0"/>
    <x v="0"/>
    <x v="3"/>
  </r>
  <r>
    <x v="153"/>
    <x v="138"/>
    <x v="138"/>
    <x v="3"/>
    <x v="63"/>
    <x v="8"/>
    <x v="8"/>
    <x v="26"/>
    <x v="138"/>
    <x v="0"/>
    <x v="0"/>
    <x v="6"/>
  </r>
  <r>
    <x v="154"/>
    <x v="139"/>
    <x v="139"/>
    <x v="3"/>
    <x v="64"/>
    <x v="8"/>
    <x v="20"/>
    <x v="97"/>
    <x v="139"/>
    <x v="0"/>
    <x v="0"/>
    <x v="3"/>
  </r>
  <r>
    <x v="155"/>
    <x v="17"/>
    <x v="17"/>
    <x v="7"/>
    <x v="64"/>
    <x v="8"/>
    <x v="12"/>
    <x v="14"/>
    <x v="140"/>
    <x v="0"/>
    <x v="0"/>
    <x v="3"/>
  </r>
  <r>
    <x v="156"/>
    <x v="140"/>
    <x v="140"/>
    <x v="7"/>
    <x v="65"/>
    <x v="8"/>
    <x v="40"/>
    <x v="98"/>
    <x v="141"/>
    <x v="0"/>
    <x v="0"/>
    <x v="3"/>
  </r>
  <r>
    <x v="157"/>
    <x v="141"/>
    <x v="141"/>
    <x v="19"/>
    <x v="65"/>
    <x v="8"/>
    <x v="41"/>
    <x v="99"/>
    <x v="142"/>
    <x v="0"/>
    <x v="0"/>
    <x v="4"/>
  </r>
  <r>
    <x v="158"/>
    <x v="142"/>
    <x v="142"/>
    <x v="3"/>
    <x v="66"/>
    <x v="8"/>
    <x v="5"/>
    <x v="64"/>
    <x v="143"/>
    <x v="0"/>
    <x v="0"/>
    <x v="4"/>
  </r>
  <r>
    <x v="159"/>
    <x v="143"/>
    <x v="143"/>
    <x v="11"/>
    <x v="66"/>
    <x v="8"/>
    <x v="24"/>
    <x v="100"/>
    <x v="144"/>
    <x v="0"/>
    <x v="0"/>
    <x v="4"/>
  </r>
  <r>
    <x v="160"/>
    <x v="25"/>
    <x v="25"/>
    <x v="1"/>
    <x v="66"/>
    <x v="8"/>
    <x v="24"/>
    <x v="101"/>
    <x v="145"/>
    <x v="0"/>
    <x v="0"/>
    <x v="3"/>
  </r>
  <r>
    <x v="161"/>
    <x v="144"/>
    <x v="144"/>
    <x v="0"/>
    <x v="67"/>
    <x v="9"/>
    <x v="3"/>
    <x v="3"/>
    <x v="146"/>
    <x v="0"/>
    <x v="0"/>
    <x v="1"/>
  </r>
  <r>
    <x v="162"/>
    <x v="145"/>
    <x v="145"/>
    <x v="0"/>
    <x v="67"/>
    <x v="9"/>
    <x v="8"/>
    <x v="49"/>
    <x v="147"/>
    <x v="0"/>
    <x v="0"/>
    <x v="4"/>
  </r>
  <r>
    <x v="162"/>
    <x v="146"/>
    <x v="146"/>
    <x v="3"/>
    <x v="67"/>
    <x v="9"/>
    <x v="29"/>
    <x v="102"/>
    <x v="147"/>
    <x v="0"/>
    <x v="0"/>
    <x v="5"/>
  </r>
  <r>
    <x v="163"/>
    <x v="147"/>
    <x v="147"/>
    <x v="11"/>
    <x v="68"/>
    <x v="9"/>
    <x v="7"/>
    <x v="103"/>
    <x v="148"/>
    <x v="0"/>
    <x v="0"/>
    <x v="4"/>
  </r>
  <r>
    <x v="164"/>
    <x v="148"/>
    <x v="148"/>
    <x v="3"/>
    <x v="69"/>
    <x v="9"/>
    <x v="15"/>
    <x v="45"/>
    <x v="149"/>
    <x v="0"/>
    <x v="0"/>
    <x v="4"/>
  </r>
  <r>
    <x v="165"/>
    <x v="149"/>
    <x v="149"/>
    <x v="0"/>
    <x v="70"/>
    <x v="9"/>
    <x v="17"/>
    <x v="71"/>
    <x v="19"/>
    <x v="0"/>
    <x v="0"/>
    <x v="5"/>
  </r>
  <r>
    <x v="166"/>
    <x v="150"/>
    <x v="150"/>
    <x v="8"/>
    <x v="71"/>
    <x v="9"/>
    <x v="27"/>
    <x v="104"/>
    <x v="130"/>
    <x v="0"/>
    <x v="0"/>
    <x v="4"/>
  </r>
  <r>
    <x v="167"/>
    <x v="151"/>
    <x v="151"/>
    <x v="2"/>
    <x v="72"/>
    <x v="10"/>
    <x v="11"/>
    <x v="49"/>
    <x v="150"/>
    <x v="0"/>
    <x v="0"/>
    <x v="1"/>
  </r>
  <r>
    <x v="168"/>
    <x v="152"/>
    <x v="152"/>
    <x v="2"/>
    <x v="72"/>
    <x v="10"/>
    <x v="20"/>
    <x v="52"/>
    <x v="150"/>
    <x v="0"/>
    <x v="0"/>
    <x v="0"/>
  </r>
  <r>
    <x v="169"/>
    <x v="153"/>
    <x v="153"/>
    <x v="19"/>
    <x v="73"/>
    <x v="10"/>
    <x v="42"/>
    <x v="105"/>
    <x v="151"/>
    <x v="0"/>
    <x v="0"/>
    <x v="0"/>
  </r>
  <r>
    <x v="170"/>
    <x v="154"/>
    <x v="154"/>
    <x v="7"/>
    <x v="73"/>
    <x v="10"/>
    <x v="0"/>
    <x v="23"/>
    <x v="152"/>
    <x v="0"/>
    <x v="0"/>
    <x v="6"/>
  </r>
  <r>
    <x v="171"/>
    <x v="155"/>
    <x v="155"/>
    <x v="3"/>
    <x v="74"/>
    <x v="10"/>
    <x v="33"/>
    <x v="74"/>
    <x v="153"/>
    <x v="0"/>
    <x v="0"/>
    <x v="0"/>
  </r>
  <r>
    <x v="172"/>
    <x v="156"/>
    <x v="156"/>
    <x v="11"/>
    <x v="75"/>
    <x v="10"/>
    <x v="1"/>
    <x v="106"/>
    <x v="19"/>
    <x v="0"/>
    <x v="0"/>
    <x v="6"/>
  </r>
  <r>
    <x v="173"/>
    <x v="157"/>
    <x v="157"/>
    <x v="0"/>
    <x v="75"/>
    <x v="10"/>
    <x v="7"/>
    <x v="107"/>
    <x v="154"/>
    <x v="0"/>
    <x v="0"/>
    <x v="4"/>
  </r>
  <r>
    <x v="174"/>
    <x v="158"/>
    <x v="158"/>
    <x v="23"/>
    <x v="76"/>
    <x v="10"/>
    <x v="9"/>
    <x v="108"/>
    <x v="155"/>
    <x v="0"/>
    <x v="0"/>
    <x v="1"/>
  </r>
  <r>
    <x v="175"/>
    <x v="159"/>
    <x v="159"/>
    <x v="3"/>
    <x v="76"/>
    <x v="10"/>
    <x v="11"/>
    <x v="20"/>
    <x v="156"/>
    <x v="0"/>
    <x v="0"/>
    <x v="5"/>
  </r>
  <r>
    <x v="175"/>
    <x v="160"/>
    <x v="160"/>
    <x v="0"/>
    <x v="76"/>
    <x v="10"/>
    <x v="5"/>
    <x v="50"/>
    <x v="156"/>
    <x v="0"/>
    <x v="0"/>
    <x v="2"/>
  </r>
  <r>
    <x v="176"/>
    <x v="161"/>
    <x v="161"/>
    <x v="3"/>
    <x v="76"/>
    <x v="10"/>
    <x v="24"/>
    <x v="109"/>
    <x v="138"/>
    <x v="0"/>
    <x v="0"/>
    <x v="3"/>
  </r>
  <r>
    <x v="177"/>
    <x v="162"/>
    <x v="162"/>
    <x v="1"/>
    <x v="77"/>
    <x v="10"/>
    <x v="21"/>
    <x v="110"/>
    <x v="157"/>
    <x v="0"/>
    <x v="0"/>
    <x v="6"/>
  </r>
  <r>
    <x v="178"/>
    <x v="163"/>
    <x v="163"/>
    <x v="1"/>
    <x v="77"/>
    <x v="10"/>
    <x v="11"/>
    <x v="11"/>
    <x v="158"/>
    <x v="0"/>
    <x v="0"/>
    <x v="2"/>
  </r>
  <r>
    <x v="179"/>
    <x v="164"/>
    <x v="164"/>
    <x v="7"/>
    <x v="78"/>
    <x v="10"/>
    <x v="11"/>
    <x v="26"/>
    <x v="159"/>
    <x v="0"/>
    <x v="0"/>
    <x v="2"/>
  </r>
  <r>
    <x v="180"/>
    <x v="21"/>
    <x v="21"/>
    <x v="0"/>
    <x v="78"/>
    <x v="10"/>
    <x v="14"/>
    <x v="111"/>
    <x v="136"/>
    <x v="0"/>
    <x v="0"/>
    <x v="6"/>
  </r>
  <r>
    <x v="181"/>
    <x v="165"/>
    <x v="165"/>
    <x v="24"/>
    <x v="79"/>
    <x v="11"/>
    <x v="43"/>
    <x v="112"/>
    <x v="160"/>
    <x v="3"/>
    <x v="0"/>
    <x v="2"/>
  </r>
  <r>
    <x v="182"/>
    <x v="166"/>
    <x v="166"/>
    <x v="0"/>
    <x v="79"/>
    <x v="11"/>
    <x v="17"/>
    <x v="71"/>
    <x v="108"/>
    <x v="0"/>
    <x v="0"/>
    <x v="1"/>
  </r>
  <r>
    <x v="183"/>
    <x v="167"/>
    <x v="167"/>
    <x v="6"/>
    <x v="79"/>
    <x v="11"/>
    <x v="16"/>
    <x v="27"/>
    <x v="161"/>
    <x v="0"/>
    <x v="0"/>
    <x v="4"/>
  </r>
  <r>
    <x v="184"/>
    <x v="168"/>
    <x v="168"/>
    <x v="3"/>
    <x v="79"/>
    <x v="11"/>
    <x v="32"/>
    <x v="113"/>
    <x v="162"/>
    <x v="0"/>
    <x v="0"/>
    <x v="1"/>
  </r>
  <r>
    <x v="185"/>
    <x v="169"/>
    <x v="169"/>
    <x v="8"/>
    <x v="80"/>
    <x v="11"/>
    <x v="13"/>
    <x v="114"/>
    <x v="163"/>
    <x v="0"/>
    <x v="0"/>
    <x v="4"/>
  </r>
  <r>
    <x v="186"/>
    <x v="170"/>
    <x v="170"/>
    <x v="3"/>
    <x v="80"/>
    <x v="11"/>
    <x v="11"/>
    <x v="20"/>
    <x v="164"/>
    <x v="0"/>
    <x v="0"/>
    <x v="2"/>
  </r>
  <r>
    <x v="187"/>
    <x v="1"/>
    <x v="1"/>
    <x v="18"/>
    <x v="81"/>
    <x v="11"/>
    <x v="1"/>
    <x v="115"/>
    <x v="19"/>
    <x v="0"/>
    <x v="0"/>
    <x v="0"/>
  </r>
  <r>
    <x v="188"/>
    <x v="171"/>
    <x v="171"/>
    <x v="0"/>
    <x v="81"/>
    <x v="11"/>
    <x v="17"/>
    <x v="71"/>
    <x v="165"/>
    <x v="0"/>
    <x v="0"/>
    <x v="4"/>
  </r>
  <r>
    <x v="188"/>
    <x v="7"/>
    <x v="7"/>
    <x v="0"/>
    <x v="81"/>
    <x v="11"/>
    <x v="4"/>
    <x v="7"/>
    <x v="165"/>
    <x v="0"/>
    <x v="0"/>
    <x v="0"/>
  </r>
  <r>
    <x v="189"/>
    <x v="172"/>
    <x v="172"/>
    <x v="8"/>
    <x v="82"/>
    <x v="11"/>
    <x v="6"/>
    <x v="116"/>
    <x v="166"/>
    <x v="0"/>
    <x v="0"/>
    <x v="5"/>
  </r>
  <r>
    <x v="190"/>
    <x v="105"/>
    <x v="105"/>
    <x v="8"/>
    <x v="82"/>
    <x v="11"/>
    <x v="13"/>
    <x v="114"/>
    <x v="167"/>
    <x v="12"/>
    <x v="0"/>
    <x v="0"/>
  </r>
  <r>
    <x v="190"/>
    <x v="173"/>
    <x v="173"/>
    <x v="6"/>
    <x v="82"/>
    <x v="11"/>
    <x v="12"/>
    <x v="85"/>
    <x v="167"/>
    <x v="12"/>
    <x v="0"/>
    <x v="6"/>
  </r>
  <r>
    <x v="191"/>
    <x v="174"/>
    <x v="174"/>
    <x v="16"/>
    <x v="82"/>
    <x v="11"/>
    <x v="2"/>
    <x v="117"/>
    <x v="75"/>
    <x v="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15:B28" firstHeaderRow="1" firstDataRow="1" firstDataCol="1"/>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numFmtId="1" showAll="0"/>
    <pivotField numFmtId="165"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axis="axisRow" showAll="0">
      <items count="13">
        <item x="0"/>
        <item x="1"/>
        <item x="2"/>
        <item x="3"/>
        <item x="4"/>
        <item x="5"/>
        <item x="6"/>
        <item x="7"/>
        <item x="8"/>
        <item x="9"/>
        <item x="10"/>
        <item x="11"/>
        <item t="default"/>
      </items>
    </pivotField>
    <pivotField numFmtId="167" showAll="0"/>
    <pivotField dataField="1" numFmtId="167" showAll="0"/>
    <pivotField numFmtId="49" showAll="0"/>
    <pivotField showAll="0">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Sum of Total Price" fld="7" baseField="0" baseItem="0" numFmtId="168"/>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2:A13" firstHeaderRow="1" firstDataRow="1" firstDataCol="0"/>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numFmtId="1" showAll="0"/>
    <pivotField numFmtId="165"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dataField="1" numFmtId="167" showAll="0"/>
    <pivotField numFmtId="167" showAll="0"/>
    <pivotField numFmtId="49" showAll="0"/>
    <pivotField showAll="0">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Items count="1">
    <i/>
  </rowItems>
  <colItems count="1">
    <i/>
  </colItems>
  <dataFields count="1">
    <dataField name="Average of UnitPrice" fld="6" subtotal="average" baseField="0" baseItem="0" numFmtId="16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6:A7" firstHeaderRow="1" firstDataRow="1" firstDataCol="0"/>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dataField="1" numFmtId="1" showAll="0"/>
    <pivotField numFmtId="165"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numFmtId="167" showAll="0"/>
    <pivotField numFmtId="167" showAll="0"/>
    <pivotField numFmtId="49" showAll="0"/>
    <pivotField showAll="0">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D15:E21" firstHeaderRow="1" firstDataRow="1" firstDataCol="1"/>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numFmtId="1" showAll="0"/>
    <pivotField numFmtId="165" showAll="0"/>
    <pivotField showAll="0"/>
    <pivotField numFmtId="167" showAll="0"/>
    <pivotField dataField="1" numFmtId="167" showAll="0"/>
    <pivotField numFmtId="49" showAll="0"/>
    <pivotField axis="axisRow" showAll="0" measureFilter="1">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Fields count="1">
    <field x="9"/>
  </rowFields>
  <rowItems count="6">
    <i>
      <x/>
    </i>
    <i>
      <x v="3"/>
    </i>
    <i>
      <x v="4"/>
    </i>
    <i>
      <x v="6"/>
    </i>
    <i>
      <x v="11"/>
    </i>
    <i t="grand">
      <x/>
    </i>
  </rowItems>
  <colItems count="1">
    <i/>
  </colItems>
  <dataFields count="1">
    <dataField name="Sum of Total Price" fld="7" baseField="0" baseItem="0" numFmtId="168"/>
  </dataFields>
  <chartFormats count="5">
    <chartFormat chart="0"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A4" firstHeaderRow="1" firstDataRow="1" firstDataCol="0"/>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numFmtId="1" showAll="0"/>
    <pivotField numFmtId="165"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numFmtId="167" showAll="0"/>
    <pivotField dataField="1" numFmtId="167" showAll="0"/>
    <pivotField numFmtId="49" showAll="0"/>
    <pivotField showAll="0">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Items count="1">
    <i/>
  </rowItems>
  <colItems count="1">
    <i/>
  </colItems>
  <dataFields count="1">
    <dataField name="Sum of Total Price" fld="7"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D3:E11" firstHeaderRow="1" firstDataRow="1" firstDataCol="1"/>
  <pivotFields count="12">
    <pivotField showAll="0"/>
    <pivotField showAll="0"/>
    <pivotField showAll="0">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pivotField>
    <pivotField numFmtId="1" showAll="0"/>
    <pivotField numFmtId="165" showAll="0"/>
    <pivotField showAll="0"/>
    <pivotField numFmtId="167" showAll="0"/>
    <pivotField dataField="1" numFmtId="167" showAll="0"/>
    <pivotField numFmtId="49" showAll="0"/>
    <pivotField showAll="0">
      <items count="14">
        <item x="4"/>
        <item x="5"/>
        <item x="8"/>
        <item x="7"/>
        <item x="1"/>
        <item x="6"/>
        <item x="3"/>
        <item x="11"/>
        <item x="10"/>
        <item x="9"/>
        <item x="2"/>
        <item x="0"/>
        <item x="12"/>
        <item t="default"/>
      </items>
    </pivotField>
    <pivotField numFmtId="164" showAll="0"/>
    <pivotField axis="axisRow" showAll="0">
      <items count="8">
        <item x="6"/>
        <item x="5"/>
        <item x="1"/>
        <item x="4"/>
        <item x="3"/>
        <item x="0"/>
        <item x="2"/>
        <item t="default"/>
      </items>
    </pivotField>
  </pivotFields>
  <rowFields count="1">
    <field x="11"/>
  </rowFields>
  <rowItems count="8">
    <i>
      <x/>
    </i>
    <i>
      <x v="1"/>
    </i>
    <i>
      <x v="2"/>
    </i>
    <i>
      <x v="3"/>
    </i>
    <i>
      <x v="4"/>
    </i>
    <i>
      <x v="5"/>
    </i>
    <i>
      <x v="6"/>
    </i>
    <i t="grand">
      <x/>
    </i>
  </rowItems>
  <colItems count="1">
    <i/>
  </colItems>
  <dataFields count="1">
    <dataField name="Sum of Total Price" fld="7"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1" count="1" selected="0">
            <x v="0"/>
          </reference>
        </references>
      </pivotArea>
    </chartFormat>
    <chartFormat chart="9" format="11">
      <pivotArea type="data" outline="0" fieldPosition="0">
        <references count="2">
          <reference field="4294967294" count="1" selected="0">
            <x v="0"/>
          </reference>
          <reference field="11" count="1" selected="0">
            <x v="1"/>
          </reference>
        </references>
      </pivotArea>
    </chartFormat>
    <chartFormat chart="9" format="12">
      <pivotArea type="data" outline="0" fieldPosition="0">
        <references count="2">
          <reference field="4294967294" count="1" selected="0">
            <x v="0"/>
          </reference>
          <reference field="11" count="1" selected="0">
            <x v="2"/>
          </reference>
        </references>
      </pivotArea>
    </chartFormat>
    <chartFormat chart="9" format="13">
      <pivotArea type="data" outline="0" fieldPosition="0">
        <references count="2">
          <reference field="4294967294" count="1" selected="0">
            <x v="0"/>
          </reference>
          <reference field="11" count="1" selected="0">
            <x v="3"/>
          </reference>
        </references>
      </pivotArea>
    </chartFormat>
    <chartFormat chart="9" format="14">
      <pivotArea type="data" outline="0" fieldPosition="0">
        <references count="2">
          <reference field="4294967294" count="1" selected="0">
            <x v="0"/>
          </reference>
          <reference field="11" count="1" selected="0">
            <x v="4"/>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0:B36" firstHeaderRow="1" firstDataRow="1" firstDataCol="1"/>
  <pivotFields count="12">
    <pivotField showAll="0"/>
    <pivotField showAll="0"/>
    <pivotField axis="axisRow" showAll="0" measureFilter="1" sortType="descending">
      <items count="176">
        <item x="6"/>
        <item x="121"/>
        <item x="100"/>
        <item x="171"/>
        <item x="164"/>
        <item x="135"/>
        <item x="141"/>
        <item x="25"/>
        <item x="105"/>
        <item x="174"/>
        <item x="138"/>
        <item x="11"/>
        <item x="20"/>
        <item x="3"/>
        <item x="27"/>
        <item x="172"/>
        <item x="74"/>
        <item x="120"/>
        <item x="0"/>
        <item x="30"/>
        <item x="167"/>
        <item x="73"/>
        <item x="68"/>
        <item x="21"/>
        <item x="43"/>
        <item x="77"/>
        <item x="80"/>
        <item x="5"/>
        <item x="92"/>
        <item x="52"/>
        <item x="48"/>
        <item x="83"/>
        <item x="116"/>
        <item x="79"/>
        <item x="57"/>
        <item x="131"/>
        <item x="173"/>
        <item x="32"/>
        <item x="94"/>
        <item x="137"/>
        <item x="70"/>
        <item x="168"/>
        <item x="117"/>
        <item x="16"/>
        <item x="128"/>
        <item x="75"/>
        <item x="39"/>
        <item x="106"/>
        <item x="129"/>
        <item x="19"/>
        <item x="33"/>
        <item x="59"/>
        <item x="62"/>
        <item x="60"/>
        <item x="123"/>
        <item x="46"/>
        <item x="142"/>
        <item x="145"/>
        <item x="26"/>
        <item x="82"/>
        <item x="161"/>
        <item x="104"/>
        <item x="133"/>
        <item x="88"/>
        <item x="66"/>
        <item x="69"/>
        <item x="153"/>
        <item x="93"/>
        <item x="84"/>
        <item x="58"/>
        <item x="71"/>
        <item x="42"/>
        <item x="7"/>
        <item x="1"/>
        <item x="113"/>
        <item x="9"/>
        <item x="157"/>
        <item x="90"/>
        <item x="147"/>
        <item x="38"/>
        <item x="40"/>
        <item x="86"/>
        <item x="160"/>
        <item x="154"/>
        <item x="81"/>
        <item x="12"/>
        <item x="98"/>
        <item x="67"/>
        <item x="24"/>
        <item x="103"/>
        <item x="85"/>
        <item x="45"/>
        <item x="140"/>
        <item x="122"/>
        <item x="65"/>
        <item x="4"/>
        <item x="101"/>
        <item x="56"/>
        <item x="18"/>
        <item x="158"/>
        <item x="115"/>
        <item x="112"/>
        <item x="127"/>
        <item x="155"/>
        <item x="150"/>
        <item x="119"/>
        <item x="156"/>
        <item x="146"/>
        <item x="111"/>
        <item x="134"/>
        <item x="170"/>
        <item x="37"/>
        <item x="51"/>
        <item x="108"/>
        <item x="165"/>
        <item x="114"/>
        <item x="44"/>
        <item x="53"/>
        <item x="76"/>
        <item x="14"/>
        <item x="49"/>
        <item x="96"/>
        <item x="35"/>
        <item x="159"/>
        <item x="64"/>
        <item x="23"/>
        <item x="107"/>
        <item x="118"/>
        <item x="87"/>
        <item x="2"/>
        <item x="10"/>
        <item x="151"/>
        <item x="41"/>
        <item x="61"/>
        <item x="124"/>
        <item x="63"/>
        <item x="163"/>
        <item x="17"/>
        <item x="166"/>
        <item x="110"/>
        <item x="169"/>
        <item x="89"/>
        <item x="72"/>
        <item x="54"/>
        <item x="102"/>
        <item x="152"/>
        <item x="162"/>
        <item x="34"/>
        <item x="99"/>
        <item x="50"/>
        <item x="97"/>
        <item x="132"/>
        <item x="109"/>
        <item x="47"/>
        <item x="136"/>
        <item x="15"/>
        <item x="91"/>
        <item x="22"/>
        <item x="126"/>
        <item x="31"/>
        <item x="139"/>
        <item x="36"/>
        <item x="13"/>
        <item x="95"/>
        <item x="143"/>
        <item x="8"/>
        <item x="29"/>
        <item x="125"/>
        <item x="28"/>
        <item x="130"/>
        <item x="55"/>
        <item x="149"/>
        <item x="148"/>
        <item x="78"/>
        <item x="144"/>
        <item t="default"/>
      </items>
      <autoSortScope>
        <pivotArea dataOnly="0" outline="0" fieldPosition="0">
          <references count="1">
            <reference field="4294967294" count="1" selected="0">
              <x v="0"/>
            </reference>
          </references>
        </pivotArea>
      </autoSortScope>
    </pivotField>
    <pivotField numFmtId="1" showAll="0"/>
    <pivotField numFmtId="165" showAll="0"/>
    <pivotField showAll="0"/>
    <pivotField numFmtId="167" showAll="0"/>
    <pivotField dataField="1" numFmtId="167" showAll="0"/>
    <pivotField numFmtId="49" showAll="0"/>
    <pivotField showAll="0">
      <items count="14">
        <item x="4"/>
        <item x="5"/>
        <item x="8"/>
        <item x="7"/>
        <item x="1"/>
        <item x="6"/>
        <item x="3"/>
        <item x="11"/>
        <item x="10"/>
        <item x="9"/>
        <item x="2"/>
        <item x="0"/>
        <item x="12"/>
        <item t="default"/>
      </items>
    </pivotField>
    <pivotField numFmtId="164" showAll="0"/>
    <pivotField showAll="0">
      <items count="8">
        <item x="6"/>
        <item x="5"/>
        <item x="1"/>
        <item x="4"/>
        <item x="3"/>
        <item x="0"/>
        <item x="2"/>
        <item t="default"/>
      </items>
    </pivotField>
  </pivotFields>
  <rowFields count="1">
    <field x="2"/>
  </rowFields>
  <rowItems count="6">
    <i>
      <x v="77"/>
    </i>
    <i>
      <x v="116"/>
    </i>
    <i>
      <x v="150"/>
    </i>
    <i>
      <x v="104"/>
    </i>
    <i>
      <x v="114"/>
    </i>
    <i t="grand">
      <x/>
    </i>
  </rowItems>
  <colItems count="1">
    <i/>
  </colItems>
  <dataFields count="1">
    <dataField name="Sum of Total Price" fld="7" baseField="0" baseItem="0" numFmtId="168"/>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9" name="PivotTable8"/>
    <pivotTable tabId="9" name="PivotTable1"/>
    <pivotTable tabId="9" name="PivotTable2"/>
    <pivotTable tabId="9" name="PivotTable3"/>
    <pivotTable tabId="9" name="PivotTable4"/>
    <pivotTable tabId="9" name="PivotTable7"/>
    <pivotTable tabId="9" name="PivotTable9"/>
  </pivotTables>
  <data>
    <tabular pivotCacheId="1">
      <items count="175">
        <i x="6" s="1"/>
        <i x="121" s="1"/>
        <i x="100" s="1"/>
        <i x="171" s="1"/>
        <i x="164" s="1"/>
        <i x="135" s="1"/>
        <i x="141" s="1"/>
        <i x="25" s="1"/>
        <i x="105" s="1"/>
        <i x="174" s="1"/>
        <i x="138" s="1"/>
        <i x="11" s="1"/>
        <i x="20" s="1"/>
        <i x="3" s="1"/>
        <i x="27" s="1"/>
        <i x="172" s="1"/>
        <i x="74" s="1"/>
        <i x="120" s="1"/>
        <i x="0" s="1"/>
        <i x="30" s="1"/>
        <i x="167" s="1"/>
        <i x="73" s="1"/>
        <i x="68" s="1"/>
        <i x="21" s="1"/>
        <i x="43" s="1"/>
        <i x="77" s="1"/>
        <i x="80" s="1"/>
        <i x="5" s="1"/>
        <i x="92" s="1"/>
        <i x="52" s="1"/>
        <i x="48" s="1"/>
        <i x="83" s="1"/>
        <i x="116" s="1"/>
        <i x="79" s="1"/>
        <i x="57" s="1"/>
        <i x="131" s="1"/>
        <i x="173" s="1"/>
        <i x="32" s="1"/>
        <i x="94" s="1"/>
        <i x="137" s="1"/>
        <i x="70" s="1"/>
        <i x="168" s="1"/>
        <i x="117" s="1"/>
        <i x="16" s="1"/>
        <i x="128" s="1"/>
        <i x="75" s="1"/>
        <i x="39" s="1"/>
        <i x="106" s="1"/>
        <i x="129" s="1"/>
        <i x="19" s="1"/>
        <i x="33" s="1"/>
        <i x="59" s="1"/>
        <i x="62" s="1"/>
        <i x="60" s="1"/>
        <i x="123" s="1"/>
        <i x="46" s="1"/>
        <i x="142" s="1"/>
        <i x="145" s="1"/>
        <i x="26" s="1"/>
        <i x="82" s="1"/>
        <i x="161" s="1"/>
        <i x="104" s="1"/>
        <i x="133" s="1"/>
        <i x="88" s="1"/>
        <i x="66" s="1"/>
        <i x="69" s="1"/>
        <i x="153" s="1"/>
        <i x="93" s="1"/>
        <i x="84" s="1"/>
        <i x="58" s="1"/>
        <i x="71" s="1"/>
        <i x="42" s="1"/>
        <i x="7" s="1"/>
        <i x="1" s="1"/>
        <i x="113" s="1"/>
        <i x="9" s="1"/>
        <i x="157" s="1"/>
        <i x="90" s="1"/>
        <i x="147" s="1"/>
        <i x="38" s="1"/>
        <i x="40" s="1"/>
        <i x="86" s="1"/>
        <i x="160" s="1"/>
        <i x="154" s="1"/>
        <i x="81" s="1"/>
        <i x="12" s="1"/>
        <i x="98" s="1"/>
        <i x="67" s="1"/>
        <i x="24" s="1"/>
        <i x="103" s="1"/>
        <i x="85" s="1"/>
        <i x="45" s="1"/>
        <i x="140" s="1"/>
        <i x="122" s="1"/>
        <i x="65" s="1"/>
        <i x="4" s="1"/>
        <i x="101" s="1"/>
        <i x="56" s="1"/>
        <i x="18" s="1"/>
        <i x="158" s="1"/>
        <i x="115" s="1"/>
        <i x="112" s="1"/>
        <i x="127" s="1"/>
        <i x="155" s="1"/>
        <i x="150" s="1"/>
        <i x="119" s="1"/>
        <i x="156" s="1"/>
        <i x="146" s="1"/>
        <i x="111" s="1"/>
        <i x="134" s="1"/>
        <i x="170" s="1"/>
        <i x="37" s="1"/>
        <i x="51" s="1"/>
        <i x="108" s="1"/>
        <i x="165" s="1"/>
        <i x="114" s="1"/>
        <i x="44" s="1"/>
        <i x="53" s="1"/>
        <i x="76" s="1"/>
        <i x="14" s="1"/>
        <i x="49" s="1"/>
        <i x="96" s="1"/>
        <i x="35" s="1"/>
        <i x="159" s="1"/>
        <i x="64" s="1"/>
        <i x="23" s="1"/>
        <i x="107" s="1"/>
        <i x="118" s="1"/>
        <i x="87" s="1"/>
        <i x="2" s="1"/>
        <i x="10" s="1"/>
        <i x="151" s="1"/>
        <i x="41" s="1"/>
        <i x="61" s="1"/>
        <i x="124" s="1"/>
        <i x="63" s="1"/>
        <i x="163" s="1"/>
        <i x="17" s="1"/>
        <i x="166" s="1"/>
        <i x="110" s="1"/>
        <i x="169" s="1"/>
        <i x="89" s="1"/>
        <i x="72" s="1"/>
        <i x="54" s="1"/>
        <i x="102" s="1"/>
        <i x="152" s="1"/>
        <i x="162" s="1"/>
        <i x="34" s="1"/>
        <i x="99" s="1"/>
        <i x="50" s="1"/>
        <i x="97" s="1"/>
        <i x="132" s="1"/>
        <i x="109" s="1"/>
        <i x="47" s="1"/>
        <i x="136" s="1"/>
        <i x="15" s="1"/>
        <i x="91" s="1"/>
        <i x="22" s="1"/>
        <i x="126" s="1"/>
        <i x="31" s="1"/>
        <i x="139" s="1"/>
        <i x="36" s="1"/>
        <i x="13" s="1"/>
        <i x="95" s="1"/>
        <i x="143" s="1"/>
        <i x="8" s="1"/>
        <i x="29" s="1"/>
        <i x="125" s="1"/>
        <i x="28" s="1"/>
        <i x="130" s="1"/>
        <i x="55" s="1"/>
        <i x="149" s="1"/>
        <i x="148" s="1"/>
        <i x="78" s="1"/>
        <i x="1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8"/>
    <pivotTable tabId="9" name="PivotTable1"/>
    <pivotTable tabId="9" name="PivotTable2"/>
    <pivotTable tabId="9" name="PivotTable3"/>
    <pivotTable tabId="9" name="PivotTable4"/>
    <pivotTable tabId="9" name="PivotTable7"/>
    <pivotTable tabId="9" name="PivotTable9"/>
  </pivotTables>
  <data>
    <tabular pivotCacheId="1">
      <items count="13">
        <i x="4" s="1"/>
        <i x="5" s="1"/>
        <i x="8" s="1"/>
        <i x="7" s="1"/>
        <i x="1" s="1"/>
        <i x="6" s="1"/>
        <i x="3" s="1"/>
        <i x="11" s="1"/>
        <i x="10" s="1"/>
        <i x="9" s="1"/>
        <i x="2" s="1"/>
        <i x="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9" name="PivotTable8"/>
    <pivotTable tabId="9" name="PivotTable1"/>
    <pivotTable tabId="9" name="PivotTable2"/>
    <pivotTable tabId="9" name="PivotTable3"/>
    <pivotTable tabId="9" name="PivotTable4"/>
    <pivotTable tabId="9" name="PivotTable7"/>
    <pivotTable tabId="9" name="PivotTable9"/>
  </pivotTables>
  <data>
    <tabular pivotCacheId="1">
      <items count="7">
        <i x="6" s="1"/>
        <i x="5" s="1"/>
        <i x="1" s="1"/>
        <i x="4"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tion" cache="Slicer_Description" caption="Description" startItem="8" style="SlicerStyleLight3" rowHeight="225425"/>
  <slicer name="Country" cache="Slicer_Country" caption="Country" style="SlicerStyleLight3" rowHeight="225425"/>
  <slicer name="Source" cache="Slicer_Source" caption="Source" style="SlicerStyleLight3" rowHeight="225425"/>
</slicers>
</file>

<file path=xl/tables/table1.xml><?xml version="1.0" encoding="utf-8"?>
<table xmlns="http://schemas.openxmlformats.org/spreadsheetml/2006/main" id="1" name="Table1" displayName="Table1" ref="A1:L199" totalsRowShown="0" headerRowDxfId="14" dataDxfId="13">
  <autoFilter ref="A1:L199"/>
  <tableColumns count="12">
    <tableColumn id="1" name="InvoiceNo" dataDxfId="12"/>
    <tableColumn id="2" name="StockCode" dataDxfId="11"/>
    <tableColumn id="3" name="Description" dataDxfId="10"/>
    <tableColumn id="4" name="Quantity" dataDxfId="9"/>
    <tableColumn id="5" name="InvoiceDate" dataDxfId="8"/>
    <tableColumn id="6" name="InvoiceMonth" dataDxfId="7"/>
    <tableColumn id="7" name="UnitPrice" dataDxfId="6"/>
    <tableColumn id="8" name="Total Price" dataDxfId="5">
      <calculatedColumnFormula>G2*D2</calculatedColumnFormula>
    </tableColumn>
    <tableColumn id="9" name="CustomerID" dataDxfId="4"/>
    <tableColumn id="10" name="Country" dataDxfId="3"/>
    <tableColumn id="11" name="CustomerDate" dataDxfId="2"/>
    <tableColumn id="12" name="Source" dataDxfId="1"/>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InvoiceDate" sourceName="InvoiceDate">
  <pivotTables>
    <pivotTable tabId="9" name="PivotTable9"/>
    <pivotTable tabId="9" name="PivotTable1"/>
    <pivotTable tabId="9" name="PivotTable2"/>
    <pivotTable tabId="9" name="PivotTable7"/>
  </pivotTables>
  <state minimalRefreshVersion="6" lastRefreshVersion="6" pivotCacheId="1" filterType="unknown">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Date" cache="NativeTimeline_InvoiceDate" caption="InvoiceDate" level="2" selectionLevel="2" scrollPosition="2011-01-01T00:00:00" style="TimeSlicerStyleLight3"/>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9"/>
  <sheetViews>
    <sheetView workbookViewId="0"/>
  </sheetViews>
  <sheetFormatPr defaultColWidth="12.5703125" defaultRowHeight="15.75" customHeight="1" x14ac:dyDescent="0.2"/>
  <cols>
    <col min="1" max="1" width="9" customWidth="1"/>
    <col min="2" max="2" width="9.7109375" customWidth="1"/>
    <col min="3" max="3" width="37.42578125" customWidth="1"/>
    <col min="4" max="4" width="7.7109375" customWidth="1"/>
    <col min="5" max="5" width="10.42578125" customWidth="1"/>
    <col min="6" max="6" width="11.7109375" customWidth="1"/>
    <col min="7" max="7" width="8.42578125" customWidth="1"/>
    <col min="8" max="8" width="10.42578125" customWidth="1"/>
    <col min="9" max="9" width="16.85546875" customWidth="1"/>
    <col min="10" max="10" width="12.42578125" customWidth="1"/>
    <col min="11" max="11" width="11.7109375" customWidth="1"/>
  </cols>
  <sheetData>
    <row r="1" spans="1:11" x14ac:dyDescent="0.2">
      <c r="A1" s="60" t="s">
        <v>0</v>
      </c>
      <c r="B1" s="60" t="s">
        <v>1</v>
      </c>
      <c r="C1" s="60" t="s">
        <v>2</v>
      </c>
      <c r="D1" s="60" t="s">
        <v>3</v>
      </c>
      <c r="E1" s="60" t="s">
        <v>4</v>
      </c>
      <c r="F1" s="60" t="s">
        <v>5</v>
      </c>
      <c r="G1" s="60" t="s">
        <v>6</v>
      </c>
      <c r="H1" s="60" t="s">
        <v>7</v>
      </c>
      <c r="I1" s="60" t="s">
        <v>8</v>
      </c>
      <c r="J1" s="60" t="s">
        <v>9</v>
      </c>
      <c r="K1" s="60" t="s">
        <v>10</v>
      </c>
    </row>
    <row r="2" spans="1:11" x14ac:dyDescent="0.2">
      <c r="A2" s="61">
        <v>551880</v>
      </c>
      <c r="B2" s="61">
        <v>22690</v>
      </c>
      <c r="C2" s="61" t="s">
        <v>11</v>
      </c>
      <c r="D2" s="61">
        <v>2</v>
      </c>
      <c r="E2" s="62">
        <v>40668</v>
      </c>
      <c r="F2" s="61" t="s">
        <v>12</v>
      </c>
      <c r="G2" s="61" t="s">
        <v>462</v>
      </c>
      <c r="H2" s="61">
        <v>17374</v>
      </c>
      <c r="I2" s="61" t="s">
        <v>13</v>
      </c>
      <c r="J2" s="62">
        <v>40668</v>
      </c>
      <c r="K2" s="61" t="s">
        <v>14</v>
      </c>
    </row>
    <row r="3" spans="1:11" x14ac:dyDescent="0.2">
      <c r="A3" s="61">
        <v>557232</v>
      </c>
      <c r="B3" s="61" t="s">
        <v>15</v>
      </c>
      <c r="C3" s="61" t="s">
        <v>16</v>
      </c>
      <c r="D3" s="61">
        <v>16</v>
      </c>
      <c r="E3" s="62">
        <v>40668</v>
      </c>
      <c r="F3" s="61" t="s">
        <v>12</v>
      </c>
      <c r="G3" s="61" t="s">
        <v>463</v>
      </c>
      <c r="H3" s="61">
        <v>12463</v>
      </c>
      <c r="I3" s="61" t="s">
        <v>17</v>
      </c>
      <c r="J3" s="62">
        <v>40668</v>
      </c>
      <c r="K3" s="61" t="s">
        <v>18</v>
      </c>
    </row>
    <row r="4" spans="1:11" x14ac:dyDescent="0.2">
      <c r="A4" s="61">
        <v>537405</v>
      </c>
      <c r="B4" s="61">
        <v>22355</v>
      </c>
      <c r="C4" s="61" t="s">
        <v>19</v>
      </c>
      <c r="D4" s="61">
        <v>6</v>
      </c>
      <c r="E4" s="62">
        <v>40668</v>
      </c>
      <c r="F4" s="61" t="s">
        <v>12</v>
      </c>
      <c r="G4" s="61" t="s">
        <v>464</v>
      </c>
      <c r="H4" s="61">
        <v>17841</v>
      </c>
      <c r="I4" s="61" t="s">
        <v>13</v>
      </c>
      <c r="J4" s="62">
        <v>40668</v>
      </c>
      <c r="K4" s="61" t="s">
        <v>20</v>
      </c>
    </row>
    <row r="5" spans="1:11" x14ac:dyDescent="0.2">
      <c r="A5" s="61">
        <v>552978</v>
      </c>
      <c r="B5" s="61">
        <v>22746</v>
      </c>
      <c r="C5" s="61" t="s">
        <v>21</v>
      </c>
      <c r="D5" s="61">
        <v>60</v>
      </c>
      <c r="E5" s="62">
        <v>40882</v>
      </c>
      <c r="F5" s="61" t="s">
        <v>22</v>
      </c>
      <c r="G5" s="61" t="s">
        <v>465</v>
      </c>
      <c r="H5" s="61">
        <v>12590</v>
      </c>
      <c r="I5" s="61" t="s">
        <v>23</v>
      </c>
      <c r="J5" s="62">
        <v>40668</v>
      </c>
      <c r="K5" s="61" t="s">
        <v>24</v>
      </c>
    </row>
    <row r="6" spans="1:11" x14ac:dyDescent="0.2">
      <c r="A6" s="61">
        <v>581164</v>
      </c>
      <c r="B6" s="61">
        <v>21903</v>
      </c>
      <c r="C6" s="61" t="s">
        <v>25</v>
      </c>
      <c r="D6" s="61">
        <v>3</v>
      </c>
      <c r="E6" s="62">
        <v>40668</v>
      </c>
      <c r="F6" s="61" t="s">
        <v>12</v>
      </c>
      <c r="G6" s="61" t="s">
        <v>466</v>
      </c>
      <c r="H6" s="61">
        <v>14395</v>
      </c>
      <c r="I6" s="61" t="s">
        <v>13</v>
      </c>
      <c r="J6" s="62">
        <v>40668</v>
      </c>
      <c r="K6" s="61" t="s">
        <v>26</v>
      </c>
    </row>
    <row r="7" spans="1:11" x14ac:dyDescent="0.2">
      <c r="A7" s="61">
        <v>562574</v>
      </c>
      <c r="B7" s="61">
        <v>20961</v>
      </c>
      <c r="C7" s="61" t="s">
        <v>27</v>
      </c>
      <c r="D7" s="61">
        <v>3</v>
      </c>
      <c r="E7" s="62">
        <v>40732</v>
      </c>
      <c r="F7" s="61" t="s">
        <v>28</v>
      </c>
      <c r="G7" s="61" t="s">
        <v>467</v>
      </c>
      <c r="H7" s="61">
        <v>14903</v>
      </c>
      <c r="I7" s="61" t="s">
        <v>13</v>
      </c>
      <c r="J7" s="62">
        <v>40668</v>
      </c>
      <c r="K7" s="61" t="s">
        <v>29</v>
      </c>
    </row>
    <row r="8" spans="1:11" x14ac:dyDescent="0.2">
      <c r="A8" s="61">
        <v>547357</v>
      </c>
      <c r="B8" s="61">
        <v>21402</v>
      </c>
      <c r="C8" s="61" t="s">
        <v>30</v>
      </c>
      <c r="D8" s="61">
        <v>24</v>
      </c>
      <c r="E8" s="62">
        <v>40668</v>
      </c>
      <c r="F8" s="61" t="s">
        <v>12</v>
      </c>
      <c r="G8" s="61" t="s">
        <v>468</v>
      </c>
      <c r="H8" s="61">
        <v>17613</v>
      </c>
      <c r="I8" s="61" t="s">
        <v>13</v>
      </c>
      <c r="J8" s="62">
        <v>40668</v>
      </c>
      <c r="K8" s="61" t="s">
        <v>31</v>
      </c>
    </row>
    <row r="9" spans="1:11" x14ac:dyDescent="0.2">
      <c r="A9" s="61">
        <v>575370</v>
      </c>
      <c r="B9" s="61">
        <v>22077</v>
      </c>
      <c r="C9" s="61" t="s">
        <v>32</v>
      </c>
      <c r="D9" s="61">
        <v>12</v>
      </c>
      <c r="E9" s="62">
        <v>40797</v>
      </c>
      <c r="F9" s="61" t="s">
        <v>33</v>
      </c>
      <c r="G9" s="61" t="s">
        <v>469</v>
      </c>
      <c r="H9" s="61">
        <v>13522</v>
      </c>
      <c r="I9" s="61" t="s">
        <v>13</v>
      </c>
      <c r="J9" s="62">
        <v>40668</v>
      </c>
      <c r="K9" s="61" t="s">
        <v>14</v>
      </c>
    </row>
    <row r="10" spans="1:11" x14ac:dyDescent="0.2">
      <c r="A10" s="61">
        <v>549548</v>
      </c>
      <c r="B10" s="61">
        <v>21169</v>
      </c>
      <c r="C10" s="61" t="s">
        <v>34</v>
      </c>
      <c r="D10" s="61">
        <v>1</v>
      </c>
      <c r="E10" s="62">
        <v>40820</v>
      </c>
      <c r="F10" s="61" t="s">
        <v>35</v>
      </c>
      <c r="G10" s="61" t="s">
        <v>470</v>
      </c>
      <c r="H10" s="61">
        <v>13548</v>
      </c>
      <c r="I10" s="61" t="s">
        <v>13</v>
      </c>
      <c r="J10" s="62">
        <v>40668</v>
      </c>
      <c r="K10" s="61" t="s">
        <v>18</v>
      </c>
    </row>
    <row r="11" spans="1:11" x14ac:dyDescent="0.2">
      <c r="A11" s="61">
        <v>562517</v>
      </c>
      <c r="B11" s="61" t="s">
        <v>36</v>
      </c>
      <c r="C11" s="61" t="s">
        <v>37</v>
      </c>
      <c r="D11" s="61">
        <v>2</v>
      </c>
      <c r="E11" s="62">
        <v>40671</v>
      </c>
      <c r="F11" s="61" t="s">
        <v>12</v>
      </c>
      <c r="G11" s="61" t="s">
        <v>467</v>
      </c>
      <c r="H11" s="61">
        <v>15719</v>
      </c>
      <c r="I11" s="61" t="s">
        <v>13</v>
      </c>
      <c r="J11" s="62">
        <v>40668</v>
      </c>
      <c r="K11" s="61" t="s">
        <v>20</v>
      </c>
    </row>
    <row r="12" spans="1:11" x14ac:dyDescent="0.2">
      <c r="A12" s="61">
        <v>555393</v>
      </c>
      <c r="B12" s="61">
        <v>23052</v>
      </c>
      <c r="C12" s="61" t="s">
        <v>38</v>
      </c>
      <c r="D12" s="61">
        <v>2</v>
      </c>
      <c r="E12" s="62">
        <v>40668</v>
      </c>
      <c r="F12" s="61" t="s">
        <v>12</v>
      </c>
      <c r="G12" s="61" t="s">
        <v>471</v>
      </c>
      <c r="H12" s="61">
        <v>14221</v>
      </c>
      <c r="I12" s="61" t="s">
        <v>13</v>
      </c>
      <c r="J12" s="62">
        <v>40668</v>
      </c>
      <c r="K12" s="61" t="s">
        <v>20</v>
      </c>
    </row>
    <row r="13" spans="1:11" x14ac:dyDescent="0.2">
      <c r="A13" s="61">
        <v>570242</v>
      </c>
      <c r="B13" s="61">
        <v>23354</v>
      </c>
      <c r="C13" s="61" t="s">
        <v>39</v>
      </c>
      <c r="D13" s="61">
        <v>36</v>
      </c>
      <c r="E13" s="62">
        <v>40796</v>
      </c>
      <c r="F13" s="61" t="s">
        <v>33</v>
      </c>
      <c r="G13" s="61" t="s">
        <v>472</v>
      </c>
      <c r="H13" s="61">
        <v>16380</v>
      </c>
      <c r="I13" s="61" t="s">
        <v>13</v>
      </c>
      <c r="J13" s="62">
        <v>40668</v>
      </c>
      <c r="K13" s="61" t="s">
        <v>20</v>
      </c>
    </row>
    <row r="14" spans="1:11" x14ac:dyDescent="0.2">
      <c r="A14" s="61">
        <v>579927</v>
      </c>
      <c r="B14" s="61">
        <v>22728</v>
      </c>
      <c r="C14" s="61" t="s">
        <v>40</v>
      </c>
      <c r="D14" s="61">
        <v>4</v>
      </c>
      <c r="E14" s="62">
        <v>40555</v>
      </c>
      <c r="F14" s="61" t="s">
        <v>41</v>
      </c>
      <c r="G14" s="61" t="s">
        <v>473</v>
      </c>
      <c r="H14" s="61">
        <v>12572</v>
      </c>
      <c r="I14" s="61" t="s">
        <v>23</v>
      </c>
      <c r="J14" s="62">
        <v>40668</v>
      </c>
      <c r="K14" s="61" t="s">
        <v>20</v>
      </c>
    </row>
    <row r="15" spans="1:11" x14ac:dyDescent="0.2">
      <c r="A15" s="61">
        <v>580033</v>
      </c>
      <c r="B15" s="61">
        <v>23581</v>
      </c>
      <c r="C15" s="61" t="s">
        <v>42</v>
      </c>
      <c r="D15" s="61">
        <v>40</v>
      </c>
      <c r="E15" s="62">
        <v>40555</v>
      </c>
      <c r="F15" s="61" t="s">
        <v>41</v>
      </c>
      <c r="G15" s="61" t="s">
        <v>474</v>
      </c>
      <c r="H15" s="61">
        <v>14282</v>
      </c>
      <c r="I15" s="61" t="s">
        <v>13</v>
      </c>
      <c r="J15" s="62">
        <v>40668</v>
      </c>
      <c r="K15" s="61" t="s">
        <v>20</v>
      </c>
    </row>
    <row r="16" spans="1:11" x14ac:dyDescent="0.2">
      <c r="A16" s="61">
        <v>536667</v>
      </c>
      <c r="B16" s="61">
        <v>22574</v>
      </c>
      <c r="C16" s="61" t="s">
        <v>43</v>
      </c>
      <c r="D16" s="61">
        <v>24</v>
      </c>
      <c r="E16" s="62">
        <v>40668</v>
      </c>
      <c r="F16" s="61" t="s">
        <v>12</v>
      </c>
      <c r="G16" s="61" t="s">
        <v>464</v>
      </c>
      <c r="H16" s="61">
        <v>15260</v>
      </c>
      <c r="I16" s="61" t="s">
        <v>13</v>
      </c>
      <c r="J16" s="62">
        <v>40668</v>
      </c>
      <c r="K16" s="61" t="s">
        <v>20</v>
      </c>
    </row>
    <row r="17" spans="1:11" x14ac:dyDescent="0.2">
      <c r="A17" s="61">
        <v>538201</v>
      </c>
      <c r="B17" s="61">
        <v>22759</v>
      </c>
      <c r="C17" s="61" t="s">
        <v>44</v>
      </c>
      <c r="D17" s="61">
        <v>1</v>
      </c>
      <c r="E17" s="62">
        <v>40668</v>
      </c>
      <c r="F17" s="61" t="s">
        <v>12</v>
      </c>
      <c r="G17" s="61" t="s">
        <v>475</v>
      </c>
      <c r="H17" s="61">
        <v>15723</v>
      </c>
      <c r="I17" s="61" t="s">
        <v>13</v>
      </c>
      <c r="J17" s="62">
        <v>40668</v>
      </c>
      <c r="K17" s="61" t="s">
        <v>18</v>
      </c>
    </row>
    <row r="18" spans="1:11" x14ac:dyDescent="0.2">
      <c r="A18" s="61" t="s">
        <v>476</v>
      </c>
      <c r="B18" s="61">
        <v>22059</v>
      </c>
      <c r="C18" s="61" t="s">
        <v>45</v>
      </c>
      <c r="D18" s="61">
        <v>2</v>
      </c>
      <c r="E18" s="62">
        <v>40736</v>
      </c>
      <c r="F18" s="61" t="s">
        <v>28</v>
      </c>
      <c r="G18" s="61" t="s">
        <v>477</v>
      </c>
      <c r="H18" s="61">
        <v>12462</v>
      </c>
      <c r="I18" s="61" t="s">
        <v>46</v>
      </c>
      <c r="J18" s="62">
        <v>40668</v>
      </c>
      <c r="K18" s="61" t="s">
        <v>20</v>
      </c>
    </row>
    <row r="19" spans="1:11" x14ac:dyDescent="0.2">
      <c r="A19" s="61">
        <v>552333</v>
      </c>
      <c r="B19" s="61" t="s">
        <v>47</v>
      </c>
      <c r="C19" s="61" t="s">
        <v>48</v>
      </c>
      <c r="D19" s="61">
        <v>4</v>
      </c>
      <c r="E19" s="62">
        <v>40668</v>
      </c>
      <c r="F19" s="61" t="s">
        <v>12</v>
      </c>
      <c r="G19" s="61" t="s">
        <v>466</v>
      </c>
      <c r="H19" s="61">
        <v>15039</v>
      </c>
      <c r="I19" s="61" t="s">
        <v>13</v>
      </c>
      <c r="J19" s="62">
        <v>40668</v>
      </c>
      <c r="K19" s="61" t="s">
        <v>24</v>
      </c>
    </row>
    <row r="20" spans="1:11" x14ac:dyDescent="0.2">
      <c r="A20" s="61">
        <v>569333</v>
      </c>
      <c r="B20" s="61">
        <v>23535</v>
      </c>
      <c r="C20" s="61" t="s">
        <v>49</v>
      </c>
      <c r="D20" s="61">
        <v>4</v>
      </c>
      <c r="E20" s="62">
        <v>40612</v>
      </c>
      <c r="F20" s="61" t="s">
        <v>50</v>
      </c>
      <c r="G20" s="61" t="s">
        <v>478</v>
      </c>
      <c r="H20" s="61">
        <v>13431</v>
      </c>
      <c r="I20" s="61" t="s">
        <v>13</v>
      </c>
      <c r="J20" s="62">
        <v>40668</v>
      </c>
      <c r="K20" s="61" t="s">
        <v>26</v>
      </c>
    </row>
    <row r="21" spans="1:11" x14ac:dyDescent="0.2">
      <c r="A21" s="61">
        <v>536836</v>
      </c>
      <c r="B21" s="61">
        <v>22193</v>
      </c>
      <c r="C21" s="61" t="s">
        <v>51</v>
      </c>
      <c r="D21" s="61">
        <v>1</v>
      </c>
      <c r="E21" s="62">
        <v>40668</v>
      </c>
      <c r="F21" s="61" t="s">
        <v>12</v>
      </c>
      <c r="G21" s="61" t="s">
        <v>479</v>
      </c>
      <c r="H21" s="61">
        <v>18168</v>
      </c>
      <c r="I21" s="61" t="s">
        <v>13</v>
      </c>
      <c r="J21" s="62">
        <v>40668</v>
      </c>
      <c r="K21" s="61" t="s">
        <v>29</v>
      </c>
    </row>
    <row r="22" spans="1:11" x14ac:dyDescent="0.2">
      <c r="A22" s="61">
        <v>566275</v>
      </c>
      <c r="B22" s="61">
        <v>21154</v>
      </c>
      <c r="C22" s="61" t="s">
        <v>52</v>
      </c>
      <c r="D22" s="61">
        <v>2</v>
      </c>
      <c r="E22" s="62">
        <v>40856</v>
      </c>
      <c r="F22" s="61" t="s">
        <v>53</v>
      </c>
      <c r="G22" s="61" t="s">
        <v>467</v>
      </c>
      <c r="H22" s="61">
        <v>16549</v>
      </c>
      <c r="I22" s="61" t="s">
        <v>13</v>
      </c>
      <c r="J22" s="62">
        <v>40668</v>
      </c>
      <c r="K22" s="61" t="s">
        <v>31</v>
      </c>
    </row>
    <row r="23" spans="1:11" x14ac:dyDescent="0.2">
      <c r="A23" s="61">
        <v>548552</v>
      </c>
      <c r="B23" s="61">
        <v>22168</v>
      </c>
      <c r="C23" s="61" t="s">
        <v>54</v>
      </c>
      <c r="D23" s="61">
        <v>2</v>
      </c>
      <c r="E23" s="62">
        <v>40547</v>
      </c>
      <c r="F23" s="61" t="s">
        <v>41</v>
      </c>
      <c r="G23" s="61" t="s">
        <v>479</v>
      </c>
      <c r="H23" s="61">
        <v>17613</v>
      </c>
      <c r="I23" s="61" t="s">
        <v>13</v>
      </c>
      <c r="J23" s="62">
        <v>40668</v>
      </c>
      <c r="K23" s="61" t="s">
        <v>14</v>
      </c>
    </row>
    <row r="24" spans="1:11" x14ac:dyDescent="0.2">
      <c r="A24" s="61">
        <v>565424</v>
      </c>
      <c r="B24" s="61">
        <v>48187</v>
      </c>
      <c r="C24" s="61" t="s">
        <v>55</v>
      </c>
      <c r="D24" s="61">
        <v>2</v>
      </c>
      <c r="E24" s="62">
        <v>40642</v>
      </c>
      <c r="F24" s="61" t="s">
        <v>56</v>
      </c>
      <c r="G24" s="61" t="s">
        <v>462</v>
      </c>
      <c r="H24" s="61">
        <v>15215</v>
      </c>
      <c r="I24" s="61" t="s">
        <v>13</v>
      </c>
      <c r="J24" s="62">
        <v>40668</v>
      </c>
      <c r="K24" s="61" t="s">
        <v>18</v>
      </c>
    </row>
    <row r="25" spans="1:11" x14ac:dyDescent="0.2">
      <c r="A25" s="61">
        <v>574029</v>
      </c>
      <c r="B25" s="61">
        <v>22460</v>
      </c>
      <c r="C25" s="61" t="s">
        <v>57</v>
      </c>
      <c r="D25" s="61">
        <v>24</v>
      </c>
      <c r="E25" s="62">
        <v>40585</v>
      </c>
      <c r="F25" s="61" t="s">
        <v>58</v>
      </c>
      <c r="G25" s="61" t="s">
        <v>467</v>
      </c>
      <c r="H25" s="61">
        <v>12955</v>
      </c>
      <c r="I25" s="61" t="s">
        <v>13</v>
      </c>
      <c r="J25" s="62">
        <v>40668</v>
      </c>
      <c r="K25" s="61" t="s">
        <v>20</v>
      </c>
    </row>
    <row r="26" spans="1:11" x14ac:dyDescent="0.2">
      <c r="A26" s="61">
        <v>574034</v>
      </c>
      <c r="B26" s="61">
        <v>21975</v>
      </c>
      <c r="C26" s="61" t="s">
        <v>59</v>
      </c>
      <c r="D26" s="61">
        <v>1</v>
      </c>
      <c r="E26" s="62">
        <v>40585</v>
      </c>
      <c r="F26" s="61" t="s">
        <v>58</v>
      </c>
      <c r="G26" s="61" t="s">
        <v>480</v>
      </c>
      <c r="H26" s="61">
        <v>17841</v>
      </c>
      <c r="I26" s="61" t="s">
        <v>13</v>
      </c>
      <c r="J26" s="62">
        <v>40668</v>
      </c>
      <c r="K26" s="61" t="s">
        <v>24</v>
      </c>
    </row>
    <row r="27" spans="1:11" x14ac:dyDescent="0.2">
      <c r="A27" s="61">
        <v>552288</v>
      </c>
      <c r="B27" s="61" t="s">
        <v>60</v>
      </c>
      <c r="C27" s="61" t="s">
        <v>61</v>
      </c>
      <c r="D27" s="61">
        <v>12</v>
      </c>
      <c r="E27" s="62">
        <v>40760</v>
      </c>
      <c r="F27" s="61" t="s">
        <v>62</v>
      </c>
      <c r="G27" s="61" t="s">
        <v>481</v>
      </c>
      <c r="H27" s="61">
        <v>13313</v>
      </c>
      <c r="I27" s="61" t="s">
        <v>13</v>
      </c>
      <c r="J27" s="62">
        <v>40668</v>
      </c>
      <c r="K27" s="61" t="s">
        <v>26</v>
      </c>
    </row>
    <row r="28" spans="1:11" x14ac:dyDescent="0.2">
      <c r="A28" s="61">
        <v>549325</v>
      </c>
      <c r="B28" s="61">
        <v>22410</v>
      </c>
      <c r="C28" s="61" t="s">
        <v>63</v>
      </c>
      <c r="D28" s="61">
        <v>12</v>
      </c>
      <c r="E28" s="62">
        <v>40759</v>
      </c>
      <c r="F28" s="61" t="s">
        <v>62</v>
      </c>
      <c r="G28" s="61" t="s">
        <v>467</v>
      </c>
      <c r="H28" s="61">
        <v>12717</v>
      </c>
      <c r="I28" s="61" t="s">
        <v>64</v>
      </c>
      <c r="J28" s="62">
        <v>40668</v>
      </c>
      <c r="K28" s="61" t="s">
        <v>29</v>
      </c>
    </row>
    <row r="29" spans="1:11" x14ac:dyDescent="0.2">
      <c r="A29" s="61">
        <v>570420</v>
      </c>
      <c r="B29" s="61" t="s">
        <v>65</v>
      </c>
      <c r="C29" s="61" t="s">
        <v>66</v>
      </c>
      <c r="D29" s="61">
        <v>1</v>
      </c>
      <c r="E29" s="63">
        <v>40826</v>
      </c>
      <c r="F29" s="61" t="s">
        <v>35</v>
      </c>
      <c r="G29" s="61" t="s">
        <v>481</v>
      </c>
      <c r="H29" s="61">
        <v>17841</v>
      </c>
      <c r="I29" s="61" t="s">
        <v>13</v>
      </c>
      <c r="J29" s="62">
        <v>40668</v>
      </c>
      <c r="K29" s="61" t="s">
        <v>31</v>
      </c>
    </row>
    <row r="30" spans="1:11" x14ac:dyDescent="0.2">
      <c r="A30" s="61">
        <v>540359</v>
      </c>
      <c r="B30" s="61">
        <v>21210</v>
      </c>
      <c r="C30" s="61" t="s">
        <v>67</v>
      </c>
      <c r="D30" s="61">
        <v>2</v>
      </c>
      <c r="E30" s="62">
        <v>40695</v>
      </c>
      <c r="F30" s="61" t="s">
        <v>68</v>
      </c>
      <c r="G30" s="61" t="s">
        <v>482</v>
      </c>
      <c r="H30" s="61">
        <v>18041</v>
      </c>
      <c r="I30" s="61" t="s">
        <v>13</v>
      </c>
      <c r="J30" s="62">
        <v>40668</v>
      </c>
      <c r="K30" s="61" t="s">
        <v>14</v>
      </c>
    </row>
    <row r="31" spans="1:11" x14ac:dyDescent="0.2">
      <c r="A31" s="61">
        <v>559295</v>
      </c>
      <c r="B31" s="61">
        <v>22557</v>
      </c>
      <c r="C31" s="61" t="s">
        <v>69</v>
      </c>
      <c r="D31" s="61">
        <v>12</v>
      </c>
      <c r="E31" s="62">
        <v>40731</v>
      </c>
      <c r="F31" s="61" t="s">
        <v>28</v>
      </c>
      <c r="G31" s="61" t="s">
        <v>475</v>
      </c>
      <c r="H31" s="61">
        <v>12362</v>
      </c>
      <c r="I31" s="61" t="s">
        <v>17</v>
      </c>
      <c r="J31" s="62">
        <v>40668</v>
      </c>
      <c r="K31" s="61" t="s">
        <v>18</v>
      </c>
    </row>
    <row r="32" spans="1:11" x14ac:dyDescent="0.2">
      <c r="A32" s="61">
        <v>559824</v>
      </c>
      <c r="B32" s="61">
        <v>21188</v>
      </c>
      <c r="C32" s="61" t="s">
        <v>70</v>
      </c>
      <c r="D32" s="61">
        <v>1</v>
      </c>
      <c r="E32" s="62">
        <v>40884</v>
      </c>
      <c r="F32" s="61" t="s">
        <v>22</v>
      </c>
      <c r="G32" s="61" t="s">
        <v>481</v>
      </c>
      <c r="H32" s="61">
        <v>17576</v>
      </c>
      <c r="I32" s="61" t="s">
        <v>13</v>
      </c>
      <c r="J32" s="62">
        <v>40668</v>
      </c>
      <c r="K32" s="61" t="s">
        <v>20</v>
      </c>
    </row>
    <row r="33" spans="1:11" x14ac:dyDescent="0.2">
      <c r="A33" s="61">
        <v>548612</v>
      </c>
      <c r="B33" s="61">
        <v>84879</v>
      </c>
      <c r="C33" s="61" t="s">
        <v>71</v>
      </c>
      <c r="D33" s="61">
        <v>1</v>
      </c>
      <c r="E33" s="62">
        <v>40547</v>
      </c>
      <c r="F33" s="61" t="s">
        <v>41</v>
      </c>
      <c r="G33" s="61" t="s">
        <v>470</v>
      </c>
      <c r="H33" s="61">
        <v>13137</v>
      </c>
      <c r="I33" s="61" t="s">
        <v>13</v>
      </c>
      <c r="J33" s="62">
        <v>40668</v>
      </c>
      <c r="K33" s="61" t="s">
        <v>24</v>
      </c>
    </row>
    <row r="34" spans="1:11" x14ac:dyDescent="0.2">
      <c r="A34" s="61">
        <v>546384</v>
      </c>
      <c r="B34" s="61">
        <v>84978</v>
      </c>
      <c r="C34" s="61" t="s">
        <v>72</v>
      </c>
      <c r="D34" s="61">
        <v>36</v>
      </c>
      <c r="E34" s="62">
        <v>40850</v>
      </c>
      <c r="F34" s="61" t="s">
        <v>53</v>
      </c>
      <c r="G34" s="61" t="s">
        <v>483</v>
      </c>
      <c r="H34" s="61">
        <v>15311</v>
      </c>
      <c r="I34" s="61" t="s">
        <v>13</v>
      </c>
      <c r="J34" s="62">
        <v>40668</v>
      </c>
      <c r="K34" s="61" t="s">
        <v>26</v>
      </c>
    </row>
    <row r="35" spans="1:11" x14ac:dyDescent="0.2">
      <c r="A35" s="61">
        <v>555498</v>
      </c>
      <c r="B35" s="61">
        <v>21175</v>
      </c>
      <c r="C35" s="61" t="s">
        <v>73</v>
      </c>
      <c r="D35" s="61">
        <v>12</v>
      </c>
      <c r="E35" s="62">
        <v>40608</v>
      </c>
      <c r="F35" s="61" t="s">
        <v>50</v>
      </c>
      <c r="G35" s="61" t="s">
        <v>484</v>
      </c>
      <c r="H35" s="61">
        <v>13885</v>
      </c>
      <c r="I35" s="61" t="s">
        <v>13</v>
      </c>
      <c r="J35" s="62">
        <v>40668</v>
      </c>
      <c r="K35" s="61" t="s">
        <v>29</v>
      </c>
    </row>
    <row r="36" spans="1:11" x14ac:dyDescent="0.2">
      <c r="A36" s="61">
        <v>537126</v>
      </c>
      <c r="B36" s="61">
        <v>21242</v>
      </c>
      <c r="C36" s="61" t="s">
        <v>74</v>
      </c>
      <c r="D36" s="61">
        <v>1</v>
      </c>
      <c r="E36" s="62">
        <v>40668</v>
      </c>
      <c r="F36" s="61" t="s">
        <v>12</v>
      </c>
      <c r="G36" s="61" t="s">
        <v>470</v>
      </c>
      <c r="H36" s="61">
        <v>18118</v>
      </c>
      <c r="I36" s="61" t="s">
        <v>13</v>
      </c>
      <c r="J36" s="62">
        <v>40668</v>
      </c>
      <c r="K36" s="61" t="s">
        <v>31</v>
      </c>
    </row>
    <row r="37" spans="1:11" x14ac:dyDescent="0.2">
      <c r="A37" s="61">
        <v>570191</v>
      </c>
      <c r="B37" s="61" t="s">
        <v>75</v>
      </c>
      <c r="C37" s="61" t="s">
        <v>76</v>
      </c>
      <c r="D37" s="61">
        <v>1</v>
      </c>
      <c r="E37" s="62">
        <v>40734</v>
      </c>
      <c r="F37" s="61" t="s">
        <v>28</v>
      </c>
      <c r="G37" s="61">
        <v>15</v>
      </c>
      <c r="H37" s="61">
        <v>12778</v>
      </c>
      <c r="I37" s="61" t="s">
        <v>77</v>
      </c>
      <c r="J37" s="62">
        <v>40668</v>
      </c>
      <c r="K37" s="61" t="s">
        <v>14</v>
      </c>
    </row>
    <row r="38" spans="1:11" x14ac:dyDescent="0.2">
      <c r="A38" s="61">
        <v>574923</v>
      </c>
      <c r="B38" s="61">
        <v>22417</v>
      </c>
      <c r="C38" s="61" t="s">
        <v>78</v>
      </c>
      <c r="D38" s="61">
        <v>1</v>
      </c>
      <c r="E38" s="62">
        <v>40735</v>
      </c>
      <c r="F38" s="61" t="s">
        <v>28</v>
      </c>
      <c r="G38" s="61" t="s">
        <v>480</v>
      </c>
      <c r="H38" s="61">
        <v>17757</v>
      </c>
      <c r="I38" s="61" t="s">
        <v>13</v>
      </c>
      <c r="J38" s="62">
        <v>40668</v>
      </c>
      <c r="K38" s="61" t="s">
        <v>18</v>
      </c>
    </row>
    <row r="39" spans="1:11" x14ac:dyDescent="0.2">
      <c r="A39" s="61">
        <v>552271</v>
      </c>
      <c r="B39" s="61" t="s">
        <v>79</v>
      </c>
      <c r="C39" s="61" t="s">
        <v>80</v>
      </c>
      <c r="D39" s="61">
        <v>2</v>
      </c>
      <c r="E39" s="62">
        <v>40760</v>
      </c>
      <c r="F39" s="61" t="s">
        <v>62</v>
      </c>
      <c r="G39" s="61" t="s">
        <v>485</v>
      </c>
      <c r="H39" s="61">
        <v>13069</v>
      </c>
      <c r="I39" s="61" t="s">
        <v>13</v>
      </c>
      <c r="J39" s="62">
        <v>40668</v>
      </c>
      <c r="K39" s="61" t="s">
        <v>20</v>
      </c>
    </row>
    <row r="40" spans="1:11" x14ac:dyDescent="0.2">
      <c r="A40" s="61">
        <v>562161</v>
      </c>
      <c r="B40" s="61">
        <v>47421</v>
      </c>
      <c r="C40" s="61" t="s">
        <v>81</v>
      </c>
      <c r="D40" s="61">
        <v>3</v>
      </c>
      <c r="E40" s="62">
        <v>40610</v>
      </c>
      <c r="F40" s="61" t="s">
        <v>50</v>
      </c>
      <c r="G40" s="61" t="s">
        <v>463</v>
      </c>
      <c r="H40" s="61">
        <v>17841</v>
      </c>
      <c r="I40" s="61" t="s">
        <v>13</v>
      </c>
      <c r="J40" s="62">
        <v>40668</v>
      </c>
      <c r="K40" s="61" t="s">
        <v>20</v>
      </c>
    </row>
    <row r="41" spans="1:11" x14ac:dyDescent="0.2">
      <c r="A41" s="61">
        <v>556497</v>
      </c>
      <c r="B41" s="61">
        <v>23308</v>
      </c>
      <c r="C41" s="61" t="s">
        <v>82</v>
      </c>
      <c r="D41" s="61">
        <v>24</v>
      </c>
      <c r="E41" s="62">
        <v>40883</v>
      </c>
      <c r="F41" s="61" t="s">
        <v>22</v>
      </c>
      <c r="G41" s="61" t="s">
        <v>480</v>
      </c>
      <c r="H41" s="61">
        <v>15271</v>
      </c>
      <c r="I41" s="61" t="s">
        <v>13</v>
      </c>
      <c r="J41" s="62">
        <v>40668</v>
      </c>
      <c r="K41" s="61" t="s">
        <v>20</v>
      </c>
    </row>
    <row r="42" spans="1:11" x14ac:dyDescent="0.2">
      <c r="A42" s="61">
        <v>574663</v>
      </c>
      <c r="B42" s="61">
        <v>82486</v>
      </c>
      <c r="C42" s="61" t="s">
        <v>83</v>
      </c>
      <c r="D42" s="61">
        <v>2</v>
      </c>
      <c r="E42" s="62">
        <v>40705</v>
      </c>
      <c r="F42" s="61" t="s">
        <v>68</v>
      </c>
      <c r="G42" s="61" t="s">
        <v>486</v>
      </c>
      <c r="H42" s="61">
        <v>13527</v>
      </c>
      <c r="I42" s="61" t="s">
        <v>13</v>
      </c>
      <c r="J42" s="62">
        <v>40668</v>
      </c>
      <c r="K42" s="61" t="s">
        <v>20</v>
      </c>
    </row>
    <row r="43" spans="1:11" x14ac:dyDescent="0.2">
      <c r="A43" s="61">
        <v>580388</v>
      </c>
      <c r="B43" s="61">
        <v>23506</v>
      </c>
      <c r="C43" s="61" t="s">
        <v>84</v>
      </c>
      <c r="D43" s="61">
        <v>20</v>
      </c>
      <c r="E43" s="62">
        <v>40645</v>
      </c>
      <c r="F43" s="61" t="s">
        <v>56</v>
      </c>
      <c r="G43" s="61" t="s">
        <v>463</v>
      </c>
      <c r="H43" s="61">
        <v>18065</v>
      </c>
      <c r="I43" s="61" t="s">
        <v>13</v>
      </c>
      <c r="J43" s="62">
        <v>40668</v>
      </c>
      <c r="K43" s="61" t="s">
        <v>20</v>
      </c>
    </row>
    <row r="44" spans="1:11" x14ac:dyDescent="0.2">
      <c r="A44" s="61">
        <v>538508</v>
      </c>
      <c r="B44" s="61">
        <v>21989</v>
      </c>
      <c r="C44" s="61" t="s">
        <v>85</v>
      </c>
      <c r="D44" s="61">
        <v>4</v>
      </c>
      <c r="E44" s="62">
        <v>40668</v>
      </c>
      <c r="F44" s="61" t="s">
        <v>12</v>
      </c>
      <c r="G44" s="61" t="s">
        <v>464</v>
      </c>
      <c r="H44" s="61">
        <v>15998</v>
      </c>
      <c r="I44" s="61" t="s">
        <v>13</v>
      </c>
      <c r="J44" s="62">
        <v>40668</v>
      </c>
      <c r="K44" s="61" t="s">
        <v>20</v>
      </c>
    </row>
    <row r="45" spans="1:11" x14ac:dyDescent="0.2">
      <c r="A45" s="61">
        <v>545475</v>
      </c>
      <c r="B45" s="61">
        <v>22505</v>
      </c>
      <c r="C45" s="61" t="s">
        <v>86</v>
      </c>
      <c r="D45" s="61">
        <v>24</v>
      </c>
      <c r="E45" s="62">
        <v>40605</v>
      </c>
      <c r="F45" s="61" t="s">
        <v>50</v>
      </c>
      <c r="G45" s="61" t="s">
        <v>487</v>
      </c>
      <c r="H45" s="61">
        <v>12415</v>
      </c>
      <c r="I45" s="61" t="s">
        <v>87</v>
      </c>
      <c r="J45" s="62">
        <v>40668</v>
      </c>
      <c r="K45" s="61" t="s">
        <v>20</v>
      </c>
    </row>
    <row r="46" spans="1:11" x14ac:dyDescent="0.2">
      <c r="A46" s="61">
        <v>548868</v>
      </c>
      <c r="B46" s="61">
        <v>21844</v>
      </c>
      <c r="C46" s="61" t="s">
        <v>88</v>
      </c>
      <c r="D46" s="61">
        <v>6</v>
      </c>
      <c r="E46" s="62">
        <v>40637</v>
      </c>
      <c r="F46" s="61" t="s">
        <v>56</v>
      </c>
      <c r="G46" s="61" t="s">
        <v>481</v>
      </c>
      <c r="H46" s="61">
        <v>13015</v>
      </c>
      <c r="I46" s="61" t="s">
        <v>13</v>
      </c>
      <c r="J46" s="62">
        <v>40668</v>
      </c>
      <c r="K46" s="61" t="s">
        <v>20</v>
      </c>
    </row>
    <row r="47" spans="1:11" x14ac:dyDescent="0.2">
      <c r="A47" s="61">
        <v>559297</v>
      </c>
      <c r="B47" s="61">
        <v>84991</v>
      </c>
      <c r="C47" s="61" t="s">
        <v>89</v>
      </c>
      <c r="D47" s="61">
        <v>12</v>
      </c>
      <c r="E47" s="62">
        <v>40731</v>
      </c>
      <c r="F47" s="61" t="s">
        <v>28</v>
      </c>
      <c r="G47" s="61" t="s">
        <v>480</v>
      </c>
      <c r="H47" s="61">
        <v>16743</v>
      </c>
      <c r="I47" s="61" t="s">
        <v>13</v>
      </c>
      <c r="J47" s="62">
        <v>40668</v>
      </c>
      <c r="K47" s="61" t="s">
        <v>24</v>
      </c>
    </row>
    <row r="48" spans="1:11" x14ac:dyDescent="0.2">
      <c r="A48" s="61">
        <v>565643</v>
      </c>
      <c r="B48" s="61">
        <v>22595</v>
      </c>
      <c r="C48" s="61" t="s">
        <v>90</v>
      </c>
      <c r="D48" s="61">
        <v>48</v>
      </c>
      <c r="E48" s="62">
        <v>40672</v>
      </c>
      <c r="F48" s="61" t="s">
        <v>12</v>
      </c>
      <c r="G48" s="61" t="s">
        <v>464</v>
      </c>
      <c r="H48" s="61">
        <v>13468</v>
      </c>
      <c r="I48" s="61" t="s">
        <v>13</v>
      </c>
      <c r="J48" s="62">
        <v>40668</v>
      </c>
      <c r="K48" s="61" t="s">
        <v>26</v>
      </c>
    </row>
    <row r="49" spans="1:11" x14ac:dyDescent="0.2">
      <c r="A49" s="61">
        <v>551982</v>
      </c>
      <c r="B49" s="61">
        <v>20654</v>
      </c>
      <c r="C49" s="61" t="s">
        <v>91</v>
      </c>
      <c r="D49" s="61">
        <v>3</v>
      </c>
      <c r="E49" s="62">
        <v>40668</v>
      </c>
      <c r="F49" s="61" t="s">
        <v>12</v>
      </c>
      <c r="G49" s="61" t="s">
        <v>467</v>
      </c>
      <c r="H49" s="61">
        <v>15023</v>
      </c>
      <c r="I49" s="61" t="s">
        <v>13</v>
      </c>
      <c r="J49" s="62">
        <v>40668</v>
      </c>
      <c r="K49" s="61" t="s">
        <v>29</v>
      </c>
    </row>
    <row r="50" spans="1:11" x14ac:dyDescent="0.2">
      <c r="A50" s="61">
        <v>581376</v>
      </c>
      <c r="B50" s="61">
        <v>22645</v>
      </c>
      <c r="C50" s="61" t="s">
        <v>92</v>
      </c>
      <c r="D50" s="61">
        <v>4</v>
      </c>
      <c r="E50" s="62">
        <v>40668</v>
      </c>
      <c r="F50" s="61" t="s">
        <v>12</v>
      </c>
      <c r="G50" s="61" t="s">
        <v>488</v>
      </c>
      <c r="H50" s="61">
        <v>14719</v>
      </c>
      <c r="I50" s="61" t="s">
        <v>13</v>
      </c>
      <c r="J50" s="62">
        <v>40668</v>
      </c>
      <c r="K50" s="61" t="s">
        <v>31</v>
      </c>
    </row>
    <row r="51" spans="1:11" x14ac:dyDescent="0.2">
      <c r="A51" s="61">
        <v>549448</v>
      </c>
      <c r="B51" s="61">
        <v>22679</v>
      </c>
      <c r="C51" s="61" t="s">
        <v>93</v>
      </c>
      <c r="D51" s="61">
        <v>10</v>
      </c>
      <c r="E51" s="62">
        <v>40759</v>
      </c>
      <c r="F51" s="61" t="s">
        <v>62</v>
      </c>
      <c r="G51" s="61" t="s">
        <v>467</v>
      </c>
      <c r="H51" s="61">
        <v>13078</v>
      </c>
      <c r="I51" s="61" t="s">
        <v>13</v>
      </c>
      <c r="J51" s="62">
        <v>40668</v>
      </c>
      <c r="K51" s="61" t="s">
        <v>14</v>
      </c>
    </row>
    <row r="52" spans="1:11" x14ac:dyDescent="0.2">
      <c r="A52" s="61">
        <v>537133</v>
      </c>
      <c r="B52" s="61">
        <v>22147</v>
      </c>
      <c r="C52" s="61" t="s">
        <v>94</v>
      </c>
      <c r="D52" s="61">
        <v>1</v>
      </c>
      <c r="E52" s="62">
        <v>40668</v>
      </c>
      <c r="F52" s="61" t="s">
        <v>12</v>
      </c>
      <c r="G52" s="61" t="s">
        <v>482</v>
      </c>
      <c r="H52" s="61">
        <v>18156</v>
      </c>
      <c r="I52" s="61" t="s">
        <v>13</v>
      </c>
      <c r="J52" s="62">
        <v>40668</v>
      </c>
      <c r="K52" s="61" t="s">
        <v>18</v>
      </c>
    </row>
    <row r="53" spans="1:11" x14ac:dyDescent="0.2">
      <c r="A53" s="61">
        <v>536365</v>
      </c>
      <c r="B53" s="61">
        <v>71053</v>
      </c>
      <c r="C53" s="61" t="s">
        <v>95</v>
      </c>
      <c r="D53" s="61">
        <v>6</v>
      </c>
      <c r="E53" s="62">
        <v>40668</v>
      </c>
      <c r="F53" s="61" t="s">
        <v>12</v>
      </c>
      <c r="G53" s="61" t="s">
        <v>489</v>
      </c>
      <c r="H53" s="61">
        <v>17850</v>
      </c>
      <c r="I53" s="61" t="s">
        <v>13</v>
      </c>
      <c r="J53" s="62">
        <v>40668</v>
      </c>
      <c r="K53" s="61" t="s">
        <v>20</v>
      </c>
    </row>
    <row r="54" spans="1:11" x14ac:dyDescent="0.2">
      <c r="A54" s="61">
        <v>566275</v>
      </c>
      <c r="B54" s="61">
        <v>23208</v>
      </c>
      <c r="C54" s="61" t="s">
        <v>96</v>
      </c>
      <c r="D54" s="61">
        <v>1</v>
      </c>
      <c r="E54" s="62">
        <v>40856</v>
      </c>
      <c r="F54" s="61" t="s">
        <v>53</v>
      </c>
      <c r="G54" s="61" t="s">
        <v>475</v>
      </c>
      <c r="H54" s="61">
        <v>16549</v>
      </c>
      <c r="I54" s="61" t="s">
        <v>13</v>
      </c>
      <c r="J54" s="62">
        <v>40668</v>
      </c>
      <c r="K54" s="61" t="s">
        <v>24</v>
      </c>
    </row>
    <row r="55" spans="1:11" x14ac:dyDescent="0.2">
      <c r="A55" s="61">
        <v>540803</v>
      </c>
      <c r="B55" s="61">
        <v>21306</v>
      </c>
      <c r="C55" s="61" t="s">
        <v>97</v>
      </c>
      <c r="D55" s="61">
        <v>3</v>
      </c>
      <c r="E55" s="62">
        <v>40848</v>
      </c>
      <c r="F55" s="61" t="s">
        <v>53</v>
      </c>
      <c r="G55" s="61" t="s">
        <v>466</v>
      </c>
      <c r="H55" s="61">
        <v>14669</v>
      </c>
      <c r="I55" s="61" t="s">
        <v>13</v>
      </c>
      <c r="J55" s="62">
        <v>40668</v>
      </c>
      <c r="K55" s="61" t="s">
        <v>26</v>
      </c>
    </row>
    <row r="56" spans="1:11" x14ac:dyDescent="0.2">
      <c r="A56" s="61">
        <v>551872</v>
      </c>
      <c r="B56" s="61">
        <v>21892</v>
      </c>
      <c r="C56" s="61" t="s">
        <v>98</v>
      </c>
      <c r="D56" s="61">
        <v>12</v>
      </c>
      <c r="E56" s="62">
        <v>40638</v>
      </c>
      <c r="F56" s="61" t="s">
        <v>56</v>
      </c>
      <c r="G56" s="61" t="s">
        <v>467</v>
      </c>
      <c r="H56" s="61">
        <v>12955</v>
      </c>
      <c r="I56" s="61" t="s">
        <v>13</v>
      </c>
      <c r="J56" s="62">
        <v>40668</v>
      </c>
      <c r="K56" s="61" t="s">
        <v>29</v>
      </c>
    </row>
    <row r="57" spans="1:11" x14ac:dyDescent="0.2">
      <c r="A57" s="61">
        <v>543371</v>
      </c>
      <c r="B57" s="61">
        <v>22413</v>
      </c>
      <c r="C57" s="61" t="s">
        <v>99</v>
      </c>
      <c r="D57" s="61">
        <v>1</v>
      </c>
      <c r="E57" s="62">
        <v>40726</v>
      </c>
      <c r="F57" s="61" t="s">
        <v>28</v>
      </c>
      <c r="G57" s="61" t="s">
        <v>481</v>
      </c>
      <c r="H57" s="61">
        <v>14048</v>
      </c>
      <c r="I57" s="61" t="s">
        <v>13</v>
      </c>
      <c r="J57" s="62">
        <v>40668</v>
      </c>
      <c r="K57" s="61" t="s">
        <v>31</v>
      </c>
    </row>
    <row r="58" spans="1:11" x14ac:dyDescent="0.2">
      <c r="A58" s="61">
        <v>570246</v>
      </c>
      <c r="B58" s="61">
        <v>21365</v>
      </c>
      <c r="C58" s="61" t="s">
        <v>100</v>
      </c>
      <c r="D58" s="61">
        <v>6</v>
      </c>
      <c r="E58" s="62">
        <v>40796</v>
      </c>
      <c r="F58" s="61" t="s">
        <v>33</v>
      </c>
      <c r="G58" s="61" t="s">
        <v>490</v>
      </c>
      <c r="H58" s="61">
        <v>16921</v>
      </c>
      <c r="I58" s="61" t="s">
        <v>13</v>
      </c>
      <c r="J58" s="62">
        <v>40668</v>
      </c>
      <c r="K58" s="61" t="s">
        <v>14</v>
      </c>
    </row>
    <row r="59" spans="1:11" x14ac:dyDescent="0.2">
      <c r="A59" s="61">
        <v>545226</v>
      </c>
      <c r="B59" s="61">
        <v>21002</v>
      </c>
      <c r="C59" s="61" t="s">
        <v>101</v>
      </c>
      <c r="D59" s="61">
        <v>3</v>
      </c>
      <c r="E59" s="62">
        <v>40546</v>
      </c>
      <c r="F59" s="61" t="s">
        <v>41</v>
      </c>
      <c r="G59" s="61" t="s">
        <v>487</v>
      </c>
      <c r="H59" s="61">
        <v>12428</v>
      </c>
      <c r="I59" s="61" t="s">
        <v>102</v>
      </c>
      <c r="J59" s="62">
        <v>40668</v>
      </c>
      <c r="K59" s="61" t="s">
        <v>18</v>
      </c>
    </row>
    <row r="60" spans="1:11" x14ac:dyDescent="0.2">
      <c r="A60" s="61">
        <v>575687</v>
      </c>
      <c r="B60" s="61">
        <v>47566</v>
      </c>
      <c r="C60" s="61" t="s">
        <v>103</v>
      </c>
      <c r="D60" s="61">
        <v>24</v>
      </c>
      <c r="E60" s="63">
        <v>40827</v>
      </c>
      <c r="F60" s="61" t="s">
        <v>35</v>
      </c>
      <c r="G60" s="61" t="s">
        <v>485</v>
      </c>
      <c r="H60" s="61">
        <v>16126</v>
      </c>
      <c r="I60" s="61" t="s">
        <v>13</v>
      </c>
      <c r="J60" s="62">
        <v>40668</v>
      </c>
      <c r="K60" s="61" t="s">
        <v>20</v>
      </c>
    </row>
    <row r="61" spans="1:11" x14ac:dyDescent="0.2">
      <c r="A61" s="61">
        <v>556072</v>
      </c>
      <c r="B61" s="61">
        <v>21621</v>
      </c>
      <c r="C61" s="61" t="s">
        <v>104</v>
      </c>
      <c r="D61" s="61">
        <v>12</v>
      </c>
      <c r="E61" s="62">
        <v>40761</v>
      </c>
      <c r="F61" s="61" t="s">
        <v>62</v>
      </c>
      <c r="G61" s="61" t="s">
        <v>479</v>
      </c>
      <c r="H61" s="61">
        <v>16126</v>
      </c>
      <c r="I61" s="61" t="s">
        <v>13</v>
      </c>
      <c r="J61" s="62">
        <v>40668</v>
      </c>
      <c r="K61" s="61" t="s">
        <v>24</v>
      </c>
    </row>
    <row r="62" spans="1:11" x14ac:dyDescent="0.2">
      <c r="A62" s="61">
        <v>559807</v>
      </c>
      <c r="B62" s="61">
        <v>22961</v>
      </c>
      <c r="C62" s="61" t="s">
        <v>105</v>
      </c>
      <c r="D62" s="61">
        <v>5</v>
      </c>
      <c r="E62" s="62">
        <v>40884</v>
      </c>
      <c r="F62" s="61" t="s">
        <v>22</v>
      </c>
      <c r="G62" s="61" t="s">
        <v>482</v>
      </c>
      <c r="H62" s="61">
        <v>17841</v>
      </c>
      <c r="I62" s="61" t="s">
        <v>13</v>
      </c>
      <c r="J62" s="62">
        <v>40668</v>
      </c>
      <c r="K62" s="61" t="s">
        <v>26</v>
      </c>
    </row>
    <row r="63" spans="1:11" x14ac:dyDescent="0.2">
      <c r="A63" s="61">
        <v>570675</v>
      </c>
      <c r="B63" s="61">
        <v>21086</v>
      </c>
      <c r="C63" s="61" t="s">
        <v>106</v>
      </c>
      <c r="D63" s="61">
        <v>12</v>
      </c>
      <c r="E63" s="63">
        <v>40857</v>
      </c>
      <c r="F63" s="61" t="s">
        <v>53</v>
      </c>
      <c r="G63" s="61" t="s">
        <v>491</v>
      </c>
      <c r="H63" s="61">
        <v>13690</v>
      </c>
      <c r="I63" s="61" t="s">
        <v>13</v>
      </c>
      <c r="J63" s="62">
        <v>40668</v>
      </c>
      <c r="K63" s="61" t="s">
        <v>29</v>
      </c>
    </row>
    <row r="64" spans="1:11" x14ac:dyDescent="0.2">
      <c r="A64" s="61">
        <v>559174</v>
      </c>
      <c r="B64" s="61" t="s">
        <v>36</v>
      </c>
      <c r="C64" s="61" t="s">
        <v>37</v>
      </c>
      <c r="D64" s="61">
        <v>12</v>
      </c>
      <c r="E64" s="62">
        <v>40731</v>
      </c>
      <c r="F64" s="61" t="s">
        <v>28</v>
      </c>
      <c r="G64" s="61" t="s">
        <v>467</v>
      </c>
      <c r="H64" s="61">
        <v>18263</v>
      </c>
      <c r="I64" s="61" t="s">
        <v>13</v>
      </c>
      <c r="J64" s="62">
        <v>40668</v>
      </c>
      <c r="K64" s="61" t="s">
        <v>31</v>
      </c>
    </row>
    <row r="65" spans="1:11" x14ac:dyDescent="0.2">
      <c r="A65" s="61">
        <v>559060</v>
      </c>
      <c r="B65" s="61">
        <v>21210</v>
      </c>
      <c r="C65" s="61" t="s">
        <v>67</v>
      </c>
      <c r="D65" s="61">
        <v>12</v>
      </c>
      <c r="E65" s="62">
        <v>40701</v>
      </c>
      <c r="F65" s="61" t="s">
        <v>68</v>
      </c>
      <c r="G65" s="61" t="s">
        <v>482</v>
      </c>
      <c r="H65" s="61">
        <v>15738</v>
      </c>
      <c r="I65" s="61" t="s">
        <v>13</v>
      </c>
      <c r="J65" s="62">
        <v>40668</v>
      </c>
      <c r="K65" s="61" t="s">
        <v>14</v>
      </c>
    </row>
    <row r="66" spans="1:11" x14ac:dyDescent="0.2">
      <c r="A66" s="61">
        <v>549235</v>
      </c>
      <c r="B66" s="61">
        <v>23077</v>
      </c>
      <c r="C66" s="61" t="s">
        <v>107</v>
      </c>
      <c r="D66" s="61">
        <v>20</v>
      </c>
      <c r="E66" s="62">
        <v>40728</v>
      </c>
      <c r="F66" s="61" t="s">
        <v>28</v>
      </c>
      <c r="G66" s="61" t="s">
        <v>467</v>
      </c>
      <c r="H66" s="61">
        <v>15530</v>
      </c>
      <c r="I66" s="61" t="s">
        <v>13</v>
      </c>
      <c r="J66" s="62">
        <v>40668</v>
      </c>
      <c r="K66" s="61" t="s">
        <v>18</v>
      </c>
    </row>
    <row r="67" spans="1:11" x14ac:dyDescent="0.2">
      <c r="A67" s="61">
        <v>540397</v>
      </c>
      <c r="B67" s="61">
        <v>22794</v>
      </c>
      <c r="C67" s="61" t="s">
        <v>108</v>
      </c>
      <c r="D67" s="61">
        <v>1</v>
      </c>
      <c r="E67" s="62">
        <v>40695</v>
      </c>
      <c r="F67" s="61" t="s">
        <v>68</v>
      </c>
      <c r="G67" s="61" t="s">
        <v>462</v>
      </c>
      <c r="H67" s="61">
        <v>13187</v>
      </c>
      <c r="I67" s="61" t="s">
        <v>13</v>
      </c>
      <c r="J67" s="62">
        <v>40668</v>
      </c>
      <c r="K67" s="61" t="s">
        <v>20</v>
      </c>
    </row>
    <row r="68" spans="1:11" x14ac:dyDescent="0.2">
      <c r="A68" s="61">
        <v>570507</v>
      </c>
      <c r="B68" s="61">
        <v>23266</v>
      </c>
      <c r="C68" s="61" t="s">
        <v>109</v>
      </c>
      <c r="D68" s="61">
        <v>12</v>
      </c>
      <c r="E68" s="63">
        <v>40857</v>
      </c>
      <c r="F68" s="61" t="s">
        <v>53</v>
      </c>
      <c r="G68" s="61" t="s">
        <v>467</v>
      </c>
      <c r="H68" s="61">
        <v>16561</v>
      </c>
      <c r="I68" s="61" t="s">
        <v>13</v>
      </c>
      <c r="J68" s="62">
        <v>40668</v>
      </c>
      <c r="K68" s="61" t="s">
        <v>24</v>
      </c>
    </row>
    <row r="69" spans="1:11" x14ac:dyDescent="0.2">
      <c r="A69" s="61">
        <v>581123</v>
      </c>
      <c r="B69" s="61">
        <v>22165</v>
      </c>
      <c r="C69" s="61" t="s">
        <v>110</v>
      </c>
      <c r="D69" s="61">
        <v>6</v>
      </c>
      <c r="E69" s="62">
        <v>40736</v>
      </c>
      <c r="F69" s="61" t="s">
        <v>28</v>
      </c>
      <c r="G69" s="61" t="s">
        <v>492</v>
      </c>
      <c r="H69" s="61">
        <v>15750</v>
      </c>
      <c r="I69" s="61" t="s">
        <v>13</v>
      </c>
      <c r="J69" s="62">
        <v>40668</v>
      </c>
      <c r="K69" s="61" t="s">
        <v>26</v>
      </c>
    </row>
    <row r="70" spans="1:11" x14ac:dyDescent="0.2">
      <c r="A70" s="61">
        <v>581310</v>
      </c>
      <c r="B70" s="61">
        <v>22367</v>
      </c>
      <c r="C70" s="61" t="s">
        <v>111</v>
      </c>
      <c r="D70" s="61">
        <v>1</v>
      </c>
      <c r="E70" s="62">
        <v>40767</v>
      </c>
      <c r="F70" s="61" t="s">
        <v>62</v>
      </c>
      <c r="G70" s="61" t="s">
        <v>469</v>
      </c>
      <c r="H70" s="61">
        <v>16442</v>
      </c>
      <c r="I70" s="61" t="s">
        <v>13</v>
      </c>
      <c r="J70" s="62">
        <v>40668</v>
      </c>
      <c r="K70" s="61" t="s">
        <v>29</v>
      </c>
    </row>
    <row r="71" spans="1:11" x14ac:dyDescent="0.2">
      <c r="A71" s="61">
        <v>570129</v>
      </c>
      <c r="B71" s="61">
        <v>22979</v>
      </c>
      <c r="C71" s="61" t="s">
        <v>112</v>
      </c>
      <c r="D71" s="61">
        <v>12</v>
      </c>
      <c r="E71" s="62">
        <v>40734</v>
      </c>
      <c r="F71" s="61" t="s">
        <v>28</v>
      </c>
      <c r="G71" s="61" t="s">
        <v>482</v>
      </c>
      <c r="H71" s="61">
        <v>12885</v>
      </c>
      <c r="I71" s="61" t="s">
        <v>13</v>
      </c>
      <c r="J71" s="62">
        <v>40668</v>
      </c>
      <c r="K71" s="61" t="s">
        <v>31</v>
      </c>
    </row>
    <row r="72" spans="1:11" x14ac:dyDescent="0.2">
      <c r="A72" s="61">
        <v>549291</v>
      </c>
      <c r="B72" s="61">
        <v>84991</v>
      </c>
      <c r="C72" s="61" t="s">
        <v>89</v>
      </c>
      <c r="D72" s="61">
        <v>1</v>
      </c>
      <c r="E72" s="62">
        <v>40728</v>
      </c>
      <c r="F72" s="61" t="s">
        <v>28</v>
      </c>
      <c r="G72" s="61" t="s">
        <v>480</v>
      </c>
      <c r="H72" s="61">
        <v>16261</v>
      </c>
      <c r="I72" s="61" t="s">
        <v>13</v>
      </c>
      <c r="J72" s="62">
        <v>40668</v>
      </c>
      <c r="K72" s="61" t="s">
        <v>14</v>
      </c>
    </row>
    <row r="73" spans="1:11" x14ac:dyDescent="0.2">
      <c r="A73" s="61">
        <v>566255</v>
      </c>
      <c r="B73" s="61">
        <v>21977</v>
      </c>
      <c r="C73" s="61" t="s">
        <v>113</v>
      </c>
      <c r="D73" s="61">
        <v>120</v>
      </c>
      <c r="E73" s="62">
        <v>40856</v>
      </c>
      <c r="F73" s="61" t="s">
        <v>53</v>
      </c>
      <c r="G73" s="61" t="s">
        <v>463</v>
      </c>
      <c r="H73" s="61">
        <v>13324</v>
      </c>
      <c r="I73" s="61" t="s">
        <v>13</v>
      </c>
      <c r="J73" s="62">
        <v>40668</v>
      </c>
      <c r="K73" s="61" t="s">
        <v>18</v>
      </c>
    </row>
    <row r="74" spans="1:11" x14ac:dyDescent="0.2">
      <c r="A74" s="61">
        <v>553012</v>
      </c>
      <c r="B74" s="61">
        <v>22925</v>
      </c>
      <c r="C74" s="61" t="s">
        <v>114</v>
      </c>
      <c r="D74" s="61">
        <v>4</v>
      </c>
      <c r="E74" s="62">
        <v>40882</v>
      </c>
      <c r="F74" s="61" t="s">
        <v>22</v>
      </c>
      <c r="G74" s="61" t="s">
        <v>478</v>
      </c>
      <c r="H74" s="61">
        <v>17671</v>
      </c>
      <c r="I74" s="61" t="s">
        <v>13</v>
      </c>
      <c r="J74" s="62">
        <v>40668</v>
      </c>
      <c r="K74" s="61" t="s">
        <v>20</v>
      </c>
    </row>
    <row r="75" spans="1:11" x14ac:dyDescent="0.2">
      <c r="A75" s="61">
        <v>556484</v>
      </c>
      <c r="B75" s="61">
        <v>20972</v>
      </c>
      <c r="C75" s="61" t="s">
        <v>115</v>
      </c>
      <c r="D75" s="61">
        <v>2</v>
      </c>
      <c r="E75" s="62">
        <v>40883</v>
      </c>
      <c r="F75" s="61" t="s">
        <v>22</v>
      </c>
      <c r="G75" s="61" t="s">
        <v>467</v>
      </c>
      <c r="H75" s="61">
        <v>16938</v>
      </c>
      <c r="I75" s="61" t="s">
        <v>13</v>
      </c>
      <c r="J75" s="62">
        <v>40668</v>
      </c>
      <c r="K75" s="61" t="s">
        <v>24</v>
      </c>
    </row>
    <row r="76" spans="1:11" x14ac:dyDescent="0.2">
      <c r="A76" s="61">
        <v>536633</v>
      </c>
      <c r="B76" s="61">
        <v>84380</v>
      </c>
      <c r="C76" s="61" t="s">
        <v>116</v>
      </c>
      <c r="D76" s="61">
        <v>6</v>
      </c>
      <c r="E76" s="62">
        <v>40668</v>
      </c>
      <c r="F76" s="61" t="s">
        <v>12</v>
      </c>
      <c r="G76" s="61" t="s">
        <v>467</v>
      </c>
      <c r="H76" s="61">
        <v>14901</v>
      </c>
      <c r="I76" s="61" t="s">
        <v>13</v>
      </c>
      <c r="J76" s="62">
        <v>40668</v>
      </c>
      <c r="K76" s="61" t="s">
        <v>26</v>
      </c>
    </row>
    <row r="77" spans="1:11" x14ac:dyDescent="0.2">
      <c r="A77" s="61">
        <v>569846</v>
      </c>
      <c r="B77" s="61">
        <v>23243</v>
      </c>
      <c r="C77" s="61" t="s">
        <v>117</v>
      </c>
      <c r="D77" s="61">
        <v>4</v>
      </c>
      <c r="E77" s="62">
        <v>40668</v>
      </c>
      <c r="F77" s="61" t="s">
        <v>12</v>
      </c>
      <c r="G77" s="61" t="s">
        <v>485</v>
      </c>
      <c r="H77" s="61">
        <v>13422</v>
      </c>
      <c r="I77" s="61" t="s">
        <v>13</v>
      </c>
      <c r="J77" s="62">
        <v>40668</v>
      </c>
      <c r="K77" s="61" t="s">
        <v>29</v>
      </c>
    </row>
    <row r="78" spans="1:11" x14ac:dyDescent="0.2">
      <c r="A78" s="61">
        <v>580640</v>
      </c>
      <c r="B78" s="61">
        <v>22867</v>
      </c>
      <c r="C78" s="61" t="s">
        <v>118</v>
      </c>
      <c r="D78" s="61">
        <v>1</v>
      </c>
      <c r="E78" s="62">
        <v>40675</v>
      </c>
      <c r="F78" s="61" t="s">
        <v>12</v>
      </c>
      <c r="G78" s="61" t="s">
        <v>466</v>
      </c>
      <c r="H78" s="61">
        <v>16910</v>
      </c>
      <c r="I78" s="61" t="s">
        <v>13</v>
      </c>
      <c r="J78" s="62">
        <v>40668</v>
      </c>
      <c r="K78" s="61" t="s">
        <v>31</v>
      </c>
    </row>
    <row r="79" spans="1:11" x14ac:dyDescent="0.2">
      <c r="A79" s="61">
        <v>559032</v>
      </c>
      <c r="B79" s="61">
        <v>23231</v>
      </c>
      <c r="C79" s="61" t="s">
        <v>119</v>
      </c>
      <c r="D79" s="61">
        <v>25</v>
      </c>
      <c r="E79" s="62">
        <v>40670</v>
      </c>
      <c r="F79" s="61" t="s">
        <v>12</v>
      </c>
      <c r="G79" s="61" t="s">
        <v>463</v>
      </c>
      <c r="H79" s="61">
        <v>17511</v>
      </c>
      <c r="I79" s="61" t="s">
        <v>13</v>
      </c>
      <c r="J79" s="62">
        <v>40668</v>
      </c>
      <c r="K79" s="61" t="s">
        <v>14</v>
      </c>
    </row>
    <row r="80" spans="1:11" x14ac:dyDescent="0.2">
      <c r="A80" s="61">
        <v>559199</v>
      </c>
      <c r="B80" s="61">
        <v>23287</v>
      </c>
      <c r="C80" s="61" t="s">
        <v>120</v>
      </c>
      <c r="D80" s="61">
        <v>16</v>
      </c>
      <c r="E80" s="62">
        <v>40731</v>
      </c>
      <c r="F80" s="61" t="s">
        <v>28</v>
      </c>
      <c r="G80" s="61" t="s">
        <v>464</v>
      </c>
      <c r="H80" s="61">
        <v>15288</v>
      </c>
      <c r="I80" s="61" t="s">
        <v>13</v>
      </c>
      <c r="J80" s="62">
        <v>40668</v>
      </c>
      <c r="K80" s="61" t="s">
        <v>18</v>
      </c>
    </row>
    <row r="81" spans="1:11" x14ac:dyDescent="0.2">
      <c r="A81" s="61">
        <v>552560</v>
      </c>
      <c r="B81" s="61">
        <v>22411</v>
      </c>
      <c r="C81" s="61" t="s">
        <v>121</v>
      </c>
      <c r="D81" s="61">
        <v>10</v>
      </c>
      <c r="E81" s="62">
        <v>40821</v>
      </c>
      <c r="F81" s="61" t="s">
        <v>35</v>
      </c>
      <c r="G81" s="61" t="s">
        <v>474</v>
      </c>
      <c r="H81" s="61">
        <v>17581</v>
      </c>
      <c r="I81" s="61" t="s">
        <v>13</v>
      </c>
      <c r="J81" s="62">
        <v>40668</v>
      </c>
      <c r="K81" s="61" t="s">
        <v>20</v>
      </c>
    </row>
    <row r="82" spans="1:11" x14ac:dyDescent="0.2">
      <c r="A82" s="61">
        <v>580550</v>
      </c>
      <c r="B82" s="61">
        <v>21115</v>
      </c>
      <c r="C82" s="61" t="s">
        <v>122</v>
      </c>
      <c r="D82" s="61">
        <v>8</v>
      </c>
      <c r="E82" s="62">
        <v>40675</v>
      </c>
      <c r="F82" s="61" t="s">
        <v>12</v>
      </c>
      <c r="G82" s="61" t="s">
        <v>469</v>
      </c>
      <c r="H82" s="61">
        <v>13126</v>
      </c>
      <c r="I82" s="61" t="s">
        <v>13</v>
      </c>
      <c r="J82" s="62">
        <v>40668</v>
      </c>
      <c r="K82" s="61" t="s">
        <v>24</v>
      </c>
    </row>
    <row r="83" spans="1:11" x14ac:dyDescent="0.2">
      <c r="A83" s="61" t="s">
        <v>493</v>
      </c>
      <c r="B83" s="61">
        <v>84991</v>
      </c>
      <c r="C83" s="61" t="s">
        <v>89</v>
      </c>
      <c r="D83" s="61">
        <v>24</v>
      </c>
      <c r="E83" s="63">
        <v>40887</v>
      </c>
      <c r="F83" s="61" t="s">
        <v>22</v>
      </c>
      <c r="G83" s="61" t="s">
        <v>480</v>
      </c>
      <c r="H83" s="61">
        <v>12607</v>
      </c>
      <c r="I83" s="61" t="s">
        <v>123</v>
      </c>
      <c r="J83" s="62">
        <v>40668</v>
      </c>
      <c r="K83" s="61" t="s">
        <v>26</v>
      </c>
    </row>
    <row r="84" spans="1:11" x14ac:dyDescent="0.2">
      <c r="A84" s="61">
        <v>562984</v>
      </c>
      <c r="B84" s="61">
        <v>21172</v>
      </c>
      <c r="C84" s="61" t="s">
        <v>124</v>
      </c>
      <c r="D84" s="61">
        <v>10</v>
      </c>
      <c r="E84" s="62">
        <v>40855</v>
      </c>
      <c r="F84" s="61" t="s">
        <v>53</v>
      </c>
      <c r="G84" s="61" t="s">
        <v>482</v>
      </c>
      <c r="H84" s="61">
        <v>17841</v>
      </c>
      <c r="I84" s="61" t="s">
        <v>13</v>
      </c>
      <c r="J84" s="62">
        <v>40668</v>
      </c>
      <c r="K84" s="61" t="s">
        <v>29</v>
      </c>
    </row>
    <row r="85" spans="1:11" x14ac:dyDescent="0.2">
      <c r="A85" s="61">
        <v>559510</v>
      </c>
      <c r="B85" s="61">
        <v>22911</v>
      </c>
      <c r="C85" s="61" t="s">
        <v>125</v>
      </c>
      <c r="D85" s="61">
        <v>12</v>
      </c>
      <c r="E85" s="62">
        <v>40762</v>
      </c>
      <c r="F85" s="61" t="s">
        <v>62</v>
      </c>
      <c r="G85" s="61" t="s">
        <v>481</v>
      </c>
      <c r="H85" s="61">
        <v>14961</v>
      </c>
      <c r="I85" s="61" t="s">
        <v>13</v>
      </c>
      <c r="J85" s="62">
        <v>40668</v>
      </c>
      <c r="K85" s="61" t="s">
        <v>31</v>
      </c>
    </row>
    <row r="86" spans="1:11" x14ac:dyDescent="0.2">
      <c r="A86" s="61">
        <v>580294</v>
      </c>
      <c r="B86" s="61">
        <v>84947</v>
      </c>
      <c r="C86" s="61" t="s">
        <v>126</v>
      </c>
      <c r="D86" s="61">
        <v>18</v>
      </c>
      <c r="E86" s="62">
        <v>40586</v>
      </c>
      <c r="F86" s="61" t="s">
        <v>58</v>
      </c>
      <c r="G86" s="61" t="s">
        <v>467</v>
      </c>
      <c r="H86" s="61">
        <v>17364</v>
      </c>
      <c r="I86" s="61" t="s">
        <v>13</v>
      </c>
      <c r="J86" s="62">
        <v>40668</v>
      </c>
      <c r="K86" s="61" t="s">
        <v>14</v>
      </c>
    </row>
    <row r="87" spans="1:11" x14ac:dyDescent="0.2">
      <c r="A87" s="61">
        <v>575135</v>
      </c>
      <c r="B87" s="61">
        <v>82483</v>
      </c>
      <c r="C87" s="61" t="s">
        <v>127</v>
      </c>
      <c r="D87" s="61">
        <v>2</v>
      </c>
      <c r="E87" s="62">
        <v>40766</v>
      </c>
      <c r="F87" s="61" t="s">
        <v>62</v>
      </c>
      <c r="G87" s="61" t="s">
        <v>494</v>
      </c>
      <c r="H87" s="61">
        <v>13928</v>
      </c>
      <c r="I87" s="61" t="s">
        <v>13</v>
      </c>
      <c r="J87" s="62">
        <v>40668</v>
      </c>
      <c r="K87" s="61" t="s">
        <v>18</v>
      </c>
    </row>
    <row r="88" spans="1:11" x14ac:dyDescent="0.2">
      <c r="A88" s="61">
        <v>537394</v>
      </c>
      <c r="B88" s="61">
        <v>22961</v>
      </c>
      <c r="C88" s="61" t="s">
        <v>105</v>
      </c>
      <c r="D88" s="61">
        <v>12</v>
      </c>
      <c r="E88" s="62">
        <v>40668</v>
      </c>
      <c r="F88" s="61" t="s">
        <v>12</v>
      </c>
      <c r="G88" s="61" t="s">
        <v>482</v>
      </c>
      <c r="H88" s="61">
        <v>13089</v>
      </c>
      <c r="I88" s="61" t="s">
        <v>13</v>
      </c>
      <c r="J88" s="62">
        <v>40668</v>
      </c>
      <c r="K88" s="61" t="s">
        <v>20</v>
      </c>
    </row>
    <row r="89" spans="1:11" x14ac:dyDescent="0.2">
      <c r="A89" s="61">
        <v>574442</v>
      </c>
      <c r="B89" s="61">
        <v>23084</v>
      </c>
      <c r="C89" s="61" t="s">
        <v>128</v>
      </c>
      <c r="D89" s="61">
        <v>72</v>
      </c>
      <c r="E89" s="62">
        <v>40644</v>
      </c>
      <c r="F89" s="61" t="s">
        <v>56</v>
      </c>
      <c r="G89" s="61" t="s">
        <v>495</v>
      </c>
      <c r="H89" s="61">
        <v>12704</v>
      </c>
      <c r="I89" s="61" t="s">
        <v>102</v>
      </c>
      <c r="J89" s="62">
        <v>40668</v>
      </c>
      <c r="K89" s="61" t="s">
        <v>24</v>
      </c>
    </row>
    <row r="90" spans="1:11" x14ac:dyDescent="0.2">
      <c r="A90" s="61">
        <v>574297</v>
      </c>
      <c r="B90" s="61">
        <v>23497</v>
      </c>
      <c r="C90" s="61" t="s">
        <v>129</v>
      </c>
      <c r="D90" s="61">
        <v>12</v>
      </c>
      <c r="E90" s="62">
        <v>40613</v>
      </c>
      <c r="F90" s="61" t="s">
        <v>50</v>
      </c>
      <c r="G90" s="61" t="s">
        <v>482</v>
      </c>
      <c r="H90" s="61">
        <v>16602</v>
      </c>
      <c r="I90" s="61" t="s">
        <v>13</v>
      </c>
      <c r="J90" s="62">
        <v>40668</v>
      </c>
      <c r="K90" s="61" t="s">
        <v>26</v>
      </c>
    </row>
    <row r="91" spans="1:11" x14ac:dyDescent="0.2">
      <c r="A91" s="61">
        <v>536842</v>
      </c>
      <c r="B91" s="61" t="s">
        <v>130</v>
      </c>
      <c r="C91" s="61" t="s">
        <v>131</v>
      </c>
      <c r="D91" s="61">
        <v>6</v>
      </c>
      <c r="E91" s="62">
        <v>40668</v>
      </c>
      <c r="F91" s="61" t="s">
        <v>12</v>
      </c>
      <c r="G91" s="61" t="s">
        <v>496</v>
      </c>
      <c r="H91" s="61">
        <v>17552</v>
      </c>
      <c r="I91" s="61" t="s">
        <v>13</v>
      </c>
      <c r="J91" s="62">
        <v>40668</v>
      </c>
      <c r="K91" s="61" t="s">
        <v>29</v>
      </c>
    </row>
    <row r="92" spans="1:11" x14ac:dyDescent="0.2">
      <c r="A92" s="61">
        <v>537772</v>
      </c>
      <c r="B92" s="61">
        <v>22091</v>
      </c>
      <c r="C92" s="61" t="s">
        <v>132</v>
      </c>
      <c r="D92" s="61">
        <v>1</v>
      </c>
      <c r="E92" s="62">
        <v>40668</v>
      </c>
      <c r="F92" s="61" t="s">
        <v>12</v>
      </c>
      <c r="G92" s="61" t="s">
        <v>467</v>
      </c>
      <c r="H92" s="61">
        <v>18043</v>
      </c>
      <c r="I92" s="61" t="s">
        <v>13</v>
      </c>
      <c r="J92" s="62">
        <v>40668</v>
      </c>
      <c r="K92" s="61" t="s">
        <v>31</v>
      </c>
    </row>
    <row r="93" spans="1:11" x14ac:dyDescent="0.2">
      <c r="A93" s="61">
        <v>562101</v>
      </c>
      <c r="B93" s="61">
        <v>22961</v>
      </c>
      <c r="C93" s="61" t="s">
        <v>105</v>
      </c>
      <c r="D93" s="61">
        <v>12</v>
      </c>
      <c r="E93" s="62">
        <v>40582</v>
      </c>
      <c r="F93" s="61" t="s">
        <v>58</v>
      </c>
      <c r="G93" s="61" t="s">
        <v>482</v>
      </c>
      <c r="H93" s="61">
        <v>13850</v>
      </c>
      <c r="I93" s="61" t="s">
        <v>13</v>
      </c>
      <c r="J93" s="62">
        <v>40668</v>
      </c>
      <c r="K93" s="61" t="s">
        <v>14</v>
      </c>
    </row>
    <row r="94" spans="1:11" x14ac:dyDescent="0.2">
      <c r="A94" s="61">
        <v>545289</v>
      </c>
      <c r="B94" s="61">
        <v>22961</v>
      </c>
      <c r="C94" s="61" t="s">
        <v>105</v>
      </c>
      <c r="D94" s="61">
        <v>12</v>
      </c>
      <c r="E94" s="62">
        <v>40546</v>
      </c>
      <c r="F94" s="61" t="s">
        <v>41</v>
      </c>
      <c r="G94" s="61" t="s">
        <v>482</v>
      </c>
      <c r="H94" s="61">
        <v>14732</v>
      </c>
      <c r="I94" s="61" t="s">
        <v>13</v>
      </c>
      <c r="J94" s="62">
        <v>40668</v>
      </c>
      <c r="K94" s="61" t="s">
        <v>18</v>
      </c>
    </row>
    <row r="95" spans="1:11" x14ac:dyDescent="0.2">
      <c r="A95" s="61">
        <v>543162</v>
      </c>
      <c r="B95" s="61">
        <v>22348</v>
      </c>
      <c r="C95" s="61" t="s">
        <v>133</v>
      </c>
      <c r="D95" s="61">
        <v>6</v>
      </c>
      <c r="E95" s="62">
        <v>40604</v>
      </c>
      <c r="F95" s="61" t="s">
        <v>50</v>
      </c>
      <c r="G95" s="61" t="s">
        <v>464</v>
      </c>
      <c r="H95" s="61">
        <v>17507</v>
      </c>
      <c r="I95" s="61" t="s">
        <v>13</v>
      </c>
      <c r="J95" s="62">
        <v>40668</v>
      </c>
      <c r="K95" s="61" t="s">
        <v>20</v>
      </c>
    </row>
    <row r="96" spans="1:11" x14ac:dyDescent="0.2">
      <c r="A96" s="61">
        <v>575760</v>
      </c>
      <c r="B96" s="61">
        <v>22733</v>
      </c>
      <c r="C96" s="61" t="s">
        <v>134</v>
      </c>
      <c r="D96" s="61">
        <v>6</v>
      </c>
      <c r="E96" s="63">
        <v>40858</v>
      </c>
      <c r="F96" s="61" t="s">
        <v>53</v>
      </c>
      <c r="G96" s="61" t="s">
        <v>467</v>
      </c>
      <c r="H96" s="61">
        <v>15965</v>
      </c>
      <c r="I96" s="61" t="s">
        <v>13</v>
      </c>
      <c r="J96" s="62">
        <v>40668</v>
      </c>
      <c r="K96" s="61" t="s">
        <v>24</v>
      </c>
    </row>
    <row r="97" spans="1:11" x14ac:dyDescent="0.2">
      <c r="A97" s="61">
        <v>574700</v>
      </c>
      <c r="B97" s="61">
        <v>23132</v>
      </c>
      <c r="C97" s="61" t="s">
        <v>135</v>
      </c>
      <c r="D97" s="61">
        <v>2</v>
      </c>
      <c r="E97" s="62">
        <v>40705</v>
      </c>
      <c r="F97" s="61" t="s">
        <v>68</v>
      </c>
      <c r="G97" s="61" t="s">
        <v>497</v>
      </c>
      <c r="H97" s="61">
        <v>16033</v>
      </c>
      <c r="I97" s="61" t="s">
        <v>13</v>
      </c>
      <c r="J97" s="62">
        <v>40668</v>
      </c>
      <c r="K97" s="61" t="s">
        <v>26</v>
      </c>
    </row>
    <row r="98" spans="1:11" x14ac:dyDescent="0.2">
      <c r="A98" s="61">
        <v>566061</v>
      </c>
      <c r="B98" s="61">
        <v>23291</v>
      </c>
      <c r="C98" s="61" t="s">
        <v>136</v>
      </c>
      <c r="D98" s="61">
        <v>8</v>
      </c>
      <c r="E98" s="62">
        <v>40764</v>
      </c>
      <c r="F98" s="61" t="s">
        <v>62</v>
      </c>
      <c r="G98" s="61" t="s">
        <v>467</v>
      </c>
      <c r="H98" s="61">
        <v>13267</v>
      </c>
      <c r="I98" s="61" t="s">
        <v>13</v>
      </c>
      <c r="J98" s="62">
        <v>40668</v>
      </c>
      <c r="K98" s="61" t="s">
        <v>29</v>
      </c>
    </row>
    <row r="99" spans="1:11" x14ac:dyDescent="0.2">
      <c r="A99" s="61">
        <v>565565</v>
      </c>
      <c r="B99" s="61">
        <v>22193</v>
      </c>
      <c r="C99" s="61" t="s">
        <v>51</v>
      </c>
      <c r="D99" s="61">
        <v>2</v>
      </c>
      <c r="E99" s="62">
        <v>40672</v>
      </c>
      <c r="F99" s="61" t="s">
        <v>12</v>
      </c>
      <c r="G99" s="61" t="s">
        <v>479</v>
      </c>
      <c r="H99" s="61">
        <v>14534</v>
      </c>
      <c r="I99" s="61" t="s">
        <v>13</v>
      </c>
      <c r="J99" s="62">
        <v>40668</v>
      </c>
      <c r="K99" s="61" t="s">
        <v>31</v>
      </c>
    </row>
    <row r="100" spans="1:11" x14ac:dyDescent="0.2">
      <c r="A100" s="61">
        <v>565451</v>
      </c>
      <c r="B100" s="61">
        <v>20727</v>
      </c>
      <c r="C100" s="61" t="s">
        <v>137</v>
      </c>
      <c r="D100" s="61">
        <v>10</v>
      </c>
      <c r="E100" s="62">
        <v>40642</v>
      </c>
      <c r="F100" s="61" t="s">
        <v>56</v>
      </c>
      <c r="G100" s="61" t="s">
        <v>475</v>
      </c>
      <c r="H100" s="61">
        <v>15365</v>
      </c>
      <c r="I100" s="61" t="s">
        <v>13</v>
      </c>
      <c r="J100" s="62">
        <v>40668</v>
      </c>
      <c r="K100" s="61" t="s">
        <v>14</v>
      </c>
    </row>
    <row r="101" spans="1:11" x14ac:dyDescent="0.2">
      <c r="A101" s="61">
        <v>565151</v>
      </c>
      <c r="B101" s="61">
        <v>22624</v>
      </c>
      <c r="C101" s="61" t="s">
        <v>138</v>
      </c>
      <c r="D101" s="61">
        <v>1</v>
      </c>
      <c r="E101" s="62">
        <v>40552</v>
      </c>
      <c r="F101" s="61" t="s">
        <v>41</v>
      </c>
      <c r="G101" s="61" t="s">
        <v>479</v>
      </c>
      <c r="H101" s="61">
        <v>16923</v>
      </c>
      <c r="I101" s="61" t="s">
        <v>13</v>
      </c>
      <c r="J101" s="62">
        <v>40668</v>
      </c>
      <c r="K101" s="61" t="s">
        <v>18</v>
      </c>
    </row>
    <row r="102" spans="1:11" x14ac:dyDescent="0.2">
      <c r="A102" s="61">
        <v>536975</v>
      </c>
      <c r="B102" s="61">
        <v>22848</v>
      </c>
      <c r="C102" s="61" t="s">
        <v>139</v>
      </c>
      <c r="D102" s="61">
        <v>2</v>
      </c>
      <c r="E102" s="62">
        <v>40668</v>
      </c>
      <c r="F102" s="61" t="s">
        <v>12</v>
      </c>
      <c r="G102" s="61" t="s">
        <v>498</v>
      </c>
      <c r="H102" s="61">
        <v>14911</v>
      </c>
      <c r="I102" s="61" t="s">
        <v>140</v>
      </c>
      <c r="J102" s="62">
        <v>40668</v>
      </c>
      <c r="K102" s="61" t="s">
        <v>20</v>
      </c>
    </row>
    <row r="103" spans="1:11" x14ac:dyDescent="0.2">
      <c r="A103" s="61">
        <v>537141</v>
      </c>
      <c r="B103" s="61">
        <v>22865</v>
      </c>
      <c r="C103" s="61" t="s">
        <v>141</v>
      </c>
      <c r="D103" s="61">
        <v>3</v>
      </c>
      <c r="E103" s="62">
        <v>40668</v>
      </c>
      <c r="F103" s="61" t="s">
        <v>12</v>
      </c>
      <c r="G103" s="61" t="s">
        <v>466</v>
      </c>
      <c r="H103" s="61">
        <v>15570</v>
      </c>
      <c r="I103" s="61" t="s">
        <v>13</v>
      </c>
      <c r="J103" s="62">
        <v>40668</v>
      </c>
      <c r="K103" s="61" t="s">
        <v>24</v>
      </c>
    </row>
    <row r="104" spans="1:11" x14ac:dyDescent="0.2">
      <c r="A104" s="61">
        <v>555471</v>
      </c>
      <c r="B104" s="61">
        <v>21175</v>
      </c>
      <c r="C104" s="61" t="s">
        <v>73</v>
      </c>
      <c r="D104" s="61">
        <v>6</v>
      </c>
      <c r="E104" s="62">
        <v>40608</v>
      </c>
      <c r="F104" s="61" t="s">
        <v>50</v>
      </c>
      <c r="G104" s="61" t="s">
        <v>484</v>
      </c>
      <c r="H104" s="61">
        <v>16117</v>
      </c>
      <c r="I104" s="61" t="s">
        <v>13</v>
      </c>
      <c r="J104" s="62">
        <v>40668</v>
      </c>
      <c r="K104" s="61" t="s">
        <v>26</v>
      </c>
    </row>
    <row r="105" spans="1:11" x14ac:dyDescent="0.2">
      <c r="A105" s="61">
        <v>540480</v>
      </c>
      <c r="B105" s="61">
        <v>22907</v>
      </c>
      <c r="C105" s="61" t="s">
        <v>142</v>
      </c>
      <c r="D105" s="61">
        <v>12</v>
      </c>
      <c r="E105" s="62">
        <v>40725</v>
      </c>
      <c r="F105" s="61" t="s">
        <v>28</v>
      </c>
      <c r="G105" s="61" t="s">
        <v>464</v>
      </c>
      <c r="H105" s="61">
        <v>12480</v>
      </c>
      <c r="I105" s="61" t="s">
        <v>23</v>
      </c>
      <c r="J105" s="62">
        <v>40668</v>
      </c>
      <c r="K105" s="61" t="s">
        <v>29</v>
      </c>
    </row>
    <row r="106" spans="1:11" x14ac:dyDescent="0.2">
      <c r="A106" s="61">
        <v>545719</v>
      </c>
      <c r="B106" s="61">
        <v>22759</v>
      </c>
      <c r="C106" s="61" t="s">
        <v>44</v>
      </c>
      <c r="D106" s="61">
        <v>12</v>
      </c>
      <c r="E106" s="62">
        <v>40727</v>
      </c>
      <c r="F106" s="61" t="s">
        <v>28</v>
      </c>
      <c r="G106" s="61" t="s">
        <v>475</v>
      </c>
      <c r="H106" s="61">
        <v>13344</v>
      </c>
      <c r="I106" s="61" t="s">
        <v>13</v>
      </c>
      <c r="J106" s="62">
        <v>40668</v>
      </c>
      <c r="K106" s="61" t="s">
        <v>31</v>
      </c>
    </row>
    <row r="107" spans="1:11" x14ac:dyDescent="0.2">
      <c r="A107" s="61">
        <v>565766</v>
      </c>
      <c r="B107" s="61" t="s">
        <v>143</v>
      </c>
      <c r="C107" s="61" t="s">
        <v>144</v>
      </c>
      <c r="D107" s="61">
        <v>1</v>
      </c>
      <c r="E107" s="62">
        <v>40703</v>
      </c>
      <c r="F107" s="61" t="s">
        <v>68</v>
      </c>
      <c r="G107" s="61" t="s">
        <v>481</v>
      </c>
      <c r="H107" s="61">
        <v>17841</v>
      </c>
      <c r="I107" s="61" t="s">
        <v>13</v>
      </c>
      <c r="J107" s="62">
        <v>40668</v>
      </c>
      <c r="K107" s="61" t="s">
        <v>14</v>
      </c>
    </row>
    <row r="108" spans="1:11" x14ac:dyDescent="0.2">
      <c r="A108" s="61">
        <v>540813</v>
      </c>
      <c r="B108" s="61">
        <v>22559</v>
      </c>
      <c r="C108" s="61" t="s">
        <v>145</v>
      </c>
      <c r="D108" s="61">
        <v>3</v>
      </c>
      <c r="E108" s="62">
        <v>40848</v>
      </c>
      <c r="F108" s="61" t="s">
        <v>53</v>
      </c>
      <c r="G108" s="61" t="s">
        <v>467</v>
      </c>
      <c r="H108" s="61">
        <v>14669</v>
      </c>
      <c r="I108" s="61" t="s">
        <v>13</v>
      </c>
      <c r="J108" s="62">
        <v>40668</v>
      </c>
      <c r="K108" s="61" t="s">
        <v>18</v>
      </c>
    </row>
    <row r="109" spans="1:11" x14ac:dyDescent="0.2">
      <c r="A109" s="61">
        <v>543349</v>
      </c>
      <c r="B109" s="61">
        <v>21820</v>
      </c>
      <c r="C109" s="61" t="s">
        <v>146</v>
      </c>
      <c r="D109" s="61">
        <v>4</v>
      </c>
      <c r="E109" s="62">
        <v>40726</v>
      </c>
      <c r="F109" s="61" t="s">
        <v>28</v>
      </c>
      <c r="G109" s="61" t="s">
        <v>473</v>
      </c>
      <c r="H109" s="61">
        <v>17774</v>
      </c>
      <c r="I109" s="61" t="s">
        <v>13</v>
      </c>
      <c r="J109" s="62">
        <v>40668</v>
      </c>
      <c r="K109" s="61" t="s">
        <v>20</v>
      </c>
    </row>
    <row r="110" spans="1:11" x14ac:dyDescent="0.2">
      <c r="A110" s="61">
        <v>569558</v>
      </c>
      <c r="B110" s="61">
        <v>23273</v>
      </c>
      <c r="C110" s="61" t="s">
        <v>147</v>
      </c>
      <c r="D110" s="61">
        <v>12</v>
      </c>
      <c r="E110" s="62">
        <v>40673</v>
      </c>
      <c r="F110" s="61" t="s">
        <v>12</v>
      </c>
      <c r="G110" s="61" t="s">
        <v>475</v>
      </c>
      <c r="H110" s="61">
        <v>14936</v>
      </c>
      <c r="I110" s="61" t="s">
        <v>148</v>
      </c>
      <c r="J110" s="62">
        <v>40668</v>
      </c>
      <c r="K110" s="61" t="s">
        <v>24</v>
      </c>
    </row>
    <row r="111" spans="1:11" x14ac:dyDescent="0.2">
      <c r="A111" s="61">
        <v>570839</v>
      </c>
      <c r="B111" s="61">
        <v>22374</v>
      </c>
      <c r="C111" s="61" t="s">
        <v>149</v>
      </c>
      <c r="D111" s="61">
        <v>8</v>
      </c>
      <c r="E111" s="63">
        <v>40887</v>
      </c>
      <c r="F111" s="61" t="s">
        <v>22</v>
      </c>
      <c r="G111" s="61" t="s">
        <v>487</v>
      </c>
      <c r="H111" s="61">
        <v>14911</v>
      </c>
      <c r="I111" s="61" t="s">
        <v>140</v>
      </c>
      <c r="J111" s="62">
        <v>40668</v>
      </c>
      <c r="K111" s="61" t="s">
        <v>26</v>
      </c>
    </row>
    <row r="112" spans="1:11" x14ac:dyDescent="0.2">
      <c r="A112" s="61">
        <v>575851</v>
      </c>
      <c r="B112" s="61">
        <v>23318</v>
      </c>
      <c r="C112" s="61" t="s">
        <v>150</v>
      </c>
      <c r="D112" s="61">
        <v>1</v>
      </c>
      <c r="E112" s="63">
        <v>40858</v>
      </c>
      <c r="F112" s="61" t="s">
        <v>53</v>
      </c>
      <c r="G112" s="61" t="s">
        <v>499</v>
      </c>
      <c r="H112" s="61">
        <v>14662</v>
      </c>
      <c r="I112" s="61" t="s">
        <v>13</v>
      </c>
      <c r="J112" s="62">
        <v>40668</v>
      </c>
      <c r="K112" s="61" t="s">
        <v>29</v>
      </c>
    </row>
    <row r="113" spans="1:11" x14ac:dyDescent="0.2">
      <c r="A113" s="61">
        <v>562432</v>
      </c>
      <c r="B113" s="61">
        <v>23207</v>
      </c>
      <c r="C113" s="61" t="s">
        <v>151</v>
      </c>
      <c r="D113" s="61">
        <v>30</v>
      </c>
      <c r="E113" s="62">
        <v>40641</v>
      </c>
      <c r="F113" s="61" t="s">
        <v>56</v>
      </c>
      <c r="G113" s="61" t="s">
        <v>475</v>
      </c>
      <c r="H113" s="61">
        <v>14004</v>
      </c>
      <c r="I113" s="61" t="s">
        <v>13</v>
      </c>
      <c r="J113" s="62">
        <v>40668</v>
      </c>
      <c r="K113" s="61" t="s">
        <v>31</v>
      </c>
    </row>
    <row r="114" spans="1:11" x14ac:dyDescent="0.2">
      <c r="A114" s="61">
        <v>558696</v>
      </c>
      <c r="B114" s="61">
        <v>23192</v>
      </c>
      <c r="C114" s="61" t="s">
        <v>152</v>
      </c>
      <c r="D114" s="61">
        <v>3</v>
      </c>
      <c r="E114" s="62">
        <v>40550</v>
      </c>
      <c r="F114" s="61" t="s">
        <v>41</v>
      </c>
      <c r="G114" s="61" t="s">
        <v>475</v>
      </c>
      <c r="H114" s="61">
        <v>16746</v>
      </c>
      <c r="I114" s="61" t="s">
        <v>13</v>
      </c>
      <c r="J114" s="62">
        <v>40668</v>
      </c>
      <c r="K114" s="61" t="s">
        <v>14</v>
      </c>
    </row>
    <row r="115" spans="1:11" x14ac:dyDescent="0.2">
      <c r="A115" s="61">
        <v>545685</v>
      </c>
      <c r="B115" s="61">
        <v>22228</v>
      </c>
      <c r="C115" s="61" t="s">
        <v>153</v>
      </c>
      <c r="D115" s="61">
        <v>3</v>
      </c>
      <c r="E115" s="62">
        <v>40697</v>
      </c>
      <c r="F115" s="61" t="s">
        <v>68</v>
      </c>
      <c r="G115" s="61" t="s">
        <v>464</v>
      </c>
      <c r="H115" s="61">
        <v>14499</v>
      </c>
      <c r="I115" s="61" t="s">
        <v>13</v>
      </c>
      <c r="J115" s="62">
        <v>40668</v>
      </c>
      <c r="K115" s="61" t="s">
        <v>18</v>
      </c>
    </row>
    <row r="116" spans="1:11" x14ac:dyDescent="0.2">
      <c r="A116" s="61">
        <v>555383</v>
      </c>
      <c r="B116" s="61">
        <v>22998</v>
      </c>
      <c r="C116" s="61" t="s">
        <v>154</v>
      </c>
      <c r="D116" s="61">
        <v>4</v>
      </c>
      <c r="E116" s="62">
        <v>40580</v>
      </c>
      <c r="F116" s="61" t="s">
        <v>58</v>
      </c>
      <c r="G116" s="61" t="s">
        <v>463</v>
      </c>
      <c r="H116" s="61">
        <v>12517</v>
      </c>
      <c r="I116" s="61" t="s">
        <v>23</v>
      </c>
      <c r="J116" s="62">
        <v>40668</v>
      </c>
      <c r="K116" s="61" t="s">
        <v>20</v>
      </c>
    </row>
    <row r="117" spans="1:11" x14ac:dyDescent="0.2">
      <c r="A117" s="61">
        <v>580311</v>
      </c>
      <c r="B117" s="61">
        <v>23318</v>
      </c>
      <c r="C117" s="61" t="s">
        <v>150</v>
      </c>
      <c r="D117" s="61">
        <v>6</v>
      </c>
      <c r="E117" s="62">
        <v>40586</v>
      </c>
      <c r="F117" s="61" t="s">
        <v>58</v>
      </c>
      <c r="G117" s="61" t="s">
        <v>499</v>
      </c>
      <c r="H117" s="61">
        <v>18245</v>
      </c>
      <c r="I117" s="61" t="s">
        <v>13</v>
      </c>
      <c r="J117" s="62">
        <v>40668</v>
      </c>
      <c r="K117" s="61" t="s">
        <v>24</v>
      </c>
    </row>
    <row r="118" spans="1:11" x14ac:dyDescent="0.2">
      <c r="A118" s="61">
        <v>573876</v>
      </c>
      <c r="B118" s="61">
        <v>23196</v>
      </c>
      <c r="C118" s="61" t="s">
        <v>155</v>
      </c>
      <c r="D118" s="61">
        <v>1</v>
      </c>
      <c r="E118" s="62">
        <v>40554</v>
      </c>
      <c r="F118" s="61" t="s">
        <v>41</v>
      </c>
      <c r="G118" s="61" t="s">
        <v>482</v>
      </c>
      <c r="H118" s="61">
        <v>16360</v>
      </c>
      <c r="I118" s="61" t="s">
        <v>13</v>
      </c>
      <c r="J118" s="62">
        <v>40668</v>
      </c>
      <c r="K118" s="61" t="s">
        <v>26</v>
      </c>
    </row>
    <row r="119" spans="1:11" x14ac:dyDescent="0.2">
      <c r="A119" s="61">
        <v>537128</v>
      </c>
      <c r="B119" s="61">
        <v>22468</v>
      </c>
      <c r="C119" s="61" t="s">
        <v>156</v>
      </c>
      <c r="D119" s="61">
        <v>4</v>
      </c>
      <c r="E119" s="62">
        <v>40668</v>
      </c>
      <c r="F119" s="61" t="s">
        <v>12</v>
      </c>
      <c r="G119" s="61" t="s">
        <v>500</v>
      </c>
      <c r="H119" s="61">
        <v>12841</v>
      </c>
      <c r="I119" s="61" t="s">
        <v>13</v>
      </c>
      <c r="J119" s="62">
        <v>40668</v>
      </c>
      <c r="K119" s="61" t="s">
        <v>29</v>
      </c>
    </row>
    <row r="120" spans="1:11" x14ac:dyDescent="0.2">
      <c r="A120" s="61">
        <v>536569</v>
      </c>
      <c r="B120" s="61">
        <v>22581</v>
      </c>
      <c r="C120" s="61" t="s">
        <v>157</v>
      </c>
      <c r="D120" s="61">
        <v>3</v>
      </c>
      <c r="E120" s="62">
        <v>40668</v>
      </c>
      <c r="F120" s="61" t="s">
        <v>12</v>
      </c>
      <c r="G120" s="61" t="s">
        <v>464</v>
      </c>
      <c r="H120" s="61">
        <v>16274</v>
      </c>
      <c r="I120" s="61" t="s">
        <v>13</v>
      </c>
      <c r="J120" s="62">
        <v>40668</v>
      </c>
      <c r="K120" s="61" t="s">
        <v>31</v>
      </c>
    </row>
    <row r="121" spans="1:11" x14ac:dyDescent="0.2">
      <c r="A121" s="61">
        <v>556253</v>
      </c>
      <c r="B121" s="61">
        <v>23240</v>
      </c>
      <c r="C121" s="61" t="s">
        <v>158</v>
      </c>
      <c r="D121" s="61">
        <v>6</v>
      </c>
      <c r="E121" s="62">
        <v>40792</v>
      </c>
      <c r="F121" s="61" t="s">
        <v>33</v>
      </c>
      <c r="G121" s="61" t="s">
        <v>501</v>
      </c>
      <c r="H121" s="61">
        <v>17652</v>
      </c>
      <c r="I121" s="61" t="s">
        <v>13</v>
      </c>
      <c r="J121" s="62">
        <v>40668</v>
      </c>
      <c r="K121" s="61" t="s">
        <v>14</v>
      </c>
    </row>
    <row r="122" spans="1:11" x14ac:dyDescent="0.2">
      <c r="A122" s="61">
        <v>580500</v>
      </c>
      <c r="B122" s="61">
        <v>85053</v>
      </c>
      <c r="C122" s="61" t="s">
        <v>159</v>
      </c>
      <c r="D122" s="61">
        <v>12</v>
      </c>
      <c r="E122" s="62">
        <v>40645</v>
      </c>
      <c r="F122" s="61" t="s">
        <v>56</v>
      </c>
      <c r="G122" s="61" t="s">
        <v>466</v>
      </c>
      <c r="H122" s="61">
        <v>17131</v>
      </c>
      <c r="I122" s="61" t="s">
        <v>13</v>
      </c>
      <c r="J122" s="62">
        <v>40668</v>
      </c>
      <c r="K122" s="61" t="s">
        <v>18</v>
      </c>
    </row>
    <row r="123" spans="1:11" x14ac:dyDescent="0.2">
      <c r="A123" s="61">
        <v>563022</v>
      </c>
      <c r="B123" s="61">
        <v>23200</v>
      </c>
      <c r="C123" s="61" t="s">
        <v>160</v>
      </c>
      <c r="D123" s="61">
        <v>1</v>
      </c>
      <c r="E123" s="62">
        <v>40855</v>
      </c>
      <c r="F123" s="61" t="s">
        <v>53</v>
      </c>
      <c r="G123" s="61" t="s">
        <v>474</v>
      </c>
      <c r="H123" s="61">
        <v>17248</v>
      </c>
      <c r="I123" s="61" t="s">
        <v>13</v>
      </c>
      <c r="J123" s="62">
        <v>40668</v>
      </c>
      <c r="K123" s="61" t="s">
        <v>20</v>
      </c>
    </row>
    <row r="124" spans="1:11" x14ac:dyDescent="0.2">
      <c r="A124" s="61">
        <v>548978</v>
      </c>
      <c r="B124" s="61">
        <v>22645</v>
      </c>
      <c r="C124" s="61" t="s">
        <v>92</v>
      </c>
      <c r="D124" s="61">
        <v>4</v>
      </c>
      <c r="E124" s="62">
        <v>40667</v>
      </c>
      <c r="F124" s="61" t="s">
        <v>12</v>
      </c>
      <c r="G124" s="61" t="s">
        <v>482</v>
      </c>
      <c r="H124" s="61">
        <v>15727</v>
      </c>
      <c r="I124" s="61" t="s">
        <v>13</v>
      </c>
      <c r="J124" s="62">
        <v>40668</v>
      </c>
      <c r="K124" s="61" t="s">
        <v>24</v>
      </c>
    </row>
    <row r="125" spans="1:11" x14ac:dyDescent="0.2">
      <c r="A125" s="61">
        <v>542898</v>
      </c>
      <c r="B125" s="61">
        <v>22930</v>
      </c>
      <c r="C125" s="61" t="s">
        <v>161</v>
      </c>
      <c r="D125" s="61">
        <v>1</v>
      </c>
      <c r="E125" s="62">
        <v>40545</v>
      </c>
      <c r="F125" s="61" t="s">
        <v>41</v>
      </c>
      <c r="G125" s="61" t="s">
        <v>484</v>
      </c>
      <c r="H125" s="61">
        <v>16110</v>
      </c>
      <c r="I125" s="61" t="s">
        <v>13</v>
      </c>
      <c r="J125" s="62">
        <v>40668</v>
      </c>
      <c r="K125" s="61" t="s">
        <v>26</v>
      </c>
    </row>
    <row r="126" spans="1:11" x14ac:dyDescent="0.2">
      <c r="A126" s="61">
        <v>536500</v>
      </c>
      <c r="B126" s="61">
        <v>22024</v>
      </c>
      <c r="C126" s="61" t="s">
        <v>162</v>
      </c>
      <c r="D126" s="61">
        <v>12</v>
      </c>
      <c r="E126" s="62">
        <v>40668</v>
      </c>
      <c r="F126" s="61" t="s">
        <v>12</v>
      </c>
      <c r="G126" s="61" t="s">
        <v>463</v>
      </c>
      <c r="H126" s="61">
        <v>17377</v>
      </c>
      <c r="I126" s="61" t="s">
        <v>13</v>
      </c>
      <c r="J126" s="62">
        <v>40668</v>
      </c>
      <c r="K126" s="61" t="s">
        <v>29</v>
      </c>
    </row>
    <row r="127" spans="1:11" x14ac:dyDescent="0.2">
      <c r="A127" s="61">
        <v>543342</v>
      </c>
      <c r="B127" s="61">
        <v>48187</v>
      </c>
      <c r="C127" s="61" t="s">
        <v>55</v>
      </c>
      <c r="D127" s="61">
        <v>2</v>
      </c>
      <c r="E127" s="62">
        <v>40726</v>
      </c>
      <c r="F127" s="61" t="s">
        <v>28</v>
      </c>
      <c r="G127" s="61" t="s">
        <v>462</v>
      </c>
      <c r="H127" s="61">
        <v>17162</v>
      </c>
      <c r="I127" s="61" t="s">
        <v>13</v>
      </c>
      <c r="J127" s="62">
        <v>40668</v>
      </c>
      <c r="K127" s="61" t="s">
        <v>31</v>
      </c>
    </row>
    <row r="128" spans="1:11" x14ac:dyDescent="0.2">
      <c r="A128" s="61">
        <v>537399</v>
      </c>
      <c r="B128" s="61">
        <v>22815</v>
      </c>
      <c r="C128" s="61" t="s">
        <v>163</v>
      </c>
      <c r="D128" s="61">
        <v>12</v>
      </c>
      <c r="E128" s="62">
        <v>40668</v>
      </c>
      <c r="F128" s="61" t="s">
        <v>12</v>
      </c>
      <c r="G128" s="61" t="s">
        <v>463</v>
      </c>
      <c r="H128" s="61">
        <v>13030</v>
      </c>
      <c r="I128" s="61" t="s">
        <v>13</v>
      </c>
      <c r="J128" s="62">
        <v>40668</v>
      </c>
      <c r="K128" s="61" t="s">
        <v>14</v>
      </c>
    </row>
    <row r="129" spans="1:11" x14ac:dyDescent="0.2">
      <c r="A129" s="61">
        <v>565782</v>
      </c>
      <c r="B129" s="61">
        <v>22070</v>
      </c>
      <c r="C129" s="61" t="s">
        <v>164</v>
      </c>
      <c r="D129" s="61">
        <v>36</v>
      </c>
      <c r="E129" s="62">
        <v>40703</v>
      </c>
      <c r="F129" s="61" t="s">
        <v>68</v>
      </c>
      <c r="G129" s="61" t="s">
        <v>489</v>
      </c>
      <c r="H129" s="61">
        <v>12748</v>
      </c>
      <c r="I129" s="61" t="s">
        <v>13</v>
      </c>
      <c r="J129" s="62">
        <v>40668</v>
      </c>
      <c r="K129" s="61" t="s">
        <v>18</v>
      </c>
    </row>
    <row r="130" spans="1:11" x14ac:dyDescent="0.2">
      <c r="A130" s="61">
        <v>556365</v>
      </c>
      <c r="B130" s="61">
        <v>20719</v>
      </c>
      <c r="C130" s="61" t="s">
        <v>165</v>
      </c>
      <c r="D130" s="61">
        <v>2</v>
      </c>
      <c r="E130" s="62">
        <v>40822</v>
      </c>
      <c r="F130" s="61" t="s">
        <v>35</v>
      </c>
      <c r="G130" s="61" t="s">
        <v>464</v>
      </c>
      <c r="H130" s="61">
        <v>16370</v>
      </c>
      <c r="I130" s="61" t="s">
        <v>13</v>
      </c>
      <c r="J130" s="62">
        <v>40668</v>
      </c>
      <c r="K130" s="61" t="s">
        <v>20</v>
      </c>
    </row>
    <row r="131" spans="1:11" x14ac:dyDescent="0.2">
      <c r="A131" s="61">
        <v>580677</v>
      </c>
      <c r="B131" s="61">
        <v>23583</v>
      </c>
      <c r="C131" s="61" t="s">
        <v>166</v>
      </c>
      <c r="D131" s="61">
        <v>2</v>
      </c>
      <c r="E131" s="62">
        <v>40675</v>
      </c>
      <c r="F131" s="61" t="s">
        <v>12</v>
      </c>
      <c r="G131" s="61" t="s">
        <v>475</v>
      </c>
      <c r="H131" s="61">
        <v>16200</v>
      </c>
      <c r="I131" s="61" t="s">
        <v>13</v>
      </c>
      <c r="J131" s="62">
        <v>40668</v>
      </c>
      <c r="K131" s="61" t="s">
        <v>24</v>
      </c>
    </row>
    <row r="132" spans="1:11" x14ac:dyDescent="0.2">
      <c r="A132" s="61">
        <v>537156</v>
      </c>
      <c r="B132" s="61" t="s">
        <v>167</v>
      </c>
      <c r="C132" s="61" t="s">
        <v>168</v>
      </c>
      <c r="D132" s="61">
        <v>16</v>
      </c>
      <c r="E132" s="62">
        <v>40668</v>
      </c>
      <c r="F132" s="61" t="s">
        <v>12</v>
      </c>
      <c r="G132" s="61" t="s">
        <v>502</v>
      </c>
      <c r="H132" s="61">
        <v>17858</v>
      </c>
      <c r="I132" s="61" t="s">
        <v>13</v>
      </c>
      <c r="J132" s="62">
        <v>40668</v>
      </c>
      <c r="K132" s="61" t="s">
        <v>26</v>
      </c>
    </row>
    <row r="133" spans="1:11" x14ac:dyDescent="0.2">
      <c r="A133" s="61">
        <v>552196</v>
      </c>
      <c r="B133" s="61">
        <v>21562</v>
      </c>
      <c r="C133" s="61" t="s">
        <v>169</v>
      </c>
      <c r="D133" s="61">
        <v>5</v>
      </c>
      <c r="E133" s="62">
        <v>40699</v>
      </c>
      <c r="F133" s="61" t="s">
        <v>68</v>
      </c>
      <c r="G133" s="61" t="s">
        <v>467</v>
      </c>
      <c r="H133" s="61">
        <v>18078</v>
      </c>
      <c r="I133" s="61" t="s">
        <v>13</v>
      </c>
      <c r="J133" s="62">
        <v>40668</v>
      </c>
      <c r="K133" s="61" t="s">
        <v>29</v>
      </c>
    </row>
    <row r="134" spans="1:11" x14ac:dyDescent="0.2">
      <c r="A134" s="61">
        <v>562045</v>
      </c>
      <c r="B134" s="61">
        <v>23240</v>
      </c>
      <c r="C134" s="61" t="s">
        <v>158</v>
      </c>
      <c r="D134" s="61">
        <v>6</v>
      </c>
      <c r="E134" s="62">
        <v>40582</v>
      </c>
      <c r="F134" s="61" t="s">
        <v>58</v>
      </c>
      <c r="G134" s="61" t="s">
        <v>501</v>
      </c>
      <c r="H134" s="61">
        <v>12644</v>
      </c>
      <c r="I134" s="61" t="s">
        <v>23</v>
      </c>
      <c r="J134" s="62">
        <v>40668</v>
      </c>
      <c r="K134" s="61" t="s">
        <v>31</v>
      </c>
    </row>
    <row r="135" spans="1:11" x14ac:dyDescent="0.2">
      <c r="A135" s="61">
        <v>540276</v>
      </c>
      <c r="B135" s="61" t="s">
        <v>170</v>
      </c>
      <c r="C135" s="61" t="s">
        <v>171</v>
      </c>
      <c r="D135" s="61">
        <v>100</v>
      </c>
      <c r="E135" s="62">
        <v>40695</v>
      </c>
      <c r="F135" s="61" t="s">
        <v>68</v>
      </c>
      <c r="G135" s="61" t="s">
        <v>475</v>
      </c>
      <c r="H135" s="61">
        <v>14680</v>
      </c>
      <c r="I135" s="61" t="s">
        <v>13</v>
      </c>
      <c r="J135" s="62">
        <v>40668</v>
      </c>
      <c r="K135" s="61" t="s">
        <v>14</v>
      </c>
    </row>
    <row r="136" spans="1:11" x14ac:dyDescent="0.2">
      <c r="A136" s="61">
        <v>552963</v>
      </c>
      <c r="B136" s="61">
        <v>22807</v>
      </c>
      <c r="C136" s="61" t="s">
        <v>172</v>
      </c>
      <c r="D136" s="61">
        <v>1</v>
      </c>
      <c r="E136" s="62">
        <v>40882</v>
      </c>
      <c r="F136" s="61" t="s">
        <v>22</v>
      </c>
      <c r="G136" s="61" t="s">
        <v>481</v>
      </c>
      <c r="H136" s="61">
        <v>16743</v>
      </c>
      <c r="I136" s="61" t="s">
        <v>13</v>
      </c>
      <c r="J136" s="62">
        <v>40668</v>
      </c>
      <c r="K136" s="61" t="s">
        <v>18</v>
      </c>
    </row>
    <row r="137" spans="1:11" x14ac:dyDescent="0.2">
      <c r="A137" s="61">
        <v>548712</v>
      </c>
      <c r="B137" s="61">
        <v>22077</v>
      </c>
      <c r="C137" s="61" t="s">
        <v>32</v>
      </c>
      <c r="D137" s="61">
        <v>4</v>
      </c>
      <c r="E137" s="62">
        <v>40606</v>
      </c>
      <c r="F137" s="61" t="s">
        <v>50</v>
      </c>
      <c r="G137" s="61" t="s">
        <v>475</v>
      </c>
      <c r="H137" s="61">
        <v>17050</v>
      </c>
      <c r="I137" s="61" t="s">
        <v>13</v>
      </c>
      <c r="J137" s="62">
        <v>40668</v>
      </c>
      <c r="K137" s="61" t="s">
        <v>20</v>
      </c>
    </row>
    <row r="138" spans="1:11" x14ac:dyDescent="0.2">
      <c r="A138" s="61">
        <v>562158</v>
      </c>
      <c r="B138" s="61">
        <v>21621</v>
      </c>
      <c r="C138" s="61" t="s">
        <v>104</v>
      </c>
      <c r="D138" s="61">
        <v>1</v>
      </c>
      <c r="E138" s="62">
        <v>40610</v>
      </c>
      <c r="F138" s="61" t="s">
        <v>50</v>
      </c>
      <c r="G138" s="61" t="s">
        <v>479</v>
      </c>
      <c r="H138" s="61">
        <v>15039</v>
      </c>
      <c r="I138" s="61" t="s">
        <v>13</v>
      </c>
      <c r="J138" s="62">
        <v>40668</v>
      </c>
      <c r="K138" s="61" t="s">
        <v>24</v>
      </c>
    </row>
    <row r="139" spans="1:11" x14ac:dyDescent="0.2">
      <c r="A139" s="61">
        <v>559824</v>
      </c>
      <c r="B139" s="61">
        <v>22624</v>
      </c>
      <c r="C139" s="61" t="s">
        <v>138</v>
      </c>
      <c r="D139" s="61">
        <v>1</v>
      </c>
      <c r="E139" s="62">
        <v>40884</v>
      </c>
      <c r="F139" s="61" t="s">
        <v>22</v>
      </c>
      <c r="G139" s="61" t="s">
        <v>479</v>
      </c>
      <c r="H139" s="61">
        <v>17576</v>
      </c>
      <c r="I139" s="61" t="s">
        <v>13</v>
      </c>
      <c r="J139" s="62">
        <v>40668</v>
      </c>
      <c r="K139" s="61" t="s">
        <v>26</v>
      </c>
    </row>
    <row r="140" spans="1:11" x14ac:dyDescent="0.2">
      <c r="A140" s="61" t="s">
        <v>493</v>
      </c>
      <c r="B140" s="61">
        <v>23256</v>
      </c>
      <c r="C140" s="61" t="s">
        <v>173</v>
      </c>
      <c r="D140" s="61">
        <v>4</v>
      </c>
      <c r="E140" s="63">
        <v>40887</v>
      </c>
      <c r="F140" s="61" t="s">
        <v>22</v>
      </c>
      <c r="G140" s="61" t="s">
        <v>501</v>
      </c>
      <c r="H140" s="61">
        <v>12607</v>
      </c>
      <c r="I140" s="61" t="s">
        <v>123</v>
      </c>
      <c r="J140" s="62">
        <v>40668</v>
      </c>
      <c r="K140" s="61" t="s">
        <v>29</v>
      </c>
    </row>
    <row r="141" spans="1:11" x14ac:dyDescent="0.2">
      <c r="A141" s="61">
        <v>545545</v>
      </c>
      <c r="B141" s="61">
        <v>21668</v>
      </c>
      <c r="C141" s="61" t="s">
        <v>174</v>
      </c>
      <c r="D141" s="61">
        <v>2</v>
      </c>
      <c r="E141" s="62">
        <v>40605</v>
      </c>
      <c r="F141" s="61" t="s">
        <v>50</v>
      </c>
      <c r="G141" s="61" t="s">
        <v>467</v>
      </c>
      <c r="H141" s="61">
        <v>17841</v>
      </c>
      <c r="I141" s="61" t="s">
        <v>13</v>
      </c>
      <c r="J141" s="62">
        <v>40668</v>
      </c>
      <c r="K141" s="61" t="s">
        <v>31</v>
      </c>
    </row>
    <row r="142" spans="1:11" x14ac:dyDescent="0.2">
      <c r="A142" s="61">
        <v>546096</v>
      </c>
      <c r="B142" s="61">
        <v>84755</v>
      </c>
      <c r="C142" s="61" t="s">
        <v>175</v>
      </c>
      <c r="D142" s="61">
        <v>144</v>
      </c>
      <c r="E142" s="62">
        <v>40789</v>
      </c>
      <c r="F142" s="61" t="s">
        <v>33</v>
      </c>
      <c r="G142" s="61" t="s">
        <v>480</v>
      </c>
      <c r="H142" s="61">
        <v>15502</v>
      </c>
      <c r="I142" s="61" t="s">
        <v>13</v>
      </c>
      <c r="J142" s="62">
        <v>40668</v>
      </c>
      <c r="K142" s="61" t="s">
        <v>14</v>
      </c>
    </row>
    <row r="143" spans="1:11" x14ac:dyDescent="0.2">
      <c r="A143" s="61">
        <v>543470</v>
      </c>
      <c r="B143" s="61">
        <v>21062</v>
      </c>
      <c r="C143" s="61" t="s">
        <v>176</v>
      </c>
      <c r="D143" s="61">
        <v>12</v>
      </c>
      <c r="E143" s="62">
        <v>40757</v>
      </c>
      <c r="F143" s="61" t="s">
        <v>62</v>
      </c>
      <c r="G143" s="61" t="s">
        <v>464</v>
      </c>
      <c r="H143" s="61">
        <v>16951</v>
      </c>
      <c r="I143" s="61" t="s">
        <v>13</v>
      </c>
      <c r="J143" s="62">
        <v>40668</v>
      </c>
      <c r="K143" s="61" t="s">
        <v>18</v>
      </c>
    </row>
    <row r="144" spans="1:11" x14ac:dyDescent="0.2">
      <c r="A144" s="61">
        <v>540182</v>
      </c>
      <c r="B144" s="61">
        <v>21206</v>
      </c>
      <c r="C144" s="61" t="s">
        <v>177</v>
      </c>
      <c r="D144" s="61">
        <v>48</v>
      </c>
      <c r="E144" s="62">
        <v>40664</v>
      </c>
      <c r="F144" s="61" t="s">
        <v>12</v>
      </c>
      <c r="G144" s="61" t="s">
        <v>491</v>
      </c>
      <c r="H144" s="61">
        <v>14739</v>
      </c>
      <c r="I144" s="61" t="s">
        <v>13</v>
      </c>
      <c r="J144" s="62">
        <v>40668</v>
      </c>
      <c r="K144" s="61" t="s">
        <v>20</v>
      </c>
    </row>
    <row r="145" spans="1:11" x14ac:dyDescent="0.2">
      <c r="A145" s="61">
        <v>569474</v>
      </c>
      <c r="B145" s="61">
        <v>22623</v>
      </c>
      <c r="C145" s="61" t="s">
        <v>178</v>
      </c>
      <c r="D145" s="61">
        <v>1</v>
      </c>
      <c r="E145" s="62">
        <v>40643</v>
      </c>
      <c r="F145" s="61" t="s">
        <v>56</v>
      </c>
      <c r="G145" s="61" t="s">
        <v>478</v>
      </c>
      <c r="H145" s="61">
        <v>14178</v>
      </c>
      <c r="I145" s="61" t="s">
        <v>13</v>
      </c>
      <c r="J145" s="62">
        <v>40668</v>
      </c>
      <c r="K145" s="61" t="s">
        <v>24</v>
      </c>
    </row>
    <row r="146" spans="1:11" x14ac:dyDescent="0.2">
      <c r="A146" s="61">
        <v>545978</v>
      </c>
      <c r="B146" s="61">
        <v>21456</v>
      </c>
      <c r="C146" s="61" t="s">
        <v>179</v>
      </c>
      <c r="D146" s="61">
        <v>6</v>
      </c>
      <c r="E146" s="62">
        <v>40758</v>
      </c>
      <c r="F146" s="61" t="s">
        <v>62</v>
      </c>
      <c r="G146" s="61" t="s">
        <v>467</v>
      </c>
      <c r="H146" s="61">
        <v>13975</v>
      </c>
      <c r="I146" s="61" t="s">
        <v>13</v>
      </c>
      <c r="J146" s="62">
        <v>40668</v>
      </c>
      <c r="K146" s="61" t="s">
        <v>26</v>
      </c>
    </row>
    <row r="147" spans="1:11" x14ac:dyDescent="0.2">
      <c r="A147" s="61">
        <v>546392</v>
      </c>
      <c r="B147" s="61">
        <v>22352</v>
      </c>
      <c r="C147" s="61" t="s">
        <v>180</v>
      </c>
      <c r="D147" s="61">
        <v>6</v>
      </c>
      <c r="E147" s="62">
        <v>40850</v>
      </c>
      <c r="F147" s="61" t="s">
        <v>53</v>
      </c>
      <c r="G147" s="61" t="s">
        <v>484</v>
      </c>
      <c r="H147" s="61">
        <v>14587</v>
      </c>
      <c r="I147" s="61" t="s">
        <v>13</v>
      </c>
      <c r="J147" s="62">
        <v>40668</v>
      </c>
      <c r="K147" s="61" t="s">
        <v>29</v>
      </c>
    </row>
    <row r="148" spans="1:11" x14ac:dyDescent="0.2">
      <c r="A148" s="61">
        <v>545988</v>
      </c>
      <c r="B148" s="61" t="s">
        <v>75</v>
      </c>
      <c r="C148" s="61" t="s">
        <v>76</v>
      </c>
      <c r="D148" s="61">
        <v>1</v>
      </c>
      <c r="E148" s="62">
        <v>40758</v>
      </c>
      <c r="F148" s="61" t="s">
        <v>62</v>
      </c>
      <c r="G148" s="61">
        <v>18</v>
      </c>
      <c r="H148" s="61">
        <v>12662</v>
      </c>
      <c r="I148" s="61" t="s">
        <v>23</v>
      </c>
      <c r="J148" s="62">
        <v>40668</v>
      </c>
      <c r="K148" s="61" t="s">
        <v>31</v>
      </c>
    </row>
    <row r="149" spans="1:11" x14ac:dyDescent="0.2">
      <c r="A149" s="61">
        <v>543040</v>
      </c>
      <c r="B149" s="61">
        <v>22534</v>
      </c>
      <c r="C149" s="61" t="s">
        <v>181</v>
      </c>
      <c r="D149" s="61">
        <v>4</v>
      </c>
      <c r="E149" s="62">
        <v>40576</v>
      </c>
      <c r="F149" s="61" t="s">
        <v>58</v>
      </c>
      <c r="G149" s="61" t="s">
        <v>463</v>
      </c>
      <c r="H149" s="61">
        <v>17337</v>
      </c>
      <c r="I149" s="61" t="s">
        <v>13</v>
      </c>
      <c r="J149" s="62">
        <v>40668</v>
      </c>
      <c r="K149" s="61" t="s">
        <v>14</v>
      </c>
    </row>
    <row r="150" spans="1:11" x14ac:dyDescent="0.2">
      <c r="A150" s="61" t="s">
        <v>503</v>
      </c>
      <c r="B150" s="61">
        <v>23392</v>
      </c>
      <c r="C150" s="61" t="s">
        <v>182</v>
      </c>
      <c r="D150" s="61">
        <v>24</v>
      </c>
      <c r="E150" s="62">
        <v>40767</v>
      </c>
      <c r="F150" s="61" t="s">
        <v>62</v>
      </c>
      <c r="G150" s="61" t="s">
        <v>474</v>
      </c>
      <c r="H150" s="61">
        <v>12558</v>
      </c>
      <c r="I150" s="61" t="s">
        <v>123</v>
      </c>
      <c r="J150" s="62">
        <v>40668</v>
      </c>
      <c r="K150" s="61" t="s">
        <v>18</v>
      </c>
    </row>
    <row r="151" spans="1:11" x14ac:dyDescent="0.2">
      <c r="A151" s="61">
        <v>575330</v>
      </c>
      <c r="B151" s="61">
        <v>23493</v>
      </c>
      <c r="C151" s="61" t="s">
        <v>183</v>
      </c>
      <c r="D151" s="61">
        <v>10</v>
      </c>
      <c r="E151" s="62">
        <v>40797</v>
      </c>
      <c r="F151" s="61" t="s">
        <v>33</v>
      </c>
      <c r="G151" s="61" t="s">
        <v>469</v>
      </c>
      <c r="H151" s="61">
        <v>15152</v>
      </c>
      <c r="I151" s="61" t="s">
        <v>13</v>
      </c>
      <c r="J151" s="62">
        <v>40668</v>
      </c>
      <c r="K151" s="61" t="s">
        <v>20</v>
      </c>
    </row>
    <row r="152" spans="1:11" x14ac:dyDescent="0.2">
      <c r="A152" s="61">
        <v>552310</v>
      </c>
      <c r="B152" s="61">
        <v>84378</v>
      </c>
      <c r="C152" s="61" t="s">
        <v>184</v>
      </c>
      <c r="D152" s="61">
        <v>2</v>
      </c>
      <c r="E152" s="62">
        <v>40760</v>
      </c>
      <c r="F152" s="61" t="s">
        <v>62</v>
      </c>
      <c r="G152" s="61" t="s">
        <v>467</v>
      </c>
      <c r="H152" s="61">
        <v>17323</v>
      </c>
      <c r="I152" s="61" t="s">
        <v>13</v>
      </c>
      <c r="J152" s="62">
        <v>40668</v>
      </c>
      <c r="K152" s="61" t="s">
        <v>24</v>
      </c>
    </row>
    <row r="153" spans="1:11" x14ac:dyDescent="0.2">
      <c r="A153" s="61">
        <v>558861</v>
      </c>
      <c r="B153" s="61">
        <v>23341</v>
      </c>
      <c r="C153" s="61" t="s">
        <v>185</v>
      </c>
      <c r="D153" s="61">
        <v>2</v>
      </c>
      <c r="E153" s="62">
        <v>40640</v>
      </c>
      <c r="F153" s="61" t="s">
        <v>56</v>
      </c>
      <c r="G153" s="61" t="s">
        <v>479</v>
      </c>
      <c r="H153" s="61">
        <v>13373</v>
      </c>
      <c r="I153" s="61" t="s">
        <v>13</v>
      </c>
      <c r="J153" s="62">
        <v>40668</v>
      </c>
      <c r="K153" s="61" t="s">
        <v>26</v>
      </c>
    </row>
    <row r="154" spans="1:11" x14ac:dyDescent="0.2">
      <c r="A154" s="61">
        <v>540275</v>
      </c>
      <c r="B154" s="61" t="s">
        <v>170</v>
      </c>
      <c r="C154" s="61" t="s">
        <v>171</v>
      </c>
      <c r="D154" s="61">
        <v>100</v>
      </c>
      <c r="E154" s="62">
        <v>40695</v>
      </c>
      <c r="F154" s="61" t="s">
        <v>68</v>
      </c>
      <c r="G154" s="61" t="s">
        <v>475</v>
      </c>
      <c r="H154" s="61">
        <v>13680</v>
      </c>
      <c r="I154" s="61" t="s">
        <v>13</v>
      </c>
      <c r="J154" s="62">
        <v>40668</v>
      </c>
      <c r="K154" s="61" t="s">
        <v>29</v>
      </c>
    </row>
    <row r="155" spans="1:11" x14ac:dyDescent="0.2">
      <c r="A155" s="61">
        <v>555353</v>
      </c>
      <c r="B155" s="61">
        <v>22776</v>
      </c>
      <c r="C155" s="61" t="s">
        <v>186</v>
      </c>
      <c r="D155" s="61">
        <v>1</v>
      </c>
      <c r="E155" s="62">
        <v>40580</v>
      </c>
      <c r="F155" s="61" t="s">
        <v>58</v>
      </c>
      <c r="G155" s="61" t="s">
        <v>504</v>
      </c>
      <c r="H155" s="61">
        <v>16928</v>
      </c>
      <c r="I155" s="61" t="s">
        <v>13</v>
      </c>
      <c r="J155" s="62">
        <v>40668</v>
      </c>
      <c r="K155" s="61" t="s">
        <v>31</v>
      </c>
    </row>
    <row r="156" spans="1:11" x14ac:dyDescent="0.2">
      <c r="A156" s="61">
        <v>556198</v>
      </c>
      <c r="B156" s="61">
        <v>22381</v>
      </c>
      <c r="C156" s="61" t="s">
        <v>187</v>
      </c>
      <c r="D156" s="61">
        <v>2</v>
      </c>
      <c r="E156" s="62">
        <v>40792</v>
      </c>
      <c r="F156" s="61" t="s">
        <v>33</v>
      </c>
      <c r="G156" s="61" t="s">
        <v>466</v>
      </c>
      <c r="H156" s="61">
        <v>14963</v>
      </c>
      <c r="I156" s="61" t="s">
        <v>13</v>
      </c>
      <c r="J156" s="62">
        <v>40668</v>
      </c>
      <c r="K156" s="61" t="s">
        <v>14</v>
      </c>
    </row>
    <row r="157" spans="1:11" x14ac:dyDescent="0.2">
      <c r="A157" s="61">
        <v>538093</v>
      </c>
      <c r="B157" s="61">
        <v>21558</v>
      </c>
      <c r="C157" s="61" t="s">
        <v>188</v>
      </c>
      <c r="D157" s="61">
        <v>6</v>
      </c>
      <c r="E157" s="62">
        <v>40668</v>
      </c>
      <c r="F157" s="61" t="s">
        <v>12</v>
      </c>
      <c r="G157" s="61" t="s">
        <v>484</v>
      </c>
      <c r="H157" s="61">
        <v>12682</v>
      </c>
      <c r="I157" s="61" t="s">
        <v>189</v>
      </c>
      <c r="J157" s="62">
        <v>40668</v>
      </c>
      <c r="K157" s="61" t="s">
        <v>18</v>
      </c>
    </row>
    <row r="158" spans="1:11" x14ac:dyDescent="0.2">
      <c r="A158" s="61">
        <v>580672</v>
      </c>
      <c r="B158" s="61">
        <v>23510</v>
      </c>
      <c r="C158" s="61" t="s">
        <v>190</v>
      </c>
      <c r="D158" s="61">
        <v>1</v>
      </c>
      <c r="E158" s="62">
        <v>40675</v>
      </c>
      <c r="F158" s="61" t="s">
        <v>12</v>
      </c>
      <c r="G158" s="61" t="s">
        <v>463</v>
      </c>
      <c r="H158" s="61">
        <v>17920</v>
      </c>
      <c r="I158" s="61" t="s">
        <v>13</v>
      </c>
      <c r="J158" s="62">
        <v>40668</v>
      </c>
      <c r="K158" s="61" t="s">
        <v>20</v>
      </c>
    </row>
    <row r="159" spans="1:11" x14ac:dyDescent="0.2">
      <c r="A159" s="61">
        <v>540543</v>
      </c>
      <c r="B159" s="61">
        <v>85152</v>
      </c>
      <c r="C159" s="61" t="s">
        <v>191</v>
      </c>
      <c r="D159" s="61">
        <v>7</v>
      </c>
      <c r="E159" s="62">
        <v>40787</v>
      </c>
      <c r="F159" s="61" t="s">
        <v>33</v>
      </c>
      <c r="G159" s="61" t="s">
        <v>466</v>
      </c>
      <c r="H159" s="61">
        <v>14395</v>
      </c>
      <c r="I159" s="61" t="s">
        <v>13</v>
      </c>
      <c r="J159" s="62">
        <v>40668</v>
      </c>
      <c r="K159" s="61" t="s">
        <v>24</v>
      </c>
    </row>
    <row r="160" spans="1:11" x14ac:dyDescent="0.2">
      <c r="A160" s="61">
        <v>562085</v>
      </c>
      <c r="B160" s="61">
        <v>23345</v>
      </c>
      <c r="C160" s="61" t="s">
        <v>192</v>
      </c>
      <c r="D160" s="61">
        <v>12</v>
      </c>
      <c r="E160" s="62">
        <v>40582</v>
      </c>
      <c r="F160" s="61" t="s">
        <v>58</v>
      </c>
      <c r="G160" s="61" t="s">
        <v>467</v>
      </c>
      <c r="H160" s="61">
        <v>15228</v>
      </c>
      <c r="I160" s="61" t="s">
        <v>13</v>
      </c>
      <c r="J160" s="62">
        <v>40668</v>
      </c>
      <c r="K160" s="61" t="s">
        <v>26</v>
      </c>
    </row>
    <row r="161" spans="1:11" x14ac:dyDescent="0.2">
      <c r="A161" s="61">
        <v>565726</v>
      </c>
      <c r="B161" s="61">
        <v>23340</v>
      </c>
      <c r="C161" s="61" t="s">
        <v>193</v>
      </c>
      <c r="D161" s="61">
        <v>12</v>
      </c>
      <c r="E161" s="62">
        <v>40703</v>
      </c>
      <c r="F161" s="61" t="s">
        <v>68</v>
      </c>
      <c r="G161" s="61" t="s">
        <v>475</v>
      </c>
      <c r="H161" s="61">
        <v>14360</v>
      </c>
      <c r="I161" s="61" t="s">
        <v>13</v>
      </c>
      <c r="J161" s="62">
        <v>40668</v>
      </c>
      <c r="K161" s="61" t="s">
        <v>29</v>
      </c>
    </row>
    <row r="162" spans="1:11" x14ac:dyDescent="0.2">
      <c r="A162" s="61">
        <v>575046</v>
      </c>
      <c r="B162" s="61" t="s">
        <v>194</v>
      </c>
      <c r="C162" s="61" t="s">
        <v>195</v>
      </c>
      <c r="D162" s="61">
        <v>2</v>
      </c>
      <c r="E162" s="62">
        <v>40766</v>
      </c>
      <c r="F162" s="61" t="s">
        <v>62</v>
      </c>
      <c r="G162" s="61" t="s">
        <v>478</v>
      </c>
      <c r="H162" s="61">
        <v>15039</v>
      </c>
      <c r="I162" s="61" t="s">
        <v>13</v>
      </c>
      <c r="J162" s="62">
        <v>40668</v>
      </c>
      <c r="K162" s="61" t="s">
        <v>31</v>
      </c>
    </row>
    <row r="163" spans="1:11" x14ac:dyDescent="0.2">
      <c r="A163" s="61">
        <v>570197</v>
      </c>
      <c r="B163" s="61">
        <v>71270</v>
      </c>
      <c r="C163" s="61" t="s">
        <v>196</v>
      </c>
      <c r="D163" s="61">
        <v>1</v>
      </c>
      <c r="E163" s="62">
        <v>40734</v>
      </c>
      <c r="F163" s="61" t="s">
        <v>28</v>
      </c>
      <c r="G163" s="61" t="s">
        <v>467</v>
      </c>
      <c r="H163" s="61">
        <v>13755</v>
      </c>
      <c r="I163" s="61" t="s">
        <v>13</v>
      </c>
      <c r="J163" s="62">
        <v>40668</v>
      </c>
      <c r="K163" s="61" t="s">
        <v>14</v>
      </c>
    </row>
    <row r="164" spans="1:11" x14ac:dyDescent="0.2">
      <c r="A164" s="61">
        <v>581179</v>
      </c>
      <c r="B164" s="61">
        <v>23174</v>
      </c>
      <c r="C164" s="61" t="s">
        <v>197</v>
      </c>
      <c r="D164" s="61">
        <v>4</v>
      </c>
      <c r="E164" s="62">
        <v>40736</v>
      </c>
      <c r="F164" s="61" t="s">
        <v>28</v>
      </c>
      <c r="G164" s="61" t="s">
        <v>501</v>
      </c>
      <c r="H164" s="61">
        <v>12471</v>
      </c>
      <c r="I164" s="61" t="s">
        <v>23</v>
      </c>
      <c r="J164" s="62">
        <v>40668</v>
      </c>
      <c r="K164" s="61" t="s">
        <v>18</v>
      </c>
    </row>
    <row r="165" spans="1:11" x14ac:dyDescent="0.2">
      <c r="A165" s="61">
        <v>555726</v>
      </c>
      <c r="B165" s="61">
        <v>21340</v>
      </c>
      <c r="C165" s="61" t="s">
        <v>198</v>
      </c>
      <c r="D165" s="61">
        <v>1</v>
      </c>
      <c r="E165" s="62">
        <v>40700</v>
      </c>
      <c r="F165" s="61" t="s">
        <v>68</v>
      </c>
      <c r="G165" s="61" t="s">
        <v>505</v>
      </c>
      <c r="H165" s="61">
        <v>12540</v>
      </c>
      <c r="I165" s="61" t="s">
        <v>46</v>
      </c>
      <c r="J165" s="62">
        <v>40668</v>
      </c>
      <c r="K165" s="61" t="s">
        <v>20</v>
      </c>
    </row>
    <row r="166" spans="1:11" x14ac:dyDescent="0.2">
      <c r="A166" s="61">
        <v>565465</v>
      </c>
      <c r="B166" s="61">
        <v>22531</v>
      </c>
      <c r="C166" s="61" t="s">
        <v>199</v>
      </c>
      <c r="D166" s="61">
        <v>24</v>
      </c>
      <c r="E166" s="62">
        <v>40672</v>
      </c>
      <c r="F166" s="61" t="s">
        <v>12</v>
      </c>
      <c r="G166" s="61" t="s">
        <v>463</v>
      </c>
      <c r="H166" s="61">
        <v>15364</v>
      </c>
      <c r="I166" s="61" t="s">
        <v>13</v>
      </c>
      <c r="J166" s="62">
        <v>40668</v>
      </c>
      <c r="K166" s="61" t="s">
        <v>24</v>
      </c>
    </row>
    <row r="167" spans="1:11" x14ac:dyDescent="0.2">
      <c r="A167" s="61">
        <v>538011</v>
      </c>
      <c r="B167" s="61">
        <v>21080</v>
      </c>
      <c r="C167" s="61" t="s">
        <v>200</v>
      </c>
      <c r="D167" s="61">
        <v>2</v>
      </c>
      <c r="E167" s="62">
        <v>40668</v>
      </c>
      <c r="F167" s="61" t="s">
        <v>12</v>
      </c>
      <c r="G167" s="61" t="s">
        <v>464</v>
      </c>
      <c r="H167" s="61">
        <v>14896</v>
      </c>
      <c r="I167" s="61" t="s">
        <v>13</v>
      </c>
      <c r="J167" s="62">
        <v>40668</v>
      </c>
      <c r="K167" s="61" t="s">
        <v>26</v>
      </c>
    </row>
    <row r="168" spans="1:11" x14ac:dyDescent="0.2">
      <c r="A168" s="61">
        <v>552528</v>
      </c>
      <c r="B168" s="61">
        <v>22729</v>
      </c>
      <c r="C168" s="61" t="s">
        <v>201</v>
      </c>
      <c r="D168" s="61">
        <v>2</v>
      </c>
      <c r="E168" s="62">
        <v>40791</v>
      </c>
      <c r="F168" s="61" t="s">
        <v>33</v>
      </c>
      <c r="G168" s="61" t="s">
        <v>473</v>
      </c>
      <c r="H168" s="61">
        <v>17218</v>
      </c>
      <c r="I168" s="61" t="s">
        <v>13</v>
      </c>
      <c r="J168" s="62">
        <v>40668</v>
      </c>
      <c r="K168" s="61" t="s">
        <v>29</v>
      </c>
    </row>
    <row r="169" spans="1:11" x14ac:dyDescent="0.2">
      <c r="A169" s="61">
        <v>540547</v>
      </c>
      <c r="B169" s="61">
        <v>21617</v>
      </c>
      <c r="C169" s="61" t="s">
        <v>202</v>
      </c>
      <c r="D169" s="61">
        <v>6</v>
      </c>
      <c r="E169" s="62">
        <v>40787</v>
      </c>
      <c r="F169" s="61" t="s">
        <v>33</v>
      </c>
      <c r="G169" s="61" t="s">
        <v>473</v>
      </c>
      <c r="H169" s="61">
        <v>14911</v>
      </c>
      <c r="I169" s="61" t="s">
        <v>140</v>
      </c>
      <c r="J169" s="62">
        <v>40668</v>
      </c>
      <c r="K169" s="61" t="s">
        <v>31</v>
      </c>
    </row>
    <row r="170" spans="1:11" x14ac:dyDescent="0.2">
      <c r="A170" s="61">
        <v>570103</v>
      </c>
      <c r="B170" s="61">
        <v>23201</v>
      </c>
      <c r="C170" s="61" t="s">
        <v>203</v>
      </c>
      <c r="D170" s="61">
        <v>2</v>
      </c>
      <c r="E170" s="62">
        <v>40734</v>
      </c>
      <c r="F170" s="61" t="s">
        <v>28</v>
      </c>
      <c r="G170" s="61" t="s">
        <v>474</v>
      </c>
      <c r="H170" s="61">
        <v>15719</v>
      </c>
      <c r="I170" s="61" t="s">
        <v>13</v>
      </c>
      <c r="J170" s="62">
        <v>40668</v>
      </c>
      <c r="K170" s="61" t="s">
        <v>14</v>
      </c>
    </row>
    <row r="171" spans="1:11" x14ac:dyDescent="0.2">
      <c r="A171" s="61">
        <v>565218</v>
      </c>
      <c r="B171" s="61">
        <v>20984</v>
      </c>
      <c r="C171" s="61" t="s">
        <v>204</v>
      </c>
      <c r="D171" s="61">
        <v>12</v>
      </c>
      <c r="E171" s="62">
        <v>40552</v>
      </c>
      <c r="F171" s="61" t="s">
        <v>41</v>
      </c>
      <c r="G171" s="61" t="s">
        <v>506</v>
      </c>
      <c r="H171" s="61">
        <v>12739</v>
      </c>
      <c r="I171" s="61" t="s">
        <v>205</v>
      </c>
      <c r="J171" s="62">
        <v>40668</v>
      </c>
      <c r="K171" s="61" t="s">
        <v>18</v>
      </c>
    </row>
    <row r="172" spans="1:11" x14ac:dyDescent="0.2">
      <c r="A172" s="61">
        <v>543246</v>
      </c>
      <c r="B172" s="61">
        <v>22047</v>
      </c>
      <c r="C172" s="61" t="s">
        <v>206</v>
      </c>
      <c r="D172" s="61">
        <v>25</v>
      </c>
      <c r="E172" s="62">
        <v>40635</v>
      </c>
      <c r="F172" s="61" t="s">
        <v>56</v>
      </c>
      <c r="G172" s="61" t="s">
        <v>463</v>
      </c>
      <c r="H172" s="61">
        <v>17315</v>
      </c>
      <c r="I172" s="61" t="s">
        <v>13</v>
      </c>
      <c r="J172" s="62">
        <v>40668</v>
      </c>
      <c r="K172" s="61" t="s">
        <v>20</v>
      </c>
    </row>
    <row r="173" spans="1:11" x14ac:dyDescent="0.2">
      <c r="A173" s="61">
        <v>536557</v>
      </c>
      <c r="B173" s="61">
        <v>21363</v>
      </c>
      <c r="C173" s="61" t="s">
        <v>207</v>
      </c>
      <c r="D173" s="61">
        <v>1</v>
      </c>
      <c r="E173" s="62">
        <v>40668</v>
      </c>
      <c r="F173" s="61" t="s">
        <v>12</v>
      </c>
      <c r="G173" s="61" t="s">
        <v>485</v>
      </c>
      <c r="H173" s="61">
        <v>17841</v>
      </c>
      <c r="I173" s="61" t="s">
        <v>13</v>
      </c>
      <c r="J173" s="62">
        <v>40668</v>
      </c>
      <c r="K173" s="61" t="s">
        <v>24</v>
      </c>
    </row>
    <row r="174" spans="1:11" x14ac:dyDescent="0.2">
      <c r="A174" s="61">
        <v>546105</v>
      </c>
      <c r="B174" s="61">
        <v>22030</v>
      </c>
      <c r="C174" s="61" t="s">
        <v>208</v>
      </c>
      <c r="D174" s="61">
        <v>12</v>
      </c>
      <c r="E174" s="62">
        <v>40789</v>
      </c>
      <c r="F174" s="61" t="s">
        <v>33</v>
      </c>
      <c r="G174" s="61" t="s">
        <v>463</v>
      </c>
      <c r="H174" s="61">
        <v>14662</v>
      </c>
      <c r="I174" s="61" t="s">
        <v>13</v>
      </c>
      <c r="J174" s="62">
        <v>40668</v>
      </c>
      <c r="K174" s="61" t="s">
        <v>26</v>
      </c>
    </row>
    <row r="175" spans="1:11" x14ac:dyDescent="0.2">
      <c r="A175" s="61">
        <v>562418</v>
      </c>
      <c r="B175" s="61">
        <v>48187</v>
      </c>
      <c r="C175" s="61" t="s">
        <v>55</v>
      </c>
      <c r="D175" s="61">
        <v>2</v>
      </c>
      <c r="E175" s="62">
        <v>40641</v>
      </c>
      <c r="F175" s="61" t="s">
        <v>56</v>
      </c>
      <c r="G175" s="61" t="s">
        <v>462</v>
      </c>
      <c r="H175" s="61">
        <v>16572</v>
      </c>
      <c r="I175" s="61" t="s">
        <v>13</v>
      </c>
      <c r="J175" s="62">
        <v>40668</v>
      </c>
      <c r="K175" s="61" t="s">
        <v>29</v>
      </c>
    </row>
    <row r="176" spans="1:11" x14ac:dyDescent="0.2">
      <c r="A176" s="61">
        <v>574722</v>
      </c>
      <c r="B176" s="61">
        <v>22402</v>
      </c>
      <c r="C176" s="61" t="s">
        <v>209</v>
      </c>
      <c r="D176" s="61">
        <v>14</v>
      </c>
      <c r="E176" s="62">
        <v>40705</v>
      </c>
      <c r="F176" s="61" t="s">
        <v>68</v>
      </c>
      <c r="G176" s="61" t="s">
        <v>488</v>
      </c>
      <c r="H176" s="61">
        <v>14502</v>
      </c>
      <c r="I176" s="61" t="s">
        <v>13</v>
      </c>
      <c r="J176" s="62">
        <v>40668</v>
      </c>
      <c r="K176" s="61" t="s">
        <v>31</v>
      </c>
    </row>
    <row r="177" spans="1:11" x14ac:dyDescent="0.2">
      <c r="A177" s="61" t="s">
        <v>507</v>
      </c>
      <c r="B177" s="61">
        <v>21430</v>
      </c>
      <c r="C177" s="61" t="s">
        <v>210</v>
      </c>
      <c r="D177" s="61">
        <v>24</v>
      </c>
      <c r="E177" s="62">
        <v>40725</v>
      </c>
      <c r="F177" s="61" t="s">
        <v>28</v>
      </c>
      <c r="G177" s="61" t="s">
        <v>489</v>
      </c>
      <c r="H177" s="61">
        <v>13680</v>
      </c>
      <c r="I177" s="61" t="s">
        <v>13</v>
      </c>
      <c r="J177" s="62">
        <v>40668</v>
      </c>
      <c r="K177" s="61" t="s">
        <v>14</v>
      </c>
    </row>
    <row r="178" spans="1:11" x14ac:dyDescent="0.2">
      <c r="A178" s="61">
        <v>570049</v>
      </c>
      <c r="B178" s="61">
        <v>23309</v>
      </c>
      <c r="C178" s="61" t="s">
        <v>211</v>
      </c>
      <c r="D178" s="61">
        <v>3</v>
      </c>
      <c r="E178" s="62">
        <v>40734</v>
      </c>
      <c r="F178" s="61" t="s">
        <v>28</v>
      </c>
      <c r="G178" s="61" t="s">
        <v>480</v>
      </c>
      <c r="H178" s="61">
        <v>17228</v>
      </c>
      <c r="I178" s="61" t="s">
        <v>13</v>
      </c>
      <c r="J178" s="62">
        <v>40668</v>
      </c>
      <c r="K178" s="61" t="s">
        <v>18</v>
      </c>
    </row>
    <row r="179" spans="1:11" x14ac:dyDescent="0.2">
      <c r="A179" s="61">
        <v>575491</v>
      </c>
      <c r="B179" s="61">
        <v>22671</v>
      </c>
      <c r="C179" s="61" t="s">
        <v>212</v>
      </c>
      <c r="D179" s="61">
        <v>2</v>
      </c>
      <c r="E179" s="62">
        <v>40797</v>
      </c>
      <c r="F179" s="61" t="s">
        <v>33</v>
      </c>
      <c r="G179" s="61" t="s">
        <v>475</v>
      </c>
      <c r="H179" s="61">
        <v>15531</v>
      </c>
      <c r="I179" s="61" t="s">
        <v>13</v>
      </c>
      <c r="J179" s="62">
        <v>40668</v>
      </c>
      <c r="K179" s="61" t="s">
        <v>20</v>
      </c>
    </row>
    <row r="180" spans="1:11" x14ac:dyDescent="0.2">
      <c r="A180" s="61">
        <v>562158</v>
      </c>
      <c r="B180" s="61">
        <v>71053</v>
      </c>
      <c r="C180" s="61" t="s">
        <v>95</v>
      </c>
      <c r="D180" s="61">
        <v>2</v>
      </c>
      <c r="E180" s="62">
        <v>40610</v>
      </c>
      <c r="F180" s="61" t="s">
        <v>50</v>
      </c>
      <c r="G180" s="61" t="s">
        <v>473</v>
      </c>
      <c r="H180" s="61">
        <v>15039</v>
      </c>
      <c r="I180" s="61" t="s">
        <v>13</v>
      </c>
      <c r="J180" s="62">
        <v>40668</v>
      </c>
      <c r="K180" s="61" t="s">
        <v>24</v>
      </c>
    </row>
    <row r="181" spans="1:11" x14ac:dyDescent="0.2">
      <c r="A181" s="61">
        <v>580118</v>
      </c>
      <c r="B181" s="61">
        <v>84347</v>
      </c>
      <c r="C181" s="61" t="s">
        <v>213</v>
      </c>
      <c r="D181" s="61">
        <v>18</v>
      </c>
      <c r="E181" s="62">
        <v>40555</v>
      </c>
      <c r="F181" s="61" t="s">
        <v>41</v>
      </c>
      <c r="G181" s="61" t="s">
        <v>484</v>
      </c>
      <c r="H181" s="61">
        <v>16011</v>
      </c>
      <c r="I181" s="61" t="s">
        <v>13</v>
      </c>
      <c r="J181" s="62">
        <v>40668</v>
      </c>
      <c r="K181" s="61" t="s">
        <v>26</v>
      </c>
    </row>
    <row r="182" spans="1:11" x14ac:dyDescent="0.2">
      <c r="A182" s="61">
        <v>565665</v>
      </c>
      <c r="B182" s="61">
        <v>22647</v>
      </c>
      <c r="C182" s="61" t="s">
        <v>214</v>
      </c>
      <c r="D182" s="61">
        <v>6</v>
      </c>
      <c r="E182" s="62">
        <v>40672</v>
      </c>
      <c r="F182" s="61" t="s">
        <v>12</v>
      </c>
      <c r="G182" s="61" t="s">
        <v>482</v>
      </c>
      <c r="H182" s="61">
        <v>15856</v>
      </c>
      <c r="I182" s="61" t="s">
        <v>13</v>
      </c>
      <c r="J182" s="62">
        <v>40668</v>
      </c>
      <c r="K182" s="61" t="s">
        <v>29</v>
      </c>
    </row>
    <row r="183" spans="1:11" x14ac:dyDescent="0.2">
      <c r="A183" s="61">
        <v>569469</v>
      </c>
      <c r="B183" s="61">
        <v>22114</v>
      </c>
      <c r="C183" s="61" t="s">
        <v>215</v>
      </c>
      <c r="D183" s="61">
        <v>2</v>
      </c>
      <c r="E183" s="62">
        <v>40643</v>
      </c>
      <c r="F183" s="61" t="s">
        <v>56</v>
      </c>
      <c r="G183" s="61" t="s">
        <v>487</v>
      </c>
      <c r="H183" s="61">
        <v>16360</v>
      </c>
      <c r="I183" s="61" t="s">
        <v>13</v>
      </c>
      <c r="J183" s="62">
        <v>40668</v>
      </c>
      <c r="K183" s="61" t="s">
        <v>31</v>
      </c>
    </row>
    <row r="184" spans="1:11" x14ac:dyDescent="0.2">
      <c r="A184" s="61">
        <v>548728</v>
      </c>
      <c r="B184" s="61">
        <v>21558</v>
      </c>
      <c r="C184" s="61" t="s">
        <v>188</v>
      </c>
      <c r="D184" s="61">
        <v>6</v>
      </c>
      <c r="E184" s="62">
        <v>40637</v>
      </c>
      <c r="F184" s="61" t="s">
        <v>56</v>
      </c>
      <c r="G184" s="61" t="s">
        <v>484</v>
      </c>
      <c r="H184" s="61">
        <v>13198</v>
      </c>
      <c r="I184" s="61" t="s">
        <v>13</v>
      </c>
      <c r="J184" s="62">
        <v>40668</v>
      </c>
      <c r="K184" s="61" t="s">
        <v>14</v>
      </c>
    </row>
    <row r="185" spans="1:11" x14ac:dyDescent="0.2">
      <c r="A185" s="61">
        <v>552905</v>
      </c>
      <c r="B185" s="61">
        <v>85066</v>
      </c>
      <c r="C185" s="61" t="s">
        <v>216</v>
      </c>
      <c r="D185" s="61">
        <v>2</v>
      </c>
      <c r="E185" s="62">
        <v>40882</v>
      </c>
      <c r="F185" s="61" t="s">
        <v>22</v>
      </c>
      <c r="G185" s="61" t="s">
        <v>505</v>
      </c>
      <c r="H185" s="61">
        <v>15974</v>
      </c>
      <c r="I185" s="61" t="s">
        <v>13</v>
      </c>
      <c r="J185" s="62">
        <v>40668</v>
      </c>
      <c r="K185" s="61" t="s">
        <v>18</v>
      </c>
    </row>
    <row r="186" spans="1:11" x14ac:dyDescent="0.2">
      <c r="A186" s="61">
        <v>555349</v>
      </c>
      <c r="B186" s="61">
        <v>22193</v>
      </c>
      <c r="C186" s="61" t="s">
        <v>51</v>
      </c>
      <c r="D186" s="61">
        <v>1</v>
      </c>
      <c r="E186" s="62">
        <v>40580</v>
      </c>
      <c r="F186" s="61" t="s">
        <v>58</v>
      </c>
      <c r="G186" s="61" t="s">
        <v>479</v>
      </c>
      <c r="H186" s="61">
        <v>16729</v>
      </c>
      <c r="I186" s="61" t="s">
        <v>13</v>
      </c>
      <c r="J186" s="62">
        <v>40668</v>
      </c>
      <c r="K186" s="61" t="s">
        <v>20</v>
      </c>
    </row>
    <row r="187" spans="1:11" x14ac:dyDescent="0.2">
      <c r="A187" s="61">
        <v>551891</v>
      </c>
      <c r="B187" s="61" t="s">
        <v>217</v>
      </c>
      <c r="C187" s="61" t="s">
        <v>218</v>
      </c>
      <c r="D187" s="61">
        <v>6</v>
      </c>
      <c r="E187" s="62">
        <v>40668</v>
      </c>
      <c r="F187" s="61" t="s">
        <v>12</v>
      </c>
      <c r="G187" s="61" t="s">
        <v>469</v>
      </c>
      <c r="H187" s="61">
        <v>17429</v>
      </c>
      <c r="I187" s="61" t="s">
        <v>13</v>
      </c>
      <c r="J187" s="62">
        <v>40668</v>
      </c>
      <c r="K187" s="61" t="s">
        <v>24</v>
      </c>
    </row>
    <row r="188" spans="1:11" x14ac:dyDescent="0.2">
      <c r="A188" s="61">
        <v>552804</v>
      </c>
      <c r="B188" s="61">
        <v>23110</v>
      </c>
      <c r="C188" s="61" t="s">
        <v>219</v>
      </c>
      <c r="D188" s="61">
        <v>2</v>
      </c>
      <c r="E188" s="62">
        <v>40852</v>
      </c>
      <c r="F188" s="61" t="s">
        <v>53</v>
      </c>
      <c r="G188" s="61" t="s">
        <v>497</v>
      </c>
      <c r="H188" s="61">
        <v>15615</v>
      </c>
      <c r="I188" s="61" t="s">
        <v>13</v>
      </c>
      <c r="J188" s="62">
        <v>40668</v>
      </c>
      <c r="K188" s="61" t="s">
        <v>26</v>
      </c>
    </row>
    <row r="189" spans="1:11" x14ac:dyDescent="0.2">
      <c r="A189" s="61">
        <v>565419</v>
      </c>
      <c r="B189" s="61">
        <v>23407</v>
      </c>
      <c r="C189" s="61" t="s">
        <v>220</v>
      </c>
      <c r="D189" s="61">
        <v>2</v>
      </c>
      <c r="E189" s="62">
        <v>40642</v>
      </c>
      <c r="F189" s="61" t="s">
        <v>56</v>
      </c>
      <c r="G189" s="61" t="s">
        <v>504</v>
      </c>
      <c r="H189" s="61">
        <v>13808</v>
      </c>
      <c r="I189" s="61" t="s">
        <v>13</v>
      </c>
      <c r="J189" s="62">
        <v>40668</v>
      </c>
      <c r="K189" s="61" t="s">
        <v>29</v>
      </c>
    </row>
    <row r="190" spans="1:11" x14ac:dyDescent="0.2">
      <c r="A190" s="61">
        <v>549573</v>
      </c>
      <c r="B190" s="61">
        <v>21906</v>
      </c>
      <c r="C190" s="61" t="s">
        <v>221</v>
      </c>
      <c r="D190" s="61">
        <v>2</v>
      </c>
      <c r="E190" s="62">
        <v>40820</v>
      </c>
      <c r="F190" s="61" t="s">
        <v>35</v>
      </c>
      <c r="G190" s="61" t="s">
        <v>500</v>
      </c>
      <c r="H190" s="61">
        <v>14504</v>
      </c>
      <c r="I190" s="61" t="s">
        <v>13</v>
      </c>
      <c r="J190" s="62">
        <v>40668</v>
      </c>
      <c r="K190" s="61" t="s">
        <v>31</v>
      </c>
    </row>
    <row r="191" spans="1:11" x14ac:dyDescent="0.2">
      <c r="A191" s="61">
        <v>562543</v>
      </c>
      <c r="B191" s="61">
        <v>23184</v>
      </c>
      <c r="C191" s="61" t="s">
        <v>222</v>
      </c>
      <c r="D191" s="61">
        <v>4</v>
      </c>
      <c r="E191" s="62">
        <v>40671</v>
      </c>
      <c r="F191" s="61" t="s">
        <v>12</v>
      </c>
      <c r="G191" s="61" t="s">
        <v>485</v>
      </c>
      <c r="H191" s="61">
        <v>13552</v>
      </c>
      <c r="I191" s="61" t="s">
        <v>13</v>
      </c>
      <c r="J191" s="62">
        <v>40668</v>
      </c>
      <c r="K191" s="61" t="s">
        <v>14</v>
      </c>
    </row>
    <row r="192" spans="1:11" x14ac:dyDescent="0.2">
      <c r="A192" s="61">
        <v>537126</v>
      </c>
      <c r="B192" s="61">
        <v>22866</v>
      </c>
      <c r="C192" s="61" t="s">
        <v>223</v>
      </c>
      <c r="D192" s="61">
        <v>4</v>
      </c>
      <c r="E192" s="62">
        <v>40668</v>
      </c>
      <c r="F192" s="61" t="s">
        <v>12</v>
      </c>
      <c r="G192" s="61" t="s">
        <v>466</v>
      </c>
      <c r="H192" s="61">
        <v>18118</v>
      </c>
      <c r="I192" s="61" t="s">
        <v>13</v>
      </c>
      <c r="J192" s="62">
        <v>40668</v>
      </c>
      <c r="K192" s="61" t="s">
        <v>18</v>
      </c>
    </row>
    <row r="193" spans="1:11" x14ac:dyDescent="0.2">
      <c r="A193" s="61">
        <v>549573</v>
      </c>
      <c r="B193" s="61">
        <v>21745</v>
      </c>
      <c r="C193" s="61" t="s">
        <v>224</v>
      </c>
      <c r="D193" s="61">
        <v>1</v>
      </c>
      <c r="E193" s="62">
        <v>40820</v>
      </c>
      <c r="F193" s="61" t="s">
        <v>35</v>
      </c>
      <c r="G193" s="61" t="s">
        <v>473</v>
      </c>
      <c r="H193" s="61">
        <v>14504</v>
      </c>
      <c r="I193" s="61" t="s">
        <v>13</v>
      </c>
      <c r="J193" s="62">
        <v>40668</v>
      </c>
      <c r="K193" s="61" t="s">
        <v>20</v>
      </c>
    </row>
    <row r="194" spans="1:11" x14ac:dyDescent="0.2">
      <c r="A194" s="61">
        <v>540538</v>
      </c>
      <c r="B194" s="61">
        <v>22766</v>
      </c>
      <c r="C194" s="61" t="s">
        <v>225</v>
      </c>
      <c r="D194" s="61">
        <v>1</v>
      </c>
      <c r="E194" s="62">
        <v>40787</v>
      </c>
      <c r="F194" s="61" t="s">
        <v>33</v>
      </c>
      <c r="G194" s="61" t="s">
        <v>481</v>
      </c>
      <c r="H194" s="61">
        <v>17841</v>
      </c>
      <c r="I194" s="61" t="s">
        <v>13</v>
      </c>
      <c r="J194" s="62">
        <v>40668</v>
      </c>
      <c r="K194" s="61" t="s">
        <v>24</v>
      </c>
    </row>
    <row r="195" spans="1:11" x14ac:dyDescent="0.2">
      <c r="A195" s="61">
        <v>536522</v>
      </c>
      <c r="B195" s="61">
        <v>22151</v>
      </c>
      <c r="C195" s="61" t="s">
        <v>226</v>
      </c>
      <c r="D195" s="61">
        <v>1</v>
      </c>
      <c r="E195" s="62">
        <v>40668</v>
      </c>
      <c r="F195" s="61" t="s">
        <v>12</v>
      </c>
      <c r="G195" s="61" t="s">
        <v>463</v>
      </c>
      <c r="H195" s="61">
        <v>15012</v>
      </c>
      <c r="I195" s="61" t="s">
        <v>13</v>
      </c>
      <c r="J195" s="62">
        <v>40668</v>
      </c>
      <c r="K195" s="61" t="s">
        <v>26</v>
      </c>
    </row>
    <row r="196" spans="1:11" x14ac:dyDescent="0.2">
      <c r="A196" s="61">
        <v>543452</v>
      </c>
      <c r="B196" s="61">
        <v>22934</v>
      </c>
      <c r="C196" s="61" t="s">
        <v>227</v>
      </c>
      <c r="D196" s="61">
        <v>6</v>
      </c>
      <c r="E196" s="62">
        <v>40757</v>
      </c>
      <c r="F196" s="61" t="s">
        <v>62</v>
      </c>
      <c r="G196" s="61" t="s">
        <v>481</v>
      </c>
      <c r="H196" s="61">
        <v>16037</v>
      </c>
      <c r="I196" s="61" t="s">
        <v>13</v>
      </c>
      <c r="J196" s="62">
        <v>40668</v>
      </c>
      <c r="K196" s="61" t="s">
        <v>29</v>
      </c>
    </row>
    <row r="197" spans="1:11" x14ac:dyDescent="0.2">
      <c r="A197" s="61">
        <v>570861</v>
      </c>
      <c r="B197" s="61">
        <v>21642</v>
      </c>
      <c r="C197" s="61" t="s">
        <v>228</v>
      </c>
      <c r="D197" s="61">
        <v>24</v>
      </c>
      <c r="E197" s="63">
        <v>40887</v>
      </c>
      <c r="F197" s="61" t="s">
        <v>22</v>
      </c>
      <c r="G197" s="61" t="s">
        <v>506</v>
      </c>
      <c r="H197" s="61">
        <v>14775</v>
      </c>
      <c r="I197" s="61" t="s">
        <v>13</v>
      </c>
      <c r="J197" s="62">
        <v>40668</v>
      </c>
      <c r="K197" s="61" t="s">
        <v>31</v>
      </c>
    </row>
    <row r="198" spans="1:11" x14ac:dyDescent="0.2">
      <c r="A198" s="61">
        <v>566287</v>
      </c>
      <c r="B198" s="61">
        <v>22991</v>
      </c>
      <c r="C198" s="61" t="s">
        <v>229</v>
      </c>
      <c r="D198" s="61">
        <v>2</v>
      </c>
      <c r="E198" s="62">
        <v>40856</v>
      </c>
      <c r="F198" s="61" t="s">
        <v>53</v>
      </c>
      <c r="G198" s="61" t="s">
        <v>469</v>
      </c>
      <c r="H198" s="61">
        <v>17218</v>
      </c>
      <c r="I198" s="61" t="s">
        <v>13</v>
      </c>
      <c r="J198" s="62">
        <v>40668</v>
      </c>
      <c r="K198" s="61" t="s">
        <v>14</v>
      </c>
    </row>
    <row r="199" spans="1:11" x14ac:dyDescent="0.2">
      <c r="A199" s="61">
        <v>574274</v>
      </c>
      <c r="B199" s="61">
        <v>22791</v>
      </c>
      <c r="C199" s="61" t="s">
        <v>230</v>
      </c>
      <c r="D199" s="61">
        <v>24</v>
      </c>
      <c r="E199" s="62">
        <v>40613</v>
      </c>
      <c r="F199" s="61" t="s">
        <v>50</v>
      </c>
      <c r="G199" s="61" t="s">
        <v>467</v>
      </c>
      <c r="H199" s="61">
        <v>16500</v>
      </c>
      <c r="I199" s="61" t="s">
        <v>13</v>
      </c>
      <c r="J199" s="62">
        <v>40668</v>
      </c>
      <c r="K199" s="6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99"/>
  <sheetViews>
    <sheetView workbookViewId="0">
      <selection activeCell="E18" sqref="E18"/>
    </sheetView>
  </sheetViews>
  <sheetFormatPr defaultColWidth="12.5703125" defaultRowHeight="15.75" customHeight="1" x14ac:dyDescent="0.2"/>
  <cols>
    <col min="1" max="1" width="12.140625" style="12" customWidth="1"/>
    <col min="2" max="2" width="12.85546875" style="15" customWidth="1"/>
    <col min="3" max="3" width="37.42578125" style="12" customWidth="1"/>
    <col min="4" max="4" width="10.7109375" style="9" customWidth="1"/>
    <col min="5" max="5" width="19.85546875" style="18" customWidth="1"/>
    <col min="6" max="6" width="15.28515625" style="21" customWidth="1"/>
    <col min="7" max="7" width="11.42578125" style="27" customWidth="1"/>
    <col min="8" max="8" width="13" style="24" customWidth="1"/>
    <col min="9" max="9" width="13.5703125" style="12" customWidth="1"/>
    <col min="10" max="10" width="16.85546875" style="12" customWidth="1"/>
    <col min="11" max="11" width="15.85546875" style="3" customWidth="1"/>
    <col min="12" max="12" width="11.7109375" style="12" customWidth="1"/>
  </cols>
  <sheetData>
    <row r="1" spans="1:14" ht="12.75" x14ac:dyDescent="0.2">
      <c r="A1" s="10" t="s">
        <v>0</v>
      </c>
      <c r="B1" s="13" t="s">
        <v>1</v>
      </c>
      <c r="C1" s="10" t="s">
        <v>2</v>
      </c>
      <c r="D1" s="7" t="s">
        <v>3</v>
      </c>
      <c r="E1" s="16" t="s">
        <v>4</v>
      </c>
      <c r="F1" s="19" t="s">
        <v>5</v>
      </c>
      <c r="G1" s="25" t="s">
        <v>6</v>
      </c>
      <c r="H1" s="22" t="s">
        <v>423</v>
      </c>
      <c r="I1" s="10" t="s">
        <v>7</v>
      </c>
      <c r="J1" s="10" t="s">
        <v>8</v>
      </c>
      <c r="K1" s="1" t="s">
        <v>9</v>
      </c>
      <c r="L1" s="10" t="s">
        <v>10</v>
      </c>
    </row>
    <row r="2" spans="1:14" ht="12.75" x14ac:dyDescent="0.2">
      <c r="A2" s="11" t="s">
        <v>231</v>
      </c>
      <c r="B2" s="14">
        <v>22930</v>
      </c>
      <c r="C2" s="11" t="s">
        <v>161</v>
      </c>
      <c r="D2" s="8">
        <v>1</v>
      </c>
      <c r="E2" s="17">
        <v>40545</v>
      </c>
      <c r="F2" s="20" t="s">
        <v>41</v>
      </c>
      <c r="G2" s="26">
        <v>2.5499999999999998</v>
      </c>
      <c r="H2" s="23">
        <f t="shared" ref="H2:H33" si="0">G2*D2</f>
        <v>2.5499999999999998</v>
      </c>
      <c r="I2" s="11">
        <v>16110</v>
      </c>
      <c r="J2" s="11" t="s">
        <v>13</v>
      </c>
      <c r="K2" s="2">
        <v>40668</v>
      </c>
      <c r="L2" s="11" t="s">
        <v>26</v>
      </c>
      <c r="N2" t="s">
        <v>424</v>
      </c>
    </row>
    <row r="3" spans="1:14" ht="12.75" x14ac:dyDescent="0.2">
      <c r="A3" s="11" t="s">
        <v>233</v>
      </c>
      <c r="B3" s="14">
        <v>22961</v>
      </c>
      <c r="C3" s="11" t="s">
        <v>105</v>
      </c>
      <c r="D3" s="8">
        <v>12</v>
      </c>
      <c r="E3" s="17">
        <v>40546</v>
      </c>
      <c r="F3" s="20" t="s">
        <v>41</v>
      </c>
      <c r="G3" s="26">
        <v>1.45</v>
      </c>
      <c r="H3" s="23">
        <f t="shared" si="0"/>
        <v>17.399999999999999</v>
      </c>
      <c r="I3" s="11">
        <v>14732</v>
      </c>
      <c r="J3" s="11" t="s">
        <v>13</v>
      </c>
      <c r="K3" s="2">
        <v>40668</v>
      </c>
      <c r="L3" s="11" t="s">
        <v>18</v>
      </c>
      <c r="N3" s="6" t="s">
        <v>446</v>
      </c>
    </row>
    <row r="4" spans="1:14" ht="12.75" x14ac:dyDescent="0.2">
      <c r="A4" s="11" t="s">
        <v>232</v>
      </c>
      <c r="B4" s="14">
        <v>21002</v>
      </c>
      <c r="C4" s="11" t="s">
        <v>101</v>
      </c>
      <c r="D4" s="8">
        <v>3</v>
      </c>
      <c r="E4" s="17">
        <v>40546</v>
      </c>
      <c r="F4" s="20" t="s">
        <v>41</v>
      </c>
      <c r="G4" s="26">
        <v>4.25</v>
      </c>
      <c r="H4" s="23">
        <f t="shared" si="0"/>
        <v>12.75</v>
      </c>
      <c r="I4" s="11">
        <v>12428</v>
      </c>
      <c r="J4" s="11" t="s">
        <v>102</v>
      </c>
      <c r="K4" s="2">
        <v>40668</v>
      </c>
      <c r="L4" s="11" t="s">
        <v>18</v>
      </c>
      <c r="N4" s="6" t="s">
        <v>449</v>
      </c>
    </row>
    <row r="5" spans="1:14" ht="12.75" x14ac:dyDescent="0.2">
      <c r="A5" s="11" t="s">
        <v>235</v>
      </c>
      <c r="B5" s="14">
        <v>84879</v>
      </c>
      <c r="C5" s="11" t="s">
        <v>71</v>
      </c>
      <c r="D5" s="8">
        <v>1</v>
      </c>
      <c r="E5" s="17">
        <v>40547</v>
      </c>
      <c r="F5" s="20" t="s">
        <v>41</v>
      </c>
      <c r="G5" s="26">
        <v>1.69</v>
      </c>
      <c r="H5" s="23">
        <f t="shared" si="0"/>
        <v>1.69</v>
      </c>
      <c r="I5" s="11">
        <v>13137</v>
      </c>
      <c r="J5" s="11" t="s">
        <v>13</v>
      </c>
      <c r="K5" s="2">
        <v>40668</v>
      </c>
      <c r="L5" s="11" t="s">
        <v>24</v>
      </c>
      <c r="N5" s="6" t="s">
        <v>447</v>
      </c>
    </row>
    <row r="6" spans="1:14" ht="12.75" x14ac:dyDescent="0.2">
      <c r="A6" s="11" t="s">
        <v>234</v>
      </c>
      <c r="B6" s="14">
        <v>22168</v>
      </c>
      <c r="C6" s="11" t="s">
        <v>54</v>
      </c>
      <c r="D6" s="8">
        <v>2</v>
      </c>
      <c r="E6" s="17">
        <v>40547</v>
      </c>
      <c r="F6" s="20" t="s">
        <v>41</v>
      </c>
      <c r="G6" s="26">
        <v>8.5</v>
      </c>
      <c r="H6" s="23">
        <f t="shared" si="0"/>
        <v>17</v>
      </c>
      <c r="I6" s="11">
        <v>17613</v>
      </c>
      <c r="J6" s="11" t="s">
        <v>13</v>
      </c>
      <c r="K6" s="2">
        <v>40668</v>
      </c>
      <c r="L6" s="11" t="s">
        <v>14</v>
      </c>
      <c r="N6" t="s">
        <v>425</v>
      </c>
    </row>
    <row r="7" spans="1:14" ht="12.75" x14ac:dyDescent="0.2">
      <c r="A7" s="11" t="s">
        <v>236</v>
      </c>
      <c r="B7" s="14">
        <v>23192</v>
      </c>
      <c r="C7" s="11" t="s">
        <v>152</v>
      </c>
      <c r="D7" s="8">
        <v>3</v>
      </c>
      <c r="E7" s="17">
        <v>40550</v>
      </c>
      <c r="F7" s="20" t="s">
        <v>41</v>
      </c>
      <c r="G7" s="26">
        <v>1.65</v>
      </c>
      <c r="H7" s="23">
        <f t="shared" si="0"/>
        <v>4.9499999999999993</v>
      </c>
      <c r="I7" s="11">
        <v>16746</v>
      </c>
      <c r="J7" s="11" t="s">
        <v>13</v>
      </c>
      <c r="K7" s="2">
        <v>40668</v>
      </c>
      <c r="L7" s="11" t="s">
        <v>14</v>
      </c>
    </row>
    <row r="8" spans="1:14" ht="12.75" x14ac:dyDescent="0.2">
      <c r="A8" s="11" t="s">
        <v>238</v>
      </c>
      <c r="B8" s="14">
        <v>20984</v>
      </c>
      <c r="C8" s="11" t="s">
        <v>204</v>
      </c>
      <c r="D8" s="8">
        <v>12</v>
      </c>
      <c r="E8" s="17">
        <v>40552</v>
      </c>
      <c r="F8" s="20" t="s">
        <v>41</v>
      </c>
      <c r="G8" s="26">
        <v>0.28999999999999998</v>
      </c>
      <c r="H8" s="23">
        <f t="shared" si="0"/>
        <v>3.4799999999999995</v>
      </c>
      <c r="I8" s="11">
        <v>12739</v>
      </c>
      <c r="J8" s="11" t="s">
        <v>205</v>
      </c>
      <c r="K8" s="2">
        <v>40668</v>
      </c>
      <c r="L8" s="11" t="s">
        <v>18</v>
      </c>
    </row>
    <row r="9" spans="1:14" ht="12.75" x14ac:dyDescent="0.2">
      <c r="A9" s="11" t="s">
        <v>237</v>
      </c>
      <c r="B9" s="14">
        <v>22624</v>
      </c>
      <c r="C9" s="11" t="s">
        <v>138</v>
      </c>
      <c r="D9" s="8">
        <v>1</v>
      </c>
      <c r="E9" s="17">
        <v>40552</v>
      </c>
      <c r="F9" s="20" t="s">
        <v>41</v>
      </c>
      <c r="G9" s="26">
        <v>8.5</v>
      </c>
      <c r="H9" s="23">
        <f t="shared" si="0"/>
        <v>8.5</v>
      </c>
      <c r="I9" s="11">
        <v>16923</v>
      </c>
      <c r="J9" s="11" t="s">
        <v>13</v>
      </c>
      <c r="K9" s="2">
        <v>40668</v>
      </c>
      <c r="L9" s="11" t="s">
        <v>18</v>
      </c>
    </row>
    <row r="10" spans="1:14" ht="12.75" x14ac:dyDescent="0.2">
      <c r="A10" s="11" t="s">
        <v>239</v>
      </c>
      <c r="B10" s="14">
        <v>23196</v>
      </c>
      <c r="C10" s="11" t="s">
        <v>155</v>
      </c>
      <c r="D10" s="8">
        <v>1</v>
      </c>
      <c r="E10" s="17">
        <v>40554</v>
      </c>
      <c r="F10" s="20" t="s">
        <v>41</v>
      </c>
      <c r="G10" s="26">
        <v>1.45</v>
      </c>
      <c r="H10" s="23">
        <f t="shared" si="0"/>
        <v>1.45</v>
      </c>
      <c r="I10" s="11">
        <v>16360</v>
      </c>
      <c r="J10" s="11" t="s">
        <v>13</v>
      </c>
      <c r="K10" s="2">
        <v>40668</v>
      </c>
      <c r="L10" s="11" t="s">
        <v>26</v>
      </c>
    </row>
    <row r="11" spans="1:14" ht="12.75" x14ac:dyDescent="0.2">
      <c r="A11" s="11" t="s">
        <v>241</v>
      </c>
      <c r="B11" s="14">
        <v>23581</v>
      </c>
      <c r="C11" s="11" t="s">
        <v>42</v>
      </c>
      <c r="D11" s="8">
        <v>40</v>
      </c>
      <c r="E11" s="17">
        <v>40555</v>
      </c>
      <c r="F11" s="20" t="s">
        <v>41</v>
      </c>
      <c r="G11" s="26">
        <v>2.08</v>
      </c>
      <c r="H11" s="23">
        <f t="shared" si="0"/>
        <v>83.2</v>
      </c>
      <c r="I11" s="11">
        <v>14282</v>
      </c>
      <c r="J11" s="11" t="s">
        <v>13</v>
      </c>
      <c r="K11" s="2">
        <v>40668</v>
      </c>
      <c r="L11" s="11" t="s">
        <v>20</v>
      </c>
    </row>
    <row r="12" spans="1:14" ht="12.75" x14ac:dyDescent="0.2">
      <c r="A12" s="11" t="s">
        <v>242</v>
      </c>
      <c r="B12" s="14">
        <v>84347</v>
      </c>
      <c r="C12" s="11" t="s">
        <v>213</v>
      </c>
      <c r="D12" s="8">
        <v>18</v>
      </c>
      <c r="E12" s="17">
        <v>40555</v>
      </c>
      <c r="F12" s="20" t="s">
        <v>41</v>
      </c>
      <c r="G12" s="26">
        <v>2.5499999999999998</v>
      </c>
      <c r="H12" s="23">
        <f t="shared" si="0"/>
        <v>45.9</v>
      </c>
      <c r="I12" s="11">
        <v>16011</v>
      </c>
      <c r="J12" s="11" t="s">
        <v>13</v>
      </c>
      <c r="K12" s="2">
        <v>40668</v>
      </c>
      <c r="L12" s="11" t="s">
        <v>26</v>
      </c>
    </row>
    <row r="13" spans="1:14" ht="12.75" x14ac:dyDescent="0.2">
      <c r="A13" s="11" t="s">
        <v>240</v>
      </c>
      <c r="B13" s="14">
        <v>22728</v>
      </c>
      <c r="C13" s="11" t="s">
        <v>40</v>
      </c>
      <c r="D13" s="8">
        <v>4</v>
      </c>
      <c r="E13" s="17">
        <v>40555</v>
      </c>
      <c r="F13" s="20" t="s">
        <v>41</v>
      </c>
      <c r="G13" s="26">
        <v>3.75</v>
      </c>
      <c r="H13" s="23">
        <f t="shared" si="0"/>
        <v>15</v>
      </c>
      <c r="I13" s="11">
        <v>12572</v>
      </c>
      <c r="J13" s="11" t="s">
        <v>23</v>
      </c>
      <c r="K13" s="2">
        <v>40668</v>
      </c>
      <c r="L13" s="11" t="s">
        <v>20</v>
      </c>
    </row>
    <row r="14" spans="1:14" ht="12.75" x14ac:dyDescent="0.2">
      <c r="A14" s="11" t="s">
        <v>243</v>
      </c>
      <c r="B14" s="14">
        <v>22534</v>
      </c>
      <c r="C14" s="11" t="s">
        <v>181</v>
      </c>
      <c r="D14" s="8">
        <v>4</v>
      </c>
      <c r="E14" s="17">
        <v>40576</v>
      </c>
      <c r="F14" s="20" t="s">
        <v>58</v>
      </c>
      <c r="G14" s="26">
        <v>0.42</v>
      </c>
      <c r="H14" s="23">
        <f t="shared" si="0"/>
        <v>1.68</v>
      </c>
      <c r="I14" s="11">
        <v>17337</v>
      </c>
      <c r="J14" s="11" t="s">
        <v>13</v>
      </c>
      <c r="K14" s="2">
        <v>40668</v>
      </c>
      <c r="L14" s="11" t="s">
        <v>14</v>
      </c>
    </row>
    <row r="15" spans="1:14" ht="12.75" x14ac:dyDescent="0.2">
      <c r="A15" s="11" t="s">
        <v>244</v>
      </c>
      <c r="B15" s="14">
        <v>22998</v>
      </c>
      <c r="C15" s="11" t="s">
        <v>154</v>
      </c>
      <c r="D15" s="8">
        <v>4</v>
      </c>
      <c r="E15" s="17">
        <v>40580</v>
      </c>
      <c r="F15" s="20" t="s">
        <v>58</v>
      </c>
      <c r="G15" s="26">
        <v>0.42</v>
      </c>
      <c r="H15" s="23">
        <f t="shared" si="0"/>
        <v>1.68</v>
      </c>
      <c r="I15" s="11">
        <v>12517</v>
      </c>
      <c r="J15" s="11" t="s">
        <v>23</v>
      </c>
      <c r="K15" s="2">
        <v>40668</v>
      </c>
      <c r="L15" s="11" t="s">
        <v>20</v>
      </c>
    </row>
    <row r="16" spans="1:14" ht="12.75" x14ac:dyDescent="0.2">
      <c r="A16" s="11" t="s">
        <v>246</v>
      </c>
      <c r="B16" s="14">
        <v>22193</v>
      </c>
      <c r="C16" s="11" t="s">
        <v>51</v>
      </c>
      <c r="D16" s="8">
        <v>1</v>
      </c>
      <c r="E16" s="17">
        <v>40580</v>
      </c>
      <c r="F16" s="20" t="s">
        <v>58</v>
      </c>
      <c r="G16" s="26">
        <v>8.5</v>
      </c>
      <c r="H16" s="23">
        <f t="shared" si="0"/>
        <v>8.5</v>
      </c>
      <c r="I16" s="11">
        <v>16729</v>
      </c>
      <c r="J16" s="11" t="s">
        <v>13</v>
      </c>
      <c r="K16" s="2">
        <v>40668</v>
      </c>
      <c r="L16" s="11" t="s">
        <v>20</v>
      </c>
    </row>
    <row r="17" spans="1:12" ht="12.75" x14ac:dyDescent="0.2">
      <c r="A17" s="11" t="s">
        <v>245</v>
      </c>
      <c r="B17" s="14">
        <v>22776</v>
      </c>
      <c r="C17" s="11" t="s">
        <v>186</v>
      </c>
      <c r="D17" s="8">
        <v>1</v>
      </c>
      <c r="E17" s="17">
        <v>40580</v>
      </c>
      <c r="F17" s="20" t="s">
        <v>58</v>
      </c>
      <c r="G17" s="26">
        <v>9.9499999999999993</v>
      </c>
      <c r="H17" s="23">
        <f t="shared" si="0"/>
        <v>9.9499999999999993</v>
      </c>
      <c r="I17" s="11">
        <v>16928</v>
      </c>
      <c r="J17" s="11" t="s">
        <v>13</v>
      </c>
      <c r="K17" s="2">
        <v>40668</v>
      </c>
      <c r="L17" s="11" t="s">
        <v>31</v>
      </c>
    </row>
    <row r="18" spans="1:12" ht="12.75" x14ac:dyDescent="0.2">
      <c r="A18" s="11" t="s">
        <v>249</v>
      </c>
      <c r="B18" s="14">
        <v>23345</v>
      </c>
      <c r="C18" s="11" t="s">
        <v>192</v>
      </c>
      <c r="D18" s="8">
        <v>12</v>
      </c>
      <c r="E18" s="17">
        <v>40582</v>
      </c>
      <c r="F18" s="20" t="s">
        <v>58</v>
      </c>
      <c r="G18" s="26">
        <v>1.25</v>
      </c>
      <c r="H18" s="23">
        <f t="shared" si="0"/>
        <v>15</v>
      </c>
      <c r="I18" s="11">
        <v>15228</v>
      </c>
      <c r="J18" s="11" t="s">
        <v>13</v>
      </c>
      <c r="K18" s="2">
        <v>40668</v>
      </c>
      <c r="L18" s="11" t="s">
        <v>26</v>
      </c>
    </row>
    <row r="19" spans="1:12" ht="12.75" x14ac:dyDescent="0.2">
      <c r="A19" s="11" t="s">
        <v>247</v>
      </c>
      <c r="B19" s="14">
        <v>22961</v>
      </c>
      <c r="C19" s="11" t="s">
        <v>105</v>
      </c>
      <c r="D19" s="8">
        <v>12</v>
      </c>
      <c r="E19" s="17">
        <v>40582</v>
      </c>
      <c r="F19" s="20" t="s">
        <v>58</v>
      </c>
      <c r="G19" s="26">
        <v>1.45</v>
      </c>
      <c r="H19" s="23">
        <f t="shared" si="0"/>
        <v>17.399999999999999</v>
      </c>
      <c r="I19" s="11">
        <v>13850</v>
      </c>
      <c r="J19" s="11" t="s">
        <v>13</v>
      </c>
      <c r="K19" s="2">
        <v>40668</v>
      </c>
      <c r="L19" s="11" t="s">
        <v>14</v>
      </c>
    </row>
    <row r="20" spans="1:12" ht="12.75" x14ac:dyDescent="0.2">
      <c r="A20" s="11" t="s">
        <v>248</v>
      </c>
      <c r="B20" s="14">
        <v>23240</v>
      </c>
      <c r="C20" s="11" t="s">
        <v>158</v>
      </c>
      <c r="D20" s="8">
        <v>6</v>
      </c>
      <c r="E20" s="17">
        <v>40582</v>
      </c>
      <c r="F20" s="20" t="s">
        <v>58</v>
      </c>
      <c r="G20" s="26">
        <v>4.1500000000000004</v>
      </c>
      <c r="H20" s="23">
        <f t="shared" si="0"/>
        <v>24.900000000000002</v>
      </c>
      <c r="I20" s="11">
        <v>12644</v>
      </c>
      <c r="J20" s="11" t="s">
        <v>23</v>
      </c>
      <c r="K20" s="2">
        <v>40668</v>
      </c>
      <c r="L20" s="11" t="s">
        <v>31</v>
      </c>
    </row>
    <row r="21" spans="1:12" ht="12.75" x14ac:dyDescent="0.2">
      <c r="A21" s="11" t="s">
        <v>251</v>
      </c>
      <c r="B21" s="14">
        <v>21975</v>
      </c>
      <c r="C21" s="11" t="s">
        <v>59</v>
      </c>
      <c r="D21" s="8">
        <v>1</v>
      </c>
      <c r="E21" s="17">
        <v>40585</v>
      </c>
      <c r="F21" s="20" t="s">
        <v>58</v>
      </c>
      <c r="G21" s="26">
        <v>0.55000000000000004</v>
      </c>
      <c r="H21" s="23">
        <f t="shared" si="0"/>
        <v>0.55000000000000004</v>
      </c>
      <c r="I21" s="11">
        <v>17841</v>
      </c>
      <c r="J21" s="11" t="s">
        <v>13</v>
      </c>
      <c r="K21" s="2">
        <v>40668</v>
      </c>
      <c r="L21" s="11" t="s">
        <v>24</v>
      </c>
    </row>
    <row r="22" spans="1:12" ht="12.75" x14ac:dyDescent="0.2">
      <c r="A22" s="11" t="s">
        <v>250</v>
      </c>
      <c r="B22" s="14">
        <v>22460</v>
      </c>
      <c r="C22" s="11" t="s">
        <v>57</v>
      </c>
      <c r="D22" s="8">
        <v>24</v>
      </c>
      <c r="E22" s="17">
        <v>40585</v>
      </c>
      <c r="F22" s="20" t="s">
        <v>58</v>
      </c>
      <c r="G22" s="26">
        <v>1.25</v>
      </c>
      <c r="H22" s="23">
        <f t="shared" si="0"/>
        <v>30</v>
      </c>
      <c r="I22" s="11">
        <v>12955</v>
      </c>
      <c r="J22" s="11" t="s">
        <v>13</v>
      </c>
      <c r="K22" s="2">
        <v>40668</v>
      </c>
      <c r="L22" s="11" t="s">
        <v>20</v>
      </c>
    </row>
    <row r="23" spans="1:12" ht="12.75" x14ac:dyDescent="0.2">
      <c r="A23" s="11" t="s">
        <v>252</v>
      </c>
      <c r="B23" s="14">
        <v>84947</v>
      </c>
      <c r="C23" s="11" t="s">
        <v>126</v>
      </c>
      <c r="D23" s="8">
        <v>18</v>
      </c>
      <c r="E23" s="17">
        <v>40586</v>
      </c>
      <c r="F23" s="20" t="s">
        <v>58</v>
      </c>
      <c r="G23" s="26">
        <v>1.25</v>
      </c>
      <c r="H23" s="23">
        <f t="shared" si="0"/>
        <v>22.5</v>
      </c>
      <c r="I23" s="11">
        <v>17364</v>
      </c>
      <c r="J23" s="11" t="s">
        <v>13</v>
      </c>
      <c r="K23" s="2">
        <v>40668</v>
      </c>
      <c r="L23" s="11" t="s">
        <v>14</v>
      </c>
    </row>
    <row r="24" spans="1:12" ht="12.75" x14ac:dyDescent="0.2">
      <c r="A24" s="11" t="s">
        <v>253</v>
      </c>
      <c r="B24" s="14">
        <v>23318</v>
      </c>
      <c r="C24" s="11" t="s">
        <v>150</v>
      </c>
      <c r="D24" s="8">
        <v>6</v>
      </c>
      <c r="E24" s="17">
        <v>40586</v>
      </c>
      <c r="F24" s="20" t="s">
        <v>58</v>
      </c>
      <c r="G24" s="26">
        <v>2.4900000000000002</v>
      </c>
      <c r="H24" s="23">
        <f t="shared" si="0"/>
        <v>14.940000000000001</v>
      </c>
      <c r="I24" s="11">
        <v>18245</v>
      </c>
      <c r="J24" s="11" t="s">
        <v>13</v>
      </c>
      <c r="K24" s="2">
        <v>40668</v>
      </c>
      <c r="L24" s="11" t="s">
        <v>24</v>
      </c>
    </row>
    <row r="25" spans="1:12" ht="12.75" x14ac:dyDescent="0.2">
      <c r="A25" s="11" t="s">
        <v>254</v>
      </c>
      <c r="B25" s="14">
        <v>22348</v>
      </c>
      <c r="C25" s="11" t="s">
        <v>133</v>
      </c>
      <c r="D25" s="8">
        <v>6</v>
      </c>
      <c r="E25" s="17">
        <v>40604</v>
      </c>
      <c r="F25" s="20" t="s">
        <v>50</v>
      </c>
      <c r="G25" s="26">
        <v>0.85</v>
      </c>
      <c r="H25" s="23">
        <f t="shared" si="0"/>
        <v>5.0999999999999996</v>
      </c>
      <c r="I25" s="11">
        <v>17507</v>
      </c>
      <c r="J25" s="11" t="s">
        <v>13</v>
      </c>
      <c r="K25" s="2">
        <v>40668</v>
      </c>
      <c r="L25" s="11" t="s">
        <v>20</v>
      </c>
    </row>
    <row r="26" spans="1:12" ht="12.75" x14ac:dyDescent="0.2">
      <c r="A26" s="11" t="s">
        <v>256</v>
      </c>
      <c r="B26" s="14">
        <v>21668</v>
      </c>
      <c r="C26" s="11" t="s">
        <v>174</v>
      </c>
      <c r="D26" s="8">
        <v>2</v>
      </c>
      <c r="E26" s="17">
        <v>40605</v>
      </c>
      <c r="F26" s="20" t="s">
        <v>50</v>
      </c>
      <c r="G26" s="26">
        <v>1.25</v>
      </c>
      <c r="H26" s="23">
        <f t="shared" si="0"/>
        <v>2.5</v>
      </c>
      <c r="I26" s="11">
        <v>17841</v>
      </c>
      <c r="J26" s="11" t="s">
        <v>13</v>
      </c>
      <c r="K26" s="2">
        <v>40668</v>
      </c>
      <c r="L26" s="11" t="s">
        <v>31</v>
      </c>
    </row>
    <row r="27" spans="1:12" ht="12.75" x14ac:dyDescent="0.2">
      <c r="A27" s="11" t="s">
        <v>255</v>
      </c>
      <c r="B27" s="14">
        <v>22505</v>
      </c>
      <c r="C27" s="11" t="s">
        <v>86</v>
      </c>
      <c r="D27" s="8">
        <v>24</v>
      </c>
      <c r="E27" s="17">
        <v>40605</v>
      </c>
      <c r="F27" s="20" t="s">
        <v>50</v>
      </c>
      <c r="G27" s="26">
        <v>4.25</v>
      </c>
      <c r="H27" s="23">
        <f t="shared" si="0"/>
        <v>102</v>
      </c>
      <c r="I27" s="11">
        <v>12415</v>
      </c>
      <c r="J27" s="11" t="s">
        <v>87</v>
      </c>
      <c r="K27" s="2">
        <v>40668</v>
      </c>
      <c r="L27" s="11" t="s">
        <v>20</v>
      </c>
    </row>
    <row r="28" spans="1:12" ht="12.75" x14ac:dyDescent="0.2">
      <c r="A28" s="11" t="s">
        <v>257</v>
      </c>
      <c r="B28" s="14">
        <v>22077</v>
      </c>
      <c r="C28" s="11" t="s">
        <v>32</v>
      </c>
      <c r="D28" s="8">
        <v>4</v>
      </c>
      <c r="E28" s="17">
        <v>40606</v>
      </c>
      <c r="F28" s="20" t="s">
        <v>50</v>
      </c>
      <c r="G28" s="26">
        <v>1.65</v>
      </c>
      <c r="H28" s="23">
        <f t="shared" si="0"/>
        <v>6.6</v>
      </c>
      <c r="I28" s="11">
        <v>17050</v>
      </c>
      <c r="J28" s="11" t="s">
        <v>13</v>
      </c>
      <c r="K28" s="2">
        <v>40668</v>
      </c>
      <c r="L28" s="11" t="s">
        <v>20</v>
      </c>
    </row>
    <row r="29" spans="1:12" ht="12.75" x14ac:dyDescent="0.2">
      <c r="A29" s="11" t="s">
        <v>259</v>
      </c>
      <c r="B29" s="14">
        <v>21175</v>
      </c>
      <c r="C29" s="11" t="s">
        <v>73</v>
      </c>
      <c r="D29" s="8">
        <v>6</v>
      </c>
      <c r="E29" s="17">
        <v>40608</v>
      </c>
      <c r="F29" s="20" t="s">
        <v>50</v>
      </c>
      <c r="G29" s="26">
        <v>2.5499999999999998</v>
      </c>
      <c r="H29" s="23">
        <f t="shared" si="0"/>
        <v>15.299999999999999</v>
      </c>
      <c r="I29" s="11">
        <v>16117</v>
      </c>
      <c r="J29" s="11" t="s">
        <v>13</v>
      </c>
      <c r="K29" s="2">
        <v>40668</v>
      </c>
      <c r="L29" s="11" t="s">
        <v>26</v>
      </c>
    </row>
    <row r="30" spans="1:12" ht="12.75" x14ac:dyDescent="0.2">
      <c r="A30" s="11" t="s">
        <v>258</v>
      </c>
      <c r="B30" s="14">
        <v>21175</v>
      </c>
      <c r="C30" s="11" t="s">
        <v>73</v>
      </c>
      <c r="D30" s="8">
        <v>12</v>
      </c>
      <c r="E30" s="17">
        <v>40608</v>
      </c>
      <c r="F30" s="20" t="s">
        <v>50</v>
      </c>
      <c r="G30" s="26">
        <v>2.5499999999999998</v>
      </c>
      <c r="H30" s="23">
        <f t="shared" si="0"/>
        <v>30.599999999999998</v>
      </c>
      <c r="I30" s="11">
        <v>13885</v>
      </c>
      <c r="J30" s="11" t="s">
        <v>13</v>
      </c>
      <c r="K30" s="2">
        <v>40668</v>
      </c>
      <c r="L30" s="11" t="s">
        <v>29</v>
      </c>
    </row>
    <row r="31" spans="1:12" ht="12.75" x14ac:dyDescent="0.2">
      <c r="A31" s="11" t="s">
        <v>260</v>
      </c>
      <c r="B31" s="14">
        <v>47421</v>
      </c>
      <c r="C31" s="11" t="s">
        <v>81</v>
      </c>
      <c r="D31" s="8">
        <v>3</v>
      </c>
      <c r="E31" s="17">
        <v>40610</v>
      </c>
      <c r="F31" s="20" t="s">
        <v>50</v>
      </c>
      <c r="G31" s="26">
        <v>0.42</v>
      </c>
      <c r="H31" s="23">
        <f t="shared" si="0"/>
        <v>1.26</v>
      </c>
      <c r="I31" s="11">
        <v>17841</v>
      </c>
      <c r="J31" s="11" t="s">
        <v>13</v>
      </c>
      <c r="K31" s="2">
        <v>40668</v>
      </c>
      <c r="L31" s="11" t="s">
        <v>20</v>
      </c>
    </row>
    <row r="32" spans="1:12" ht="12.75" x14ac:dyDescent="0.2">
      <c r="A32" s="11" t="s">
        <v>261</v>
      </c>
      <c r="B32" s="14">
        <v>71053</v>
      </c>
      <c r="C32" s="11" t="s">
        <v>95</v>
      </c>
      <c r="D32" s="8">
        <v>2</v>
      </c>
      <c r="E32" s="17">
        <v>40610</v>
      </c>
      <c r="F32" s="20" t="s">
        <v>50</v>
      </c>
      <c r="G32" s="26">
        <v>3.75</v>
      </c>
      <c r="H32" s="23">
        <f t="shared" si="0"/>
        <v>7.5</v>
      </c>
      <c r="I32" s="11">
        <v>15039</v>
      </c>
      <c r="J32" s="11" t="s">
        <v>13</v>
      </c>
      <c r="K32" s="2">
        <v>40668</v>
      </c>
      <c r="L32" s="11" t="s">
        <v>24</v>
      </c>
    </row>
    <row r="33" spans="1:12" ht="12.75" x14ac:dyDescent="0.2">
      <c r="A33" s="11" t="s">
        <v>261</v>
      </c>
      <c r="B33" s="14">
        <v>21621</v>
      </c>
      <c r="C33" s="11" t="s">
        <v>104</v>
      </c>
      <c r="D33" s="8">
        <v>1</v>
      </c>
      <c r="E33" s="17">
        <v>40610</v>
      </c>
      <c r="F33" s="20" t="s">
        <v>50</v>
      </c>
      <c r="G33" s="26">
        <v>8.5</v>
      </c>
      <c r="H33" s="23">
        <f t="shared" si="0"/>
        <v>8.5</v>
      </c>
      <c r="I33" s="11">
        <v>15039</v>
      </c>
      <c r="J33" s="11" t="s">
        <v>13</v>
      </c>
      <c r="K33" s="2">
        <v>40668</v>
      </c>
      <c r="L33" s="11" t="s">
        <v>24</v>
      </c>
    </row>
    <row r="34" spans="1:12" ht="12.75" x14ac:dyDescent="0.2">
      <c r="A34" s="11" t="s">
        <v>262</v>
      </c>
      <c r="B34" s="14">
        <v>23535</v>
      </c>
      <c r="C34" s="11" t="s">
        <v>49</v>
      </c>
      <c r="D34" s="8">
        <v>4</v>
      </c>
      <c r="E34" s="17">
        <v>40612</v>
      </c>
      <c r="F34" s="20" t="s">
        <v>50</v>
      </c>
      <c r="G34" s="26">
        <v>5.95</v>
      </c>
      <c r="H34" s="23">
        <f t="shared" ref="H34:H65" si="1">G34*D34</f>
        <v>23.8</v>
      </c>
      <c r="I34" s="11">
        <v>13431</v>
      </c>
      <c r="J34" s="11" t="s">
        <v>13</v>
      </c>
      <c r="K34" s="2">
        <v>40668</v>
      </c>
      <c r="L34" s="11" t="s">
        <v>26</v>
      </c>
    </row>
    <row r="35" spans="1:12" ht="12.75" x14ac:dyDescent="0.2">
      <c r="A35" s="11" t="s">
        <v>264</v>
      </c>
      <c r="B35" s="14">
        <v>22791</v>
      </c>
      <c r="C35" s="11" t="s">
        <v>230</v>
      </c>
      <c r="D35" s="8">
        <v>24</v>
      </c>
      <c r="E35" s="17">
        <v>40613</v>
      </c>
      <c r="F35" s="20" t="s">
        <v>50</v>
      </c>
      <c r="G35" s="26">
        <v>1.25</v>
      </c>
      <c r="H35" s="23">
        <f t="shared" si="1"/>
        <v>30</v>
      </c>
      <c r="I35" s="11">
        <v>16500</v>
      </c>
      <c r="J35" s="11" t="s">
        <v>13</v>
      </c>
      <c r="K35" s="2">
        <v>40668</v>
      </c>
      <c r="L35" s="11" t="s">
        <v>18</v>
      </c>
    </row>
    <row r="36" spans="1:12" ht="12.75" x14ac:dyDescent="0.2">
      <c r="A36" s="11" t="s">
        <v>263</v>
      </c>
      <c r="B36" s="14">
        <v>23497</v>
      </c>
      <c r="C36" s="11" t="s">
        <v>129</v>
      </c>
      <c r="D36" s="8">
        <v>12</v>
      </c>
      <c r="E36" s="17">
        <v>40613</v>
      </c>
      <c r="F36" s="20" t="s">
        <v>50</v>
      </c>
      <c r="G36" s="26">
        <v>1.45</v>
      </c>
      <c r="H36" s="23">
        <f t="shared" si="1"/>
        <v>17.399999999999999</v>
      </c>
      <c r="I36" s="11">
        <v>16602</v>
      </c>
      <c r="J36" s="11" t="s">
        <v>13</v>
      </c>
      <c r="K36" s="2">
        <v>40668</v>
      </c>
      <c r="L36" s="11" t="s">
        <v>26</v>
      </c>
    </row>
    <row r="37" spans="1:12" ht="12.75" x14ac:dyDescent="0.2">
      <c r="A37" s="11" t="s">
        <v>265</v>
      </c>
      <c r="B37" s="14">
        <v>22047</v>
      </c>
      <c r="C37" s="11" t="s">
        <v>206</v>
      </c>
      <c r="D37" s="8">
        <v>25</v>
      </c>
      <c r="E37" s="17">
        <v>40635</v>
      </c>
      <c r="F37" s="20" t="s">
        <v>56</v>
      </c>
      <c r="G37" s="26">
        <v>0.42</v>
      </c>
      <c r="H37" s="23">
        <f t="shared" si="1"/>
        <v>10.5</v>
      </c>
      <c r="I37" s="11">
        <v>17315</v>
      </c>
      <c r="J37" s="11" t="s">
        <v>13</v>
      </c>
      <c r="K37" s="2">
        <v>40668</v>
      </c>
      <c r="L37" s="11" t="s">
        <v>20</v>
      </c>
    </row>
    <row r="38" spans="1:12" ht="12.75" x14ac:dyDescent="0.2">
      <c r="A38" s="11" t="s">
        <v>267</v>
      </c>
      <c r="B38" s="14">
        <v>21558</v>
      </c>
      <c r="C38" s="11" t="s">
        <v>188</v>
      </c>
      <c r="D38" s="8">
        <v>6</v>
      </c>
      <c r="E38" s="17">
        <v>40637</v>
      </c>
      <c r="F38" s="20" t="s">
        <v>56</v>
      </c>
      <c r="G38" s="26">
        <v>2.5499999999999998</v>
      </c>
      <c r="H38" s="23">
        <f t="shared" si="1"/>
        <v>15.299999999999999</v>
      </c>
      <c r="I38" s="11">
        <v>13198</v>
      </c>
      <c r="J38" s="11" t="s">
        <v>13</v>
      </c>
      <c r="K38" s="2">
        <v>40668</v>
      </c>
      <c r="L38" s="11" t="s">
        <v>14</v>
      </c>
    </row>
    <row r="39" spans="1:12" ht="12.75" x14ac:dyDescent="0.2">
      <c r="A39" s="11" t="s">
        <v>266</v>
      </c>
      <c r="B39" s="14">
        <v>21844</v>
      </c>
      <c r="C39" s="11" t="s">
        <v>88</v>
      </c>
      <c r="D39" s="8">
        <v>6</v>
      </c>
      <c r="E39" s="17">
        <v>40637</v>
      </c>
      <c r="F39" s="20" t="s">
        <v>56</v>
      </c>
      <c r="G39" s="26">
        <v>2.95</v>
      </c>
      <c r="H39" s="23">
        <f t="shared" si="1"/>
        <v>17.700000000000003</v>
      </c>
      <c r="I39" s="11">
        <v>13015</v>
      </c>
      <c r="J39" s="11" t="s">
        <v>13</v>
      </c>
      <c r="K39" s="2">
        <v>40668</v>
      </c>
      <c r="L39" s="11" t="s">
        <v>20</v>
      </c>
    </row>
    <row r="40" spans="1:12" ht="12.75" x14ac:dyDescent="0.2">
      <c r="A40" s="11" t="s">
        <v>268</v>
      </c>
      <c r="B40" s="14">
        <v>21892</v>
      </c>
      <c r="C40" s="11" t="s">
        <v>98</v>
      </c>
      <c r="D40" s="8">
        <v>12</v>
      </c>
      <c r="E40" s="17">
        <v>40638</v>
      </c>
      <c r="F40" s="20" t="s">
        <v>56</v>
      </c>
      <c r="G40" s="26">
        <v>1.25</v>
      </c>
      <c r="H40" s="23">
        <f t="shared" si="1"/>
        <v>15</v>
      </c>
      <c r="I40" s="11">
        <v>12955</v>
      </c>
      <c r="J40" s="11" t="s">
        <v>13</v>
      </c>
      <c r="K40" s="2">
        <v>40668</v>
      </c>
      <c r="L40" s="11" t="s">
        <v>29</v>
      </c>
    </row>
    <row r="41" spans="1:12" ht="12.75" x14ac:dyDescent="0.2">
      <c r="A41" s="11" t="s">
        <v>269</v>
      </c>
      <c r="B41" s="14">
        <v>23341</v>
      </c>
      <c r="C41" s="11" t="s">
        <v>185</v>
      </c>
      <c r="D41" s="8">
        <v>2</v>
      </c>
      <c r="E41" s="17">
        <v>40640</v>
      </c>
      <c r="F41" s="20" t="s">
        <v>56</v>
      </c>
      <c r="G41" s="26">
        <v>8.5</v>
      </c>
      <c r="H41" s="23">
        <f t="shared" si="1"/>
        <v>17</v>
      </c>
      <c r="I41" s="11">
        <v>13373</v>
      </c>
      <c r="J41" s="11" t="s">
        <v>13</v>
      </c>
      <c r="K41" s="2">
        <v>40668</v>
      </c>
      <c r="L41" s="11" t="s">
        <v>26</v>
      </c>
    </row>
    <row r="42" spans="1:12" ht="12.75" x14ac:dyDescent="0.2">
      <c r="A42" s="11" t="s">
        <v>270</v>
      </c>
      <c r="B42" s="14">
        <v>23207</v>
      </c>
      <c r="C42" s="11" t="s">
        <v>151</v>
      </c>
      <c r="D42" s="8">
        <v>30</v>
      </c>
      <c r="E42" s="17">
        <v>40641</v>
      </c>
      <c r="F42" s="20" t="s">
        <v>56</v>
      </c>
      <c r="G42" s="26">
        <v>1.65</v>
      </c>
      <c r="H42" s="23">
        <f t="shared" si="1"/>
        <v>49.5</v>
      </c>
      <c r="I42" s="11">
        <v>14004</v>
      </c>
      <c r="J42" s="11" t="s">
        <v>13</v>
      </c>
      <c r="K42" s="2">
        <v>40668</v>
      </c>
      <c r="L42" s="11" t="s">
        <v>31</v>
      </c>
    </row>
    <row r="43" spans="1:12" ht="12.75" x14ac:dyDescent="0.2">
      <c r="A43" s="11" t="s">
        <v>271</v>
      </c>
      <c r="B43" s="14">
        <v>48187</v>
      </c>
      <c r="C43" s="11" t="s">
        <v>55</v>
      </c>
      <c r="D43" s="8">
        <v>2</v>
      </c>
      <c r="E43" s="17">
        <v>40641</v>
      </c>
      <c r="F43" s="20" t="s">
        <v>56</v>
      </c>
      <c r="G43" s="26">
        <v>7.95</v>
      </c>
      <c r="H43" s="23">
        <f t="shared" si="1"/>
        <v>15.9</v>
      </c>
      <c r="I43" s="11">
        <v>16572</v>
      </c>
      <c r="J43" s="11" t="s">
        <v>13</v>
      </c>
      <c r="K43" s="2">
        <v>40668</v>
      </c>
      <c r="L43" s="11" t="s">
        <v>29</v>
      </c>
    </row>
    <row r="44" spans="1:12" ht="12.75" x14ac:dyDescent="0.2">
      <c r="A44" s="11" t="s">
        <v>273</v>
      </c>
      <c r="B44" s="14">
        <v>20727</v>
      </c>
      <c r="C44" s="11" t="s">
        <v>137</v>
      </c>
      <c r="D44" s="8">
        <v>10</v>
      </c>
      <c r="E44" s="17">
        <v>40642</v>
      </c>
      <c r="F44" s="20" t="s">
        <v>56</v>
      </c>
      <c r="G44" s="26">
        <v>1.65</v>
      </c>
      <c r="H44" s="23">
        <f t="shared" si="1"/>
        <v>16.5</v>
      </c>
      <c r="I44" s="11">
        <v>15365</v>
      </c>
      <c r="J44" s="11" t="s">
        <v>13</v>
      </c>
      <c r="K44" s="2">
        <v>40668</v>
      </c>
      <c r="L44" s="11" t="s">
        <v>14</v>
      </c>
    </row>
    <row r="45" spans="1:12" ht="12.75" x14ac:dyDescent="0.2">
      <c r="A45" s="11" t="s">
        <v>272</v>
      </c>
      <c r="B45" s="14">
        <v>48187</v>
      </c>
      <c r="C45" s="11" t="s">
        <v>55</v>
      </c>
      <c r="D45" s="8">
        <v>2</v>
      </c>
      <c r="E45" s="17">
        <v>40642</v>
      </c>
      <c r="F45" s="20" t="s">
        <v>56</v>
      </c>
      <c r="G45" s="26">
        <v>7.95</v>
      </c>
      <c r="H45" s="23">
        <f t="shared" si="1"/>
        <v>15.9</v>
      </c>
      <c r="I45" s="11">
        <v>15215</v>
      </c>
      <c r="J45" s="11" t="s">
        <v>13</v>
      </c>
      <c r="K45" s="2">
        <v>40668</v>
      </c>
      <c r="L45" s="11" t="s">
        <v>18</v>
      </c>
    </row>
    <row r="46" spans="1:12" ht="12.75" x14ac:dyDescent="0.2">
      <c r="A46" s="11" t="s">
        <v>274</v>
      </c>
      <c r="B46" s="14">
        <v>23407</v>
      </c>
      <c r="C46" s="11" t="s">
        <v>220</v>
      </c>
      <c r="D46" s="8">
        <v>2</v>
      </c>
      <c r="E46" s="17">
        <v>40642</v>
      </c>
      <c r="F46" s="20" t="s">
        <v>56</v>
      </c>
      <c r="G46" s="26">
        <v>9.9499999999999993</v>
      </c>
      <c r="H46" s="23">
        <f t="shared" si="1"/>
        <v>19.899999999999999</v>
      </c>
      <c r="I46" s="11">
        <v>13808</v>
      </c>
      <c r="J46" s="11" t="s">
        <v>13</v>
      </c>
      <c r="K46" s="2">
        <v>40668</v>
      </c>
      <c r="L46" s="11" t="s">
        <v>29</v>
      </c>
    </row>
    <row r="47" spans="1:12" ht="12.75" x14ac:dyDescent="0.2">
      <c r="A47" s="11" t="s">
        <v>276</v>
      </c>
      <c r="B47" s="14">
        <v>22114</v>
      </c>
      <c r="C47" s="11" t="s">
        <v>215</v>
      </c>
      <c r="D47" s="8">
        <v>2</v>
      </c>
      <c r="E47" s="17">
        <v>40643</v>
      </c>
      <c r="F47" s="20" t="s">
        <v>56</v>
      </c>
      <c r="G47" s="26">
        <v>4.25</v>
      </c>
      <c r="H47" s="23">
        <f t="shared" si="1"/>
        <v>8.5</v>
      </c>
      <c r="I47" s="11">
        <v>16360</v>
      </c>
      <c r="J47" s="11" t="s">
        <v>13</v>
      </c>
      <c r="K47" s="2">
        <v>40668</v>
      </c>
      <c r="L47" s="11" t="s">
        <v>31</v>
      </c>
    </row>
    <row r="48" spans="1:12" ht="12.75" x14ac:dyDescent="0.2">
      <c r="A48" s="11" t="s">
        <v>275</v>
      </c>
      <c r="B48" s="14">
        <v>22623</v>
      </c>
      <c r="C48" s="11" t="s">
        <v>178</v>
      </c>
      <c r="D48" s="8">
        <v>1</v>
      </c>
      <c r="E48" s="17">
        <v>40643</v>
      </c>
      <c r="F48" s="20" t="s">
        <v>56</v>
      </c>
      <c r="G48" s="26">
        <v>5.95</v>
      </c>
      <c r="H48" s="23">
        <f t="shared" si="1"/>
        <v>5.95</v>
      </c>
      <c r="I48" s="11">
        <v>14178</v>
      </c>
      <c r="J48" s="11" t="s">
        <v>13</v>
      </c>
      <c r="K48" s="2">
        <v>40668</v>
      </c>
      <c r="L48" s="11" t="s">
        <v>24</v>
      </c>
    </row>
    <row r="49" spans="1:12" ht="12.75" x14ac:dyDescent="0.2">
      <c r="A49" s="11" t="s">
        <v>277</v>
      </c>
      <c r="B49" s="14">
        <v>23084</v>
      </c>
      <c r="C49" s="11" t="s">
        <v>128</v>
      </c>
      <c r="D49" s="8">
        <v>72</v>
      </c>
      <c r="E49" s="17">
        <v>40644</v>
      </c>
      <c r="F49" s="20" t="s">
        <v>56</v>
      </c>
      <c r="G49" s="26">
        <v>1.79</v>
      </c>
      <c r="H49" s="23">
        <f t="shared" si="1"/>
        <v>128.88</v>
      </c>
      <c r="I49" s="11">
        <v>12704</v>
      </c>
      <c r="J49" s="11" t="s">
        <v>102</v>
      </c>
      <c r="K49" s="2">
        <v>40668</v>
      </c>
      <c r="L49" s="11" t="s">
        <v>24</v>
      </c>
    </row>
    <row r="50" spans="1:12" ht="12.75" x14ac:dyDescent="0.2">
      <c r="A50" s="11" t="s">
        <v>278</v>
      </c>
      <c r="B50" s="14">
        <v>23506</v>
      </c>
      <c r="C50" s="11" t="s">
        <v>84</v>
      </c>
      <c r="D50" s="8">
        <v>20</v>
      </c>
      <c r="E50" s="17">
        <v>40645</v>
      </c>
      <c r="F50" s="20" t="s">
        <v>56</v>
      </c>
      <c r="G50" s="26">
        <v>0.42</v>
      </c>
      <c r="H50" s="23">
        <f t="shared" si="1"/>
        <v>8.4</v>
      </c>
      <c r="I50" s="11">
        <v>18065</v>
      </c>
      <c r="J50" s="11" t="s">
        <v>13</v>
      </c>
      <c r="K50" s="2">
        <v>40668</v>
      </c>
      <c r="L50" s="11" t="s">
        <v>20</v>
      </c>
    </row>
    <row r="51" spans="1:12" ht="12.75" x14ac:dyDescent="0.2">
      <c r="A51" s="11" t="s">
        <v>279</v>
      </c>
      <c r="B51" s="14">
        <v>85053</v>
      </c>
      <c r="C51" s="11" t="s">
        <v>159</v>
      </c>
      <c r="D51" s="8">
        <v>12</v>
      </c>
      <c r="E51" s="17">
        <v>40645</v>
      </c>
      <c r="F51" s="20" t="s">
        <v>56</v>
      </c>
      <c r="G51" s="26">
        <v>2.1</v>
      </c>
      <c r="H51" s="23">
        <f t="shared" si="1"/>
        <v>25.200000000000003</v>
      </c>
      <c r="I51" s="11">
        <v>17131</v>
      </c>
      <c r="J51" s="11" t="s">
        <v>13</v>
      </c>
      <c r="K51" s="2">
        <v>40668</v>
      </c>
      <c r="L51" s="11" t="s">
        <v>18</v>
      </c>
    </row>
    <row r="52" spans="1:12" ht="12.75" x14ac:dyDescent="0.2">
      <c r="A52" s="11" t="s">
        <v>280</v>
      </c>
      <c r="B52" s="14">
        <v>21206</v>
      </c>
      <c r="C52" s="11" t="s">
        <v>177</v>
      </c>
      <c r="D52" s="8">
        <v>48</v>
      </c>
      <c r="E52" s="17">
        <v>40664</v>
      </c>
      <c r="F52" s="20" t="s">
        <v>12</v>
      </c>
      <c r="G52" s="26">
        <v>0.65</v>
      </c>
      <c r="H52" s="23">
        <f t="shared" si="1"/>
        <v>31.200000000000003</v>
      </c>
      <c r="I52" s="11">
        <v>14739</v>
      </c>
      <c r="J52" s="11" t="s">
        <v>13</v>
      </c>
      <c r="K52" s="2">
        <v>40668</v>
      </c>
      <c r="L52" s="11" t="s">
        <v>20</v>
      </c>
    </row>
    <row r="53" spans="1:12" ht="12.75" x14ac:dyDescent="0.2">
      <c r="A53" s="11" t="s">
        <v>281</v>
      </c>
      <c r="B53" s="14">
        <v>22645</v>
      </c>
      <c r="C53" s="11" t="s">
        <v>92</v>
      </c>
      <c r="D53" s="8">
        <v>4</v>
      </c>
      <c r="E53" s="17">
        <v>40667</v>
      </c>
      <c r="F53" s="20" t="s">
        <v>12</v>
      </c>
      <c r="G53" s="26">
        <v>1.45</v>
      </c>
      <c r="H53" s="23">
        <f t="shared" si="1"/>
        <v>5.8</v>
      </c>
      <c r="I53" s="11">
        <v>15727</v>
      </c>
      <c r="J53" s="11" t="s">
        <v>13</v>
      </c>
      <c r="K53" s="2">
        <v>40668</v>
      </c>
      <c r="L53" s="11" t="s">
        <v>24</v>
      </c>
    </row>
    <row r="54" spans="1:12" ht="12.75" x14ac:dyDescent="0.2">
      <c r="A54" s="11" t="s">
        <v>286</v>
      </c>
      <c r="B54" s="14">
        <v>21402</v>
      </c>
      <c r="C54" s="11" t="s">
        <v>30</v>
      </c>
      <c r="D54" s="8">
        <v>24</v>
      </c>
      <c r="E54" s="17">
        <v>40668</v>
      </c>
      <c r="F54" s="20" t="s">
        <v>12</v>
      </c>
      <c r="G54" s="26">
        <v>0.12</v>
      </c>
      <c r="H54" s="23">
        <f t="shared" si="1"/>
        <v>2.88</v>
      </c>
      <c r="I54" s="11">
        <v>17613</v>
      </c>
      <c r="J54" s="11" t="s">
        <v>13</v>
      </c>
      <c r="K54" s="2">
        <v>40668</v>
      </c>
      <c r="L54" s="11" t="s">
        <v>31</v>
      </c>
    </row>
    <row r="55" spans="1:12" ht="12.75" x14ac:dyDescent="0.2">
      <c r="A55" s="11" t="s">
        <v>295</v>
      </c>
      <c r="B55" s="14">
        <v>22645</v>
      </c>
      <c r="C55" s="11" t="s">
        <v>92</v>
      </c>
      <c r="D55" s="8">
        <v>4</v>
      </c>
      <c r="E55" s="17">
        <v>40668</v>
      </c>
      <c r="F55" s="20" t="s">
        <v>12</v>
      </c>
      <c r="G55" s="26">
        <v>0.39</v>
      </c>
      <c r="H55" s="23">
        <f t="shared" si="1"/>
        <v>1.56</v>
      </c>
      <c r="I55" s="11">
        <v>14719</v>
      </c>
      <c r="J55" s="11" t="s">
        <v>13</v>
      </c>
      <c r="K55" s="2">
        <v>40668</v>
      </c>
      <c r="L55" s="11" t="s">
        <v>31</v>
      </c>
    </row>
    <row r="56" spans="1:12" ht="12.75" x14ac:dyDescent="0.2">
      <c r="A56" s="11" t="s">
        <v>283</v>
      </c>
      <c r="B56" s="14" t="s">
        <v>15</v>
      </c>
      <c r="C56" s="11" t="s">
        <v>16</v>
      </c>
      <c r="D56" s="8">
        <v>16</v>
      </c>
      <c r="E56" s="17">
        <v>40668</v>
      </c>
      <c r="F56" s="20" t="s">
        <v>12</v>
      </c>
      <c r="G56" s="26">
        <v>0.42</v>
      </c>
      <c r="H56" s="23">
        <f t="shared" si="1"/>
        <v>6.72</v>
      </c>
      <c r="I56" s="11">
        <v>12463</v>
      </c>
      <c r="J56" s="11" t="s">
        <v>17</v>
      </c>
      <c r="K56" s="2">
        <v>40668</v>
      </c>
      <c r="L56" s="11" t="s">
        <v>18</v>
      </c>
    </row>
    <row r="57" spans="1:12" ht="12.75" x14ac:dyDescent="0.2">
      <c r="A57" s="11" t="s">
        <v>314</v>
      </c>
      <c r="B57" s="14">
        <v>22151</v>
      </c>
      <c r="C57" s="11" t="s">
        <v>226</v>
      </c>
      <c r="D57" s="8">
        <v>1</v>
      </c>
      <c r="E57" s="17">
        <v>40668</v>
      </c>
      <c r="F57" s="20" t="s">
        <v>12</v>
      </c>
      <c r="G57" s="26">
        <v>0.42</v>
      </c>
      <c r="H57" s="23">
        <f t="shared" si="1"/>
        <v>0.42</v>
      </c>
      <c r="I57" s="11">
        <v>15012</v>
      </c>
      <c r="J57" s="11" t="s">
        <v>13</v>
      </c>
      <c r="K57" s="2">
        <v>40668</v>
      </c>
      <c r="L57" s="11" t="s">
        <v>26</v>
      </c>
    </row>
    <row r="58" spans="1:12" ht="12.75" x14ac:dyDescent="0.2">
      <c r="A58" s="11" t="s">
        <v>308</v>
      </c>
      <c r="B58" s="14">
        <v>22815</v>
      </c>
      <c r="C58" s="11" t="s">
        <v>163</v>
      </c>
      <c r="D58" s="8">
        <v>12</v>
      </c>
      <c r="E58" s="17">
        <v>40668</v>
      </c>
      <c r="F58" s="20" t="s">
        <v>12</v>
      </c>
      <c r="G58" s="26">
        <v>0.42</v>
      </c>
      <c r="H58" s="23">
        <f t="shared" si="1"/>
        <v>5.04</v>
      </c>
      <c r="I58" s="11">
        <v>13030</v>
      </c>
      <c r="J58" s="11" t="s">
        <v>13</v>
      </c>
      <c r="K58" s="2">
        <v>40668</v>
      </c>
      <c r="L58" s="11" t="s">
        <v>14</v>
      </c>
    </row>
    <row r="59" spans="1:12" ht="12.75" x14ac:dyDescent="0.2">
      <c r="A59" s="11" t="s">
        <v>307</v>
      </c>
      <c r="B59" s="14">
        <v>22024</v>
      </c>
      <c r="C59" s="11" t="s">
        <v>162</v>
      </c>
      <c r="D59" s="8">
        <v>12</v>
      </c>
      <c r="E59" s="17">
        <v>40668</v>
      </c>
      <c r="F59" s="20" t="s">
        <v>12</v>
      </c>
      <c r="G59" s="26">
        <v>0.42</v>
      </c>
      <c r="H59" s="23">
        <f t="shared" si="1"/>
        <v>5.04</v>
      </c>
      <c r="I59" s="11">
        <v>17377</v>
      </c>
      <c r="J59" s="11" t="s">
        <v>13</v>
      </c>
      <c r="K59" s="2">
        <v>40668</v>
      </c>
      <c r="L59" s="11" t="s">
        <v>29</v>
      </c>
    </row>
    <row r="60" spans="1:12" ht="12.75" x14ac:dyDescent="0.2">
      <c r="A60" s="11" t="s">
        <v>311</v>
      </c>
      <c r="B60" s="14">
        <v>21080</v>
      </c>
      <c r="C60" s="11" t="s">
        <v>200</v>
      </c>
      <c r="D60" s="8">
        <v>2</v>
      </c>
      <c r="E60" s="17">
        <v>40668</v>
      </c>
      <c r="F60" s="20" t="s">
        <v>12</v>
      </c>
      <c r="G60" s="26">
        <v>0.85</v>
      </c>
      <c r="H60" s="23">
        <f t="shared" si="1"/>
        <v>1.7</v>
      </c>
      <c r="I60" s="11">
        <v>14896</v>
      </c>
      <c r="J60" s="11" t="s">
        <v>13</v>
      </c>
      <c r="K60" s="2">
        <v>40668</v>
      </c>
      <c r="L60" s="11" t="s">
        <v>26</v>
      </c>
    </row>
    <row r="61" spans="1:12" ht="12.75" x14ac:dyDescent="0.2">
      <c r="A61" s="11" t="s">
        <v>306</v>
      </c>
      <c r="B61" s="14">
        <v>22581</v>
      </c>
      <c r="C61" s="11" t="s">
        <v>157</v>
      </c>
      <c r="D61" s="8">
        <v>3</v>
      </c>
      <c r="E61" s="17">
        <v>40668</v>
      </c>
      <c r="F61" s="20" t="s">
        <v>12</v>
      </c>
      <c r="G61" s="26">
        <v>0.85</v>
      </c>
      <c r="H61" s="23">
        <f t="shared" si="1"/>
        <v>2.5499999999999998</v>
      </c>
      <c r="I61" s="11">
        <v>16274</v>
      </c>
      <c r="J61" s="11" t="s">
        <v>13</v>
      </c>
      <c r="K61" s="2">
        <v>40668</v>
      </c>
      <c r="L61" s="11" t="s">
        <v>31</v>
      </c>
    </row>
    <row r="62" spans="1:12" ht="12.75" x14ac:dyDescent="0.2">
      <c r="A62" s="11" t="s">
        <v>293</v>
      </c>
      <c r="B62" s="14">
        <v>21989</v>
      </c>
      <c r="C62" s="11" t="s">
        <v>85</v>
      </c>
      <c r="D62" s="8">
        <v>4</v>
      </c>
      <c r="E62" s="17">
        <v>40668</v>
      </c>
      <c r="F62" s="20" t="s">
        <v>12</v>
      </c>
      <c r="G62" s="26">
        <v>0.85</v>
      </c>
      <c r="H62" s="23">
        <f t="shared" si="1"/>
        <v>3.4</v>
      </c>
      <c r="I62" s="11">
        <v>15998</v>
      </c>
      <c r="J62" s="11" t="s">
        <v>13</v>
      </c>
      <c r="K62" s="2">
        <v>40668</v>
      </c>
      <c r="L62" s="11" t="s">
        <v>20</v>
      </c>
    </row>
    <row r="63" spans="1:12" ht="12.75" x14ac:dyDescent="0.2">
      <c r="A63" s="11" t="s">
        <v>284</v>
      </c>
      <c r="B63" s="14">
        <v>22355</v>
      </c>
      <c r="C63" s="11" t="s">
        <v>19</v>
      </c>
      <c r="D63" s="8">
        <v>6</v>
      </c>
      <c r="E63" s="17">
        <v>40668</v>
      </c>
      <c r="F63" s="20" t="s">
        <v>12</v>
      </c>
      <c r="G63" s="26">
        <v>0.85</v>
      </c>
      <c r="H63" s="23">
        <f t="shared" si="1"/>
        <v>5.0999999999999996</v>
      </c>
      <c r="I63" s="11">
        <v>17841</v>
      </c>
      <c r="J63" s="11" t="s">
        <v>13</v>
      </c>
      <c r="K63" s="2">
        <v>40668</v>
      </c>
      <c r="L63" s="11" t="s">
        <v>20</v>
      </c>
    </row>
    <row r="64" spans="1:12" ht="12.75" x14ac:dyDescent="0.2">
      <c r="A64" s="11" t="s">
        <v>288</v>
      </c>
      <c r="B64" s="14">
        <v>22574</v>
      </c>
      <c r="C64" s="11" t="s">
        <v>43</v>
      </c>
      <c r="D64" s="8">
        <v>24</v>
      </c>
      <c r="E64" s="17">
        <v>40668</v>
      </c>
      <c r="F64" s="20" t="s">
        <v>12</v>
      </c>
      <c r="G64" s="26">
        <v>0.85</v>
      </c>
      <c r="H64" s="23">
        <f t="shared" si="1"/>
        <v>20.399999999999999</v>
      </c>
      <c r="I64" s="11">
        <v>15260</v>
      </c>
      <c r="J64" s="11" t="s">
        <v>13</v>
      </c>
      <c r="K64" s="2">
        <v>40668</v>
      </c>
      <c r="L64" s="11" t="s">
        <v>20</v>
      </c>
    </row>
    <row r="65" spans="1:12" ht="12.75" x14ac:dyDescent="0.2">
      <c r="A65" s="11" t="s">
        <v>302</v>
      </c>
      <c r="B65" s="14">
        <v>22091</v>
      </c>
      <c r="C65" s="11" t="s">
        <v>132</v>
      </c>
      <c r="D65" s="8">
        <v>1</v>
      </c>
      <c r="E65" s="17">
        <v>40668</v>
      </c>
      <c r="F65" s="20" t="s">
        <v>12</v>
      </c>
      <c r="G65" s="26">
        <v>1.25</v>
      </c>
      <c r="H65" s="23">
        <f t="shared" si="1"/>
        <v>1.25</v>
      </c>
      <c r="I65" s="11">
        <v>18043</v>
      </c>
      <c r="J65" s="11" t="s">
        <v>13</v>
      </c>
      <c r="K65" s="2">
        <v>40668</v>
      </c>
      <c r="L65" s="11" t="s">
        <v>31</v>
      </c>
    </row>
    <row r="66" spans="1:12" ht="12.75" x14ac:dyDescent="0.2">
      <c r="A66" s="11" t="s">
        <v>294</v>
      </c>
      <c r="B66" s="14">
        <v>20654</v>
      </c>
      <c r="C66" s="11" t="s">
        <v>91</v>
      </c>
      <c r="D66" s="8">
        <v>3</v>
      </c>
      <c r="E66" s="17">
        <v>40668</v>
      </c>
      <c r="F66" s="20" t="s">
        <v>12</v>
      </c>
      <c r="G66" s="26">
        <v>1.25</v>
      </c>
      <c r="H66" s="23">
        <f t="shared" ref="H66:H97" si="2">G66*D66</f>
        <v>3.75</v>
      </c>
      <c r="I66" s="11">
        <v>15023</v>
      </c>
      <c r="J66" s="11" t="s">
        <v>13</v>
      </c>
      <c r="K66" s="2">
        <v>40668</v>
      </c>
      <c r="L66" s="11" t="s">
        <v>29</v>
      </c>
    </row>
    <row r="67" spans="1:12" ht="12.75" x14ac:dyDescent="0.2">
      <c r="A67" s="11" t="s">
        <v>298</v>
      </c>
      <c r="B67" s="14">
        <v>84380</v>
      </c>
      <c r="C67" s="11" t="s">
        <v>116</v>
      </c>
      <c r="D67" s="8">
        <v>6</v>
      </c>
      <c r="E67" s="17">
        <v>40668</v>
      </c>
      <c r="F67" s="20" t="s">
        <v>12</v>
      </c>
      <c r="G67" s="26">
        <v>1.25</v>
      </c>
      <c r="H67" s="23">
        <f t="shared" si="2"/>
        <v>7.5</v>
      </c>
      <c r="I67" s="11">
        <v>14901</v>
      </c>
      <c r="J67" s="11" t="s">
        <v>13</v>
      </c>
      <c r="K67" s="2">
        <v>40668</v>
      </c>
      <c r="L67" s="11" t="s">
        <v>26</v>
      </c>
    </row>
    <row r="68" spans="1:12" ht="12.75" x14ac:dyDescent="0.2">
      <c r="A68" s="11" t="s">
        <v>296</v>
      </c>
      <c r="B68" s="14">
        <v>22147</v>
      </c>
      <c r="C68" s="11" t="s">
        <v>94</v>
      </c>
      <c r="D68" s="8">
        <v>1</v>
      </c>
      <c r="E68" s="17">
        <v>40668</v>
      </c>
      <c r="F68" s="20" t="s">
        <v>12</v>
      </c>
      <c r="G68" s="26">
        <v>1.45</v>
      </c>
      <c r="H68" s="23">
        <f t="shared" si="2"/>
        <v>1.45</v>
      </c>
      <c r="I68" s="11">
        <v>18156</v>
      </c>
      <c r="J68" s="11" t="s">
        <v>13</v>
      </c>
      <c r="K68" s="2">
        <v>40668</v>
      </c>
      <c r="L68" s="11" t="s">
        <v>18</v>
      </c>
    </row>
    <row r="69" spans="1:12" ht="12.75" x14ac:dyDescent="0.2">
      <c r="A69" s="11" t="s">
        <v>300</v>
      </c>
      <c r="B69" s="14">
        <v>22961</v>
      </c>
      <c r="C69" s="11" t="s">
        <v>105</v>
      </c>
      <c r="D69" s="8">
        <v>12</v>
      </c>
      <c r="E69" s="17">
        <v>40668</v>
      </c>
      <c r="F69" s="20" t="s">
        <v>12</v>
      </c>
      <c r="G69" s="26">
        <v>1.45</v>
      </c>
      <c r="H69" s="23">
        <f t="shared" si="2"/>
        <v>17.399999999999999</v>
      </c>
      <c r="I69" s="11">
        <v>13089</v>
      </c>
      <c r="J69" s="11" t="s">
        <v>13</v>
      </c>
      <c r="K69" s="2">
        <v>40668</v>
      </c>
      <c r="L69" s="11" t="s">
        <v>20</v>
      </c>
    </row>
    <row r="70" spans="1:12" ht="12.75" x14ac:dyDescent="0.2">
      <c r="A70" s="11" t="s">
        <v>289</v>
      </c>
      <c r="B70" s="14">
        <v>22759</v>
      </c>
      <c r="C70" s="11" t="s">
        <v>44</v>
      </c>
      <c r="D70" s="8">
        <v>1</v>
      </c>
      <c r="E70" s="17">
        <v>40668</v>
      </c>
      <c r="F70" s="20" t="s">
        <v>12</v>
      </c>
      <c r="G70" s="26">
        <v>1.65</v>
      </c>
      <c r="H70" s="23">
        <f t="shared" si="2"/>
        <v>1.65</v>
      </c>
      <c r="I70" s="11">
        <v>15723</v>
      </c>
      <c r="J70" s="11" t="s">
        <v>13</v>
      </c>
      <c r="K70" s="2">
        <v>40668</v>
      </c>
      <c r="L70" s="11" t="s">
        <v>18</v>
      </c>
    </row>
    <row r="71" spans="1:12" ht="12.75" x14ac:dyDescent="0.2">
      <c r="A71" s="11" t="s">
        <v>292</v>
      </c>
      <c r="B71" s="14">
        <v>21242</v>
      </c>
      <c r="C71" s="11" t="s">
        <v>74</v>
      </c>
      <c r="D71" s="8">
        <v>1</v>
      </c>
      <c r="E71" s="17">
        <v>40668</v>
      </c>
      <c r="F71" s="20" t="s">
        <v>12</v>
      </c>
      <c r="G71" s="26">
        <v>1.69</v>
      </c>
      <c r="H71" s="23">
        <f t="shared" si="2"/>
        <v>1.69</v>
      </c>
      <c r="I71" s="11">
        <v>18118</v>
      </c>
      <c r="J71" s="11" t="s">
        <v>13</v>
      </c>
      <c r="K71" s="2">
        <v>40668</v>
      </c>
      <c r="L71" s="11" t="s">
        <v>31</v>
      </c>
    </row>
    <row r="72" spans="1:12" ht="12.75" x14ac:dyDescent="0.2">
      <c r="A72" s="11" t="s">
        <v>313</v>
      </c>
      <c r="B72" s="14" t="s">
        <v>217</v>
      </c>
      <c r="C72" s="11" t="s">
        <v>218</v>
      </c>
      <c r="D72" s="8">
        <v>6</v>
      </c>
      <c r="E72" s="17">
        <v>40668</v>
      </c>
      <c r="F72" s="20" t="s">
        <v>12</v>
      </c>
      <c r="G72" s="26">
        <v>1.95</v>
      </c>
      <c r="H72" s="23">
        <f t="shared" si="2"/>
        <v>11.7</v>
      </c>
      <c r="I72" s="11">
        <v>17429</v>
      </c>
      <c r="J72" s="11" t="s">
        <v>13</v>
      </c>
      <c r="K72" s="2">
        <v>40668</v>
      </c>
      <c r="L72" s="11" t="s">
        <v>24</v>
      </c>
    </row>
    <row r="73" spans="1:12" ht="12.75" x14ac:dyDescent="0.2">
      <c r="A73" s="11" t="s">
        <v>304</v>
      </c>
      <c r="B73" s="14">
        <v>22865</v>
      </c>
      <c r="C73" s="11" t="s">
        <v>141</v>
      </c>
      <c r="D73" s="8">
        <v>3</v>
      </c>
      <c r="E73" s="17">
        <v>40668</v>
      </c>
      <c r="F73" s="20" t="s">
        <v>12</v>
      </c>
      <c r="G73" s="26">
        <v>2.1</v>
      </c>
      <c r="H73" s="23">
        <f t="shared" si="2"/>
        <v>6.3000000000000007</v>
      </c>
      <c r="I73" s="11">
        <v>15570</v>
      </c>
      <c r="J73" s="11" t="s">
        <v>13</v>
      </c>
      <c r="K73" s="2">
        <v>40668</v>
      </c>
      <c r="L73" s="11" t="s">
        <v>24</v>
      </c>
    </row>
    <row r="74" spans="1:12" ht="12.75" x14ac:dyDescent="0.2">
      <c r="A74" s="11" t="s">
        <v>285</v>
      </c>
      <c r="B74" s="14">
        <v>21903</v>
      </c>
      <c r="C74" s="11" t="s">
        <v>25</v>
      </c>
      <c r="D74" s="8">
        <v>3</v>
      </c>
      <c r="E74" s="17">
        <v>40668</v>
      </c>
      <c r="F74" s="20" t="s">
        <v>12</v>
      </c>
      <c r="G74" s="26">
        <v>2.1</v>
      </c>
      <c r="H74" s="23">
        <f t="shared" si="2"/>
        <v>6.3000000000000007</v>
      </c>
      <c r="I74" s="11">
        <v>14395</v>
      </c>
      <c r="J74" s="11" t="s">
        <v>13</v>
      </c>
      <c r="K74" s="2">
        <v>40668</v>
      </c>
      <c r="L74" s="11" t="s">
        <v>26</v>
      </c>
    </row>
    <row r="75" spans="1:12" ht="12.75" x14ac:dyDescent="0.2">
      <c r="A75" s="11" t="s">
        <v>290</v>
      </c>
      <c r="B75" s="14" t="s">
        <v>47</v>
      </c>
      <c r="C75" s="11" t="s">
        <v>48</v>
      </c>
      <c r="D75" s="8">
        <v>4</v>
      </c>
      <c r="E75" s="17">
        <v>40668</v>
      </c>
      <c r="F75" s="20" t="s">
        <v>12</v>
      </c>
      <c r="G75" s="26">
        <v>2.1</v>
      </c>
      <c r="H75" s="23">
        <f t="shared" si="2"/>
        <v>8.4</v>
      </c>
      <c r="I75" s="11">
        <v>15039</v>
      </c>
      <c r="J75" s="11" t="s">
        <v>13</v>
      </c>
      <c r="K75" s="2">
        <v>40668</v>
      </c>
      <c r="L75" s="11" t="s">
        <v>24</v>
      </c>
    </row>
    <row r="76" spans="1:12" ht="12.75" x14ac:dyDescent="0.2">
      <c r="A76" s="11" t="s">
        <v>292</v>
      </c>
      <c r="B76" s="14">
        <v>22866</v>
      </c>
      <c r="C76" s="11" t="s">
        <v>223</v>
      </c>
      <c r="D76" s="8">
        <v>4</v>
      </c>
      <c r="E76" s="17">
        <v>40668</v>
      </c>
      <c r="F76" s="20" t="s">
        <v>12</v>
      </c>
      <c r="G76" s="26">
        <v>2.1</v>
      </c>
      <c r="H76" s="23">
        <f t="shared" si="2"/>
        <v>8.4</v>
      </c>
      <c r="I76" s="11">
        <v>18118</v>
      </c>
      <c r="J76" s="11" t="s">
        <v>13</v>
      </c>
      <c r="K76" s="2">
        <v>40668</v>
      </c>
      <c r="L76" s="11" t="s">
        <v>18</v>
      </c>
    </row>
    <row r="77" spans="1:12" ht="12.75" x14ac:dyDescent="0.2">
      <c r="A77" s="11" t="s">
        <v>310</v>
      </c>
      <c r="B77" s="14">
        <v>21558</v>
      </c>
      <c r="C77" s="11" t="s">
        <v>188</v>
      </c>
      <c r="D77" s="8">
        <v>6</v>
      </c>
      <c r="E77" s="17">
        <v>40668</v>
      </c>
      <c r="F77" s="20" t="s">
        <v>12</v>
      </c>
      <c r="G77" s="26">
        <v>2.5499999999999998</v>
      </c>
      <c r="H77" s="23">
        <f t="shared" si="2"/>
        <v>15.299999999999999</v>
      </c>
      <c r="I77" s="11">
        <v>12682</v>
      </c>
      <c r="J77" s="11" t="s">
        <v>189</v>
      </c>
      <c r="K77" s="2">
        <v>40668</v>
      </c>
      <c r="L77" s="11" t="s">
        <v>18</v>
      </c>
    </row>
    <row r="78" spans="1:12" ht="12.75" x14ac:dyDescent="0.2">
      <c r="A78" s="11" t="s">
        <v>309</v>
      </c>
      <c r="B78" s="14" t="s">
        <v>167</v>
      </c>
      <c r="C78" s="11" t="s">
        <v>168</v>
      </c>
      <c r="D78" s="8">
        <v>16</v>
      </c>
      <c r="E78" s="17">
        <v>40668</v>
      </c>
      <c r="F78" s="20" t="s">
        <v>12</v>
      </c>
      <c r="G78" s="26">
        <v>3.25</v>
      </c>
      <c r="H78" s="23">
        <f t="shared" si="2"/>
        <v>52</v>
      </c>
      <c r="I78" s="11">
        <v>17858</v>
      </c>
      <c r="J78" s="11" t="s">
        <v>13</v>
      </c>
      <c r="K78" s="2">
        <v>40668</v>
      </c>
      <c r="L78" s="11" t="s">
        <v>26</v>
      </c>
    </row>
    <row r="79" spans="1:12" ht="12.75" x14ac:dyDescent="0.2">
      <c r="A79" s="11" t="s">
        <v>297</v>
      </c>
      <c r="B79" s="14">
        <v>71053</v>
      </c>
      <c r="C79" s="11" t="s">
        <v>95</v>
      </c>
      <c r="D79" s="8">
        <v>6</v>
      </c>
      <c r="E79" s="17">
        <v>40668</v>
      </c>
      <c r="F79" s="20" t="s">
        <v>12</v>
      </c>
      <c r="G79" s="26">
        <v>3.39</v>
      </c>
      <c r="H79" s="23">
        <f t="shared" si="2"/>
        <v>20.34</v>
      </c>
      <c r="I79" s="11">
        <v>17850</v>
      </c>
      <c r="J79" s="11" t="s">
        <v>13</v>
      </c>
      <c r="K79" s="2">
        <v>40668</v>
      </c>
      <c r="L79" s="11" t="s">
        <v>20</v>
      </c>
    </row>
    <row r="80" spans="1:12" ht="12.75" x14ac:dyDescent="0.2">
      <c r="A80" s="11" t="s">
        <v>312</v>
      </c>
      <c r="B80" s="14">
        <v>21363</v>
      </c>
      <c r="C80" s="11" t="s">
        <v>207</v>
      </c>
      <c r="D80" s="8">
        <v>1</v>
      </c>
      <c r="E80" s="17">
        <v>40668</v>
      </c>
      <c r="F80" s="20" t="s">
        <v>12</v>
      </c>
      <c r="G80" s="26">
        <v>4.95</v>
      </c>
      <c r="H80" s="23">
        <f t="shared" si="2"/>
        <v>4.95</v>
      </c>
      <c r="I80" s="11">
        <v>17841</v>
      </c>
      <c r="J80" s="11" t="s">
        <v>13</v>
      </c>
      <c r="K80" s="2">
        <v>40668</v>
      </c>
      <c r="L80" s="11" t="s">
        <v>24</v>
      </c>
    </row>
    <row r="81" spans="1:12" ht="12.75" x14ac:dyDescent="0.2">
      <c r="A81" s="11" t="s">
        <v>299</v>
      </c>
      <c r="B81" s="14">
        <v>23243</v>
      </c>
      <c r="C81" s="11" t="s">
        <v>117</v>
      </c>
      <c r="D81" s="8">
        <v>4</v>
      </c>
      <c r="E81" s="17">
        <v>40668</v>
      </c>
      <c r="F81" s="20" t="s">
        <v>12</v>
      </c>
      <c r="G81" s="26">
        <v>4.95</v>
      </c>
      <c r="H81" s="23">
        <f t="shared" si="2"/>
        <v>19.8</v>
      </c>
      <c r="I81" s="11">
        <v>13422</v>
      </c>
      <c r="J81" s="11" t="s">
        <v>13</v>
      </c>
      <c r="K81" s="2">
        <v>40668</v>
      </c>
      <c r="L81" s="11" t="s">
        <v>29</v>
      </c>
    </row>
    <row r="82" spans="1:12" ht="12.75" x14ac:dyDescent="0.2">
      <c r="A82" s="11" t="s">
        <v>301</v>
      </c>
      <c r="B82" s="14" t="s">
        <v>130</v>
      </c>
      <c r="C82" s="11" t="s">
        <v>131</v>
      </c>
      <c r="D82" s="8">
        <v>6</v>
      </c>
      <c r="E82" s="17">
        <v>40668</v>
      </c>
      <c r="F82" s="20" t="s">
        <v>12</v>
      </c>
      <c r="G82" s="26">
        <v>5.45</v>
      </c>
      <c r="H82" s="23">
        <f t="shared" si="2"/>
        <v>32.700000000000003</v>
      </c>
      <c r="I82" s="11">
        <v>17552</v>
      </c>
      <c r="J82" s="11" t="s">
        <v>13</v>
      </c>
      <c r="K82" s="2">
        <v>40668</v>
      </c>
      <c r="L82" s="11" t="s">
        <v>29</v>
      </c>
    </row>
    <row r="83" spans="1:12" ht="12.75" x14ac:dyDescent="0.2">
      <c r="A83" s="11" t="s">
        <v>305</v>
      </c>
      <c r="B83" s="14">
        <v>22468</v>
      </c>
      <c r="C83" s="11" t="s">
        <v>156</v>
      </c>
      <c r="D83" s="8">
        <v>4</v>
      </c>
      <c r="E83" s="17">
        <v>40668</v>
      </c>
      <c r="F83" s="20" t="s">
        <v>12</v>
      </c>
      <c r="G83" s="26">
        <v>6.75</v>
      </c>
      <c r="H83" s="23">
        <f t="shared" si="2"/>
        <v>27</v>
      </c>
      <c r="I83" s="11">
        <v>12841</v>
      </c>
      <c r="J83" s="11" t="s">
        <v>13</v>
      </c>
      <c r="K83" s="2">
        <v>40668</v>
      </c>
      <c r="L83" s="11" t="s">
        <v>29</v>
      </c>
    </row>
    <row r="84" spans="1:12" ht="12.75" x14ac:dyDescent="0.2">
      <c r="A84" s="11" t="s">
        <v>282</v>
      </c>
      <c r="B84" s="14">
        <v>22690</v>
      </c>
      <c r="C84" s="11" t="s">
        <v>11</v>
      </c>
      <c r="D84" s="8">
        <v>2</v>
      </c>
      <c r="E84" s="17">
        <v>40668</v>
      </c>
      <c r="F84" s="20" t="s">
        <v>12</v>
      </c>
      <c r="G84" s="26">
        <v>7.95</v>
      </c>
      <c r="H84" s="23">
        <f t="shared" si="2"/>
        <v>15.9</v>
      </c>
      <c r="I84" s="11">
        <v>17374</v>
      </c>
      <c r="J84" s="11" t="s">
        <v>13</v>
      </c>
      <c r="K84" s="2">
        <v>40668</v>
      </c>
      <c r="L84" s="11" t="s">
        <v>14</v>
      </c>
    </row>
    <row r="85" spans="1:12" ht="12.75" x14ac:dyDescent="0.2">
      <c r="A85" s="11" t="s">
        <v>287</v>
      </c>
      <c r="B85" s="14">
        <v>23052</v>
      </c>
      <c r="C85" s="11" t="s">
        <v>38</v>
      </c>
      <c r="D85" s="8">
        <v>2</v>
      </c>
      <c r="E85" s="17">
        <v>40668</v>
      </c>
      <c r="F85" s="20" t="s">
        <v>12</v>
      </c>
      <c r="G85" s="26">
        <v>8.25</v>
      </c>
      <c r="H85" s="23">
        <f t="shared" si="2"/>
        <v>16.5</v>
      </c>
      <c r="I85" s="11">
        <v>14221</v>
      </c>
      <c r="J85" s="11" t="s">
        <v>13</v>
      </c>
      <c r="K85" s="2">
        <v>40668</v>
      </c>
      <c r="L85" s="11" t="s">
        <v>20</v>
      </c>
    </row>
    <row r="86" spans="1:12" ht="12.75" x14ac:dyDescent="0.2">
      <c r="A86" s="11" t="s">
        <v>291</v>
      </c>
      <c r="B86" s="14">
        <v>22193</v>
      </c>
      <c r="C86" s="11" t="s">
        <v>51</v>
      </c>
      <c r="D86" s="8">
        <v>1</v>
      </c>
      <c r="E86" s="17">
        <v>40668</v>
      </c>
      <c r="F86" s="20" t="s">
        <v>12</v>
      </c>
      <c r="G86" s="26">
        <v>8.5</v>
      </c>
      <c r="H86" s="23">
        <f t="shared" si="2"/>
        <v>8.5</v>
      </c>
      <c r="I86" s="11">
        <v>18168</v>
      </c>
      <c r="J86" s="11" t="s">
        <v>13</v>
      </c>
      <c r="K86" s="2">
        <v>40668</v>
      </c>
      <c r="L86" s="11" t="s">
        <v>29</v>
      </c>
    </row>
    <row r="87" spans="1:12" ht="12.75" x14ac:dyDescent="0.2">
      <c r="A87" s="11" t="s">
        <v>303</v>
      </c>
      <c r="B87" s="14">
        <v>22848</v>
      </c>
      <c r="C87" s="11" t="s">
        <v>139</v>
      </c>
      <c r="D87" s="8">
        <v>2</v>
      </c>
      <c r="E87" s="17">
        <v>40668</v>
      </c>
      <c r="F87" s="20" t="s">
        <v>12</v>
      </c>
      <c r="G87" s="26">
        <v>16.95</v>
      </c>
      <c r="H87" s="23">
        <f t="shared" si="2"/>
        <v>33.9</v>
      </c>
      <c r="I87" s="11">
        <v>14911</v>
      </c>
      <c r="J87" s="11" t="s">
        <v>140</v>
      </c>
      <c r="K87" s="2">
        <v>40668</v>
      </c>
      <c r="L87" s="11" t="s">
        <v>20</v>
      </c>
    </row>
    <row r="88" spans="1:12" ht="12.75" x14ac:dyDescent="0.2">
      <c r="A88" s="11" t="s">
        <v>315</v>
      </c>
      <c r="B88" s="14">
        <v>23231</v>
      </c>
      <c r="C88" s="11" t="s">
        <v>119</v>
      </c>
      <c r="D88" s="8">
        <v>25</v>
      </c>
      <c r="E88" s="17">
        <v>40670</v>
      </c>
      <c r="F88" s="20" t="s">
        <v>12</v>
      </c>
      <c r="G88" s="26">
        <v>0.42</v>
      </c>
      <c r="H88" s="23">
        <f t="shared" si="2"/>
        <v>10.5</v>
      </c>
      <c r="I88" s="11">
        <v>17511</v>
      </c>
      <c r="J88" s="11" t="s">
        <v>13</v>
      </c>
      <c r="K88" s="2">
        <v>40668</v>
      </c>
      <c r="L88" s="11" t="s">
        <v>14</v>
      </c>
    </row>
    <row r="89" spans="1:12" ht="12.75" x14ac:dyDescent="0.2">
      <c r="A89" s="11" t="s">
        <v>316</v>
      </c>
      <c r="B89" s="14" t="s">
        <v>36</v>
      </c>
      <c r="C89" s="11" t="s">
        <v>37</v>
      </c>
      <c r="D89" s="8">
        <v>2</v>
      </c>
      <c r="E89" s="17">
        <v>40671</v>
      </c>
      <c r="F89" s="20" t="s">
        <v>12</v>
      </c>
      <c r="G89" s="26">
        <v>1.25</v>
      </c>
      <c r="H89" s="23">
        <f t="shared" si="2"/>
        <v>2.5</v>
      </c>
      <c r="I89" s="11">
        <v>15719</v>
      </c>
      <c r="J89" s="11" t="s">
        <v>13</v>
      </c>
      <c r="K89" s="2">
        <v>40668</v>
      </c>
      <c r="L89" s="11" t="s">
        <v>20</v>
      </c>
    </row>
    <row r="90" spans="1:12" ht="12.75" x14ac:dyDescent="0.2">
      <c r="A90" s="11" t="s">
        <v>317</v>
      </c>
      <c r="B90" s="14">
        <v>23184</v>
      </c>
      <c r="C90" s="11" t="s">
        <v>222</v>
      </c>
      <c r="D90" s="8">
        <v>4</v>
      </c>
      <c r="E90" s="17">
        <v>40671</v>
      </c>
      <c r="F90" s="20" t="s">
        <v>12</v>
      </c>
      <c r="G90" s="26">
        <v>4.95</v>
      </c>
      <c r="H90" s="23">
        <f t="shared" si="2"/>
        <v>19.8</v>
      </c>
      <c r="I90" s="11">
        <v>13552</v>
      </c>
      <c r="J90" s="11" t="s">
        <v>13</v>
      </c>
      <c r="K90" s="2">
        <v>40668</v>
      </c>
      <c r="L90" s="11" t="s">
        <v>14</v>
      </c>
    </row>
    <row r="91" spans="1:12" ht="12.75" x14ac:dyDescent="0.2">
      <c r="A91" s="11" t="s">
        <v>320</v>
      </c>
      <c r="B91" s="14">
        <v>22531</v>
      </c>
      <c r="C91" s="11" t="s">
        <v>199</v>
      </c>
      <c r="D91" s="8">
        <v>24</v>
      </c>
      <c r="E91" s="17">
        <v>40672</v>
      </c>
      <c r="F91" s="20" t="s">
        <v>12</v>
      </c>
      <c r="G91" s="26">
        <v>0.42</v>
      </c>
      <c r="H91" s="23">
        <f t="shared" si="2"/>
        <v>10.08</v>
      </c>
      <c r="I91" s="11">
        <v>15364</v>
      </c>
      <c r="J91" s="11" t="s">
        <v>13</v>
      </c>
      <c r="K91" s="2">
        <v>40668</v>
      </c>
      <c r="L91" s="11" t="s">
        <v>24</v>
      </c>
    </row>
    <row r="92" spans="1:12" ht="12.75" x14ac:dyDescent="0.2">
      <c r="A92" s="11" t="s">
        <v>318</v>
      </c>
      <c r="B92" s="14">
        <v>22595</v>
      </c>
      <c r="C92" s="11" t="s">
        <v>90</v>
      </c>
      <c r="D92" s="8">
        <v>48</v>
      </c>
      <c r="E92" s="17">
        <v>40672</v>
      </c>
      <c r="F92" s="20" t="s">
        <v>12</v>
      </c>
      <c r="G92" s="26">
        <v>0.85</v>
      </c>
      <c r="H92" s="23">
        <f t="shared" si="2"/>
        <v>40.799999999999997</v>
      </c>
      <c r="I92" s="11">
        <v>13468</v>
      </c>
      <c r="J92" s="11" t="s">
        <v>13</v>
      </c>
      <c r="K92" s="2">
        <v>40668</v>
      </c>
      <c r="L92" s="11" t="s">
        <v>26</v>
      </c>
    </row>
    <row r="93" spans="1:12" ht="12.75" x14ac:dyDescent="0.2">
      <c r="A93" s="11" t="s">
        <v>321</v>
      </c>
      <c r="B93" s="14">
        <v>22647</v>
      </c>
      <c r="C93" s="11" t="s">
        <v>214</v>
      </c>
      <c r="D93" s="8">
        <v>6</v>
      </c>
      <c r="E93" s="17">
        <v>40672</v>
      </c>
      <c r="F93" s="20" t="s">
        <v>12</v>
      </c>
      <c r="G93" s="26">
        <v>1.45</v>
      </c>
      <c r="H93" s="23">
        <f t="shared" si="2"/>
        <v>8.6999999999999993</v>
      </c>
      <c r="I93" s="11">
        <v>15856</v>
      </c>
      <c r="J93" s="11" t="s">
        <v>13</v>
      </c>
      <c r="K93" s="2">
        <v>40668</v>
      </c>
      <c r="L93" s="11" t="s">
        <v>29</v>
      </c>
    </row>
    <row r="94" spans="1:12" ht="12.75" x14ac:dyDescent="0.2">
      <c r="A94" s="11" t="s">
        <v>319</v>
      </c>
      <c r="B94" s="14">
        <v>22193</v>
      </c>
      <c r="C94" s="11" t="s">
        <v>51</v>
      </c>
      <c r="D94" s="8">
        <v>2</v>
      </c>
      <c r="E94" s="17">
        <v>40672</v>
      </c>
      <c r="F94" s="20" t="s">
        <v>12</v>
      </c>
      <c r="G94" s="26">
        <v>8.5</v>
      </c>
      <c r="H94" s="23">
        <f t="shared" si="2"/>
        <v>17</v>
      </c>
      <c r="I94" s="11">
        <v>14534</v>
      </c>
      <c r="J94" s="11" t="s">
        <v>13</v>
      </c>
      <c r="K94" s="2">
        <v>40668</v>
      </c>
      <c r="L94" s="11" t="s">
        <v>31</v>
      </c>
    </row>
    <row r="95" spans="1:12" ht="12.75" x14ac:dyDescent="0.2">
      <c r="A95" s="11" t="s">
        <v>322</v>
      </c>
      <c r="B95" s="14">
        <v>23273</v>
      </c>
      <c r="C95" s="11" t="s">
        <v>147</v>
      </c>
      <c r="D95" s="8">
        <v>12</v>
      </c>
      <c r="E95" s="17">
        <v>40673</v>
      </c>
      <c r="F95" s="20" t="s">
        <v>12</v>
      </c>
      <c r="G95" s="26">
        <v>1.65</v>
      </c>
      <c r="H95" s="23">
        <f t="shared" si="2"/>
        <v>19.799999999999997</v>
      </c>
      <c r="I95" s="11">
        <v>14936</v>
      </c>
      <c r="J95" s="11" t="s">
        <v>148</v>
      </c>
      <c r="K95" s="2">
        <v>40668</v>
      </c>
      <c r="L95" s="11" t="s">
        <v>24</v>
      </c>
    </row>
    <row r="96" spans="1:12" ht="12.75" x14ac:dyDescent="0.2">
      <c r="A96" s="11" t="s">
        <v>326</v>
      </c>
      <c r="B96" s="14">
        <v>23510</v>
      </c>
      <c r="C96" s="11" t="s">
        <v>190</v>
      </c>
      <c r="D96" s="8">
        <v>1</v>
      </c>
      <c r="E96" s="17">
        <v>40675</v>
      </c>
      <c r="F96" s="20" t="s">
        <v>12</v>
      </c>
      <c r="G96" s="26">
        <v>0.42</v>
      </c>
      <c r="H96" s="23">
        <f t="shared" si="2"/>
        <v>0.42</v>
      </c>
      <c r="I96" s="11">
        <v>17920</v>
      </c>
      <c r="J96" s="11" t="s">
        <v>13</v>
      </c>
      <c r="K96" s="2">
        <v>40668</v>
      </c>
      <c r="L96" s="11" t="s">
        <v>20</v>
      </c>
    </row>
    <row r="97" spans="1:12" ht="12.75" x14ac:dyDescent="0.2">
      <c r="A97" s="11" t="s">
        <v>325</v>
      </c>
      <c r="B97" s="14">
        <v>23583</v>
      </c>
      <c r="C97" s="11" t="s">
        <v>166</v>
      </c>
      <c r="D97" s="8">
        <v>2</v>
      </c>
      <c r="E97" s="17">
        <v>40675</v>
      </c>
      <c r="F97" s="20" t="s">
        <v>12</v>
      </c>
      <c r="G97" s="26">
        <v>1.65</v>
      </c>
      <c r="H97" s="23">
        <f t="shared" si="2"/>
        <v>3.3</v>
      </c>
      <c r="I97" s="11">
        <v>16200</v>
      </c>
      <c r="J97" s="11" t="s">
        <v>13</v>
      </c>
      <c r="K97" s="2">
        <v>40668</v>
      </c>
      <c r="L97" s="11" t="s">
        <v>24</v>
      </c>
    </row>
    <row r="98" spans="1:12" ht="12.75" x14ac:dyDescent="0.2">
      <c r="A98" s="11" t="s">
        <v>324</v>
      </c>
      <c r="B98" s="14">
        <v>21115</v>
      </c>
      <c r="C98" s="11" t="s">
        <v>122</v>
      </c>
      <c r="D98" s="8">
        <v>8</v>
      </c>
      <c r="E98" s="17">
        <v>40675</v>
      </c>
      <c r="F98" s="20" t="s">
        <v>12</v>
      </c>
      <c r="G98" s="26">
        <v>1.95</v>
      </c>
      <c r="H98" s="23">
        <f t="shared" ref="H98:H129" si="3">G98*D98</f>
        <v>15.6</v>
      </c>
      <c r="I98" s="11">
        <v>13126</v>
      </c>
      <c r="J98" s="11" t="s">
        <v>13</v>
      </c>
      <c r="K98" s="2">
        <v>40668</v>
      </c>
      <c r="L98" s="11" t="s">
        <v>24</v>
      </c>
    </row>
    <row r="99" spans="1:12" ht="12.75" x14ac:dyDescent="0.2">
      <c r="A99" s="11" t="s">
        <v>323</v>
      </c>
      <c r="B99" s="14">
        <v>22867</v>
      </c>
      <c r="C99" s="11" t="s">
        <v>118</v>
      </c>
      <c r="D99" s="8">
        <v>1</v>
      </c>
      <c r="E99" s="17">
        <v>40675</v>
      </c>
      <c r="F99" s="20" t="s">
        <v>12</v>
      </c>
      <c r="G99" s="26">
        <v>2.1</v>
      </c>
      <c r="H99" s="23">
        <f t="shared" si="3"/>
        <v>2.1</v>
      </c>
      <c r="I99" s="11">
        <v>16910</v>
      </c>
      <c r="J99" s="11" t="s">
        <v>13</v>
      </c>
      <c r="K99" s="2">
        <v>40668</v>
      </c>
      <c r="L99" s="11" t="s">
        <v>31</v>
      </c>
    </row>
    <row r="100" spans="1:12" ht="12.75" x14ac:dyDescent="0.2">
      <c r="A100" s="11" t="s">
        <v>327</v>
      </c>
      <c r="B100" s="14">
        <v>21210</v>
      </c>
      <c r="C100" s="11" t="s">
        <v>67</v>
      </c>
      <c r="D100" s="8">
        <v>2</v>
      </c>
      <c r="E100" s="17">
        <v>40695</v>
      </c>
      <c r="F100" s="20" t="s">
        <v>68</v>
      </c>
      <c r="G100" s="26">
        <v>1.45</v>
      </c>
      <c r="H100" s="23">
        <f t="shared" si="3"/>
        <v>2.9</v>
      </c>
      <c r="I100" s="11">
        <v>18041</v>
      </c>
      <c r="J100" s="11" t="s">
        <v>13</v>
      </c>
      <c r="K100" s="2">
        <v>40668</v>
      </c>
      <c r="L100" s="11" t="s">
        <v>14</v>
      </c>
    </row>
    <row r="101" spans="1:12" ht="12.75" x14ac:dyDescent="0.2">
      <c r="A101" s="11" t="s">
        <v>329</v>
      </c>
      <c r="B101" s="14" t="s">
        <v>170</v>
      </c>
      <c r="C101" s="11" t="s">
        <v>171</v>
      </c>
      <c r="D101" s="8">
        <v>100</v>
      </c>
      <c r="E101" s="17">
        <v>40695</v>
      </c>
      <c r="F101" s="20" t="s">
        <v>68</v>
      </c>
      <c r="G101" s="26">
        <v>1.65</v>
      </c>
      <c r="H101" s="23">
        <f t="shared" si="3"/>
        <v>165</v>
      </c>
      <c r="I101" s="11">
        <v>14680</v>
      </c>
      <c r="J101" s="11" t="s">
        <v>13</v>
      </c>
      <c r="K101" s="2">
        <v>40668</v>
      </c>
      <c r="L101" s="11" t="s">
        <v>14</v>
      </c>
    </row>
    <row r="102" spans="1:12" ht="12.75" x14ac:dyDescent="0.2">
      <c r="A102" s="11" t="s">
        <v>330</v>
      </c>
      <c r="B102" s="14" t="s">
        <v>170</v>
      </c>
      <c r="C102" s="11" t="s">
        <v>171</v>
      </c>
      <c r="D102" s="8">
        <v>100</v>
      </c>
      <c r="E102" s="17">
        <v>40695</v>
      </c>
      <c r="F102" s="20" t="s">
        <v>68</v>
      </c>
      <c r="G102" s="26">
        <v>1.65</v>
      </c>
      <c r="H102" s="23">
        <f t="shared" si="3"/>
        <v>165</v>
      </c>
      <c r="I102" s="11">
        <v>13680</v>
      </c>
      <c r="J102" s="11" t="s">
        <v>13</v>
      </c>
      <c r="K102" s="2">
        <v>40668</v>
      </c>
      <c r="L102" s="11" t="s">
        <v>29</v>
      </c>
    </row>
    <row r="103" spans="1:12" ht="12.75" x14ac:dyDescent="0.2">
      <c r="A103" s="11" t="s">
        <v>328</v>
      </c>
      <c r="B103" s="14">
        <v>22794</v>
      </c>
      <c r="C103" s="11" t="s">
        <v>108</v>
      </c>
      <c r="D103" s="8">
        <v>1</v>
      </c>
      <c r="E103" s="17">
        <v>40695</v>
      </c>
      <c r="F103" s="20" t="s">
        <v>68</v>
      </c>
      <c r="G103" s="26">
        <v>7.95</v>
      </c>
      <c r="H103" s="23">
        <f t="shared" si="3"/>
        <v>7.95</v>
      </c>
      <c r="I103" s="11">
        <v>13187</v>
      </c>
      <c r="J103" s="11" t="s">
        <v>13</v>
      </c>
      <c r="K103" s="2">
        <v>40668</v>
      </c>
      <c r="L103" s="11" t="s">
        <v>20</v>
      </c>
    </row>
    <row r="104" spans="1:12" ht="12.75" x14ac:dyDescent="0.2">
      <c r="A104" s="11" t="s">
        <v>331</v>
      </c>
      <c r="B104" s="14">
        <v>22228</v>
      </c>
      <c r="C104" s="11" t="s">
        <v>153</v>
      </c>
      <c r="D104" s="8">
        <v>3</v>
      </c>
      <c r="E104" s="17">
        <v>40697</v>
      </c>
      <c r="F104" s="20" t="s">
        <v>68</v>
      </c>
      <c r="G104" s="26">
        <v>0.85</v>
      </c>
      <c r="H104" s="23">
        <f t="shared" si="3"/>
        <v>2.5499999999999998</v>
      </c>
      <c r="I104" s="11">
        <v>14499</v>
      </c>
      <c r="J104" s="11" t="s">
        <v>13</v>
      </c>
      <c r="K104" s="2">
        <v>40668</v>
      </c>
      <c r="L104" s="11" t="s">
        <v>18</v>
      </c>
    </row>
    <row r="105" spans="1:12" ht="12.75" x14ac:dyDescent="0.2">
      <c r="A105" s="11" t="s">
        <v>332</v>
      </c>
      <c r="B105" s="14">
        <v>21562</v>
      </c>
      <c r="C105" s="11" t="s">
        <v>169</v>
      </c>
      <c r="D105" s="8">
        <v>5</v>
      </c>
      <c r="E105" s="17">
        <v>40699</v>
      </c>
      <c r="F105" s="20" t="s">
        <v>68</v>
      </c>
      <c r="G105" s="26">
        <v>1.25</v>
      </c>
      <c r="H105" s="23">
        <f t="shared" si="3"/>
        <v>6.25</v>
      </c>
      <c r="I105" s="11">
        <v>18078</v>
      </c>
      <c r="J105" s="11" t="s">
        <v>13</v>
      </c>
      <c r="K105" s="2">
        <v>40668</v>
      </c>
      <c r="L105" s="11" t="s">
        <v>29</v>
      </c>
    </row>
    <row r="106" spans="1:12" ht="12.75" x14ac:dyDescent="0.2">
      <c r="A106" s="11" t="s">
        <v>333</v>
      </c>
      <c r="B106" s="14">
        <v>21340</v>
      </c>
      <c r="C106" s="11" t="s">
        <v>198</v>
      </c>
      <c r="D106" s="8">
        <v>1</v>
      </c>
      <c r="E106" s="17">
        <v>40700</v>
      </c>
      <c r="F106" s="20" t="s">
        <v>68</v>
      </c>
      <c r="G106" s="26">
        <v>12.75</v>
      </c>
      <c r="H106" s="23">
        <f t="shared" si="3"/>
        <v>12.75</v>
      </c>
      <c r="I106" s="11">
        <v>12540</v>
      </c>
      <c r="J106" s="11" t="s">
        <v>46</v>
      </c>
      <c r="K106" s="2">
        <v>40668</v>
      </c>
      <c r="L106" s="11" t="s">
        <v>20</v>
      </c>
    </row>
    <row r="107" spans="1:12" ht="12.75" x14ac:dyDescent="0.2">
      <c r="A107" s="11" t="s">
        <v>334</v>
      </c>
      <c r="B107" s="14">
        <v>21210</v>
      </c>
      <c r="C107" s="11" t="s">
        <v>67</v>
      </c>
      <c r="D107" s="8">
        <v>12</v>
      </c>
      <c r="E107" s="17">
        <v>40701</v>
      </c>
      <c r="F107" s="20" t="s">
        <v>68</v>
      </c>
      <c r="G107" s="26">
        <v>1.45</v>
      </c>
      <c r="H107" s="23">
        <f t="shared" si="3"/>
        <v>17.399999999999999</v>
      </c>
      <c r="I107" s="11">
        <v>15738</v>
      </c>
      <c r="J107" s="11" t="s">
        <v>13</v>
      </c>
      <c r="K107" s="2">
        <v>40668</v>
      </c>
      <c r="L107" s="11" t="s">
        <v>14</v>
      </c>
    </row>
    <row r="108" spans="1:12" ht="12.75" x14ac:dyDescent="0.2">
      <c r="A108" s="11" t="s">
        <v>337</v>
      </c>
      <c r="B108" s="14">
        <v>23340</v>
      </c>
      <c r="C108" s="11" t="s">
        <v>193</v>
      </c>
      <c r="D108" s="8">
        <v>12</v>
      </c>
      <c r="E108" s="17">
        <v>40703</v>
      </c>
      <c r="F108" s="20" t="s">
        <v>68</v>
      </c>
      <c r="G108" s="26">
        <v>1.65</v>
      </c>
      <c r="H108" s="23">
        <f t="shared" si="3"/>
        <v>19.799999999999997</v>
      </c>
      <c r="I108" s="11">
        <v>14360</v>
      </c>
      <c r="J108" s="11" t="s">
        <v>13</v>
      </c>
      <c r="K108" s="2">
        <v>40668</v>
      </c>
      <c r="L108" s="11" t="s">
        <v>29</v>
      </c>
    </row>
    <row r="109" spans="1:12" ht="12.75" x14ac:dyDescent="0.2">
      <c r="A109" s="11" t="s">
        <v>335</v>
      </c>
      <c r="B109" s="14" t="s">
        <v>143</v>
      </c>
      <c r="C109" s="11" t="s">
        <v>144</v>
      </c>
      <c r="D109" s="8">
        <v>1</v>
      </c>
      <c r="E109" s="17">
        <v>40703</v>
      </c>
      <c r="F109" s="20" t="s">
        <v>68</v>
      </c>
      <c r="G109" s="26">
        <v>2.95</v>
      </c>
      <c r="H109" s="23">
        <f t="shared" si="3"/>
        <v>2.95</v>
      </c>
      <c r="I109" s="11">
        <v>17841</v>
      </c>
      <c r="J109" s="11" t="s">
        <v>13</v>
      </c>
      <c r="K109" s="2">
        <v>40668</v>
      </c>
      <c r="L109" s="11" t="s">
        <v>14</v>
      </c>
    </row>
    <row r="110" spans="1:12" ht="12.75" x14ac:dyDescent="0.2">
      <c r="A110" s="11" t="s">
        <v>336</v>
      </c>
      <c r="B110" s="14">
        <v>22070</v>
      </c>
      <c r="C110" s="11" t="s">
        <v>164</v>
      </c>
      <c r="D110" s="8">
        <v>36</v>
      </c>
      <c r="E110" s="17">
        <v>40703</v>
      </c>
      <c r="F110" s="20" t="s">
        <v>68</v>
      </c>
      <c r="G110" s="26">
        <v>3.39</v>
      </c>
      <c r="H110" s="23">
        <f t="shared" si="3"/>
        <v>122.04</v>
      </c>
      <c r="I110" s="11">
        <v>12748</v>
      </c>
      <c r="J110" s="11" t="s">
        <v>13</v>
      </c>
      <c r="K110" s="2">
        <v>40668</v>
      </c>
      <c r="L110" s="11" t="s">
        <v>18</v>
      </c>
    </row>
    <row r="111" spans="1:12" ht="12.75" x14ac:dyDescent="0.2">
      <c r="A111" s="11" t="s">
        <v>340</v>
      </c>
      <c r="B111" s="14">
        <v>22402</v>
      </c>
      <c r="C111" s="11" t="s">
        <v>209</v>
      </c>
      <c r="D111" s="8">
        <v>14</v>
      </c>
      <c r="E111" s="17">
        <v>40705</v>
      </c>
      <c r="F111" s="20" t="s">
        <v>68</v>
      </c>
      <c r="G111" s="26">
        <v>0.39</v>
      </c>
      <c r="H111" s="23">
        <f t="shared" si="3"/>
        <v>5.46</v>
      </c>
      <c r="I111" s="11">
        <v>14502</v>
      </c>
      <c r="J111" s="11" t="s">
        <v>13</v>
      </c>
      <c r="K111" s="2">
        <v>40668</v>
      </c>
      <c r="L111" s="11" t="s">
        <v>31</v>
      </c>
    </row>
    <row r="112" spans="1:12" ht="12.75" x14ac:dyDescent="0.2">
      <c r="A112" s="11" t="s">
        <v>339</v>
      </c>
      <c r="B112" s="14">
        <v>23132</v>
      </c>
      <c r="C112" s="11" t="s">
        <v>135</v>
      </c>
      <c r="D112" s="8">
        <v>2</v>
      </c>
      <c r="E112" s="17">
        <v>40705</v>
      </c>
      <c r="F112" s="20" t="s">
        <v>68</v>
      </c>
      <c r="G112" s="26">
        <v>5.75</v>
      </c>
      <c r="H112" s="23">
        <f t="shared" si="3"/>
        <v>11.5</v>
      </c>
      <c r="I112" s="11">
        <v>16033</v>
      </c>
      <c r="J112" s="11" t="s">
        <v>13</v>
      </c>
      <c r="K112" s="2">
        <v>40668</v>
      </c>
      <c r="L112" s="11" t="s">
        <v>26</v>
      </c>
    </row>
    <row r="113" spans="1:12" ht="12.75" x14ac:dyDescent="0.2">
      <c r="A113" s="11" t="s">
        <v>338</v>
      </c>
      <c r="B113" s="14">
        <v>82486</v>
      </c>
      <c r="C113" s="11" t="s">
        <v>83</v>
      </c>
      <c r="D113" s="8">
        <v>2</v>
      </c>
      <c r="E113" s="17">
        <v>40705</v>
      </c>
      <c r="F113" s="20" t="s">
        <v>68</v>
      </c>
      <c r="G113" s="26">
        <v>8.9499999999999993</v>
      </c>
      <c r="H113" s="23">
        <f t="shared" si="3"/>
        <v>17.899999999999999</v>
      </c>
      <c r="I113" s="11">
        <v>13527</v>
      </c>
      <c r="J113" s="11" t="s">
        <v>13</v>
      </c>
      <c r="K113" s="2">
        <v>40668</v>
      </c>
      <c r="L113" s="11" t="s">
        <v>20</v>
      </c>
    </row>
    <row r="114" spans="1:12" ht="12.75" x14ac:dyDescent="0.2">
      <c r="A114" s="11" t="s">
        <v>341</v>
      </c>
      <c r="B114" s="14">
        <v>22907</v>
      </c>
      <c r="C114" s="11" t="s">
        <v>142</v>
      </c>
      <c r="D114" s="8">
        <v>12</v>
      </c>
      <c r="E114" s="17">
        <v>40725</v>
      </c>
      <c r="F114" s="20" t="s">
        <v>28</v>
      </c>
      <c r="G114" s="26">
        <v>0.85</v>
      </c>
      <c r="H114" s="23">
        <f t="shared" si="3"/>
        <v>10.199999999999999</v>
      </c>
      <c r="I114" s="11">
        <v>12480</v>
      </c>
      <c r="J114" s="11" t="s">
        <v>23</v>
      </c>
      <c r="K114" s="2">
        <v>40668</v>
      </c>
      <c r="L114" s="11" t="s">
        <v>29</v>
      </c>
    </row>
    <row r="115" spans="1:12" ht="12.75" x14ac:dyDescent="0.2">
      <c r="A115" s="11" t="s">
        <v>342</v>
      </c>
      <c r="B115" s="14">
        <v>21430</v>
      </c>
      <c r="C115" s="11" t="s">
        <v>210</v>
      </c>
      <c r="D115" s="8">
        <v>24</v>
      </c>
      <c r="E115" s="17">
        <v>40725</v>
      </c>
      <c r="F115" s="20" t="s">
        <v>28</v>
      </c>
      <c r="G115" s="26">
        <v>3.39</v>
      </c>
      <c r="H115" s="23">
        <f t="shared" si="3"/>
        <v>81.36</v>
      </c>
      <c r="I115" s="11">
        <v>13680</v>
      </c>
      <c r="J115" s="11" t="s">
        <v>13</v>
      </c>
      <c r="K115" s="2">
        <v>40668</v>
      </c>
      <c r="L115" s="11" t="s">
        <v>14</v>
      </c>
    </row>
    <row r="116" spans="1:12" ht="12.75" x14ac:dyDescent="0.2">
      <c r="A116" s="11" t="s">
        <v>343</v>
      </c>
      <c r="B116" s="14">
        <v>22413</v>
      </c>
      <c r="C116" s="11" t="s">
        <v>99</v>
      </c>
      <c r="D116" s="8">
        <v>1</v>
      </c>
      <c r="E116" s="17">
        <v>40726</v>
      </c>
      <c r="F116" s="20" t="s">
        <v>28</v>
      </c>
      <c r="G116" s="26">
        <v>2.95</v>
      </c>
      <c r="H116" s="23">
        <f t="shared" si="3"/>
        <v>2.95</v>
      </c>
      <c r="I116" s="11">
        <v>14048</v>
      </c>
      <c r="J116" s="11" t="s">
        <v>13</v>
      </c>
      <c r="K116" s="2">
        <v>40668</v>
      </c>
      <c r="L116" s="11" t="s">
        <v>31</v>
      </c>
    </row>
    <row r="117" spans="1:12" ht="12.75" x14ac:dyDescent="0.2">
      <c r="A117" s="11" t="s">
        <v>344</v>
      </c>
      <c r="B117" s="14">
        <v>21820</v>
      </c>
      <c r="C117" s="11" t="s">
        <v>146</v>
      </c>
      <c r="D117" s="8">
        <v>4</v>
      </c>
      <c r="E117" s="17">
        <v>40726</v>
      </c>
      <c r="F117" s="20" t="s">
        <v>28</v>
      </c>
      <c r="G117" s="26">
        <v>3.75</v>
      </c>
      <c r="H117" s="23">
        <f t="shared" si="3"/>
        <v>15</v>
      </c>
      <c r="I117" s="11">
        <v>17774</v>
      </c>
      <c r="J117" s="11" t="s">
        <v>13</v>
      </c>
      <c r="K117" s="2">
        <v>40668</v>
      </c>
      <c r="L117" s="11" t="s">
        <v>20</v>
      </c>
    </row>
    <row r="118" spans="1:12" ht="12.75" x14ac:dyDescent="0.2">
      <c r="A118" s="11" t="s">
        <v>345</v>
      </c>
      <c r="B118" s="14">
        <v>48187</v>
      </c>
      <c r="C118" s="11" t="s">
        <v>55</v>
      </c>
      <c r="D118" s="8">
        <v>2</v>
      </c>
      <c r="E118" s="17">
        <v>40726</v>
      </c>
      <c r="F118" s="20" t="s">
        <v>28</v>
      </c>
      <c r="G118" s="26">
        <v>7.95</v>
      </c>
      <c r="H118" s="23">
        <f t="shared" si="3"/>
        <v>15.9</v>
      </c>
      <c r="I118" s="11">
        <v>17162</v>
      </c>
      <c r="J118" s="11" t="s">
        <v>13</v>
      </c>
      <c r="K118" s="2">
        <v>40668</v>
      </c>
      <c r="L118" s="11" t="s">
        <v>31</v>
      </c>
    </row>
    <row r="119" spans="1:12" ht="12.75" x14ac:dyDescent="0.2">
      <c r="A119" s="11" t="s">
        <v>346</v>
      </c>
      <c r="B119" s="14">
        <v>22759</v>
      </c>
      <c r="C119" s="11" t="s">
        <v>44</v>
      </c>
      <c r="D119" s="8">
        <v>12</v>
      </c>
      <c r="E119" s="17">
        <v>40727</v>
      </c>
      <c r="F119" s="20" t="s">
        <v>28</v>
      </c>
      <c r="G119" s="26">
        <v>1.65</v>
      </c>
      <c r="H119" s="23">
        <f t="shared" si="3"/>
        <v>19.799999999999997</v>
      </c>
      <c r="I119" s="11">
        <v>13344</v>
      </c>
      <c r="J119" s="11" t="s">
        <v>13</v>
      </c>
      <c r="K119" s="2">
        <v>40668</v>
      </c>
      <c r="L119" s="11" t="s">
        <v>31</v>
      </c>
    </row>
    <row r="120" spans="1:12" ht="12.75" x14ac:dyDescent="0.2">
      <c r="A120" s="11" t="s">
        <v>348</v>
      </c>
      <c r="B120" s="14">
        <v>84991</v>
      </c>
      <c r="C120" s="11" t="s">
        <v>89</v>
      </c>
      <c r="D120" s="8">
        <v>1</v>
      </c>
      <c r="E120" s="17">
        <v>40728</v>
      </c>
      <c r="F120" s="20" t="s">
        <v>28</v>
      </c>
      <c r="G120" s="26">
        <v>0.55000000000000004</v>
      </c>
      <c r="H120" s="23">
        <f t="shared" si="3"/>
        <v>0.55000000000000004</v>
      </c>
      <c r="I120" s="11">
        <v>16261</v>
      </c>
      <c r="J120" s="11" t="s">
        <v>13</v>
      </c>
      <c r="K120" s="2">
        <v>40668</v>
      </c>
      <c r="L120" s="11" t="s">
        <v>14</v>
      </c>
    </row>
    <row r="121" spans="1:12" ht="12.75" x14ac:dyDescent="0.2">
      <c r="A121" s="11" t="s">
        <v>347</v>
      </c>
      <c r="B121" s="14">
        <v>23077</v>
      </c>
      <c r="C121" s="11" t="s">
        <v>107</v>
      </c>
      <c r="D121" s="8">
        <v>20</v>
      </c>
      <c r="E121" s="17">
        <v>40728</v>
      </c>
      <c r="F121" s="20" t="s">
        <v>28</v>
      </c>
      <c r="G121" s="26">
        <v>1.25</v>
      </c>
      <c r="H121" s="23">
        <f t="shared" si="3"/>
        <v>25</v>
      </c>
      <c r="I121" s="11">
        <v>15530</v>
      </c>
      <c r="J121" s="11" t="s">
        <v>13</v>
      </c>
      <c r="K121" s="2">
        <v>40668</v>
      </c>
      <c r="L121" s="11" t="s">
        <v>18</v>
      </c>
    </row>
    <row r="122" spans="1:12" ht="12.75" x14ac:dyDescent="0.2">
      <c r="A122" s="11" t="s">
        <v>350</v>
      </c>
      <c r="B122" s="14">
        <v>84991</v>
      </c>
      <c r="C122" s="11" t="s">
        <v>89</v>
      </c>
      <c r="D122" s="8">
        <v>12</v>
      </c>
      <c r="E122" s="17">
        <v>40731</v>
      </c>
      <c r="F122" s="20" t="s">
        <v>28</v>
      </c>
      <c r="G122" s="26">
        <v>0.55000000000000004</v>
      </c>
      <c r="H122" s="23">
        <f t="shared" si="3"/>
        <v>6.6000000000000005</v>
      </c>
      <c r="I122" s="11">
        <v>16743</v>
      </c>
      <c r="J122" s="11" t="s">
        <v>13</v>
      </c>
      <c r="K122" s="2">
        <v>40668</v>
      </c>
      <c r="L122" s="11" t="s">
        <v>24</v>
      </c>
    </row>
    <row r="123" spans="1:12" ht="12.75" x14ac:dyDescent="0.2">
      <c r="A123" s="11" t="s">
        <v>352</v>
      </c>
      <c r="B123" s="14">
        <v>23287</v>
      </c>
      <c r="C123" s="11" t="s">
        <v>120</v>
      </c>
      <c r="D123" s="8">
        <v>16</v>
      </c>
      <c r="E123" s="17">
        <v>40731</v>
      </c>
      <c r="F123" s="20" t="s">
        <v>28</v>
      </c>
      <c r="G123" s="26">
        <v>0.85</v>
      </c>
      <c r="H123" s="23">
        <f t="shared" si="3"/>
        <v>13.6</v>
      </c>
      <c r="I123" s="11">
        <v>15288</v>
      </c>
      <c r="J123" s="11" t="s">
        <v>13</v>
      </c>
      <c r="K123" s="2">
        <v>40668</v>
      </c>
      <c r="L123" s="11" t="s">
        <v>18</v>
      </c>
    </row>
    <row r="124" spans="1:12" ht="12.75" x14ac:dyDescent="0.2">
      <c r="A124" s="11" t="s">
        <v>351</v>
      </c>
      <c r="B124" s="14" t="s">
        <v>36</v>
      </c>
      <c r="C124" s="11" t="s">
        <v>37</v>
      </c>
      <c r="D124" s="8">
        <v>12</v>
      </c>
      <c r="E124" s="17">
        <v>40731</v>
      </c>
      <c r="F124" s="20" t="s">
        <v>28</v>
      </c>
      <c r="G124" s="26">
        <v>1.25</v>
      </c>
      <c r="H124" s="23">
        <f t="shared" si="3"/>
        <v>15</v>
      </c>
      <c r="I124" s="11">
        <v>18263</v>
      </c>
      <c r="J124" s="11" t="s">
        <v>13</v>
      </c>
      <c r="K124" s="2">
        <v>40668</v>
      </c>
      <c r="L124" s="11" t="s">
        <v>31</v>
      </c>
    </row>
    <row r="125" spans="1:12" ht="12.75" x14ac:dyDescent="0.2">
      <c r="A125" s="11" t="s">
        <v>349</v>
      </c>
      <c r="B125" s="14">
        <v>22557</v>
      </c>
      <c r="C125" s="11" t="s">
        <v>69</v>
      </c>
      <c r="D125" s="8">
        <v>12</v>
      </c>
      <c r="E125" s="17">
        <v>40731</v>
      </c>
      <c r="F125" s="20" t="s">
        <v>28</v>
      </c>
      <c r="G125" s="26">
        <v>1.65</v>
      </c>
      <c r="H125" s="23">
        <f t="shared" si="3"/>
        <v>19.799999999999997</v>
      </c>
      <c r="I125" s="11">
        <v>12362</v>
      </c>
      <c r="J125" s="11" t="s">
        <v>17</v>
      </c>
      <c r="K125" s="2">
        <v>40668</v>
      </c>
      <c r="L125" s="11" t="s">
        <v>18</v>
      </c>
    </row>
    <row r="126" spans="1:12" ht="12.75" x14ac:dyDescent="0.2">
      <c r="A126" s="11" t="s">
        <v>353</v>
      </c>
      <c r="B126" s="14">
        <v>20961</v>
      </c>
      <c r="C126" s="11" t="s">
        <v>27</v>
      </c>
      <c r="D126" s="8">
        <v>3</v>
      </c>
      <c r="E126" s="17">
        <v>40732</v>
      </c>
      <c r="F126" s="20" t="s">
        <v>28</v>
      </c>
      <c r="G126" s="26">
        <v>1.25</v>
      </c>
      <c r="H126" s="23">
        <f t="shared" si="3"/>
        <v>3.75</v>
      </c>
      <c r="I126" s="11">
        <v>14903</v>
      </c>
      <c r="J126" s="11" t="s">
        <v>13</v>
      </c>
      <c r="K126" s="2">
        <v>40668</v>
      </c>
      <c r="L126" s="11" t="s">
        <v>29</v>
      </c>
    </row>
    <row r="127" spans="1:12" ht="12.75" x14ac:dyDescent="0.2">
      <c r="A127" s="11" t="s">
        <v>358</v>
      </c>
      <c r="B127" s="14">
        <v>23309</v>
      </c>
      <c r="C127" s="11" t="s">
        <v>211</v>
      </c>
      <c r="D127" s="8">
        <v>3</v>
      </c>
      <c r="E127" s="17">
        <v>40734</v>
      </c>
      <c r="F127" s="20" t="s">
        <v>28</v>
      </c>
      <c r="G127" s="26">
        <v>0.55000000000000004</v>
      </c>
      <c r="H127" s="23">
        <f t="shared" si="3"/>
        <v>1.6500000000000001</v>
      </c>
      <c r="I127" s="11">
        <v>17228</v>
      </c>
      <c r="J127" s="11" t="s">
        <v>13</v>
      </c>
      <c r="K127" s="2">
        <v>40668</v>
      </c>
      <c r="L127" s="11" t="s">
        <v>18</v>
      </c>
    </row>
    <row r="128" spans="1:12" ht="12.75" x14ac:dyDescent="0.2">
      <c r="A128" s="11" t="s">
        <v>356</v>
      </c>
      <c r="B128" s="14">
        <v>71270</v>
      </c>
      <c r="C128" s="11" t="s">
        <v>196</v>
      </c>
      <c r="D128" s="8">
        <v>1</v>
      </c>
      <c r="E128" s="17">
        <v>40734</v>
      </c>
      <c r="F128" s="20" t="s">
        <v>28</v>
      </c>
      <c r="G128" s="26">
        <v>1.25</v>
      </c>
      <c r="H128" s="23">
        <f t="shared" si="3"/>
        <v>1.25</v>
      </c>
      <c r="I128" s="11">
        <v>13755</v>
      </c>
      <c r="J128" s="11" t="s">
        <v>13</v>
      </c>
      <c r="K128" s="2">
        <v>40668</v>
      </c>
      <c r="L128" s="11" t="s">
        <v>14</v>
      </c>
    </row>
    <row r="129" spans="1:12" ht="12.75" x14ac:dyDescent="0.2">
      <c r="A129" s="11" t="s">
        <v>355</v>
      </c>
      <c r="B129" s="14">
        <v>22979</v>
      </c>
      <c r="C129" s="11" t="s">
        <v>112</v>
      </c>
      <c r="D129" s="8">
        <v>12</v>
      </c>
      <c r="E129" s="17">
        <v>40734</v>
      </c>
      <c r="F129" s="20" t="s">
        <v>28</v>
      </c>
      <c r="G129" s="26">
        <v>1.45</v>
      </c>
      <c r="H129" s="23">
        <f t="shared" si="3"/>
        <v>17.399999999999999</v>
      </c>
      <c r="I129" s="11">
        <v>12885</v>
      </c>
      <c r="J129" s="11" t="s">
        <v>13</v>
      </c>
      <c r="K129" s="2">
        <v>40668</v>
      </c>
      <c r="L129" s="11" t="s">
        <v>31</v>
      </c>
    </row>
    <row r="130" spans="1:12" ht="12.75" x14ac:dyDescent="0.2">
      <c r="A130" s="11" t="s">
        <v>357</v>
      </c>
      <c r="B130" s="14">
        <v>23201</v>
      </c>
      <c r="C130" s="11" t="s">
        <v>203</v>
      </c>
      <c r="D130" s="8">
        <v>2</v>
      </c>
      <c r="E130" s="17">
        <v>40734</v>
      </c>
      <c r="F130" s="20" t="s">
        <v>28</v>
      </c>
      <c r="G130" s="26">
        <v>2.08</v>
      </c>
      <c r="H130" s="23">
        <f t="shared" ref="H130:H161" si="4">G130*D130</f>
        <v>4.16</v>
      </c>
      <c r="I130" s="11">
        <v>15719</v>
      </c>
      <c r="J130" s="11" t="s">
        <v>13</v>
      </c>
      <c r="K130" s="2">
        <v>40668</v>
      </c>
      <c r="L130" s="11" t="s">
        <v>14</v>
      </c>
    </row>
    <row r="131" spans="1:12" ht="12.75" x14ac:dyDescent="0.2">
      <c r="A131" s="11" t="s">
        <v>354</v>
      </c>
      <c r="B131" s="14" t="s">
        <v>75</v>
      </c>
      <c r="C131" s="11" t="s">
        <v>76</v>
      </c>
      <c r="D131" s="8">
        <v>1</v>
      </c>
      <c r="E131" s="17">
        <v>40734</v>
      </c>
      <c r="F131" s="20" t="s">
        <v>28</v>
      </c>
      <c r="G131" s="26">
        <v>15</v>
      </c>
      <c r="H131" s="23">
        <f t="shared" si="4"/>
        <v>15</v>
      </c>
      <c r="I131" s="11">
        <v>12778</v>
      </c>
      <c r="J131" s="11" t="s">
        <v>77</v>
      </c>
      <c r="K131" s="2">
        <v>40668</v>
      </c>
      <c r="L131" s="11" t="s">
        <v>14</v>
      </c>
    </row>
    <row r="132" spans="1:12" ht="12.75" x14ac:dyDescent="0.2">
      <c r="A132" s="11" t="s">
        <v>359</v>
      </c>
      <c r="B132" s="14">
        <v>22417</v>
      </c>
      <c r="C132" s="11" t="s">
        <v>78</v>
      </c>
      <c r="D132" s="8">
        <v>1</v>
      </c>
      <c r="E132" s="17">
        <v>40735</v>
      </c>
      <c r="F132" s="20" t="s">
        <v>28</v>
      </c>
      <c r="G132" s="26">
        <v>0.55000000000000004</v>
      </c>
      <c r="H132" s="23">
        <f t="shared" si="4"/>
        <v>0.55000000000000004</v>
      </c>
      <c r="I132" s="11">
        <v>17757</v>
      </c>
      <c r="J132" s="11" t="s">
        <v>13</v>
      </c>
      <c r="K132" s="2">
        <v>40668</v>
      </c>
      <c r="L132" s="11" t="s">
        <v>18</v>
      </c>
    </row>
    <row r="133" spans="1:12" ht="12.75" x14ac:dyDescent="0.2">
      <c r="A133" s="11" t="s">
        <v>360</v>
      </c>
      <c r="B133" s="14">
        <v>22059</v>
      </c>
      <c r="C133" s="11" t="s">
        <v>45</v>
      </c>
      <c r="D133" s="8">
        <v>2</v>
      </c>
      <c r="E133" s="17">
        <v>40736</v>
      </c>
      <c r="F133" s="20" t="s">
        <v>28</v>
      </c>
      <c r="G133" s="26">
        <v>1.49</v>
      </c>
      <c r="H133" s="23">
        <f t="shared" si="4"/>
        <v>2.98</v>
      </c>
      <c r="I133" s="11">
        <v>12462</v>
      </c>
      <c r="J133" s="11" t="s">
        <v>46</v>
      </c>
      <c r="K133" s="2">
        <v>40668</v>
      </c>
      <c r="L133" s="11" t="s">
        <v>20</v>
      </c>
    </row>
    <row r="134" spans="1:12" ht="12.75" x14ac:dyDescent="0.2">
      <c r="A134" s="11" t="s">
        <v>361</v>
      </c>
      <c r="B134" s="14">
        <v>22165</v>
      </c>
      <c r="C134" s="11" t="s">
        <v>110</v>
      </c>
      <c r="D134" s="8">
        <v>6</v>
      </c>
      <c r="E134" s="17">
        <v>40736</v>
      </c>
      <c r="F134" s="20" t="s">
        <v>28</v>
      </c>
      <c r="G134" s="26">
        <v>3.95</v>
      </c>
      <c r="H134" s="23">
        <f t="shared" si="4"/>
        <v>23.700000000000003</v>
      </c>
      <c r="I134" s="11">
        <v>15750</v>
      </c>
      <c r="J134" s="11" t="s">
        <v>13</v>
      </c>
      <c r="K134" s="2">
        <v>40668</v>
      </c>
      <c r="L134" s="11" t="s">
        <v>26</v>
      </c>
    </row>
    <row r="135" spans="1:12" ht="12.75" x14ac:dyDescent="0.2">
      <c r="A135" s="11" t="s">
        <v>362</v>
      </c>
      <c r="B135" s="14">
        <v>23174</v>
      </c>
      <c r="C135" s="11" t="s">
        <v>197</v>
      </c>
      <c r="D135" s="8">
        <v>4</v>
      </c>
      <c r="E135" s="17">
        <v>40736</v>
      </c>
      <c r="F135" s="20" t="s">
        <v>28</v>
      </c>
      <c r="G135" s="26">
        <v>4.1500000000000004</v>
      </c>
      <c r="H135" s="23">
        <f t="shared" si="4"/>
        <v>16.600000000000001</v>
      </c>
      <c r="I135" s="11">
        <v>12471</v>
      </c>
      <c r="J135" s="11" t="s">
        <v>23</v>
      </c>
      <c r="K135" s="2">
        <v>40668</v>
      </c>
      <c r="L135" s="11" t="s">
        <v>18</v>
      </c>
    </row>
    <row r="136" spans="1:12" ht="12.75" x14ac:dyDescent="0.2">
      <c r="A136" s="11" t="s">
        <v>363</v>
      </c>
      <c r="B136" s="14">
        <v>21062</v>
      </c>
      <c r="C136" s="11" t="s">
        <v>176</v>
      </c>
      <c r="D136" s="8">
        <v>12</v>
      </c>
      <c r="E136" s="17">
        <v>40757</v>
      </c>
      <c r="F136" s="20" t="s">
        <v>62</v>
      </c>
      <c r="G136" s="26">
        <v>0.85</v>
      </c>
      <c r="H136" s="23">
        <f t="shared" si="4"/>
        <v>10.199999999999999</v>
      </c>
      <c r="I136" s="11">
        <v>16951</v>
      </c>
      <c r="J136" s="11" t="s">
        <v>13</v>
      </c>
      <c r="K136" s="2">
        <v>40668</v>
      </c>
      <c r="L136" s="11" t="s">
        <v>18</v>
      </c>
    </row>
    <row r="137" spans="1:12" ht="12.75" x14ac:dyDescent="0.2">
      <c r="A137" s="11" t="s">
        <v>364</v>
      </c>
      <c r="B137" s="14">
        <v>22934</v>
      </c>
      <c r="C137" s="11" t="s">
        <v>227</v>
      </c>
      <c r="D137" s="8">
        <v>6</v>
      </c>
      <c r="E137" s="17">
        <v>40757</v>
      </c>
      <c r="F137" s="20" t="s">
        <v>62</v>
      </c>
      <c r="G137" s="26">
        <v>2.95</v>
      </c>
      <c r="H137" s="23">
        <f t="shared" si="4"/>
        <v>17.700000000000003</v>
      </c>
      <c r="I137" s="11">
        <v>16037</v>
      </c>
      <c r="J137" s="11" t="s">
        <v>13</v>
      </c>
      <c r="K137" s="2">
        <v>40668</v>
      </c>
      <c r="L137" s="11" t="s">
        <v>29</v>
      </c>
    </row>
    <row r="138" spans="1:12" ht="12.75" x14ac:dyDescent="0.2">
      <c r="A138" s="11" t="s">
        <v>365</v>
      </c>
      <c r="B138" s="14">
        <v>21456</v>
      </c>
      <c r="C138" s="11" t="s">
        <v>179</v>
      </c>
      <c r="D138" s="8">
        <v>6</v>
      </c>
      <c r="E138" s="17">
        <v>40758</v>
      </c>
      <c r="F138" s="20" t="s">
        <v>62</v>
      </c>
      <c r="G138" s="26">
        <v>1.25</v>
      </c>
      <c r="H138" s="23">
        <f t="shared" si="4"/>
        <v>7.5</v>
      </c>
      <c r="I138" s="11">
        <v>13975</v>
      </c>
      <c r="J138" s="11" t="s">
        <v>13</v>
      </c>
      <c r="K138" s="2">
        <v>40668</v>
      </c>
      <c r="L138" s="11" t="s">
        <v>26</v>
      </c>
    </row>
    <row r="139" spans="1:12" ht="12.75" x14ac:dyDescent="0.2">
      <c r="A139" s="11" t="s">
        <v>366</v>
      </c>
      <c r="B139" s="14" t="s">
        <v>75</v>
      </c>
      <c r="C139" s="11" t="s">
        <v>76</v>
      </c>
      <c r="D139" s="8">
        <v>1</v>
      </c>
      <c r="E139" s="17">
        <v>40758</v>
      </c>
      <c r="F139" s="20" t="s">
        <v>62</v>
      </c>
      <c r="G139" s="26">
        <v>18</v>
      </c>
      <c r="H139" s="23">
        <f t="shared" si="4"/>
        <v>18</v>
      </c>
      <c r="I139" s="11">
        <v>12662</v>
      </c>
      <c r="J139" s="11" t="s">
        <v>23</v>
      </c>
      <c r="K139" s="2">
        <v>40668</v>
      </c>
      <c r="L139" s="11" t="s">
        <v>31</v>
      </c>
    </row>
    <row r="140" spans="1:12" ht="12.75" x14ac:dyDescent="0.2">
      <c r="A140" s="11" t="s">
        <v>367</v>
      </c>
      <c r="B140" s="14">
        <v>22410</v>
      </c>
      <c r="C140" s="11" t="s">
        <v>63</v>
      </c>
      <c r="D140" s="8">
        <v>12</v>
      </c>
      <c r="E140" s="17">
        <v>40759</v>
      </c>
      <c r="F140" s="20" t="s">
        <v>62</v>
      </c>
      <c r="G140" s="26">
        <v>1.25</v>
      </c>
      <c r="H140" s="23">
        <f t="shared" si="4"/>
        <v>15</v>
      </c>
      <c r="I140" s="11">
        <v>12717</v>
      </c>
      <c r="J140" s="11" t="s">
        <v>64</v>
      </c>
      <c r="K140" s="2">
        <v>40668</v>
      </c>
      <c r="L140" s="11" t="s">
        <v>29</v>
      </c>
    </row>
    <row r="141" spans="1:12" ht="12.75" x14ac:dyDescent="0.2">
      <c r="A141" s="11" t="s">
        <v>368</v>
      </c>
      <c r="B141" s="14">
        <v>22679</v>
      </c>
      <c r="C141" s="11" t="s">
        <v>93</v>
      </c>
      <c r="D141" s="8">
        <v>10</v>
      </c>
      <c r="E141" s="17">
        <v>40759</v>
      </c>
      <c r="F141" s="20" t="s">
        <v>62</v>
      </c>
      <c r="G141" s="26">
        <v>1.25</v>
      </c>
      <c r="H141" s="23">
        <f t="shared" si="4"/>
        <v>12.5</v>
      </c>
      <c r="I141" s="11">
        <v>13078</v>
      </c>
      <c r="J141" s="11" t="s">
        <v>13</v>
      </c>
      <c r="K141" s="2">
        <v>40668</v>
      </c>
      <c r="L141" s="11" t="s">
        <v>14</v>
      </c>
    </row>
    <row r="142" spans="1:12" ht="12.75" x14ac:dyDescent="0.2">
      <c r="A142" s="11" t="s">
        <v>371</v>
      </c>
      <c r="B142" s="14">
        <v>84378</v>
      </c>
      <c r="C142" s="11" t="s">
        <v>184</v>
      </c>
      <c r="D142" s="8">
        <v>2</v>
      </c>
      <c r="E142" s="17">
        <v>40760</v>
      </c>
      <c r="F142" s="20" t="s">
        <v>62</v>
      </c>
      <c r="G142" s="26">
        <v>1.25</v>
      </c>
      <c r="H142" s="23">
        <f t="shared" si="4"/>
        <v>2.5</v>
      </c>
      <c r="I142" s="11">
        <v>17323</v>
      </c>
      <c r="J142" s="11" t="s">
        <v>13</v>
      </c>
      <c r="K142" s="2">
        <v>40668</v>
      </c>
      <c r="L142" s="11" t="s">
        <v>24</v>
      </c>
    </row>
    <row r="143" spans="1:12" ht="12.75" x14ac:dyDescent="0.2">
      <c r="A143" s="11" t="s">
        <v>369</v>
      </c>
      <c r="B143" s="14" t="s">
        <v>60</v>
      </c>
      <c r="C143" s="11" t="s">
        <v>61</v>
      </c>
      <c r="D143" s="8">
        <v>12</v>
      </c>
      <c r="E143" s="17">
        <v>40760</v>
      </c>
      <c r="F143" s="20" t="s">
        <v>62</v>
      </c>
      <c r="G143" s="26">
        <v>2.95</v>
      </c>
      <c r="H143" s="23">
        <f t="shared" si="4"/>
        <v>35.400000000000006</v>
      </c>
      <c r="I143" s="11">
        <v>13313</v>
      </c>
      <c r="J143" s="11" t="s">
        <v>13</v>
      </c>
      <c r="K143" s="2">
        <v>40668</v>
      </c>
      <c r="L143" s="11" t="s">
        <v>26</v>
      </c>
    </row>
    <row r="144" spans="1:12" ht="12.75" x14ac:dyDescent="0.2">
      <c r="A144" s="11" t="s">
        <v>370</v>
      </c>
      <c r="B144" s="14" t="s">
        <v>79</v>
      </c>
      <c r="C144" s="11" t="s">
        <v>80</v>
      </c>
      <c r="D144" s="8">
        <v>2</v>
      </c>
      <c r="E144" s="17">
        <v>40760</v>
      </c>
      <c r="F144" s="20" t="s">
        <v>62</v>
      </c>
      <c r="G144" s="26">
        <v>4.95</v>
      </c>
      <c r="H144" s="23">
        <f t="shared" si="4"/>
        <v>9.9</v>
      </c>
      <c r="I144" s="11">
        <v>13069</v>
      </c>
      <c r="J144" s="11" t="s">
        <v>13</v>
      </c>
      <c r="K144" s="2">
        <v>40668</v>
      </c>
      <c r="L144" s="11" t="s">
        <v>20</v>
      </c>
    </row>
    <row r="145" spans="1:12" ht="12.75" x14ac:dyDescent="0.2">
      <c r="A145" s="11" t="s">
        <v>372</v>
      </c>
      <c r="B145" s="14">
        <v>21621</v>
      </c>
      <c r="C145" s="11" t="s">
        <v>104</v>
      </c>
      <c r="D145" s="8">
        <v>12</v>
      </c>
      <c r="E145" s="17">
        <v>40761</v>
      </c>
      <c r="F145" s="20" t="s">
        <v>62</v>
      </c>
      <c r="G145" s="26">
        <v>8.5</v>
      </c>
      <c r="H145" s="23">
        <f t="shared" si="4"/>
        <v>102</v>
      </c>
      <c r="I145" s="11">
        <v>16126</v>
      </c>
      <c r="J145" s="11" t="s">
        <v>13</v>
      </c>
      <c r="K145" s="2">
        <v>40668</v>
      </c>
      <c r="L145" s="11" t="s">
        <v>24</v>
      </c>
    </row>
    <row r="146" spans="1:12" ht="12.75" x14ac:dyDescent="0.2">
      <c r="A146" s="11" t="s">
        <v>373</v>
      </c>
      <c r="B146" s="14">
        <v>22911</v>
      </c>
      <c r="C146" s="11" t="s">
        <v>125</v>
      </c>
      <c r="D146" s="8">
        <v>12</v>
      </c>
      <c r="E146" s="17">
        <v>40762</v>
      </c>
      <c r="F146" s="20" t="s">
        <v>62</v>
      </c>
      <c r="G146" s="26">
        <v>2.95</v>
      </c>
      <c r="H146" s="23">
        <f t="shared" si="4"/>
        <v>35.400000000000006</v>
      </c>
      <c r="I146" s="11">
        <v>14961</v>
      </c>
      <c r="J146" s="11" t="s">
        <v>13</v>
      </c>
      <c r="K146" s="2">
        <v>40668</v>
      </c>
      <c r="L146" s="11" t="s">
        <v>31</v>
      </c>
    </row>
    <row r="147" spans="1:12" ht="12.75" x14ac:dyDescent="0.2">
      <c r="A147" s="11" t="s">
        <v>374</v>
      </c>
      <c r="B147" s="14">
        <v>23291</v>
      </c>
      <c r="C147" s="11" t="s">
        <v>136</v>
      </c>
      <c r="D147" s="8">
        <v>8</v>
      </c>
      <c r="E147" s="17">
        <v>40764</v>
      </c>
      <c r="F147" s="20" t="s">
        <v>62</v>
      </c>
      <c r="G147" s="26">
        <v>1.25</v>
      </c>
      <c r="H147" s="23">
        <f t="shared" si="4"/>
        <v>10</v>
      </c>
      <c r="I147" s="11">
        <v>13267</v>
      </c>
      <c r="J147" s="11" t="s">
        <v>13</v>
      </c>
      <c r="K147" s="2">
        <v>40668</v>
      </c>
      <c r="L147" s="11" t="s">
        <v>29</v>
      </c>
    </row>
    <row r="148" spans="1:12" ht="12.75" x14ac:dyDescent="0.2">
      <c r="A148" s="11" t="s">
        <v>376</v>
      </c>
      <c r="B148" s="14" t="s">
        <v>194</v>
      </c>
      <c r="C148" s="11" t="s">
        <v>195</v>
      </c>
      <c r="D148" s="8">
        <v>2</v>
      </c>
      <c r="E148" s="17">
        <v>40766</v>
      </c>
      <c r="F148" s="20" t="s">
        <v>62</v>
      </c>
      <c r="G148" s="26">
        <v>5.95</v>
      </c>
      <c r="H148" s="23">
        <f t="shared" si="4"/>
        <v>11.9</v>
      </c>
      <c r="I148" s="11">
        <v>15039</v>
      </c>
      <c r="J148" s="11" t="s">
        <v>13</v>
      </c>
      <c r="K148" s="2">
        <v>40668</v>
      </c>
      <c r="L148" s="11" t="s">
        <v>31</v>
      </c>
    </row>
    <row r="149" spans="1:12" ht="12.75" x14ac:dyDescent="0.2">
      <c r="A149" s="11" t="s">
        <v>375</v>
      </c>
      <c r="B149" s="14">
        <v>82483</v>
      </c>
      <c r="C149" s="11" t="s">
        <v>127</v>
      </c>
      <c r="D149" s="8">
        <v>2</v>
      </c>
      <c r="E149" s="17">
        <v>40766</v>
      </c>
      <c r="F149" s="20" t="s">
        <v>62</v>
      </c>
      <c r="G149" s="26">
        <v>6.95</v>
      </c>
      <c r="H149" s="23">
        <f t="shared" si="4"/>
        <v>13.9</v>
      </c>
      <c r="I149" s="11">
        <v>13928</v>
      </c>
      <c r="J149" s="11" t="s">
        <v>13</v>
      </c>
      <c r="K149" s="2">
        <v>40668</v>
      </c>
      <c r="L149" s="11" t="s">
        <v>18</v>
      </c>
    </row>
    <row r="150" spans="1:12" ht="12.75" x14ac:dyDescent="0.2">
      <c r="A150" s="11" t="s">
        <v>377</v>
      </c>
      <c r="B150" s="14">
        <v>22367</v>
      </c>
      <c r="C150" s="11" t="s">
        <v>111</v>
      </c>
      <c r="D150" s="8">
        <v>1</v>
      </c>
      <c r="E150" s="17">
        <v>40767</v>
      </c>
      <c r="F150" s="20" t="s">
        <v>62</v>
      </c>
      <c r="G150" s="26">
        <v>1.95</v>
      </c>
      <c r="H150" s="23">
        <f t="shared" si="4"/>
        <v>1.95</v>
      </c>
      <c r="I150" s="11">
        <v>16442</v>
      </c>
      <c r="J150" s="11" t="s">
        <v>13</v>
      </c>
      <c r="K150" s="2">
        <v>40668</v>
      </c>
      <c r="L150" s="11" t="s">
        <v>29</v>
      </c>
    </row>
    <row r="151" spans="1:12" ht="12.75" x14ac:dyDescent="0.2">
      <c r="A151" s="11" t="s">
        <v>378</v>
      </c>
      <c r="B151" s="14">
        <v>23392</v>
      </c>
      <c r="C151" s="11" t="s">
        <v>182</v>
      </c>
      <c r="D151" s="8">
        <v>24</v>
      </c>
      <c r="E151" s="17">
        <v>40767</v>
      </c>
      <c r="F151" s="20" t="s">
        <v>62</v>
      </c>
      <c r="G151" s="26">
        <v>2.08</v>
      </c>
      <c r="H151" s="23">
        <f t="shared" si="4"/>
        <v>49.92</v>
      </c>
      <c r="I151" s="11">
        <v>12558</v>
      </c>
      <c r="J151" s="11" t="s">
        <v>123</v>
      </c>
      <c r="K151" s="2">
        <v>40668</v>
      </c>
      <c r="L151" s="11" t="s">
        <v>18</v>
      </c>
    </row>
    <row r="152" spans="1:12" ht="12.75" x14ac:dyDescent="0.2">
      <c r="A152" s="11" t="s">
        <v>379</v>
      </c>
      <c r="B152" s="14">
        <v>85152</v>
      </c>
      <c r="C152" s="11" t="s">
        <v>191</v>
      </c>
      <c r="D152" s="8">
        <v>7</v>
      </c>
      <c r="E152" s="17">
        <v>40787</v>
      </c>
      <c r="F152" s="20" t="s">
        <v>33</v>
      </c>
      <c r="G152" s="26">
        <v>2.1</v>
      </c>
      <c r="H152" s="23">
        <f t="shared" si="4"/>
        <v>14.700000000000001</v>
      </c>
      <c r="I152" s="11">
        <v>14395</v>
      </c>
      <c r="J152" s="11" t="s">
        <v>13</v>
      </c>
      <c r="K152" s="2">
        <v>40668</v>
      </c>
      <c r="L152" s="11" t="s">
        <v>24</v>
      </c>
    </row>
    <row r="153" spans="1:12" ht="12.75" x14ac:dyDescent="0.2">
      <c r="A153" s="11" t="s">
        <v>381</v>
      </c>
      <c r="B153" s="14">
        <v>22766</v>
      </c>
      <c r="C153" s="11" t="s">
        <v>225</v>
      </c>
      <c r="D153" s="8">
        <v>1</v>
      </c>
      <c r="E153" s="17">
        <v>40787</v>
      </c>
      <c r="F153" s="20" t="s">
        <v>33</v>
      </c>
      <c r="G153" s="26">
        <v>2.95</v>
      </c>
      <c r="H153" s="23">
        <f t="shared" si="4"/>
        <v>2.95</v>
      </c>
      <c r="I153" s="11">
        <v>17841</v>
      </c>
      <c r="J153" s="11" t="s">
        <v>13</v>
      </c>
      <c r="K153" s="2">
        <v>40668</v>
      </c>
      <c r="L153" s="11" t="s">
        <v>24</v>
      </c>
    </row>
    <row r="154" spans="1:12" ht="12.75" x14ac:dyDescent="0.2">
      <c r="A154" s="11" t="s">
        <v>380</v>
      </c>
      <c r="B154" s="14">
        <v>21617</v>
      </c>
      <c r="C154" s="11" t="s">
        <v>202</v>
      </c>
      <c r="D154" s="8">
        <v>6</v>
      </c>
      <c r="E154" s="17">
        <v>40787</v>
      </c>
      <c r="F154" s="20" t="s">
        <v>33</v>
      </c>
      <c r="G154" s="26">
        <v>3.75</v>
      </c>
      <c r="H154" s="23">
        <f t="shared" si="4"/>
        <v>22.5</v>
      </c>
      <c r="I154" s="11">
        <v>14911</v>
      </c>
      <c r="J154" s="11" t="s">
        <v>140</v>
      </c>
      <c r="K154" s="2">
        <v>40668</v>
      </c>
      <c r="L154" s="11" t="s">
        <v>31</v>
      </c>
    </row>
    <row r="155" spans="1:12" ht="12.75" x14ac:dyDescent="0.2">
      <c r="A155" s="11" t="s">
        <v>383</v>
      </c>
      <c r="B155" s="14">
        <v>22030</v>
      </c>
      <c r="C155" s="11" t="s">
        <v>208</v>
      </c>
      <c r="D155" s="8">
        <v>12</v>
      </c>
      <c r="E155" s="17">
        <v>40789</v>
      </c>
      <c r="F155" s="20" t="s">
        <v>33</v>
      </c>
      <c r="G155" s="26">
        <v>0.42</v>
      </c>
      <c r="H155" s="23">
        <f t="shared" si="4"/>
        <v>5.04</v>
      </c>
      <c r="I155" s="11">
        <v>14662</v>
      </c>
      <c r="J155" s="11" t="s">
        <v>13</v>
      </c>
      <c r="K155" s="2">
        <v>40668</v>
      </c>
      <c r="L155" s="11" t="s">
        <v>26</v>
      </c>
    </row>
    <row r="156" spans="1:12" ht="12.75" x14ac:dyDescent="0.2">
      <c r="A156" s="11" t="s">
        <v>382</v>
      </c>
      <c r="B156" s="14">
        <v>84755</v>
      </c>
      <c r="C156" s="11" t="s">
        <v>175</v>
      </c>
      <c r="D156" s="8">
        <v>144</v>
      </c>
      <c r="E156" s="17">
        <v>40789</v>
      </c>
      <c r="F156" s="20" t="s">
        <v>33</v>
      </c>
      <c r="G156" s="26">
        <v>0.55000000000000004</v>
      </c>
      <c r="H156" s="23">
        <f t="shared" si="4"/>
        <v>79.2</v>
      </c>
      <c r="I156" s="11">
        <v>15502</v>
      </c>
      <c r="J156" s="11" t="s">
        <v>13</v>
      </c>
      <c r="K156" s="2">
        <v>40668</v>
      </c>
      <c r="L156" s="11" t="s">
        <v>14</v>
      </c>
    </row>
    <row r="157" spans="1:12" ht="12.75" x14ac:dyDescent="0.2">
      <c r="A157" s="11" t="s">
        <v>384</v>
      </c>
      <c r="B157" s="14">
        <v>22729</v>
      </c>
      <c r="C157" s="11" t="s">
        <v>201</v>
      </c>
      <c r="D157" s="8">
        <v>2</v>
      </c>
      <c r="E157" s="17">
        <v>40791</v>
      </c>
      <c r="F157" s="20" t="s">
        <v>33</v>
      </c>
      <c r="G157" s="26">
        <v>3.75</v>
      </c>
      <c r="H157" s="23">
        <f t="shared" si="4"/>
        <v>7.5</v>
      </c>
      <c r="I157" s="11">
        <v>17218</v>
      </c>
      <c r="J157" s="11" t="s">
        <v>13</v>
      </c>
      <c r="K157" s="2">
        <v>40668</v>
      </c>
      <c r="L157" s="11" t="s">
        <v>29</v>
      </c>
    </row>
    <row r="158" spans="1:12" ht="12.75" x14ac:dyDescent="0.2">
      <c r="A158" s="11" t="s">
        <v>386</v>
      </c>
      <c r="B158" s="14">
        <v>22381</v>
      </c>
      <c r="C158" s="11" t="s">
        <v>187</v>
      </c>
      <c r="D158" s="8">
        <v>2</v>
      </c>
      <c r="E158" s="17">
        <v>40792</v>
      </c>
      <c r="F158" s="20" t="s">
        <v>33</v>
      </c>
      <c r="G158" s="26">
        <v>2.1</v>
      </c>
      <c r="H158" s="23">
        <f t="shared" si="4"/>
        <v>4.2</v>
      </c>
      <c r="I158" s="11">
        <v>14963</v>
      </c>
      <c r="J158" s="11" t="s">
        <v>13</v>
      </c>
      <c r="K158" s="2">
        <v>40668</v>
      </c>
      <c r="L158" s="11" t="s">
        <v>14</v>
      </c>
    </row>
    <row r="159" spans="1:12" ht="12.75" x14ac:dyDescent="0.2">
      <c r="A159" s="11" t="s">
        <v>385</v>
      </c>
      <c r="B159" s="14">
        <v>23240</v>
      </c>
      <c r="C159" s="11" t="s">
        <v>158</v>
      </c>
      <c r="D159" s="8">
        <v>6</v>
      </c>
      <c r="E159" s="17">
        <v>40792</v>
      </c>
      <c r="F159" s="20" t="s">
        <v>33</v>
      </c>
      <c r="G159" s="26">
        <v>4.1500000000000004</v>
      </c>
      <c r="H159" s="23">
        <f t="shared" si="4"/>
        <v>24.900000000000002</v>
      </c>
      <c r="I159" s="11">
        <v>17652</v>
      </c>
      <c r="J159" s="11" t="s">
        <v>13</v>
      </c>
      <c r="K159" s="2">
        <v>40668</v>
      </c>
      <c r="L159" s="11" t="s">
        <v>14</v>
      </c>
    </row>
    <row r="160" spans="1:12" ht="12.75" x14ac:dyDescent="0.2">
      <c r="A160" s="11" t="s">
        <v>388</v>
      </c>
      <c r="B160" s="14">
        <v>21365</v>
      </c>
      <c r="C160" s="11" t="s">
        <v>100</v>
      </c>
      <c r="D160" s="8">
        <v>6</v>
      </c>
      <c r="E160" s="17">
        <v>40796</v>
      </c>
      <c r="F160" s="20" t="s">
        <v>33</v>
      </c>
      <c r="G160" s="26">
        <v>0.75</v>
      </c>
      <c r="H160" s="23">
        <f t="shared" si="4"/>
        <v>4.5</v>
      </c>
      <c r="I160" s="11">
        <v>16921</v>
      </c>
      <c r="J160" s="11" t="s">
        <v>13</v>
      </c>
      <c r="K160" s="2">
        <v>40668</v>
      </c>
      <c r="L160" s="11" t="s">
        <v>14</v>
      </c>
    </row>
    <row r="161" spans="1:12" ht="12.75" x14ac:dyDescent="0.2">
      <c r="A161" s="11" t="s">
        <v>387</v>
      </c>
      <c r="B161" s="14">
        <v>23354</v>
      </c>
      <c r="C161" s="11" t="s">
        <v>39</v>
      </c>
      <c r="D161" s="8">
        <v>36</v>
      </c>
      <c r="E161" s="17">
        <v>40796</v>
      </c>
      <c r="F161" s="20" t="s">
        <v>33</v>
      </c>
      <c r="G161" s="26">
        <v>0.83</v>
      </c>
      <c r="H161" s="23">
        <f t="shared" si="4"/>
        <v>29.88</v>
      </c>
      <c r="I161" s="11">
        <v>16380</v>
      </c>
      <c r="J161" s="11" t="s">
        <v>13</v>
      </c>
      <c r="K161" s="2">
        <v>40668</v>
      </c>
      <c r="L161" s="11" t="s">
        <v>20</v>
      </c>
    </row>
    <row r="162" spans="1:12" ht="12.75" x14ac:dyDescent="0.2">
      <c r="A162" s="11" t="s">
        <v>391</v>
      </c>
      <c r="B162" s="14">
        <v>22671</v>
      </c>
      <c r="C162" s="11" t="s">
        <v>212</v>
      </c>
      <c r="D162" s="8">
        <v>2</v>
      </c>
      <c r="E162" s="17">
        <v>40797</v>
      </c>
      <c r="F162" s="20" t="s">
        <v>33</v>
      </c>
      <c r="G162" s="26">
        <v>1.65</v>
      </c>
      <c r="H162" s="23">
        <f t="shared" ref="H162:H193" si="5">G162*D162</f>
        <v>3.3</v>
      </c>
      <c r="I162" s="11">
        <v>15531</v>
      </c>
      <c r="J162" s="11" t="s">
        <v>13</v>
      </c>
      <c r="K162" s="2">
        <v>40668</v>
      </c>
      <c r="L162" s="11" t="s">
        <v>20</v>
      </c>
    </row>
    <row r="163" spans="1:12" ht="12.75" x14ac:dyDescent="0.2">
      <c r="A163" s="11" t="s">
        <v>390</v>
      </c>
      <c r="B163" s="14">
        <v>23493</v>
      </c>
      <c r="C163" s="11" t="s">
        <v>183</v>
      </c>
      <c r="D163" s="8">
        <v>10</v>
      </c>
      <c r="E163" s="17">
        <v>40797</v>
      </c>
      <c r="F163" s="20" t="s">
        <v>33</v>
      </c>
      <c r="G163" s="26">
        <v>1.95</v>
      </c>
      <c r="H163" s="23">
        <f t="shared" si="5"/>
        <v>19.5</v>
      </c>
      <c r="I163" s="11">
        <v>15152</v>
      </c>
      <c r="J163" s="11" t="s">
        <v>13</v>
      </c>
      <c r="K163" s="2">
        <v>40668</v>
      </c>
      <c r="L163" s="11" t="s">
        <v>20</v>
      </c>
    </row>
    <row r="164" spans="1:12" ht="12.75" x14ac:dyDescent="0.2">
      <c r="A164" s="11" t="s">
        <v>389</v>
      </c>
      <c r="B164" s="14">
        <v>22077</v>
      </c>
      <c r="C164" s="11" t="s">
        <v>32</v>
      </c>
      <c r="D164" s="8">
        <v>12</v>
      </c>
      <c r="E164" s="17">
        <v>40797</v>
      </c>
      <c r="F164" s="20" t="s">
        <v>33</v>
      </c>
      <c r="G164" s="26">
        <v>1.95</v>
      </c>
      <c r="H164" s="23">
        <f t="shared" si="5"/>
        <v>23.4</v>
      </c>
      <c r="I164" s="11">
        <v>13522</v>
      </c>
      <c r="J164" s="11" t="s">
        <v>13</v>
      </c>
      <c r="K164" s="2">
        <v>40668</v>
      </c>
      <c r="L164" s="11" t="s">
        <v>14</v>
      </c>
    </row>
    <row r="165" spans="1:12" ht="12.75" x14ac:dyDescent="0.2">
      <c r="A165" s="11" t="s">
        <v>392</v>
      </c>
      <c r="B165" s="14">
        <v>21169</v>
      </c>
      <c r="C165" s="11" t="s">
        <v>34</v>
      </c>
      <c r="D165" s="8">
        <v>1</v>
      </c>
      <c r="E165" s="17">
        <v>40820</v>
      </c>
      <c r="F165" s="20" t="s">
        <v>35</v>
      </c>
      <c r="G165" s="26">
        <v>1.69</v>
      </c>
      <c r="H165" s="23">
        <f t="shared" si="5"/>
        <v>1.69</v>
      </c>
      <c r="I165" s="11">
        <v>13548</v>
      </c>
      <c r="J165" s="11" t="s">
        <v>13</v>
      </c>
      <c r="K165" s="2">
        <v>40668</v>
      </c>
      <c r="L165" s="11" t="s">
        <v>18</v>
      </c>
    </row>
    <row r="166" spans="1:12" ht="12.75" x14ac:dyDescent="0.2">
      <c r="A166" s="11" t="s">
        <v>393</v>
      </c>
      <c r="B166" s="14">
        <v>21745</v>
      </c>
      <c r="C166" s="11" t="s">
        <v>224</v>
      </c>
      <c r="D166" s="8">
        <v>1</v>
      </c>
      <c r="E166" s="17">
        <v>40820</v>
      </c>
      <c r="F166" s="20" t="s">
        <v>35</v>
      </c>
      <c r="G166" s="26">
        <v>3.75</v>
      </c>
      <c r="H166" s="23">
        <f t="shared" si="5"/>
        <v>3.75</v>
      </c>
      <c r="I166" s="11">
        <v>14504</v>
      </c>
      <c r="J166" s="11" t="s">
        <v>13</v>
      </c>
      <c r="K166" s="2">
        <v>40668</v>
      </c>
      <c r="L166" s="11" t="s">
        <v>20</v>
      </c>
    </row>
    <row r="167" spans="1:12" ht="12.75" x14ac:dyDescent="0.2">
      <c r="A167" s="11" t="s">
        <v>393</v>
      </c>
      <c r="B167" s="14">
        <v>21906</v>
      </c>
      <c r="C167" s="11" t="s">
        <v>221</v>
      </c>
      <c r="D167" s="8">
        <v>2</v>
      </c>
      <c r="E167" s="17">
        <v>40820</v>
      </c>
      <c r="F167" s="20" t="s">
        <v>35</v>
      </c>
      <c r="G167" s="26">
        <v>6.75</v>
      </c>
      <c r="H167" s="23">
        <f t="shared" si="5"/>
        <v>13.5</v>
      </c>
      <c r="I167" s="11">
        <v>14504</v>
      </c>
      <c r="J167" s="11" t="s">
        <v>13</v>
      </c>
      <c r="K167" s="2">
        <v>40668</v>
      </c>
      <c r="L167" s="11" t="s">
        <v>31</v>
      </c>
    </row>
    <row r="168" spans="1:12" ht="12.75" x14ac:dyDescent="0.2">
      <c r="A168" s="11" t="s">
        <v>394</v>
      </c>
      <c r="B168" s="14">
        <v>22411</v>
      </c>
      <c r="C168" s="11" t="s">
        <v>121</v>
      </c>
      <c r="D168" s="8">
        <v>10</v>
      </c>
      <c r="E168" s="17">
        <v>40821</v>
      </c>
      <c r="F168" s="20" t="s">
        <v>35</v>
      </c>
      <c r="G168" s="26">
        <v>2.08</v>
      </c>
      <c r="H168" s="23">
        <f t="shared" si="5"/>
        <v>20.8</v>
      </c>
      <c r="I168" s="11">
        <v>17581</v>
      </c>
      <c r="J168" s="11" t="s">
        <v>13</v>
      </c>
      <c r="K168" s="2">
        <v>40668</v>
      </c>
      <c r="L168" s="11" t="s">
        <v>20</v>
      </c>
    </row>
    <row r="169" spans="1:12" ht="12.75" x14ac:dyDescent="0.2">
      <c r="A169" s="11" t="s">
        <v>395</v>
      </c>
      <c r="B169" s="14">
        <v>20719</v>
      </c>
      <c r="C169" s="11" t="s">
        <v>165</v>
      </c>
      <c r="D169" s="8">
        <v>2</v>
      </c>
      <c r="E169" s="17">
        <v>40822</v>
      </c>
      <c r="F169" s="20" t="s">
        <v>35</v>
      </c>
      <c r="G169" s="26">
        <v>0.85</v>
      </c>
      <c r="H169" s="23">
        <f t="shared" si="5"/>
        <v>1.7</v>
      </c>
      <c r="I169" s="11">
        <v>16370</v>
      </c>
      <c r="J169" s="11" t="s">
        <v>13</v>
      </c>
      <c r="K169" s="2">
        <v>40668</v>
      </c>
      <c r="L169" s="11" t="s">
        <v>20</v>
      </c>
    </row>
    <row r="170" spans="1:12" ht="12.75" x14ac:dyDescent="0.2">
      <c r="A170" s="11" t="s">
        <v>396</v>
      </c>
      <c r="B170" s="14" t="s">
        <v>65</v>
      </c>
      <c r="C170" s="11" t="s">
        <v>66</v>
      </c>
      <c r="D170" s="8">
        <v>1</v>
      </c>
      <c r="E170" s="17">
        <v>40826</v>
      </c>
      <c r="F170" s="20" t="s">
        <v>35</v>
      </c>
      <c r="G170" s="26">
        <v>2.95</v>
      </c>
      <c r="H170" s="23">
        <f t="shared" si="5"/>
        <v>2.95</v>
      </c>
      <c r="I170" s="11">
        <v>17841</v>
      </c>
      <c r="J170" s="11" t="s">
        <v>13</v>
      </c>
      <c r="K170" s="2">
        <v>40668</v>
      </c>
      <c r="L170" s="11" t="s">
        <v>31</v>
      </c>
    </row>
    <row r="171" spans="1:12" ht="12.75" x14ac:dyDescent="0.2">
      <c r="A171" s="11" t="s">
        <v>397</v>
      </c>
      <c r="B171" s="14">
        <v>47566</v>
      </c>
      <c r="C171" s="11" t="s">
        <v>103</v>
      </c>
      <c r="D171" s="8">
        <v>24</v>
      </c>
      <c r="E171" s="17">
        <v>40827</v>
      </c>
      <c r="F171" s="20" t="s">
        <v>35</v>
      </c>
      <c r="G171" s="26">
        <v>4.95</v>
      </c>
      <c r="H171" s="23">
        <f t="shared" si="5"/>
        <v>118.80000000000001</v>
      </c>
      <c r="I171" s="11">
        <v>16126</v>
      </c>
      <c r="J171" s="11" t="s">
        <v>13</v>
      </c>
      <c r="K171" s="2">
        <v>40668</v>
      </c>
      <c r="L171" s="11" t="s">
        <v>20</v>
      </c>
    </row>
    <row r="172" spans="1:12" ht="12.75" x14ac:dyDescent="0.2">
      <c r="A172" s="11" t="s">
        <v>399</v>
      </c>
      <c r="B172" s="14">
        <v>22559</v>
      </c>
      <c r="C172" s="11" t="s">
        <v>145</v>
      </c>
      <c r="D172" s="8">
        <v>3</v>
      </c>
      <c r="E172" s="17">
        <v>40848</v>
      </c>
      <c r="F172" s="20" t="s">
        <v>53</v>
      </c>
      <c r="G172" s="26">
        <v>1.25</v>
      </c>
      <c r="H172" s="23">
        <f t="shared" si="5"/>
        <v>3.75</v>
      </c>
      <c r="I172" s="11">
        <v>14669</v>
      </c>
      <c r="J172" s="11" t="s">
        <v>13</v>
      </c>
      <c r="K172" s="2">
        <v>40668</v>
      </c>
      <c r="L172" s="11" t="s">
        <v>18</v>
      </c>
    </row>
    <row r="173" spans="1:12" ht="12.75" x14ac:dyDescent="0.2">
      <c r="A173" s="11" t="s">
        <v>398</v>
      </c>
      <c r="B173" s="14">
        <v>21306</v>
      </c>
      <c r="C173" s="11" t="s">
        <v>97</v>
      </c>
      <c r="D173" s="8">
        <v>3</v>
      </c>
      <c r="E173" s="17">
        <v>40848</v>
      </c>
      <c r="F173" s="20" t="s">
        <v>53</v>
      </c>
      <c r="G173" s="26">
        <v>2.1</v>
      </c>
      <c r="H173" s="23">
        <f t="shared" si="5"/>
        <v>6.3000000000000007</v>
      </c>
      <c r="I173" s="11">
        <v>14669</v>
      </c>
      <c r="J173" s="11" t="s">
        <v>13</v>
      </c>
      <c r="K173" s="2">
        <v>40668</v>
      </c>
      <c r="L173" s="11" t="s">
        <v>26</v>
      </c>
    </row>
    <row r="174" spans="1:12" ht="12.75" x14ac:dyDescent="0.2">
      <c r="A174" s="11" t="s">
        <v>400</v>
      </c>
      <c r="B174" s="14">
        <v>84978</v>
      </c>
      <c r="C174" s="11" t="s">
        <v>72</v>
      </c>
      <c r="D174" s="8">
        <v>36</v>
      </c>
      <c r="E174" s="17">
        <v>40850</v>
      </c>
      <c r="F174" s="20" t="s">
        <v>53</v>
      </c>
      <c r="G174" s="26">
        <v>1.06</v>
      </c>
      <c r="H174" s="23">
        <f t="shared" si="5"/>
        <v>38.160000000000004</v>
      </c>
      <c r="I174" s="11">
        <v>15311</v>
      </c>
      <c r="J174" s="11" t="s">
        <v>13</v>
      </c>
      <c r="K174" s="2">
        <v>40668</v>
      </c>
      <c r="L174" s="11" t="s">
        <v>26</v>
      </c>
    </row>
    <row r="175" spans="1:12" ht="12.75" x14ac:dyDescent="0.2">
      <c r="A175" s="11" t="s">
        <v>401</v>
      </c>
      <c r="B175" s="14">
        <v>22352</v>
      </c>
      <c r="C175" s="11" t="s">
        <v>180</v>
      </c>
      <c r="D175" s="8">
        <v>6</v>
      </c>
      <c r="E175" s="17">
        <v>40850</v>
      </c>
      <c r="F175" s="20" t="s">
        <v>53</v>
      </c>
      <c r="G175" s="26">
        <v>2.5499999999999998</v>
      </c>
      <c r="H175" s="23">
        <f t="shared" si="5"/>
        <v>15.299999999999999</v>
      </c>
      <c r="I175" s="11">
        <v>14587</v>
      </c>
      <c r="J175" s="11" t="s">
        <v>13</v>
      </c>
      <c r="K175" s="2">
        <v>40668</v>
      </c>
      <c r="L175" s="11" t="s">
        <v>29</v>
      </c>
    </row>
    <row r="176" spans="1:12" ht="12.75" x14ac:dyDescent="0.2">
      <c r="A176" s="11" t="s">
        <v>402</v>
      </c>
      <c r="B176" s="14">
        <v>23110</v>
      </c>
      <c r="C176" s="11" t="s">
        <v>219</v>
      </c>
      <c r="D176" s="8">
        <v>2</v>
      </c>
      <c r="E176" s="17">
        <v>40852</v>
      </c>
      <c r="F176" s="20" t="s">
        <v>53</v>
      </c>
      <c r="G176" s="26">
        <v>5.75</v>
      </c>
      <c r="H176" s="23">
        <f t="shared" si="5"/>
        <v>11.5</v>
      </c>
      <c r="I176" s="11">
        <v>15615</v>
      </c>
      <c r="J176" s="11" t="s">
        <v>13</v>
      </c>
      <c r="K176" s="2">
        <v>40668</v>
      </c>
      <c r="L176" s="11" t="s">
        <v>26</v>
      </c>
    </row>
    <row r="177" spans="1:12" ht="12.75" x14ac:dyDescent="0.2">
      <c r="A177" s="11" t="s">
        <v>403</v>
      </c>
      <c r="B177" s="14">
        <v>21172</v>
      </c>
      <c r="C177" s="11" t="s">
        <v>124</v>
      </c>
      <c r="D177" s="8">
        <v>10</v>
      </c>
      <c r="E177" s="17">
        <v>40855</v>
      </c>
      <c r="F177" s="20" t="s">
        <v>53</v>
      </c>
      <c r="G177" s="26">
        <v>1.45</v>
      </c>
      <c r="H177" s="23">
        <f t="shared" si="5"/>
        <v>14.5</v>
      </c>
      <c r="I177" s="11">
        <v>17841</v>
      </c>
      <c r="J177" s="11" t="s">
        <v>13</v>
      </c>
      <c r="K177" s="2">
        <v>40668</v>
      </c>
      <c r="L177" s="11" t="s">
        <v>29</v>
      </c>
    </row>
    <row r="178" spans="1:12" ht="12.75" x14ac:dyDescent="0.2">
      <c r="A178" s="11" t="s">
        <v>404</v>
      </c>
      <c r="B178" s="14">
        <v>23200</v>
      </c>
      <c r="C178" s="11" t="s">
        <v>160</v>
      </c>
      <c r="D178" s="8">
        <v>1</v>
      </c>
      <c r="E178" s="17">
        <v>40855</v>
      </c>
      <c r="F178" s="20" t="s">
        <v>53</v>
      </c>
      <c r="G178" s="26">
        <v>2.08</v>
      </c>
      <c r="H178" s="23">
        <f t="shared" si="5"/>
        <v>2.08</v>
      </c>
      <c r="I178" s="11">
        <v>17248</v>
      </c>
      <c r="J178" s="11" t="s">
        <v>13</v>
      </c>
      <c r="K178" s="2">
        <v>40668</v>
      </c>
      <c r="L178" s="11" t="s">
        <v>20</v>
      </c>
    </row>
    <row r="179" spans="1:12" ht="12.75" x14ac:dyDescent="0.2">
      <c r="A179" s="11" t="s">
        <v>406</v>
      </c>
      <c r="B179" s="14">
        <v>21977</v>
      </c>
      <c r="C179" s="11" t="s">
        <v>113</v>
      </c>
      <c r="D179" s="8">
        <v>120</v>
      </c>
      <c r="E179" s="17">
        <v>40856</v>
      </c>
      <c r="F179" s="20" t="s">
        <v>53</v>
      </c>
      <c r="G179" s="26">
        <v>0.42</v>
      </c>
      <c r="H179" s="23">
        <f t="shared" si="5"/>
        <v>50.4</v>
      </c>
      <c r="I179" s="11">
        <v>13324</v>
      </c>
      <c r="J179" s="11" t="s">
        <v>13</v>
      </c>
      <c r="K179" s="2">
        <v>40668</v>
      </c>
      <c r="L179" s="11" t="s">
        <v>18</v>
      </c>
    </row>
    <row r="180" spans="1:12" ht="12.75" x14ac:dyDescent="0.2">
      <c r="A180" s="11" t="s">
        <v>405</v>
      </c>
      <c r="B180" s="14">
        <v>21154</v>
      </c>
      <c r="C180" s="11" t="s">
        <v>52</v>
      </c>
      <c r="D180" s="8">
        <v>2</v>
      </c>
      <c r="E180" s="17">
        <v>40856</v>
      </c>
      <c r="F180" s="20" t="s">
        <v>53</v>
      </c>
      <c r="G180" s="26">
        <v>1.25</v>
      </c>
      <c r="H180" s="23">
        <f t="shared" si="5"/>
        <v>2.5</v>
      </c>
      <c r="I180" s="11">
        <v>16549</v>
      </c>
      <c r="J180" s="11" t="s">
        <v>13</v>
      </c>
      <c r="K180" s="2">
        <v>40668</v>
      </c>
      <c r="L180" s="11" t="s">
        <v>31</v>
      </c>
    </row>
    <row r="181" spans="1:12" ht="12.75" x14ac:dyDescent="0.2">
      <c r="A181" s="11" t="s">
        <v>405</v>
      </c>
      <c r="B181" s="14">
        <v>23208</v>
      </c>
      <c r="C181" s="11" t="s">
        <v>96</v>
      </c>
      <c r="D181" s="8">
        <v>1</v>
      </c>
      <c r="E181" s="17">
        <v>40856</v>
      </c>
      <c r="F181" s="20" t="s">
        <v>53</v>
      </c>
      <c r="G181" s="26">
        <v>1.65</v>
      </c>
      <c r="H181" s="23">
        <f t="shared" si="5"/>
        <v>1.65</v>
      </c>
      <c r="I181" s="11">
        <v>16549</v>
      </c>
      <c r="J181" s="11" t="s">
        <v>13</v>
      </c>
      <c r="K181" s="2">
        <v>40668</v>
      </c>
      <c r="L181" s="11" t="s">
        <v>24</v>
      </c>
    </row>
    <row r="182" spans="1:12" ht="12.75" x14ac:dyDescent="0.2">
      <c r="A182" s="11" t="s">
        <v>407</v>
      </c>
      <c r="B182" s="14">
        <v>22991</v>
      </c>
      <c r="C182" s="11" t="s">
        <v>229</v>
      </c>
      <c r="D182" s="8">
        <v>2</v>
      </c>
      <c r="E182" s="17">
        <v>40856</v>
      </c>
      <c r="F182" s="20" t="s">
        <v>53</v>
      </c>
      <c r="G182" s="26">
        <v>1.95</v>
      </c>
      <c r="H182" s="23">
        <f t="shared" si="5"/>
        <v>3.9</v>
      </c>
      <c r="I182" s="11">
        <v>17218</v>
      </c>
      <c r="J182" s="11" t="s">
        <v>13</v>
      </c>
      <c r="K182" s="2">
        <v>40668</v>
      </c>
      <c r="L182" s="11" t="s">
        <v>14</v>
      </c>
    </row>
    <row r="183" spans="1:12" ht="12.75" x14ac:dyDescent="0.2">
      <c r="A183" s="11" t="s">
        <v>408</v>
      </c>
      <c r="B183" s="14">
        <v>21086</v>
      </c>
      <c r="C183" s="11" t="s">
        <v>106</v>
      </c>
      <c r="D183" s="8">
        <v>12</v>
      </c>
      <c r="E183" s="17">
        <v>40857</v>
      </c>
      <c r="F183" s="20" t="s">
        <v>53</v>
      </c>
      <c r="G183" s="26">
        <v>0.65</v>
      </c>
      <c r="H183" s="23">
        <f t="shared" si="5"/>
        <v>7.8000000000000007</v>
      </c>
      <c r="I183" s="11">
        <v>13690</v>
      </c>
      <c r="J183" s="11" t="s">
        <v>13</v>
      </c>
      <c r="K183" s="2">
        <v>40668</v>
      </c>
      <c r="L183" s="11" t="s">
        <v>29</v>
      </c>
    </row>
    <row r="184" spans="1:12" ht="12.75" x14ac:dyDescent="0.2">
      <c r="A184" s="11" t="s">
        <v>409</v>
      </c>
      <c r="B184" s="14">
        <v>23266</v>
      </c>
      <c r="C184" s="11" t="s">
        <v>109</v>
      </c>
      <c r="D184" s="8">
        <v>12</v>
      </c>
      <c r="E184" s="17">
        <v>40857</v>
      </c>
      <c r="F184" s="20" t="s">
        <v>53</v>
      </c>
      <c r="G184" s="26">
        <v>1.25</v>
      </c>
      <c r="H184" s="23">
        <f t="shared" si="5"/>
        <v>15</v>
      </c>
      <c r="I184" s="11">
        <v>16561</v>
      </c>
      <c r="J184" s="11" t="s">
        <v>13</v>
      </c>
      <c r="K184" s="2">
        <v>40668</v>
      </c>
      <c r="L184" s="11" t="s">
        <v>24</v>
      </c>
    </row>
    <row r="185" spans="1:12" ht="12.75" x14ac:dyDescent="0.2">
      <c r="A185" s="11" t="s">
        <v>410</v>
      </c>
      <c r="B185" s="14">
        <v>22733</v>
      </c>
      <c r="C185" s="11" t="s">
        <v>134</v>
      </c>
      <c r="D185" s="8">
        <v>6</v>
      </c>
      <c r="E185" s="17">
        <v>40858</v>
      </c>
      <c r="F185" s="20" t="s">
        <v>53</v>
      </c>
      <c r="G185" s="26">
        <v>1.25</v>
      </c>
      <c r="H185" s="23">
        <f t="shared" si="5"/>
        <v>7.5</v>
      </c>
      <c r="I185" s="11">
        <v>15965</v>
      </c>
      <c r="J185" s="11" t="s">
        <v>13</v>
      </c>
      <c r="K185" s="2">
        <v>40668</v>
      </c>
      <c r="L185" s="11" t="s">
        <v>24</v>
      </c>
    </row>
    <row r="186" spans="1:12" ht="12.75" x14ac:dyDescent="0.2">
      <c r="A186" s="11" t="s">
        <v>411</v>
      </c>
      <c r="B186" s="14">
        <v>23318</v>
      </c>
      <c r="C186" s="11" t="s">
        <v>150</v>
      </c>
      <c r="D186" s="8">
        <v>1</v>
      </c>
      <c r="E186" s="17">
        <v>40858</v>
      </c>
      <c r="F186" s="20" t="s">
        <v>53</v>
      </c>
      <c r="G186" s="26">
        <v>2.4900000000000002</v>
      </c>
      <c r="H186" s="23">
        <f t="shared" si="5"/>
        <v>2.4900000000000002</v>
      </c>
      <c r="I186" s="11">
        <v>14662</v>
      </c>
      <c r="J186" s="11" t="s">
        <v>13</v>
      </c>
      <c r="K186" s="2">
        <v>40668</v>
      </c>
      <c r="L186" s="11" t="s">
        <v>29</v>
      </c>
    </row>
    <row r="187" spans="1:12" ht="12.75" x14ac:dyDescent="0.2">
      <c r="A187" s="11" t="s">
        <v>412</v>
      </c>
      <c r="B187" s="14">
        <v>22746</v>
      </c>
      <c r="C187" s="11" t="s">
        <v>21</v>
      </c>
      <c r="D187" s="8">
        <v>60</v>
      </c>
      <c r="E187" s="17">
        <v>40882</v>
      </c>
      <c r="F187" s="20" t="s">
        <v>22</v>
      </c>
      <c r="G187" s="26">
        <v>1.85</v>
      </c>
      <c r="H187" s="23">
        <f t="shared" si="5"/>
        <v>111</v>
      </c>
      <c r="I187" s="11">
        <v>12590</v>
      </c>
      <c r="J187" s="11" t="s">
        <v>23</v>
      </c>
      <c r="K187" s="2">
        <v>40668</v>
      </c>
      <c r="L187" s="11" t="s">
        <v>24</v>
      </c>
    </row>
    <row r="188" spans="1:12" ht="12.75" x14ac:dyDescent="0.2">
      <c r="A188" s="11" t="s">
        <v>414</v>
      </c>
      <c r="B188" s="14">
        <v>22807</v>
      </c>
      <c r="C188" s="11" t="s">
        <v>172</v>
      </c>
      <c r="D188" s="8">
        <v>1</v>
      </c>
      <c r="E188" s="17">
        <v>40882</v>
      </c>
      <c r="F188" s="20" t="s">
        <v>22</v>
      </c>
      <c r="G188" s="26">
        <v>2.95</v>
      </c>
      <c r="H188" s="23">
        <f t="shared" si="5"/>
        <v>2.95</v>
      </c>
      <c r="I188" s="11">
        <v>16743</v>
      </c>
      <c r="J188" s="11" t="s">
        <v>13</v>
      </c>
      <c r="K188" s="2">
        <v>40668</v>
      </c>
      <c r="L188" s="11" t="s">
        <v>18</v>
      </c>
    </row>
    <row r="189" spans="1:12" ht="12.75" x14ac:dyDescent="0.2">
      <c r="A189" s="11" t="s">
        <v>413</v>
      </c>
      <c r="B189" s="14">
        <v>22925</v>
      </c>
      <c r="C189" s="11" t="s">
        <v>114</v>
      </c>
      <c r="D189" s="8">
        <v>4</v>
      </c>
      <c r="E189" s="17">
        <v>40882</v>
      </c>
      <c r="F189" s="20" t="s">
        <v>22</v>
      </c>
      <c r="G189" s="26">
        <v>5.95</v>
      </c>
      <c r="H189" s="23">
        <f t="shared" si="5"/>
        <v>23.8</v>
      </c>
      <c r="I189" s="11">
        <v>17671</v>
      </c>
      <c r="J189" s="11" t="s">
        <v>13</v>
      </c>
      <c r="K189" s="2">
        <v>40668</v>
      </c>
      <c r="L189" s="11" t="s">
        <v>20</v>
      </c>
    </row>
    <row r="190" spans="1:12" ht="12.75" x14ac:dyDescent="0.2">
      <c r="A190" s="11" t="s">
        <v>415</v>
      </c>
      <c r="B190" s="14">
        <v>85066</v>
      </c>
      <c r="C190" s="11" t="s">
        <v>216</v>
      </c>
      <c r="D190" s="8">
        <v>2</v>
      </c>
      <c r="E190" s="17">
        <v>40882</v>
      </c>
      <c r="F190" s="20" t="s">
        <v>22</v>
      </c>
      <c r="G190" s="26">
        <v>12.75</v>
      </c>
      <c r="H190" s="23">
        <f t="shared" si="5"/>
        <v>25.5</v>
      </c>
      <c r="I190" s="11">
        <v>15974</v>
      </c>
      <c r="J190" s="11" t="s">
        <v>13</v>
      </c>
      <c r="K190" s="2">
        <v>40668</v>
      </c>
      <c r="L190" s="11" t="s">
        <v>18</v>
      </c>
    </row>
    <row r="191" spans="1:12" ht="12.75" x14ac:dyDescent="0.2">
      <c r="A191" s="11" t="s">
        <v>416</v>
      </c>
      <c r="B191" s="14">
        <v>23308</v>
      </c>
      <c r="C191" s="11" t="s">
        <v>82</v>
      </c>
      <c r="D191" s="8">
        <v>24</v>
      </c>
      <c r="E191" s="17">
        <v>40883</v>
      </c>
      <c r="F191" s="20" t="s">
        <v>22</v>
      </c>
      <c r="G191" s="26">
        <v>0.55000000000000004</v>
      </c>
      <c r="H191" s="23">
        <f t="shared" si="5"/>
        <v>13.200000000000001</v>
      </c>
      <c r="I191" s="11">
        <v>15271</v>
      </c>
      <c r="J191" s="11" t="s">
        <v>13</v>
      </c>
      <c r="K191" s="2">
        <v>40668</v>
      </c>
      <c r="L191" s="11" t="s">
        <v>20</v>
      </c>
    </row>
    <row r="192" spans="1:12" ht="12.75" x14ac:dyDescent="0.2">
      <c r="A192" s="11" t="s">
        <v>417</v>
      </c>
      <c r="B192" s="14">
        <v>20972</v>
      </c>
      <c r="C192" s="11" t="s">
        <v>115</v>
      </c>
      <c r="D192" s="8">
        <v>2</v>
      </c>
      <c r="E192" s="17">
        <v>40883</v>
      </c>
      <c r="F192" s="20" t="s">
        <v>22</v>
      </c>
      <c r="G192" s="26">
        <v>1.25</v>
      </c>
      <c r="H192" s="23">
        <f t="shared" si="5"/>
        <v>2.5</v>
      </c>
      <c r="I192" s="11">
        <v>16938</v>
      </c>
      <c r="J192" s="11" t="s">
        <v>13</v>
      </c>
      <c r="K192" s="2">
        <v>40668</v>
      </c>
      <c r="L192" s="11" t="s">
        <v>24</v>
      </c>
    </row>
    <row r="193" spans="1:12" ht="12.75" x14ac:dyDescent="0.2">
      <c r="A193" s="11" t="s">
        <v>419</v>
      </c>
      <c r="B193" s="14">
        <v>22961</v>
      </c>
      <c r="C193" s="11" t="s">
        <v>105</v>
      </c>
      <c r="D193" s="8">
        <v>5</v>
      </c>
      <c r="E193" s="17">
        <v>40884</v>
      </c>
      <c r="F193" s="20" t="s">
        <v>22</v>
      </c>
      <c r="G193" s="26">
        <v>1.45</v>
      </c>
      <c r="H193" s="23">
        <f t="shared" si="5"/>
        <v>7.25</v>
      </c>
      <c r="I193" s="11">
        <v>17841</v>
      </c>
      <c r="J193" s="11" t="s">
        <v>13</v>
      </c>
      <c r="K193" s="2">
        <v>40668</v>
      </c>
      <c r="L193" s="11" t="s">
        <v>26</v>
      </c>
    </row>
    <row r="194" spans="1:12" ht="12.75" x14ac:dyDescent="0.2">
      <c r="A194" s="11" t="s">
        <v>418</v>
      </c>
      <c r="B194" s="14">
        <v>21188</v>
      </c>
      <c r="C194" s="11" t="s">
        <v>70</v>
      </c>
      <c r="D194" s="8">
        <v>1</v>
      </c>
      <c r="E194" s="17">
        <v>40884</v>
      </c>
      <c r="F194" s="20" t="s">
        <v>22</v>
      </c>
      <c r="G194" s="26">
        <v>2.95</v>
      </c>
      <c r="H194" s="23">
        <f t="shared" ref="H194:H199" si="6">G194*D194</f>
        <v>2.95</v>
      </c>
      <c r="I194" s="11">
        <v>17576</v>
      </c>
      <c r="J194" s="11" t="s">
        <v>13</v>
      </c>
      <c r="K194" s="2">
        <v>40668</v>
      </c>
      <c r="L194" s="11" t="s">
        <v>20</v>
      </c>
    </row>
    <row r="195" spans="1:12" ht="12.75" x14ac:dyDescent="0.2">
      <c r="A195" s="11" t="s">
        <v>418</v>
      </c>
      <c r="B195" s="14">
        <v>22624</v>
      </c>
      <c r="C195" s="11" t="s">
        <v>138</v>
      </c>
      <c r="D195" s="8">
        <v>1</v>
      </c>
      <c r="E195" s="17">
        <v>40884</v>
      </c>
      <c r="F195" s="20" t="s">
        <v>22</v>
      </c>
      <c r="G195" s="26">
        <v>8.5</v>
      </c>
      <c r="H195" s="23">
        <f t="shared" si="6"/>
        <v>8.5</v>
      </c>
      <c r="I195" s="11">
        <v>17576</v>
      </c>
      <c r="J195" s="11" t="s">
        <v>13</v>
      </c>
      <c r="K195" s="2">
        <v>40668</v>
      </c>
      <c r="L195" s="11" t="s">
        <v>26</v>
      </c>
    </row>
    <row r="196" spans="1:12" ht="12.75" x14ac:dyDescent="0.2">
      <c r="A196" s="11" t="s">
        <v>422</v>
      </c>
      <c r="B196" s="14">
        <v>21642</v>
      </c>
      <c r="C196" s="11" t="s">
        <v>228</v>
      </c>
      <c r="D196" s="8">
        <v>24</v>
      </c>
      <c r="E196" s="17">
        <v>40887</v>
      </c>
      <c r="F196" s="20" t="s">
        <v>22</v>
      </c>
      <c r="G196" s="26">
        <v>0.28999999999999998</v>
      </c>
      <c r="H196" s="23">
        <f t="shared" si="6"/>
        <v>6.9599999999999991</v>
      </c>
      <c r="I196" s="11">
        <v>14775</v>
      </c>
      <c r="J196" s="11" t="s">
        <v>13</v>
      </c>
      <c r="K196" s="2">
        <v>40668</v>
      </c>
      <c r="L196" s="11" t="s">
        <v>31</v>
      </c>
    </row>
    <row r="197" spans="1:12" ht="12.75" x14ac:dyDescent="0.2">
      <c r="A197" s="11" t="s">
        <v>420</v>
      </c>
      <c r="B197" s="14">
        <v>84991</v>
      </c>
      <c r="C197" s="11" t="s">
        <v>89</v>
      </c>
      <c r="D197" s="8">
        <v>24</v>
      </c>
      <c r="E197" s="17">
        <v>40887</v>
      </c>
      <c r="F197" s="20" t="s">
        <v>22</v>
      </c>
      <c r="G197" s="26">
        <v>0.55000000000000004</v>
      </c>
      <c r="H197" s="23">
        <f t="shared" si="6"/>
        <v>13.200000000000001</v>
      </c>
      <c r="I197" s="11">
        <v>12607</v>
      </c>
      <c r="J197" s="11" t="s">
        <v>123</v>
      </c>
      <c r="K197" s="2">
        <v>40668</v>
      </c>
      <c r="L197" s="11" t="s">
        <v>26</v>
      </c>
    </row>
    <row r="198" spans="1:12" ht="12.75" x14ac:dyDescent="0.2">
      <c r="A198" s="11" t="s">
        <v>420</v>
      </c>
      <c r="B198" s="14">
        <v>23256</v>
      </c>
      <c r="C198" s="11" t="s">
        <v>173</v>
      </c>
      <c r="D198" s="8">
        <v>4</v>
      </c>
      <c r="E198" s="17">
        <v>40887</v>
      </c>
      <c r="F198" s="20" t="s">
        <v>22</v>
      </c>
      <c r="G198" s="26">
        <v>4.1500000000000004</v>
      </c>
      <c r="H198" s="23">
        <f t="shared" si="6"/>
        <v>16.600000000000001</v>
      </c>
      <c r="I198" s="11">
        <v>12607</v>
      </c>
      <c r="J198" s="11" t="s">
        <v>123</v>
      </c>
      <c r="K198" s="2">
        <v>40668</v>
      </c>
      <c r="L198" s="11" t="s">
        <v>29</v>
      </c>
    </row>
    <row r="199" spans="1:12" ht="12.75" x14ac:dyDescent="0.2">
      <c r="A199" s="11" t="s">
        <v>421</v>
      </c>
      <c r="B199" s="14">
        <v>22374</v>
      </c>
      <c r="C199" s="11" t="s">
        <v>149</v>
      </c>
      <c r="D199" s="8">
        <v>8</v>
      </c>
      <c r="E199" s="17">
        <v>40887</v>
      </c>
      <c r="F199" s="20" t="s">
        <v>22</v>
      </c>
      <c r="G199" s="26">
        <v>4.25</v>
      </c>
      <c r="H199" s="23">
        <f t="shared" si="6"/>
        <v>34</v>
      </c>
      <c r="I199" s="11">
        <v>14911</v>
      </c>
      <c r="J199" s="11" t="s">
        <v>140</v>
      </c>
      <c r="K199" s="2">
        <v>40668</v>
      </c>
      <c r="L199" s="11" t="s">
        <v>26</v>
      </c>
    </row>
  </sheetData>
  <sortState ref="A2:L199">
    <sortCondition ref="E2:E199"/>
    <sortCondition ref="G2:G199"/>
    <sortCondition ref="J2:J199"/>
    <sortCondition ref="H2:H199"/>
    <sortCondition ref="C2:C199"/>
  </sortState>
  <pageMargins left="0.7" right="0.7" top="0.75" bottom="0.75" header="0.3" footer="0.3"/>
  <pageSetup orientation="portrait" horizontalDpi="200" verticalDpi="200" copies="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6"/>
  <sheetViews>
    <sheetView topLeftCell="A2" workbookViewId="0">
      <selection activeCell="I18" sqref="I18"/>
    </sheetView>
  </sheetViews>
  <sheetFormatPr defaultRowHeight="12.75" x14ac:dyDescent="0.2"/>
  <cols>
    <col min="1" max="1" width="35.7109375" customWidth="1"/>
    <col min="2" max="3" width="18.140625" bestFit="1" customWidth="1"/>
    <col min="4" max="4" width="14.28515625" customWidth="1"/>
    <col min="5" max="5" width="18.140625" bestFit="1" customWidth="1"/>
  </cols>
  <sheetData>
    <row r="3" spans="1:5" x14ac:dyDescent="0.2">
      <c r="A3" t="s">
        <v>456</v>
      </c>
      <c r="D3" s="30" t="s">
        <v>459</v>
      </c>
      <c r="E3" t="s">
        <v>456</v>
      </c>
    </row>
    <row r="4" spans="1:5" x14ac:dyDescent="0.2">
      <c r="A4" s="29">
        <v>3628.7700000000004</v>
      </c>
      <c r="C4" s="29"/>
      <c r="D4" s="4" t="s">
        <v>29</v>
      </c>
      <c r="E4" s="32">
        <v>0.13798890533155864</v>
      </c>
    </row>
    <row r="5" spans="1:5" x14ac:dyDescent="0.2">
      <c r="D5" s="4" t="s">
        <v>31</v>
      </c>
      <c r="E5" s="32">
        <v>8.6696043011819421E-2</v>
      </c>
    </row>
    <row r="6" spans="1:5" x14ac:dyDescent="0.2">
      <c r="A6" t="s">
        <v>457</v>
      </c>
      <c r="D6" s="4" t="s">
        <v>18</v>
      </c>
      <c r="E6" s="32">
        <v>0.13967542721087314</v>
      </c>
    </row>
    <row r="7" spans="1:5" x14ac:dyDescent="0.2">
      <c r="A7" s="5">
        <v>2123</v>
      </c>
      <c r="D7" s="4" t="s">
        <v>20</v>
      </c>
      <c r="E7" s="32">
        <v>0.2059485721056997</v>
      </c>
    </row>
    <row r="8" spans="1:5" x14ac:dyDescent="0.2">
      <c r="D8" s="4" t="s">
        <v>14</v>
      </c>
      <c r="E8" s="32">
        <v>0.16251787795864717</v>
      </c>
    </row>
    <row r="9" spans="1:5" x14ac:dyDescent="0.2">
      <c r="D9" s="4" t="s">
        <v>26</v>
      </c>
      <c r="E9" s="32">
        <v>0.12378023407380466</v>
      </c>
    </row>
    <row r="10" spans="1:5" x14ac:dyDescent="0.2">
      <c r="A10" s="29"/>
      <c r="D10" s="4" t="s">
        <v>24</v>
      </c>
      <c r="E10" s="32">
        <v>0.14339294030759733</v>
      </c>
    </row>
    <row r="11" spans="1:5" x14ac:dyDescent="0.2">
      <c r="D11" s="4" t="s">
        <v>460</v>
      </c>
      <c r="E11" s="32">
        <v>1</v>
      </c>
    </row>
    <row r="12" spans="1:5" x14ac:dyDescent="0.2">
      <c r="A12" t="s">
        <v>461</v>
      </c>
    </row>
    <row r="13" spans="1:5" x14ac:dyDescent="0.2">
      <c r="A13" s="24">
        <v>2.9840909090909071</v>
      </c>
    </row>
    <row r="15" spans="1:5" x14ac:dyDescent="0.2">
      <c r="A15" s="30" t="s">
        <v>459</v>
      </c>
      <c r="B15" t="s">
        <v>456</v>
      </c>
      <c r="D15" s="30" t="s">
        <v>459</v>
      </c>
      <c r="E15" t="s">
        <v>456</v>
      </c>
    </row>
    <row r="16" spans="1:5" x14ac:dyDescent="0.2">
      <c r="A16" s="4" t="s">
        <v>41</v>
      </c>
      <c r="B16" s="29">
        <v>213.87</v>
      </c>
      <c r="D16" s="4" t="s">
        <v>87</v>
      </c>
      <c r="E16" s="29">
        <v>102</v>
      </c>
    </row>
    <row r="17" spans="1:5" x14ac:dyDescent="0.2">
      <c r="A17" s="4" t="s">
        <v>58</v>
      </c>
      <c r="B17" s="29">
        <v>147.1</v>
      </c>
      <c r="D17" s="4" t="s">
        <v>140</v>
      </c>
      <c r="E17" s="29">
        <v>90.4</v>
      </c>
    </row>
    <row r="18" spans="1:5" x14ac:dyDescent="0.2">
      <c r="A18" s="4" t="s">
        <v>50</v>
      </c>
      <c r="B18" s="29">
        <v>250.56</v>
      </c>
      <c r="D18" s="4" t="s">
        <v>102</v>
      </c>
      <c r="E18" s="29">
        <v>141.63</v>
      </c>
    </row>
    <row r="19" spans="1:5" x14ac:dyDescent="0.2">
      <c r="A19" s="4" t="s">
        <v>56</v>
      </c>
      <c r="B19" s="29">
        <v>370.12999999999994</v>
      </c>
      <c r="D19" s="4" t="s">
        <v>23</v>
      </c>
      <c r="E19" s="29">
        <v>197.38</v>
      </c>
    </row>
    <row r="20" spans="1:5" x14ac:dyDescent="0.2">
      <c r="A20" s="4" t="s">
        <v>12</v>
      </c>
      <c r="B20" s="29">
        <v>565.08999999999992</v>
      </c>
      <c r="D20" s="4" t="s">
        <v>13</v>
      </c>
      <c r="E20" s="29">
        <v>2906.81</v>
      </c>
    </row>
    <row r="21" spans="1:5" x14ac:dyDescent="0.2">
      <c r="A21" s="4" t="s">
        <v>68</v>
      </c>
      <c r="B21" s="29">
        <v>559.44999999999993</v>
      </c>
      <c r="D21" s="4" t="s">
        <v>460</v>
      </c>
      <c r="E21" s="29">
        <v>3438.22</v>
      </c>
    </row>
    <row r="22" spans="1:5" x14ac:dyDescent="0.2">
      <c r="A22" s="4" t="s">
        <v>28</v>
      </c>
      <c r="B22" s="29">
        <v>312.80000000000007</v>
      </c>
    </row>
    <row r="23" spans="1:5" x14ac:dyDescent="0.2">
      <c r="A23" s="4" t="s">
        <v>62</v>
      </c>
      <c r="B23" s="29">
        <v>353.77</v>
      </c>
    </row>
    <row r="24" spans="1:5" x14ac:dyDescent="0.2">
      <c r="A24" s="4" t="s">
        <v>33</v>
      </c>
      <c r="B24" s="29">
        <v>241.57000000000002</v>
      </c>
    </row>
    <row r="25" spans="1:5" x14ac:dyDescent="0.2">
      <c r="A25" s="4" t="s">
        <v>35</v>
      </c>
      <c r="B25" s="29">
        <v>163.19</v>
      </c>
    </row>
    <row r="26" spans="1:5" x14ac:dyDescent="0.2">
      <c r="A26" s="4" t="s">
        <v>53</v>
      </c>
      <c r="B26" s="29">
        <v>182.83000000000004</v>
      </c>
    </row>
    <row r="27" spans="1:5" x14ac:dyDescent="0.2">
      <c r="A27" s="4" t="s">
        <v>22</v>
      </c>
      <c r="B27" s="29">
        <v>268.40999999999997</v>
      </c>
    </row>
    <row r="28" spans="1:5" x14ac:dyDescent="0.2">
      <c r="A28" s="4" t="s">
        <v>460</v>
      </c>
      <c r="B28" s="29">
        <v>3628.77</v>
      </c>
    </row>
    <row r="30" spans="1:5" x14ac:dyDescent="0.2">
      <c r="A30" s="30" t="s">
        <v>459</v>
      </c>
      <c r="B30" t="s">
        <v>456</v>
      </c>
    </row>
    <row r="31" spans="1:5" x14ac:dyDescent="0.2">
      <c r="A31" s="4" t="s">
        <v>171</v>
      </c>
      <c r="B31" s="29">
        <v>330</v>
      </c>
    </row>
    <row r="32" spans="1:5" x14ac:dyDescent="0.2">
      <c r="A32" s="4" t="s">
        <v>128</v>
      </c>
      <c r="B32" s="29">
        <v>128.88</v>
      </c>
    </row>
    <row r="33" spans="1:2" x14ac:dyDescent="0.2">
      <c r="A33" s="4" t="s">
        <v>164</v>
      </c>
      <c r="B33" s="29">
        <v>122.04</v>
      </c>
    </row>
    <row r="34" spans="1:2" x14ac:dyDescent="0.2">
      <c r="A34" s="4" t="s">
        <v>103</v>
      </c>
      <c r="B34" s="29">
        <v>118.80000000000001</v>
      </c>
    </row>
    <row r="35" spans="1:2" x14ac:dyDescent="0.2">
      <c r="A35" s="4" t="s">
        <v>21</v>
      </c>
      <c r="B35" s="29">
        <v>111</v>
      </c>
    </row>
    <row r="36" spans="1:2" x14ac:dyDescent="0.2">
      <c r="A36" s="4" t="s">
        <v>460</v>
      </c>
      <c r="B36" s="29">
        <v>810.71999999999991</v>
      </c>
    </row>
  </sheetData>
  <pageMargins left="0.7" right="0.7" top="0.75" bottom="0.75" header="0.3" footer="0.3"/>
  <pageSetup orientation="portrait" horizontalDpi="200" verticalDpi="200" copies="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7" zoomScale="60" zoomScaleNormal="60" workbookViewId="0">
      <selection activeCell="S9" sqref="S9"/>
    </sheetView>
  </sheetViews>
  <sheetFormatPr defaultRowHeight="12.75" x14ac:dyDescent="0.2"/>
  <cols>
    <col min="1" max="10" width="9.140625" style="28"/>
    <col min="11" max="16" width="19.5703125" style="28" customWidth="1"/>
    <col min="17" max="17" width="9.140625" style="28" customWidth="1"/>
    <col min="18" max="18" width="19.5703125" style="28" customWidth="1"/>
    <col min="19" max="16384" width="9.140625" style="28"/>
  </cols>
  <sheetData>
    <row r="1" spans="1:17" x14ac:dyDescent="0.2">
      <c r="A1" s="33"/>
      <c r="B1" s="34"/>
      <c r="C1" s="34"/>
      <c r="D1" s="34"/>
      <c r="E1" s="34"/>
      <c r="F1" s="34"/>
      <c r="G1" s="34"/>
      <c r="H1" s="34"/>
      <c r="I1" s="34"/>
      <c r="J1" s="34"/>
      <c r="K1" s="34"/>
      <c r="L1" s="34"/>
      <c r="M1" s="34"/>
      <c r="N1" s="34"/>
      <c r="O1" s="34"/>
      <c r="P1" s="34"/>
      <c r="Q1" s="35"/>
    </row>
    <row r="2" spans="1:17" ht="31.5" x14ac:dyDescent="0.2">
      <c r="A2" s="36"/>
      <c r="B2" s="37"/>
      <c r="C2" s="37"/>
      <c r="D2" s="37"/>
      <c r="E2" s="37"/>
      <c r="F2" s="37"/>
      <c r="G2" s="37"/>
      <c r="H2" s="37"/>
      <c r="I2" s="37"/>
      <c r="J2" s="37"/>
      <c r="K2" s="38"/>
      <c r="L2" s="38"/>
      <c r="M2" s="38"/>
      <c r="N2" s="38"/>
      <c r="O2" s="38"/>
      <c r="P2" s="38"/>
      <c r="Q2" s="39"/>
    </row>
    <row r="3" spans="1:17" ht="31.5" x14ac:dyDescent="0.25">
      <c r="A3" s="36"/>
      <c r="B3" s="37"/>
      <c r="C3" s="37"/>
      <c r="D3" s="37"/>
      <c r="E3" s="37"/>
      <c r="F3" s="37"/>
      <c r="G3" s="37"/>
      <c r="H3" s="37"/>
      <c r="I3" s="37"/>
      <c r="J3" s="37"/>
      <c r="K3" s="51" t="s">
        <v>454</v>
      </c>
      <c r="L3" s="40"/>
      <c r="M3" s="31" t="s">
        <v>455</v>
      </c>
      <c r="N3" s="40"/>
      <c r="O3" s="31" t="s">
        <v>458</v>
      </c>
      <c r="P3" s="41"/>
      <c r="Q3" s="39"/>
    </row>
    <row r="4" spans="1:17" ht="12.75" customHeight="1" x14ac:dyDescent="0.2">
      <c r="A4" s="36"/>
      <c r="B4" s="37"/>
      <c r="C4" s="37"/>
      <c r="D4" s="37"/>
      <c r="E4" s="37"/>
      <c r="F4" s="37"/>
      <c r="G4" s="37"/>
      <c r="H4" s="37"/>
      <c r="I4" s="37"/>
      <c r="J4" s="37"/>
      <c r="K4" s="68">
        <f>GETPIVOTDATA("Total Price",'Analisis pivotable'!$A$3)</f>
        <v>3628.7700000000004</v>
      </c>
      <c r="L4" s="38"/>
      <c r="M4" s="66">
        <f>GETPIVOTDATA("Quantity",'Analisis pivotable'!$A$6)</f>
        <v>2123</v>
      </c>
      <c r="N4" s="38"/>
      <c r="O4" s="64">
        <f>GETPIVOTDATA("UnitPrice",'Analisis pivotable'!$A$12)</f>
        <v>2.9840909090909071</v>
      </c>
      <c r="P4" s="38"/>
      <c r="Q4" s="39"/>
    </row>
    <row r="5" spans="1:17" x14ac:dyDescent="0.2">
      <c r="A5" s="42"/>
      <c r="B5" s="43" t="s">
        <v>453</v>
      </c>
      <c r="C5" s="44"/>
      <c r="D5" s="44"/>
      <c r="E5" s="44"/>
      <c r="F5" s="44"/>
      <c r="G5" s="44"/>
      <c r="H5" s="44"/>
      <c r="I5" s="44"/>
      <c r="J5" s="44"/>
      <c r="K5" s="69"/>
      <c r="L5" s="38"/>
      <c r="M5" s="67"/>
      <c r="N5" s="38"/>
      <c r="O5" s="65"/>
      <c r="P5" s="38"/>
      <c r="Q5" s="39"/>
    </row>
    <row r="6" spans="1:17" ht="12.75" customHeight="1" x14ac:dyDescent="0.2">
      <c r="A6" s="42"/>
      <c r="B6" s="38"/>
      <c r="C6" s="38"/>
      <c r="D6" s="38"/>
      <c r="E6" s="38"/>
      <c r="F6" s="38"/>
      <c r="G6" s="38"/>
      <c r="H6" s="38"/>
      <c r="I6" s="38"/>
      <c r="J6" s="38"/>
      <c r="K6" s="38"/>
      <c r="L6" s="38"/>
      <c r="M6" s="38"/>
      <c r="N6" s="38"/>
      <c r="O6" s="38"/>
      <c r="P6" s="38"/>
      <c r="Q6" s="39"/>
    </row>
    <row r="7" spans="1:17" x14ac:dyDescent="0.2">
      <c r="A7" s="45"/>
      <c r="B7" s="46"/>
      <c r="C7" s="46"/>
      <c r="D7" s="46"/>
      <c r="E7" s="46"/>
      <c r="F7" s="46"/>
      <c r="G7" s="46"/>
      <c r="H7" s="46"/>
      <c r="I7" s="46"/>
      <c r="J7" s="46"/>
      <c r="K7" s="46"/>
      <c r="L7" s="46"/>
      <c r="M7" s="46"/>
      <c r="N7" s="46"/>
      <c r="O7" s="46"/>
      <c r="P7" s="46"/>
      <c r="Q7" s="47"/>
    </row>
    <row r="8" spans="1:17" x14ac:dyDescent="0.2">
      <c r="A8" s="45"/>
      <c r="B8" s="46"/>
      <c r="C8" s="46"/>
      <c r="D8" s="46"/>
      <c r="E8" s="46"/>
      <c r="F8" s="46"/>
      <c r="G8" s="46"/>
      <c r="H8" s="46"/>
      <c r="I8" s="46"/>
      <c r="J8" s="46"/>
      <c r="K8" s="46"/>
      <c r="L8" s="46"/>
      <c r="M8" s="46"/>
      <c r="N8" s="46"/>
      <c r="O8" s="46"/>
      <c r="P8" s="46"/>
      <c r="Q8" s="47"/>
    </row>
    <row r="9" spans="1:17" x14ac:dyDescent="0.2">
      <c r="A9" s="45"/>
      <c r="B9" s="46"/>
      <c r="C9" s="46"/>
      <c r="D9" s="46"/>
      <c r="E9" s="46"/>
      <c r="F9" s="46"/>
      <c r="G9" s="46"/>
      <c r="H9" s="46"/>
      <c r="I9" s="46"/>
      <c r="J9" s="46"/>
      <c r="K9" s="46"/>
      <c r="L9" s="46"/>
      <c r="M9" s="46"/>
      <c r="N9" s="46"/>
      <c r="O9" s="46"/>
      <c r="P9" s="46"/>
      <c r="Q9" s="47"/>
    </row>
    <row r="10" spans="1:17" x14ac:dyDescent="0.2">
      <c r="A10" s="45"/>
      <c r="B10" s="46"/>
      <c r="C10" s="46"/>
      <c r="D10" s="46"/>
      <c r="E10" s="46"/>
      <c r="F10" s="46"/>
      <c r="G10" s="46"/>
      <c r="H10" s="46"/>
      <c r="I10" s="46"/>
      <c r="J10" s="46"/>
      <c r="K10" s="46"/>
      <c r="L10" s="46"/>
      <c r="M10" s="46"/>
      <c r="N10" s="46"/>
      <c r="O10" s="46"/>
      <c r="P10" s="46"/>
      <c r="Q10" s="47"/>
    </row>
    <row r="11" spans="1:17" x14ac:dyDescent="0.2">
      <c r="A11" s="45"/>
      <c r="B11" s="46"/>
      <c r="C11" s="46"/>
      <c r="D11" s="46"/>
      <c r="E11" s="46"/>
      <c r="F11" s="46"/>
      <c r="G11" s="46"/>
      <c r="H11" s="46"/>
      <c r="I11" s="46"/>
      <c r="J11" s="46"/>
      <c r="K11" s="46"/>
      <c r="L11" s="46"/>
      <c r="M11" s="46"/>
      <c r="N11" s="46"/>
      <c r="O11" s="46"/>
      <c r="P11" s="46"/>
      <c r="Q11" s="47"/>
    </row>
    <row r="12" spans="1:17" x14ac:dyDescent="0.2">
      <c r="A12" s="45"/>
      <c r="B12" s="46"/>
      <c r="C12" s="46"/>
      <c r="D12" s="46"/>
      <c r="E12" s="46"/>
      <c r="F12" s="46"/>
      <c r="G12" s="46"/>
      <c r="H12" s="46"/>
      <c r="I12" s="46"/>
      <c r="J12" s="46"/>
      <c r="K12" s="46"/>
      <c r="L12" s="46"/>
      <c r="M12" s="46"/>
      <c r="N12" s="46"/>
      <c r="O12" s="46"/>
      <c r="P12" s="46"/>
      <c r="Q12" s="47"/>
    </row>
    <row r="13" spans="1:17" x14ac:dyDescent="0.2">
      <c r="A13" s="45"/>
      <c r="B13" s="46"/>
      <c r="C13" s="46"/>
      <c r="D13" s="46"/>
      <c r="E13" s="46"/>
      <c r="F13" s="46"/>
      <c r="G13" s="46"/>
      <c r="H13" s="46"/>
      <c r="I13" s="46"/>
      <c r="J13" s="46"/>
      <c r="K13" s="46"/>
      <c r="L13" s="46"/>
      <c r="M13" s="46"/>
      <c r="N13" s="46"/>
      <c r="O13" s="46"/>
      <c r="P13" s="46"/>
      <c r="Q13" s="47"/>
    </row>
    <row r="14" spans="1:17" x14ac:dyDescent="0.2">
      <c r="A14" s="45"/>
      <c r="B14" s="46"/>
      <c r="C14" s="46"/>
      <c r="D14" s="46"/>
      <c r="E14" s="46"/>
      <c r="F14" s="46"/>
      <c r="G14" s="46"/>
      <c r="H14" s="46"/>
      <c r="I14" s="46"/>
      <c r="J14" s="46"/>
      <c r="K14" s="46"/>
      <c r="L14" s="46"/>
      <c r="M14" s="46"/>
      <c r="N14" s="46"/>
      <c r="O14" s="46"/>
      <c r="P14" s="46"/>
      <c r="Q14" s="47"/>
    </row>
    <row r="15" spans="1:17" x14ac:dyDescent="0.2">
      <c r="A15" s="45"/>
      <c r="B15" s="46"/>
      <c r="C15" s="46"/>
      <c r="D15" s="46"/>
      <c r="E15" s="46"/>
      <c r="F15" s="46"/>
      <c r="G15" s="46"/>
      <c r="H15" s="46"/>
      <c r="I15" s="46"/>
      <c r="J15" s="46"/>
      <c r="K15" s="46"/>
      <c r="L15" s="46"/>
      <c r="M15" s="46"/>
      <c r="N15" s="46"/>
      <c r="O15" s="46"/>
      <c r="P15" s="46"/>
      <c r="Q15" s="47"/>
    </row>
    <row r="16" spans="1:17" x14ac:dyDescent="0.2">
      <c r="A16" s="45"/>
      <c r="B16" s="46"/>
      <c r="C16" s="46"/>
      <c r="D16" s="46"/>
      <c r="E16" s="46"/>
      <c r="F16" s="46"/>
      <c r="G16" s="46"/>
      <c r="H16" s="46"/>
      <c r="I16" s="46"/>
      <c r="J16" s="46"/>
      <c r="K16" s="46"/>
      <c r="L16" s="46"/>
      <c r="M16" s="46"/>
      <c r="N16" s="46"/>
      <c r="O16" s="46"/>
      <c r="P16" s="46"/>
      <c r="Q16" s="47"/>
    </row>
    <row r="17" spans="1:17" x14ac:dyDescent="0.2">
      <c r="A17" s="45"/>
      <c r="B17" s="46"/>
      <c r="C17" s="46"/>
      <c r="D17" s="46"/>
      <c r="E17" s="46"/>
      <c r="F17" s="46"/>
      <c r="G17" s="46"/>
      <c r="H17" s="46"/>
      <c r="I17" s="46"/>
      <c r="J17" s="46"/>
      <c r="K17" s="46"/>
      <c r="L17" s="46"/>
      <c r="M17" s="46"/>
      <c r="N17" s="46"/>
      <c r="O17" s="46"/>
      <c r="P17" s="46"/>
      <c r="Q17" s="47"/>
    </row>
    <row r="18" spans="1:17" x14ac:dyDescent="0.2">
      <c r="A18" s="45"/>
      <c r="B18" s="46"/>
      <c r="C18" s="46"/>
      <c r="D18" s="46"/>
      <c r="E18" s="46"/>
      <c r="F18" s="46"/>
      <c r="G18" s="46"/>
      <c r="H18" s="46"/>
      <c r="I18" s="46"/>
      <c r="J18" s="46"/>
      <c r="K18" s="46"/>
      <c r="L18" s="46"/>
      <c r="M18" s="46"/>
      <c r="N18" s="46"/>
      <c r="O18" s="46"/>
      <c r="P18" s="46"/>
      <c r="Q18" s="47"/>
    </row>
    <row r="19" spans="1:17" x14ac:dyDescent="0.2">
      <c r="A19" s="45"/>
      <c r="B19" s="46"/>
      <c r="C19" s="46"/>
      <c r="D19" s="46"/>
      <c r="E19" s="46"/>
      <c r="F19" s="46"/>
      <c r="G19" s="46"/>
      <c r="H19" s="46"/>
      <c r="I19" s="46"/>
      <c r="J19" s="46"/>
      <c r="K19" s="46"/>
      <c r="L19" s="46"/>
      <c r="M19" s="46"/>
      <c r="N19" s="46"/>
      <c r="O19" s="46"/>
      <c r="P19" s="46"/>
      <c r="Q19" s="47"/>
    </row>
    <row r="20" spans="1:17" x14ac:dyDescent="0.2">
      <c r="A20" s="45"/>
      <c r="B20" s="46"/>
      <c r="C20" s="46"/>
      <c r="D20" s="46"/>
      <c r="E20" s="46"/>
      <c r="F20" s="46"/>
      <c r="G20" s="46"/>
      <c r="H20" s="46"/>
      <c r="I20" s="46"/>
      <c r="J20" s="46"/>
      <c r="K20" s="46"/>
      <c r="L20" s="46"/>
      <c r="M20" s="46"/>
      <c r="N20" s="46"/>
      <c r="O20" s="46"/>
      <c r="P20" s="46"/>
      <c r="Q20" s="47"/>
    </row>
    <row r="21" spans="1:17" x14ac:dyDescent="0.2">
      <c r="A21" s="45"/>
      <c r="B21" s="46"/>
      <c r="C21" s="46"/>
      <c r="D21" s="46"/>
      <c r="E21" s="46"/>
      <c r="F21" s="46"/>
      <c r="G21" s="46"/>
      <c r="H21" s="46"/>
      <c r="I21" s="46"/>
      <c r="J21" s="46"/>
      <c r="K21" s="46"/>
      <c r="L21" s="46"/>
      <c r="M21" s="46"/>
      <c r="N21" s="46"/>
      <c r="O21" s="46"/>
      <c r="P21" s="46"/>
      <c r="Q21" s="47"/>
    </row>
    <row r="22" spans="1:17" x14ac:dyDescent="0.2">
      <c r="A22" s="45"/>
      <c r="B22" s="46"/>
      <c r="C22" s="46"/>
      <c r="D22" s="46"/>
      <c r="E22" s="46"/>
      <c r="F22" s="46"/>
      <c r="G22" s="46"/>
      <c r="H22" s="46"/>
      <c r="I22" s="46"/>
      <c r="J22" s="46"/>
      <c r="K22" s="46"/>
      <c r="L22" s="46"/>
      <c r="M22" s="46"/>
      <c r="N22" s="46"/>
      <c r="O22" s="46"/>
      <c r="P22" s="46"/>
      <c r="Q22" s="47"/>
    </row>
    <row r="23" spans="1:17" x14ac:dyDescent="0.2">
      <c r="A23" s="45"/>
      <c r="B23" s="46"/>
      <c r="C23" s="46"/>
      <c r="D23" s="46"/>
      <c r="E23" s="46"/>
      <c r="F23" s="46"/>
      <c r="G23" s="46"/>
      <c r="H23" s="46"/>
      <c r="I23" s="46"/>
      <c r="J23" s="46"/>
      <c r="K23" s="46"/>
      <c r="L23" s="46"/>
      <c r="M23" s="46"/>
      <c r="N23" s="46"/>
      <c r="O23" s="46"/>
      <c r="P23" s="46"/>
      <c r="Q23" s="47"/>
    </row>
    <row r="24" spans="1:17" x14ac:dyDescent="0.2">
      <c r="A24" s="45"/>
      <c r="B24" s="46"/>
      <c r="C24" s="46"/>
      <c r="D24" s="46"/>
      <c r="E24" s="46"/>
      <c r="F24" s="46"/>
      <c r="G24" s="46"/>
      <c r="H24" s="46"/>
      <c r="I24" s="46"/>
      <c r="J24" s="46"/>
      <c r="K24" s="46"/>
      <c r="L24" s="46"/>
      <c r="M24" s="46"/>
      <c r="N24" s="46"/>
      <c r="O24" s="46"/>
      <c r="P24" s="46"/>
      <c r="Q24" s="47"/>
    </row>
    <row r="25" spans="1:17" x14ac:dyDescent="0.2">
      <c r="A25" s="45"/>
      <c r="B25" s="46"/>
      <c r="C25" s="46"/>
      <c r="D25" s="46"/>
      <c r="E25" s="46"/>
      <c r="F25" s="46"/>
      <c r="G25" s="46"/>
      <c r="H25" s="46"/>
      <c r="I25" s="46"/>
      <c r="J25" s="46"/>
      <c r="K25" s="46"/>
      <c r="L25" s="46"/>
      <c r="M25" s="46"/>
      <c r="N25" s="46"/>
      <c r="O25" s="46"/>
      <c r="P25" s="46"/>
      <c r="Q25" s="47"/>
    </row>
    <row r="26" spans="1:17" x14ac:dyDescent="0.2">
      <c r="A26" s="45"/>
      <c r="B26" s="46"/>
      <c r="C26" s="46"/>
      <c r="D26" s="46"/>
      <c r="E26" s="46"/>
      <c r="F26" s="46"/>
      <c r="G26" s="46"/>
      <c r="H26" s="46"/>
      <c r="I26" s="46"/>
      <c r="J26" s="46"/>
      <c r="K26" s="46"/>
      <c r="L26" s="46"/>
      <c r="M26" s="46"/>
      <c r="N26" s="46"/>
      <c r="O26" s="46"/>
      <c r="P26" s="46"/>
      <c r="Q26" s="47"/>
    </row>
    <row r="27" spans="1:17" x14ac:dyDescent="0.2">
      <c r="A27" s="45"/>
      <c r="B27" s="46"/>
      <c r="C27" s="46"/>
      <c r="D27" s="46"/>
      <c r="E27" s="46"/>
      <c r="F27" s="46"/>
      <c r="G27" s="46"/>
      <c r="H27" s="46"/>
      <c r="I27" s="46"/>
      <c r="J27" s="46"/>
      <c r="K27" s="46"/>
      <c r="L27" s="46"/>
      <c r="M27" s="46"/>
      <c r="N27" s="46"/>
      <c r="O27" s="46"/>
      <c r="P27" s="46"/>
      <c r="Q27" s="47"/>
    </row>
    <row r="28" spans="1:17" x14ac:dyDescent="0.2">
      <c r="A28" s="45"/>
      <c r="B28" s="46"/>
      <c r="C28" s="46"/>
      <c r="D28" s="46"/>
      <c r="E28" s="46"/>
      <c r="F28" s="46"/>
      <c r="G28" s="46"/>
      <c r="H28" s="46"/>
      <c r="I28" s="46"/>
      <c r="J28" s="46"/>
      <c r="K28" s="46"/>
      <c r="L28" s="46"/>
      <c r="M28" s="46"/>
      <c r="N28" s="46"/>
      <c r="O28" s="46"/>
      <c r="P28" s="46"/>
      <c r="Q28" s="47"/>
    </row>
    <row r="29" spans="1:17" x14ac:dyDescent="0.2">
      <c r="A29" s="45"/>
      <c r="B29" s="46"/>
      <c r="C29" s="46"/>
      <c r="D29" s="46"/>
      <c r="E29" s="46"/>
      <c r="F29" s="46"/>
      <c r="G29" s="46"/>
      <c r="H29" s="46"/>
      <c r="I29" s="46"/>
      <c r="J29" s="46"/>
      <c r="K29" s="46"/>
      <c r="L29" s="46"/>
      <c r="M29" s="46"/>
      <c r="N29" s="46"/>
      <c r="O29" s="46"/>
      <c r="P29" s="46"/>
      <c r="Q29" s="47"/>
    </row>
    <row r="30" spans="1:17" x14ac:dyDescent="0.2">
      <c r="A30" s="45"/>
      <c r="B30" s="46"/>
      <c r="C30" s="46"/>
      <c r="D30" s="46"/>
      <c r="E30" s="46"/>
      <c r="F30" s="46"/>
      <c r="G30" s="46"/>
      <c r="H30" s="46"/>
      <c r="I30" s="46"/>
      <c r="J30" s="46"/>
      <c r="K30" s="46"/>
      <c r="L30" s="46"/>
      <c r="M30" s="46"/>
      <c r="N30" s="46"/>
      <c r="O30" s="46"/>
      <c r="P30" s="46"/>
      <c r="Q30" s="47"/>
    </row>
    <row r="31" spans="1:17" x14ac:dyDescent="0.2">
      <c r="A31" s="45"/>
      <c r="B31" s="46"/>
      <c r="C31" s="46"/>
      <c r="D31" s="46"/>
      <c r="E31" s="46"/>
      <c r="F31" s="46"/>
      <c r="G31" s="46"/>
      <c r="H31" s="46"/>
      <c r="I31" s="46"/>
      <c r="J31" s="46"/>
      <c r="K31" s="46"/>
      <c r="L31" s="46"/>
      <c r="M31" s="46"/>
      <c r="N31" s="46"/>
      <c r="O31" s="46"/>
      <c r="P31" s="46"/>
      <c r="Q31" s="47"/>
    </row>
    <row r="32" spans="1:17" x14ac:dyDescent="0.2">
      <c r="A32" s="45"/>
      <c r="B32" s="46"/>
      <c r="C32" s="46"/>
      <c r="D32" s="46"/>
      <c r="E32" s="46"/>
      <c r="F32" s="46"/>
      <c r="G32" s="46"/>
      <c r="H32" s="46"/>
      <c r="I32" s="46"/>
      <c r="J32" s="46"/>
      <c r="K32" s="46"/>
      <c r="L32" s="46"/>
      <c r="M32" s="46"/>
      <c r="N32" s="46"/>
      <c r="O32" s="46"/>
      <c r="P32" s="46"/>
      <c r="Q32" s="47"/>
    </row>
    <row r="33" spans="1:17" x14ac:dyDescent="0.2">
      <c r="A33" s="45"/>
      <c r="B33" s="46"/>
      <c r="C33" s="46"/>
      <c r="D33" s="46"/>
      <c r="E33" s="46"/>
      <c r="F33" s="46"/>
      <c r="G33" s="46"/>
      <c r="H33" s="46"/>
      <c r="I33" s="46"/>
      <c r="J33" s="46"/>
      <c r="K33" s="46"/>
      <c r="L33" s="46"/>
      <c r="M33" s="46"/>
      <c r="N33" s="46"/>
      <c r="O33" s="46"/>
      <c r="P33" s="46"/>
      <c r="Q33" s="47"/>
    </row>
    <row r="34" spans="1:17" x14ac:dyDescent="0.2">
      <c r="A34" s="45"/>
      <c r="B34" s="46"/>
      <c r="C34" s="46"/>
      <c r="D34" s="46"/>
      <c r="E34" s="46"/>
      <c r="F34" s="46"/>
      <c r="G34" s="46"/>
      <c r="H34" s="46"/>
      <c r="I34" s="46"/>
      <c r="J34" s="46"/>
      <c r="K34" s="46"/>
      <c r="L34" s="46"/>
      <c r="M34" s="46"/>
      <c r="N34" s="46"/>
      <c r="O34" s="46"/>
      <c r="P34" s="46"/>
      <c r="Q34" s="47"/>
    </row>
    <row r="35" spans="1:17" x14ac:dyDescent="0.2">
      <c r="A35" s="45"/>
      <c r="B35" s="46"/>
      <c r="C35" s="46"/>
      <c r="D35" s="46"/>
      <c r="E35" s="46"/>
      <c r="F35" s="46"/>
      <c r="G35" s="46"/>
      <c r="H35" s="46"/>
      <c r="I35" s="46"/>
      <c r="J35" s="46"/>
      <c r="K35" s="46"/>
      <c r="L35" s="46"/>
      <c r="M35" s="46"/>
      <c r="N35" s="46"/>
      <c r="O35" s="46"/>
      <c r="P35" s="46"/>
      <c r="Q35" s="47"/>
    </row>
    <row r="36" spans="1:17" x14ac:dyDescent="0.2">
      <c r="A36" s="45"/>
      <c r="B36" s="46"/>
      <c r="C36" s="46"/>
      <c r="D36" s="46"/>
      <c r="E36" s="46"/>
      <c r="F36" s="46"/>
      <c r="G36" s="46"/>
      <c r="H36" s="46"/>
      <c r="I36" s="46"/>
      <c r="J36" s="46"/>
      <c r="K36" s="46"/>
      <c r="L36" s="46"/>
      <c r="M36" s="46"/>
      <c r="N36" s="46"/>
      <c r="O36" s="46"/>
      <c r="P36" s="46"/>
      <c r="Q36" s="47"/>
    </row>
    <row r="37" spans="1:17" x14ac:dyDescent="0.2">
      <c r="A37" s="45"/>
      <c r="B37" s="46"/>
      <c r="C37" s="46"/>
      <c r="D37" s="46"/>
      <c r="E37" s="46"/>
      <c r="F37" s="46"/>
      <c r="G37" s="46"/>
      <c r="H37" s="46"/>
      <c r="I37" s="46"/>
      <c r="J37" s="46"/>
      <c r="K37" s="46"/>
      <c r="L37" s="46"/>
      <c r="M37" s="46"/>
      <c r="N37" s="46"/>
      <c r="O37" s="46"/>
      <c r="P37" s="46"/>
      <c r="Q37" s="47"/>
    </row>
    <row r="38" spans="1:17" x14ac:dyDescent="0.2">
      <c r="A38" s="45"/>
      <c r="B38" s="46"/>
      <c r="C38" s="46"/>
      <c r="D38" s="46"/>
      <c r="E38" s="46"/>
      <c r="F38" s="46"/>
      <c r="G38" s="46"/>
      <c r="H38" s="46"/>
      <c r="I38" s="46"/>
      <c r="J38" s="46"/>
      <c r="K38" s="46"/>
      <c r="L38" s="46"/>
      <c r="M38" s="46"/>
      <c r="N38" s="46"/>
      <c r="O38" s="46"/>
      <c r="P38" s="46"/>
      <c r="Q38" s="47"/>
    </row>
    <row r="39" spans="1:17" x14ac:dyDescent="0.2">
      <c r="A39" s="45"/>
      <c r="B39" s="46"/>
      <c r="C39" s="46"/>
      <c r="D39" s="46"/>
      <c r="E39" s="46"/>
      <c r="F39" s="46"/>
      <c r="G39" s="46"/>
      <c r="H39" s="46"/>
      <c r="I39" s="46"/>
      <c r="J39" s="46"/>
      <c r="K39" s="46"/>
      <c r="L39" s="46"/>
      <c r="M39" s="46"/>
      <c r="N39" s="46"/>
      <c r="O39" s="46"/>
      <c r="P39" s="46"/>
      <c r="Q39" s="47"/>
    </row>
    <row r="40" spans="1:17" x14ac:dyDescent="0.2">
      <c r="A40" s="45"/>
      <c r="B40" s="46"/>
      <c r="C40" s="46"/>
      <c r="D40" s="46"/>
      <c r="E40" s="46"/>
      <c r="F40" s="46"/>
      <c r="G40" s="46"/>
      <c r="H40" s="46"/>
      <c r="I40" s="46"/>
      <c r="J40" s="46"/>
      <c r="K40" s="46"/>
      <c r="L40" s="46"/>
      <c r="M40" s="46"/>
      <c r="N40" s="46"/>
      <c r="O40" s="46"/>
      <c r="P40" s="46"/>
      <c r="Q40" s="47"/>
    </row>
    <row r="41" spans="1:17" x14ac:dyDescent="0.2">
      <c r="A41" s="45"/>
      <c r="B41" s="46"/>
      <c r="C41" s="46"/>
      <c r="D41" s="46"/>
      <c r="E41" s="46"/>
      <c r="F41" s="46"/>
      <c r="G41" s="46"/>
      <c r="H41" s="46"/>
      <c r="I41" s="46"/>
      <c r="J41" s="46"/>
      <c r="K41" s="46"/>
      <c r="L41" s="46"/>
      <c r="M41" s="46"/>
      <c r="N41" s="46"/>
      <c r="O41" s="46"/>
      <c r="P41" s="46"/>
      <c r="Q41" s="47"/>
    </row>
    <row r="42" spans="1:17" x14ac:dyDescent="0.2">
      <c r="A42" s="45"/>
      <c r="B42" s="46"/>
      <c r="C42" s="46"/>
      <c r="D42" s="46"/>
      <c r="E42" s="46"/>
      <c r="F42" s="46"/>
      <c r="G42" s="46"/>
      <c r="H42" s="46"/>
      <c r="I42" s="46"/>
      <c r="J42" s="46"/>
      <c r="K42" s="46"/>
      <c r="L42" s="46"/>
      <c r="M42" s="46"/>
      <c r="N42" s="46"/>
      <c r="O42" s="46"/>
      <c r="P42" s="46"/>
      <c r="Q42" s="47"/>
    </row>
    <row r="43" spans="1:17" x14ac:dyDescent="0.2">
      <c r="A43" s="45"/>
      <c r="B43" s="46"/>
      <c r="C43" s="46"/>
      <c r="D43" s="46"/>
      <c r="E43" s="46"/>
      <c r="F43" s="46"/>
      <c r="G43" s="46"/>
      <c r="H43" s="46"/>
      <c r="I43" s="46"/>
      <c r="J43" s="46"/>
      <c r="K43" s="46"/>
      <c r="L43" s="46"/>
      <c r="M43" s="46"/>
      <c r="N43" s="46"/>
      <c r="O43" s="46"/>
      <c r="P43" s="46"/>
      <c r="Q43" s="47"/>
    </row>
    <row r="44" spans="1:17" x14ac:dyDescent="0.2">
      <c r="A44" s="45"/>
      <c r="B44" s="46"/>
      <c r="C44" s="46"/>
      <c r="D44" s="46"/>
      <c r="E44" s="46"/>
      <c r="F44" s="46"/>
      <c r="G44" s="46"/>
      <c r="H44" s="46"/>
      <c r="I44" s="46"/>
      <c r="J44" s="46"/>
      <c r="K44" s="46"/>
      <c r="L44" s="46"/>
      <c r="M44" s="46"/>
      <c r="N44" s="46"/>
      <c r="O44" s="46"/>
      <c r="P44" s="46"/>
      <c r="Q44" s="47"/>
    </row>
    <row r="45" spans="1:17" x14ac:dyDescent="0.2">
      <c r="A45" s="45"/>
      <c r="B45" s="46"/>
      <c r="C45" s="46"/>
      <c r="D45" s="46"/>
      <c r="E45" s="46"/>
      <c r="F45" s="46"/>
      <c r="G45" s="46"/>
      <c r="H45" s="46"/>
      <c r="I45" s="46"/>
      <c r="J45" s="46"/>
      <c r="K45" s="46"/>
      <c r="L45" s="46"/>
      <c r="M45" s="46"/>
      <c r="N45" s="46"/>
      <c r="O45" s="46"/>
      <c r="P45" s="46"/>
      <c r="Q45" s="47"/>
    </row>
    <row r="46" spans="1:17" x14ac:dyDescent="0.2">
      <c r="A46" s="45"/>
      <c r="B46" s="46"/>
      <c r="C46" s="46"/>
      <c r="D46" s="46"/>
      <c r="E46" s="46"/>
      <c r="F46" s="46"/>
      <c r="G46" s="46"/>
      <c r="H46" s="46"/>
      <c r="I46" s="46"/>
      <c r="J46" s="46"/>
      <c r="K46" s="46"/>
      <c r="L46" s="46"/>
      <c r="M46" s="46"/>
      <c r="N46" s="46"/>
      <c r="O46" s="46"/>
      <c r="P46" s="46"/>
      <c r="Q46" s="47"/>
    </row>
    <row r="47" spans="1:17" x14ac:dyDescent="0.2">
      <c r="A47" s="45"/>
      <c r="B47" s="46"/>
      <c r="C47" s="46"/>
      <c r="D47" s="46"/>
      <c r="E47" s="46"/>
      <c r="F47" s="46"/>
      <c r="G47" s="46"/>
      <c r="H47" s="46"/>
      <c r="I47" s="46"/>
      <c r="J47" s="46"/>
      <c r="K47" s="46"/>
      <c r="L47" s="46"/>
      <c r="M47" s="46"/>
      <c r="N47" s="46"/>
      <c r="O47" s="46"/>
      <c r="P47" s="46"/>
      <c r="Q47" s="47"/>
    </row>
    <row r="48" spans="1:17" x14ac:dyDescent="0.2">
      <c r="A48" s="45"/>
      <c r="B48" s="46"/>
      <c r="C48" s="46"/>
      <c r="D48" s="46"/>
      <c r="E48" s="46"/>
      <c r="F48" s="46"/>
      <c r="G48" s="46"/>
      <c r="H48" s="46"/>
      <c r="I48" s="46"/>
      <c r="J48" s="46"/>
      <c r="K48" s="46"/>
      <c r="L48" s="46"/>
      <c r="M48" s="46"/>
      <c r="N48" s="46"/>
      <c r="O48" s="46"/>
      <c r="P48" s="46"/>
      <c r="Q48" s="47"/>
    </row>
    <row r="49" spans="1:17" x14ac:dyDescent="0.2">
      <c r="A49" s="45"/>
      <c r="B49" s="46"/>
      <c r="C49" s="46"/>
      <c r="D49" s="46"/>
      <c r="E49" s="46"/>
      <c r="F49" s="46"/>
      <c r="G49" s="46"/>
      <c r="H49" s="46"/>
      <c r="I49" s="46"/>
      <c r="J49" s="46"/>
      <c r="K49" s="46"/>
      <c r="L49" s="46"/>
      <c r="M49" s="46"/>
      <c r="N49" s="46"/>
      <c r="O49" s="46"/>
      <c r="P49" s="46"/>
      <c r="Q49" s="47"/>
    </row>
    <row r="50" spans="1:17" x14ac:dyDescent="0.2">
      <c r="A50" s="45"/>
      <c r="B50" s="46"/>
      <c r="C50" s="46"/>
      <c r="D50" s="46"/>
      <c r="E50" s="46"/>
      <c r="F50" s="46"/>
      <c r="G50" s="46"/>
      <c r="H50" s="46"/>
      <c r="I50" s="46"/>
      <c r="J50" s="46"/>
      <c r="K50" s="46"/>
      <c r="L50" s="46"/>
      <c r="M50" s="46"/>
      <c r="N50" s="46"/>
      <c r="O50" s="46"/>
      <c r="P50" s="46"/>
      <c r="Q50" s="47"/>
    </row>
    <row r="51" spans="1:17" x14ac:dyDescent="0.2">
      <c r="A51" s="45"/>
      <c r="B51" s="46"/>
      <c r="C51" s="46"/>
      <c r="D51" s="46"/>
      <c r="E51" s="46"/>
      <c r="F51" s="46"/>
      <c r="G51" s="46"/>
      <c r="H51" s="46"/>
      <c r="I51" s="46"/>
      <c r="J51" s="46"/>
      <c r="K51" s="46"/>
      <c r="L51" s="46"/>
      <c r="M51" s="46"/>
      <c r="N51" s="46"/>
      <c r="O51" s="46"/>
      <c r="P51" s="46"/>
      <c r="Q51" s="47"/>
    </row>
    <row r="52" spans="1:17" x14ac:dyDescent="0.2">
      <c r="A52" s="48"/>
      <c r="B52" s="49"/>
      <c r="C52" s="49"/>
      <c r="D52" s="49"/>
      <c r="E52" s="49"/>
      <c r="F52" s="49"/>
      <c r="G52" s="49"/>
      <c r="H52" s="49"/>
      <c r="I52" s="49"/>
      <c r="J52" s="49"/>
      <c r="K52" s="49"/>
      <c r="L52" s="49"/>
      <c r="M52" s="49"/>
      <c r="N52" s="49"/>
      <c r="O52" s="49"/>
      <c r="P52" s="49"/>
      <c r="Q52" s="50"/>
    </row>
  </sheetData>
  <mergeCells count="3">
    <mergeCell ref="O4:O5"/>
    <mergeCell ref="M4:M5"/>
    <mergeCell ref="K4:K5"/>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showGridLines="0" tabSelected="1" workbookViewId="0">
      <selection activeCell="E4" sqref="E4"/>
    </sheetView>
  </sheetViews>
  <sheetFormatPr defaultRowHeight="15.75" x14ac:dyDescent="0.25"/>
  <cols>
    <col min="1" max="16384" width="9.140625" style="53"/>
  </cols>
  <sheetData>
    <row r="1" spans="1:1" x14ac:dyDescent="0.25">
      <c r="A1" s="52" t="s">
        <v>430</v>
      </c>
    </row>
    <row r="3" spans="1:1" x14ac:dyDescent="0.25">
      <c r="A3" s="52" t="s">
        <v>426</v>
      </c>
    </row>
    <row r="4" spans="1:1" x14ac:dyDescent="0.25">
      <c r="A4" s="53" t="s">
        <v>448</v>
      </c>
    </row>
    <row r="6" spans="1:1" x14ac:dyDescent="0.25">
      <c r="A6" s="52" t="s">
        <v>427</v>
      </c>
    </row>
    <row r="7" spans="1:1" x14ac:dyDescent="0.25">
      <c r="A7" s="52" t="s">
        <v>445</v>
      </c>
    </row>
    <row r="8" spans="1:1" x14ac:dyDescent="0.25">
      <c r="A8" s="54" t="s">
        <v>432</v>
      </c>
    </row>
    <row r="9" spans="1:1" x14ac:dyDescent="0.25">
      <c r="A9" s="54" t="s">
        <v>431</v>
      </c>
    </row>
    <row r="11" spans="1:1" x14ac:dyDescent="0.25">
      <c r="A11" s="52" t="s">
        <v>428</v>
      </c>
    </row>
    <row r="12" spans="1:1" x14ac:dyDescent="0.25">
      <c r="A12" s="54" t="s">
        <v>429</v>
      </c>
    </row>
    <row r="13" spans="1:1" x14ac:dyDescent="0.25">
      <c r="A13" s="55" t="s">
        <v>434</v>
      </c>
    </row>
    <row r="14" spans="1:1" x14ac:dyDescent="0.25">
      <c r="A14" s="55" t="s">
        <v>435</v>
      </c>
    </row>
    <row r="15" spans="1:1" x14ac:dyDescent="0.25">
      <c r="A15" s="55" t="s">
        <v>436</v>
      </c>
    </row>
    <row r="17" spans="1:1" x14ac:dyDescent="0.25">
      <c r="A17" s="52" t="s">
        <v>433</v>
      </c>
    </row>
    <row r="18" spans="1:1" x14ac:dyDescent="0.25">
      <c r="A18" s="54" t="s">
        <v>437</v>
      </c>
    </row>
    <row r="19" spans="1:1" x14ac:dyDescent="0.25">
      <c r="A19" s="54" t="s">
        <v>438</v>
      </c>
    </row>
    <row r="20" spans="1:1" x14ac:dyDescent="0.25">
      <c r="A20" s="56"/>
    </row>
    <row r="21" spans="1:1" x14ac:dyDescent="0.25">
      <c r="A21" s="52" t="s">
        <v>441</v>
      </c>
    </row>
    <row r="22" spans="1:1" x14ac:dyDescent="0.25">
      <c r="A22" s="54" t="s">
        <v>439</v>
      </c>
    </row>
    <row r="23" spans="1:1" x14ac:dyDescent="0.25">
      <c r="A23" s="54" t="s">
        <v>440</v>
      </c>
    </row>
    <row r="25" spans="1:1" x14ac:dyDescent="0.25">
      <c r="A25" s="57" t="s">
        <v>442</v>
      </c>
    </row>
    <row r="26" spans="1:1" x14ac:dyDescent="0.25">
      <c r="A26" s="56" t="s">
        <v>443</v>
      </c>
    </row>
    <row r="27" spans="1:1" x14ac:dyDescent="0.25">
      <c r="A27" s="56" t="s">
        <v>444</v>
      </c>
    </row>
    <row r="28" spans="1:1" x14ac:dyDescent="0.25">
      <c r="A28" s="58" t="s">
        <v>450</v>
      </c>
    </row>
    <row r="29" spans="1:1" x14ac:dyDescent="0.25">
      <c r="A29" s="56" t="s">
        <v>451</v>
      </c>
    </row>
    <row r="30" spans="1:1" x14ac:dyDescent="0.25">
      <c r="A30" s="56" t="s">
        <v>452</v>
      </c>
    </row>
    <row r="32" spans="1:1" x14ac:dyDescent="0.25">
      <c r="A32" s="59"/>
    </row>
    <row r="33" spans="1:1" x14ac:dyDescent="0.25">
      <c r="A33" s="59"/>
    </row>
    <row r="40" spans="1:1" x14ac:dyDescent="0.25">
      <c r="A40" s="52"/>
    </row>
    <row r="41" spans="1:1" x14ac:dyDescent="0.25">
      <c r="A41" s="54"/>
    </row>
    <row r="42" spans="1:1" x14ac:dyDescent="0.25">
      <c r="A42" s="54"/>
    </row>
    <row r="43" spans="1:1" x14ac:dyDescent="0.25">
      <c r="A43" s="54"/>
    </row>
    <row r="44" spans="1:1" x14ac:dyDescent="0.25">
      <c r="A44" s="54"/>
    </row>
    <row r="46" spans="1:1" x14ac:dyDescent="0.25">
      <c r="A46" s="52"/>
    </row>
    <row r="47" spans="1:1" x14ac:dyDescent="0.25">
      <c r="A47" s="54"/>
    </row>
    <row r="48" spans="1:1" x14ac:dyDescent="0.25">
      <c r="A48" s="56"/>
    </row>
    <row r="49" spans="1:1" x14ac:dyDescent="0.25">
      <c r="A49" s="56"/>
    </row>
    <row r="50" spans="1:1" x14ac:dyDescent="0.25">
      <c r="A50" s="56"/>
    </row>
    <row r="51" spans="1:1" x14ac:dyDescent="0.25">
      <c r="A51" s="56"/>
    </row>
    <row r="55" spans="1:1" x14ac:dyDescent="0.25">
      <c r="A55" s="52"/>
    </row>
  </sheetData>
  <pageMargins left="0.7" right="0.7" top="0.75" bottom="0.75" header="0.3" footer="0.3"/>
  <pageSetup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 Awal</vt:lpstr>
      <vt:lpstr>Dataset Clean</vt:lpstr>
      <vt:lpstr>Analisis pivotable</vt:lpstr>
      <vt:lpstr>Dashboard </vt:lpstr>
      <vt:lpstr>Kesimpulan dan Rekomendasi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W10</cp:lastModifiedBy>
  <dcterms:modified xsi:type="dcterms:W3CDTF">2025-06-30T08:22:43Z</dcterms:modified>
</cp:coreProperties>
</file>