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BD7CB73B-C840-4368-AE79-756E33901394}" xr6:coauthVersionLast="45" xr6:coauthVersionMax="45" xr10:uidLastSave="{00000000-0000-0000-0000-000000000000}"/>
  <bookViews>
    <workbookView xWindow="6060" yWindow="225" windowWidth="22575" windowHeight="12765" firstSheet="3" activeTab="7" xr2:uid="{C9645ABD-C590-44B9-A49B-D9C278B17D11}"/>
  </bookViews>
  <sheets>
    <sheet name="数组 " sheetId="1" r:id="rId1"/>
    <sheet name="VLOOKUP MIN IF" sheetId="2" r:id="rId2"/>
    <sheet name="INDEX MIN IF" sheetId="3" r:id="rId3"/>
    <sheet name="LOOKUP MIN IF" sheetId="4" r:id="rId4"/>
    <sheet name="AGGREGATE基本" sheetId="8" r:id="rId5"/>
    <sheet name="AGGREGATE" sheetId="5" r:id="rId6"/>
    <sheet name="AGGREGATE 多条件" sheetId="6" r:id="rId7"/>
    <sheet name="AGGREGATE 区域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7" l="1"/>
  <c r="D8" i="7"/>
  <c r="E8" i="7"/>
  <c r="C9" i="7"/>
  <c r="D9" i="7"/>
  <c r="E9" i="7"/>
  <c r="C10" i="7"/>
  <c r="D10" i="7"/>
  <c r="E10" i="7"/>
  <c r="C11" i="7"/>
  <c r="D11" i="7"/>
  <c r="E11" i="7"/>
  <c r="C12" i="7"/>
  <c r="D12" i="7"/>
  <c r="E12" i="7"/>
  <c r="C13" i="7"/>
  <c r="D13" i="7"/>
  <c r="E13" i="7"/>
  <c r="C14" i="7"/>
  <c r="D14" i="7"/>
  <c r="E14" i="7"/>
  <c r="C15" i="7"/>
  <c r="D15" i="7"/>
  <c r="E15" i="7"/>
  <c r="C16" i="7"/>
  <c r="D16" i="7"/>
  <c r="E16" i="7"/>
  <c r="C17" i="7"/>
  <c r="D17" i="7"/>
  <c r="E17" i="7"/>
  <c r="C18" i="7"/>
  <c r="D18" i="7"/>
  <c r="E18" i="7"/>
  <c r="D7" i="7"/>
  <c r="E7" i="7"/>
  <c r="C7" i="7"/>
  <c r="H10" i="6"/>
  <c r="C8" i="5"/>
  <c r="C9" i="5"/>
  <c r="C10" i="5"/>
  <c r="C11" i="5"/>
  <c r="C12" i="5"/>
  <c r="C13" i="5"/>
  <c r="C14" i="5"/>
  <c r="C15" i="5"/>
  <c r="C16" i="5"/>
  <c r="C17" i="5"/>
  <c r="C18" i="5"/>
  <c r="C7" i="5"/>
  <c r="D8" i="5"/>
  <c r="D9" i="5"/>
  <c r="D10" i="5"/>
  <c r="D11" i="5"/>
  <c r="D12" i="5"/>
  <c r="D13" i="5"/>
  <c r="D14" i="5"/>
  <c r="D15" i="5"/>
  <c r="D16" i="5"/>
  <c r="D17" i="5"/>
  <c r="D18" i="5"/>
  <c r="D7" i="5"/>
  <c r="E7" i="5"/>
  <c r="G14" i="8"/>
  <c r="G2" i="8"/>
  <c r="G3" i="8"/>
  <c r="G4" i="8"/>
  <c r="G5" i="8"/>
  <c r="G6" i="8"/>
  <c r="G7" i="8"/>
  <c r="G8" i="8"/>
  <c r="G9" i="8"/>
  <c r="G10" i="8"/>
  <c r="G11" i="8"/>
  <c r="G12" i="8"/>
  <c r="G13" i="8"/>
  <c r="G1" i="8"/>
  <c r="J1" i="8"/>
  <c r="C8" i="4" l="1" a="1"/>
  <c r="C8" i="4" s="1"/>
  <c r="C9" i="4" a="1"/>
  <c r="C9" i="4" s="1"/>
  <c r="C10" i="4" a="1"/>
  <c r="C10" i="4"/>
  <c r="C11" i="4" a="1"/>
  <c r="C11" i="4" s="1"/>
  <c r="C12" i="4" a="1"/>
  <c r="C12" i="4" s="1"/>
  <c r="C13" i="4" a="1"/>
  <c r="C13" i="4"/>
  <c r="C14" i="4" a="1"/>
  <c r="C14" i="4" s="1"/>
  <c r="C15" i="4" a="1"/>
  <c r="C15" i="4" s="1"/>
  <c r="C16" i="4" a="1"/>
  <c r="C16" i="4" s="1"/>
  <c r="C17" i="4" a="1"/>
  <c r="C17" i="4" s="1"/>
  <c r="C18" i="4" a="1"/>
  <c r="C18" i="4" s="1"/>
  <c r="C7" i="4" a="1"/>
  <c r="C7" i="4" s="1"/>
  <c r="F3" i="4"/>
  <c r="C7" i="3" l="1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H15" i="8" l="1"/>
  <c r="G15" i="8" s="1"/>
  <c r="I6" i="8"/>
  <c r="I5" i="8"/>
  <c r="I10" i="8"/>
  <c r="I4" i="8"/>
  <c r="I12" i="8"/>
  <c r="I2" i="8"/>
  <c r="I11" i="8"/>
  <c r="I8" i="8"/>
  <c r="I14" i="8"/>
  <c r="I9" i="8"/>
  <c r="I13" i="8"/>
  <c r="I15" i="8"/>
  <c r="I7" i="8"/>
  <c r="I1" i="8"/>
  <c r="I3" i="8"/>
  <c r="L92" i="8" l="1"/>
  <c r="L93" i="8" s="1"/>
  <c r="C8" i="2" l="1" a="1"/>
  <c r="C8" i="2" s="1"/>
  <c r="C9" i="2" a="1"/>
  <c r="C9" i="2" s="1"/>
  <c r="C10" i="2" a="1"/>
  <c r="C10" i="2"/>
  <c r="C11" i="2" a="1"/>
  <c r="C11" i="2" s="1"/>
  <c r="C12" i="2" a="1"/>
  <c r="C12" i="2" s="1"/>
  <c r="C13" i="2" a="1"/>
  <c r="C13" i="2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7" i="2" a="1"/>
  <c r="C7" i="2" s="1"/>
  <c r="E8" i="2"/>
  <c r="E9" i="2"/>
  <c r="E10" i="2"/>
  <c r="E11" i="2"/>
  <c r="E12" i="2"/>
  <c r="E13" i="2"/>
  <c r="E14" i="2"/>
  <c r="E15" i="2"/>
  <c r="E16" i="2"/>
  <c r="E17" i="2"/>
  <c r="E18" i="2"/>
  <c r="D8" i="2" a="1"/>
  <c r="D8" i="2" s="1"/>
  <c r="D9" i="2" a="1"/>
  <c r="D9" i="2" s="1"/>
  <c r="D10" i="2" a="1"/>
  <c r="D10" i="2"/>
  <c r="D11" i="2" a="1"/>
  <c r="D11" i="2" s="1"/>
  <c r="D12" i="2" a="1"/>
  <c r="D12" i="2" s="1"/>
  <c r="D13" i="2" a="1"/>
  <c r="D13" i="2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E7" i="2"/>
  <c r="D7" i="2" a="1"/>
  <c r="D7" i="2" s="1"/>
  <c r="F5" i="1" a="1"/>
  <c r="F5" i="1" s="1"/>
</calcChain>
</file>

<file path=xl/sharedStrings.xml><?xml version="1.0" encoding="utf-8"?>
<sst xmlns="http://schemas.openxmlformats.org/spreadsheetml/2006/main" count="11198" uniqueCount="414">
  <si>
    <t>Green</t>
  </si>
  <si>
    <t>Red</t>
  </si>
  <si>
    <t>Blue</t>
  </si>
  <si>
    <t>时间</t>
    <phoneticPr fontId="4" type="noConversion"/>
  </si>
  <si>
    <t>颜色</t>
    <phoneticPr fontId="4" type="noConversion"/>
  </si>
  <si>
    <t>数量</t>
    <phoneticPr fontId="4" type="noConversion"/>
  </si>
  <si>
    <t>客户1</t>
  </si>
  <si>
    <t>客户2</t>
  </si>
  <si>
    <t>客户3</t>
  </si>
  <si>
    <t>客户4</t>
  </si>
  <si>
    <t>客户5</t>
  </si>
  <si>
    <t>客户6</t>
  </si>
  <si>
    <t>客户7</t>
  </si>
  <si>
    <t>客户8</t>
  </si>
  <si>
    <t>客户9</t>
  </si>
  <si>
    <t>客户10</t>
  </si>
  <si>
    <t>客户11</t>
  </si>
  <si>
    <t>客户12</t>
  </si>
  <si>
    <t>客户13</t>
  </si>
  <si>
    <t>客户14</t>
  </si>
  <si>
    <t>客户15</t>
  </si>
  <si>
    <t>客户16</t>
  </si>
  <si>
    <t>客户17</t>
  </si>
  <si>
    <t>客户18</t>
  </si>
  <si>
    <t>客户19</t>
  </si>
  <si>
    <t>客户20</t>
  </si>
  <si>
    <t>客户21</t>
  </si>
  <si>
    <t>客户22</t>
  </si>
  <si>
    <t>客户23</t>
  </si>
  <si>
    <t>客户24</t>
  </si>
  <si>
    <t>客户25</t>
  </si>
  <si>
    <t>客户26</t>
  </si>
  <si>
    <t>客户27</t>
  </si>
  <si>
    <t>客户28</t>
  </si>
  <si>
    <t>客户29</t>
  </si>
  <si>
    <t>客户30</t>
  </si>
  <si>
    <t>客户31</t>
  </si>
  <si>
    <t>客户32</t>
  </si>
  <si>
    <t>客户33</t>
  </si>
  <si>
    <t>客户34</t>
  </si>
  <si>
    <t>客户35</t>
  </si>
  <si>
    <t>客户36</t>
  </si>
  <si>
    <t>客户37</t>
  </si>
  <si>
    <t>客户38</t>
  </si>
  <si>
    <t>客户39</t>
  </si>
  <si>
    <t>客户40</t>
  </si>
  <si>
    <t>客户41</t>
  </si>
  <si>
    <t>客户42</t>
  </si>
  <si>
    <t>客户43</t>
  </si>
  <si>
    <t>客户44</t>
  </si>
  <si>
    <t>客户45</t>
  </si>
  <si>
    <t>客户46</t>
  </si>
  <si>
    <t>客户47</t>
  </si>
  <si>
    <t>客户48</t>
  </si>
  <si>
    <t>客户49</t>
  </si>
  <si>
    <t>客户50</t>
  </si>
  <si>
    <t>客户51</t>
  </si>
  <si>
    <t>客户52</t>
  </si>
  <si>
    <t>客户53</t>
  </si>
  <si>
    <t>客户54</t>
  </si>
  <si>
    <t>客户55</t>
  </si>
  <si>
    <t>客户56</t>
  </si>
  <si>
    <t>客户57</t>
  </si>
  <si>
    <t>客户58</t>
  </si>
  <si>
    <t>客户59</t>
  </si>
  <si>
    <t>客户60</t>
  </si>
  <si>
    <t>客户61</t>
  </si>
  <si>
    <t>客户62</t>
  </si>
  <si>
    <t>客户63</t>
  </si>
  <si>
    <t>客户64</t>
  </si>
  <si>
    <t>客户65</t>
  </si>
  <si>
    <t>客户66</t>
  </si>
  <si>
    <t>客户67</t>
  </si>
  <si>
    <t>客户68</t>
  </si>
  <si>
    <t>客户69</t>
  </si>
  <si>
    <t>客户70</t>
  </si>
  <si>
    <t>客户71</t>
  </si>
  <si>
    <t>客户72</t>
  </si>
  <si>
    <t>客户73</t>
  </si>
  <si>
    <t>客户74</t>
  </si>
  <si>
    <t>客户75</t>
  </si>
  <si>
    <t>客户76</t>
  </si>
  <si>
    <t>客户77</t>
  </si>
  <si>
    <t>客户78</t>
  </si>
  <si>
    <t>客户79</t>
  </si>
  <si>
    <t>客户80</t>
  </si>
  <si>
    <t>客户81</t>
  </si>
  <si>
    <t>客户82</t>
  </si>
  <si>
    <t>客户83</t>
  </si>
  <si>
    <t>客户84</t>
  </si>
  <si>
    <t>客户85</t>
  </si>
  <si>
    <t>客户86</t>
  </si>
  <si>
    <t>客户87</t>
  </si>
  <si>
    <t>客户88</t>
  </si>
  <si>
    <t>客户89</t>
  </si>
  <si>
    <t>客户90</t>
  </si>
  <si>
    <t>客户91</t>
  </si>
  <si>
    <t>客户92</t>
  </si>
  <si>
    <t>客户93</t>
  </si>
  <si>
    <t>客户94</t>
  </si>
  <si>
    <t>客户95</t>
  </si>
  <si>
    <t>客户96</t>
  </si>
  <si>
    <t>客户97</t>
  </si>
  <si>
    <t>客户98</t>
  </si>
  <si>
    <t>客户99</t>
  </si>
  <si>
    <t>客户100</t>
  </si>
  <si>
    <t>客户101</t>
  </si>
  <si>
    <t>客户102</t>
  </si>
  <si>
    <t>客户103</t>
  </si>
  <si>
    <t>客户104</t>
  </si>
  <si>
    <t>客户105</t>
  </si>
  <si>
    <t>客户106</t>
  </si>
  <si>
    <t>客户107</t>
  </si>
  <si>
    <t>客户108</t>
  </si>
  <si>
    <t>客户109</t>
  </si>
  <si>
    <t>客户110</t>
  </si>
  <si>
    <t>客户111</t>
  </si>
  <si>
    <t>客户112</t>
  </si>
  <si>
    <t>客户113</t>
  </si>
  <si>
    <t>客户114</t>
  </si>
  <si>
    <t>客户115</t>
  </si>
  <si>
    <t>客户116</t>
  </si>
  <si>
    <t>客户117</t>
  </si>
  <si>
    <t>客户118</t>
  </si>
  <si>
    <t>客户119</t>
  </si>
  <si>
    <t>客户120</t>
  </si>
  <si>
    <t>客户121</t>
  </si>
  <si>
    <t>客户122</t>
  </si>
  <si>
    <t>客户123</t>
  </si>
  <si>
    <t>客户124</t>
  </si>
  <si>
    <t>客户125</t>
  </si>
  <si>
    <t>客户126</t>
  </si>
  <si>
    <t>客户127</t>
  </si>
  <si>
    <t>客户128</t>
  </si>
  <si>
    <t>客户129</t>
  </si>
  <si>
    <t>客户130</t>
  </si>
  <si>
    <t>客户131</t>
  </si>
  <si>
    <t>客户132</t>
  </si>
  <si>
    <t>客户133</t>
  </si>
  <si>
    <t>客户134</t>
  </si>
  <si>
    <t>客户135</t>
  </si>
  <si>
    <t>客户136</t>
  </si>
  <si>
    <t>客户137</t>
  </si>
  <si>
    <t>客户138</t>
  </si>
  <si>
    <t>客户139</t>
  </si>
  <si>
    <t>客户140</t>
  </si>
  <si>
    <t>客户141</t>
  </si>
  <si>
    <t>客户142</t>
  </si>
  <si>
    <t>客户143</t>
  </si>
  <si>
    <t>客户144</t>
  </si>
  <si>
    <t>客户145</t>
  </si>
  <si>
    <t>客户146</t>
  </si>
  <si>
    <t>客户147</t>
  </si>
  <si>
    <t>客户148</t>
  </si>
  <si>
    <t>客户149</t>
  </si>
  <si>
    <t>客户150</t>
  </si>
  <si>
    <t>客户151</t>
  </si>
  <si>
    <t>客户152</t>
  </si>
  <si>
    <t>客户153</t>
  </si>
  <si>
    <t>客户154</t>
  </si>
  <si>
    <t>客户155</t>
  </si>
  <si>
    <t>客户156</t>
  </si>
  <si>
    <t>客户157</t>
  </si>
  <si>
    <t>客户158</t>
  </si>
  <si>
    <t>客户159</t>
  </si>
  <si>
    <t>客户160</t>
  </si>
  <si>
    <t>客户161</t>
  </si>
  <si>
    <t>客户162</t>
  </si>
  <si>
    <t>客户163</t>
  </si>
  <si>
    <t>客户164</t>
  </si>
  <si>
    <t>客户165</t>
  </si>
  <si>
    <t>客户166</t>
  </si>
  <si>
    <t>客户167</t>
  </si>
  <si>
    <t>客户168</t>
  </si>
  <si>
    <t>客户169</t>
  </si>
  <si>
    <t>客户170</t>
  </si>
  <si>
    <t>客户171</t>
  </si>
  <si>
    <t>客户172</t>
  </si>
  <si>
    <t>客户173</t>
  </si>
  <si>
    <t>客户174</t>
  </si>
  <si>
    <t>客户175</t>
  </si>
  <si>
    <t>客户176</t>
  </si>
  <si>
    <t>客户177</t>
  </si>
  <si>
    <t>客户178</t>
  </si>
  <si>
    <t>客户179</t>
  </si>
  <si>
    <t>客户180</t>
  </si>
  <si>
    <t>客户181</t>
  </si>
  <si>
    <t>客户182</t>
  </si>
  <si>
    <t>客户183</t>
  </si>
  <si>
    <t>客户184</t>
  </si>
  <si>
    <t>客户185</t>
  </si>
  <si>
    <t>客户186</t>
  </si>
  <si>
    <t>客户187</t>
  </si>
  <si>
    <t>客户188</t>
  </si>
  <si>
    <t>客户189</t>
  </si>
  <si>
    <t>客户190</t>
  </si>
  <si>
    <t>客户191</t>
  </si>
  <si>
    <t>客户192</t>
  </si>
  <si>
    <t>客户193</t>
  </si>
  <si>
    <t>客户194</t>
  </si>
  <si>
    <t>客户195</t>
  </si>
  <si>
    <t>客户196</t>
  </si>
  <si>
    <t>客户197</t>
  </si>
  <si>
    <t>客户198</t>
  </si>
  <si>
    <t>客户199</t>
  </si>
  <si>
    <t>客户200</t>
  </si>
  <si>
    <t>客户201</t>
  </si>
  <si>
    <t>客户202</t>
  </si>
  <si>
    <t>客户203</t>
  </si>
  <si>
    <t>客户204</t>
  </si>
  <si>
    <t>客户205</t>
  </si>
  <si>
    <t>客户206</t>
  </si>
  <si>
    <t>客户207</t>
  </si>
  <si>
    <t>客户208</t>
  </si>
  <si>
    <t>客户209</t>
  </si>
  <si>
    <t>客户210</t>
  </si>
  <si>
    <t>客户211</t>
  </si>
  <si>
    <t>客户212</t>
  </si>
  <si>
    <t>客户213</t>
  </si>
  <si>
    <t>客户214</t>
  </si>
  <si>
    <t>客户215</t>
  </si>
  <si>
    <t>客户216</t>
  </si>
  <si>
    <t>客户217</t>
  </si>
  <si>
    <t>客户218</t>
  </si>
  <si>
    <t>客户219</t>
  </si>
  <si>
    <t>客户220</t>
  </si>
  <si>
    <t>客户221</t>
  </si>
  <si>
    <t>客户222</t>
  </si>
  <si>
    <t>客户223</t>
  </si>
  <si>
    <t>客户224</t>
  </si>
  <si>
    <t>客户225</t>
  </si>
  <si>
    <t>客户226</t>
  </si>
  <si>
    <t>客户227</t>
  </si>
  <si>
    <t>客户228</t>
  </si>
  <si>
    <t>客户229</t>
  </si>
  <si>
    <t>客户230</t>
  </si>
  <si>
    <t>客户231</t>
  </si>
  <si>
    <t>客户232</t>
  </si>
  <si>
    <t>客户233</t>
  </si>
  <si>
    <t>客户234</t>
  </si>
  <si>
    <t>客户235</t>
  </si>
  <si>
    <t>客户236</t>
  </si>
  <si>
    <t>客户237</t>
  </si>
  <si>
    <t>客户238</t>
  </si>
  <si>
    <t>客户239</t>
  </si>
  <si>
    <t>客户240</t>
  </si>
  <si>
    <t>客户241</t>
  </si>
  <si>
    <t>客户242</t>
  </si>
  <si>
    <t>客户243</t>
  </si>
  <si>
    <t>客户244</t>
  </si>
  <si>
    <t>客户245</t>
  </si>
  <si>
    <t>客户246</t>
  </si>
  <si>
    <t>客户247</t>
  </si>
  <si>
    <t>客户248</t>
  </si>
  <si>
    <t>客户249</t>
  </si>
  <si>
    <t>客户250</t>
  </si>
  <si>
    <t>客户251</t>
  </si>
  <si>
    <t>客户252</t>
  </si>
  <si>
    <t>客户253</t>
  </si>
  <si>
    <t>客户254</t>
  </si>
  <si>
    <t>客户255</t>
  </si>
  <si>
    <t>客户256</t>
  </si>
  <si>
    <t>客户257</t>
  </si>
  <si>
    <t>客户258</t>
  </si>
  <si>
    <t>客户259</t>
  </si>
  <si>
    <t>客户260</t>
  </si>
  <si>
    <t>客户261</t>
  </si>
  <si>
    <t>客户262</t>
  </si>
  <si>
    <t>客户263</t>
  </si>
  <si>
    <t>客户264</t>
  </si>
  <si>
    <t>客户265</t>
  </si>
  <si>
    <t>客户266</t>
  </si>
  <si>
    <t>客户267</t>
  </si>
  <si>
    <t>客户268</t>
  </si>
  <si>
    <t>客户269</t>
  </si>
  <si>
    <t>客户270</t>
  </si>
  <si>
    <t>客户271</t>
  </si>
  <si>
    <t>客户272</t>
  </si>
  <si>
    <t>客户273</t>
  </si>
  <si>
    <t>客户274</t>
  </si>
  <si>
    <t>客户275</t>
  </si>
  <si>
    <t>客户276</t>
  </si>
  <si>
    <t>客户277</t>
  </si>
  <si>
    <t>客户278</t>
  </si>
  <si>
    <t>客户279</t>
  </si>
  <si>
    <t>客户280</t>
  </si>
  <si>
    <t>客户281</t>
  </si>
  <si>
    <t>客户282</t>
  </si>
  <si>
    <t>客户283</t>
  </si>
  <si>
    <t>客户284</t>
  </si>
  <si>
    <t>客户285</t>
  </si>
  <si>
    <t>客户286</t>
  </si>
  <si>
    <t>客户287</t>
  </si>
  <si>
    <t>客户288</t>
  </si>
  <si>
    <t>客户289</t>
  </si>
  <si>
    <t>客户290</t>
  </si>
  <si>
    <t>客户291</t>
  </si>
  <si>
    <t>客户292</t>
  </si>
  <si>
    <t>客户293</t>
  </si>
  <si>
    <t>客户294</t>
  </si>
  <si>
    <t>客户295</t>
  </si>
  <si>
    <t>客户296</t>
  </si>
  <si>
    <t>客户297</t>
  </si>
  <si>
    <t>客户298</t>
  </si>
  <si>
    <t>客户299</t>
  </si>
  <si>
    <t>客户300</t>
  </si>
  <si>
    <t>客户301</t>
  </si>
  <si>
    <t>客户302</t>
  </si>
  <si>
    <t>客户303</t>
  </si>
  <si>
    <t>客户304</t>
  </si>
  <si>
    <t>客户305</t>
  </si>
  <si>
    <t>客户306</t>
  </si>
  <si>
    <t>客户307</t>
  </si>
  <si>
    <t>客户308</t>
  </si>
  <si>
    <t>客户309</t>
  </si>
  <si>
    <t>客户310</t>
  </si>
  <si>
    <t>客户311</t>
  </si>
  <si>
    <t>客户312</t>
  </si>
  <si>
    <t>客户313</t>
  </si>
  <si>
    <t>客户314</t>
  </si>
  <si>
    <t>客户315</t>
  </si>
  <si>
    <t>客户316</t>
  </si>
  <si>
    <t>客户317</t>
  </si>
  <si>
    <t>客户318</t>
  </si>
  <si>
    <t>客户319</t>
  </si>
  <si>
    <t>客户320</t>
  </si>
  <si>
    <t>客户321</t>
  </si>
  <si>
    <t>客户322</t>
  </si>
  <si>
    <t>客户323</t>
  </si>
  <si>
    <t>客户324</t>
  </si>
  <si>
    <t>客户325</t>
  </si>
  <si>
    <t>客户326</t>
  </si>
  <si>
    <t>客户327</t>
  </si>
  <si>
    <t>客户328</t>
  </si>
  <si>
    <t>客户329</t>
  </si>
  <si>
    <t>客户330</t>
  </si>
  <si>
    <t>客户331</t>
  </si>
  <si>
    <t>客户332</t>
  </si>
  <si>
    <t>客户333</t>
  </si>
  <si>
    <t>客户334</t>
  </si>
  <si>
    <t>客户335</t>
  </si>
  <si>
    <t>客户336</t>
  </si>
  <si>
    <t>客户337</t>
  </si>
  <si>
    <t>客户338</t>
  </si>
  <si>
    <t>客户339</t>
  </si>
  <si>
    <t>客户340</t>
  </si>
  <si>
    <t>客户341</t>
  </si>
  <si>
    <t>客户342</t>
  </si>
  <si>
    <t>客户343</t>
  </si>
  <si>
    <t>客户344</t>
  </si>
  <si>
    <t>客户345</t>
  </si>
  <si>
    <t>客户346</t>
  </si>
  <si>
    <t>客户347</t>
  </si>
  <si>
    <t>客户348</t>
  </si>
  <si>
    <t>客户349</t>
  </si>
  <si>
    <t>周笔畅</t>
  </si>
  <si>
    <t>韩雪</t>
  </si>
  <si>
    <t>范冰冰</t>
  </si>
  <si>
    <t>赵薇</t>
  </si>
  <si>
    <t>马苏</t>
  </si>
  <si>
    <t>李小璐</t>
  </si>
  <si>
    <t>刘涛</t>
  </si>
  <si>
    <t>林依晨</t>
  </si>
  <si>
    <t>陈乔恩</t>
  </si>
  <si>
    <t>容祖儿</t>
  </si>
  <si>
    <t>林心如</t>
  </si>
  <si>
    <t>杨丞琳</t>
  </si>
  <si>
    <t>应采儿</t>
  </si>
  <si>
    <t>羽泉</t>
  </si>
  <si>
    <t>秦岚</t>
  </si>
  <si>
    <t>张艺兴</t>
  </si>
  <si>
    <t>黄渤</t>
  </si>
  <si>
    <t>王迅</t>
  </si>
  <si>
    <t>AGGREGATE</t>
  </si>
  <si>
    <t>月份</t>
    <phoneticPr fontId="4" type="noConversion"/>
  </si>
  <si>
    <t>销售人</t>
    <phoneticPr fontId="4" type="noConversion"/>
  </si>
  <si>
    <t>销售ID</t>
    <phoneticPr fontId="4" type="noConversion"/>
  </si>
  <si>
    <t>日期</t>
    <phoneticPr fontId="4" type="noConversion"/>
  </si>
  <si>
    <t>客户名</t>
    <phoneticPr fontId="4" type="noConversion"/>
  </si>
  <si>
    <t>销售额</t>
    <phoneticPr fontId="4" type="noConversion"/>
  </si>
  <si>
    <t>月第一天</t>
    <phoneticPr fontId="4" type="noConversion"/>
  </si>
  <si>
    <t>销售人</t>
    <phoneticPr fontId="4" type="noConversion"/>
  </si>
  <si>
    <t>MINIFS</t>
    <phoneticPr fontId="4" type="noConversion"/>
  </si>
  <si>
    <t>月份</t>
    <phoneticPr fontId="4" type="noConversion"/>
  </si>
  <si>
    <t>销售人</t>
    <phoneticPr fontId="4" type="noConversion"/>
  </si>
  <si>
    <t>负责人</t>
    <phoneticPr fontId="4" type="noConversion"/>
  </si>
  <si>
    <t>AVERAGE</t>
  </si>
  <si>
    <t>COUNT</t>
  </si>
  <si>
    <t>COUNTA</t>
  </si>
  <si>
    <t>MAX</t>
  </si>
  <si>
    <t>MIN</t>
  </si>
  <si>
    <t>PRODUCT</t>
  </si>
  <si>
    <t>STDEV.S</t>
  </si>
  <si>
    <t>STDEV.P</t>
  </si>
  <si>
    <t>SUM</t>
  </si>
  <si>
    <t>VAR.S</t>
  </si>
  <si>
    <t>VAR.P</t>
  </si>
  <si>
    <t>MEDIAN</t>
  </si>
  <si>
    <t>MODE.SNGL</t>
  </si>
  <si>
    <t>LARGE</t>
  </si>
  <si>
    <t>SMALL</t>
  </si>
  <si>
    <t>q</t>
    <phoneticPr fontId="4" type="noConversion"/>
  </si>
  <si>
    <t>月份</t>
    <phoneticPr fontId="4" type="noConversion"/>
  </si>
  <si>
    <t>销售人</t>
    <phoneticPr fontId="4" type="noConversion"/>
  </si>
  <si>
    <t>Aggregate 多条件</t>
    <phoneticPr fontId="4" type="noConversion"/>
  </si>
  <si>
    <t>颜色</t>
    <phoneticPr fontId="4" type="noConversion"/>
  </si>
  <si>
    <t>数量</t>
    <phoneticPr fontId="4" type="noConversion"/>
  </si>
  <si>
    <t>东区</t>
  </si>
  <si>
    <t>北区</t>
  </si>
  <si>
    <t>南区</t>
  </si>
  <si>
    <t>聚合合计函数</t>
    <phoneticPr fontId="4" type="noConversion"/>
  </si>
  <si>
    <t>辅助</t>
    <phoneticPr fontId="4" type="noConversion"/>
  </si>
  <si>
    <t>Q</t>
    <phoneticPr fontId="4" type="noConversion"/>
  </si>
  <si>
    <t>负责区域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</si>
</sst>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(* #,##0_);_(* \(#,##0\);_(* &quot;-&quot;??_);_(@_)"/>
  </numFmts>
  <fonts count="10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2"/>
      <color theme="1"/>
      <name val="等线"/>
      <family val="2"/>
      <scheme val="minor"/>
    </font>
    <font>
      <sz val="9"/>
      <name val="微软雅黑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rgb="FFFFFFFF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3" fillId="0" borderId="0" xfId="0" applyFont="1" applyAlignment="1"/>
    <xf numFmtId="0" fontId="0" fillId="0" borderId="0" xfId="0" applyAlignment="1">
      <alignment horizontal="left" indent="1"/>
    </xf>
    <xf numFmtId="0" fontId="0" fillId="0" borderId="0" xfId="0" applyAlignment="1"/>
    <xf numFmtId="176" fontId="0" fillId="0" borderId="0" xfId="0" applyNumberFormat="1" applyAlignment="1"/>
    <xf numFmtId="0" fontId="0" fillId="0" borderId="1" xfId="0" applyBorder="1" applyAlignment="1"/>
    <xf numFmtId="176" fontId="0" fillId="0" borderId="1" xfId="0" applyNumberFormat="1" applyBorder="1" applyAlignment="1"/>
    <xf numFmtId="14" fontId="0" fillId="0" borderId="0" xfId="0" applyNumberFormat="1" applyAlignment="1"/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14" fontId="0" fillId="0" borderId="2" xfId="0" applyNumberFormat="1" applyFont="1" applyBorder="1" applyAlignment="1"/>
    <xf numFmtId="0" fontId="0" fillId="0" borderId="2" xfId="0" applyFont="1" applyBorder="1" applyAlignment="1"/>
    <xf numFmtId="0" fontId="0" fillId="2" borderId="2" xfId="0" applyFont="1" applyFill="1" applyBorder="1" applyAlignment="1"/>
    <xf numFmtId="14" fontId="0" fillId="0" borderId="6" xfId="0" applyNumberFormat="1" applyFont="1" applyBorder="1" applyAlignment="1"/>
    <xf numFmtId="0" fontId="0" fillId="2" borderId="6" xfId="0" applyFont="1" applyFill="1" applyBorder="1" applyAlignment="1"/>
    <xf numFmtId="0" fontId="5" fillId="0" borderId="0" xfId="0" applyFont="1" applyAlignment="1"/>
    <xf numFmtId="0" fontId="2" fillId="6" borderId="11" xfId="0" applyFont="1" applyFill="1" applyBorder="1" applyAlignment="1"/>
    <xf numFmtId="0" fontId="2" fillId="6" borderId="12" xfId="0" applyFont="1" applyFill="1" applyBorder="1" applyAlignment="1"/>
    <xf numFmtId="0" fontId="0" fillId="0" borderId="11" xfId="0" applyFont="1" applyBorder="1" applyAlignment="1"/>
    <xf numFmtId="0" fontId="0" fillId="0" borderId="17" xfId="0" applyFont="1" applyBorder="1" applyAlignment="1"/>
    <xf numFmtId="0" fontId="2" fillId="5" borderId="8" xfId="0" applyFont="1" applyFill="1" applyBorder="1" applyAlignment="1"/>
    <xf numFmtId="0" fontId="2" fillId="5" borderId="9" xfId="0" applyFont="1" applyFill="1" applyBorder="1" applyAlignment="1"/>
    <xf numFmtId="0" fontId="2" fillId="5" borderId="10" xfId="0" applyFont="1" applyFill="1" applyBorder="1" applyAlignment="1"/>
    <xf numFmtId="0" fontId="0" fillId="0" borderId="8" xfId="0" applyFont="1" applyBorder="1" applyAlignment="1"/>
    <xf numFmtId="0" fontId="0" fillId="0" borderId="14" xfId="0" applyFont="1" applyBorder="1" applyAlignment="1"/>
    <xf numFmtId="0" fontId="0" fillId="0" borderId="16" xfId="0" applyFont="1" applyBorder="1" applyAlignment="1"/>
    <xf numFmtId="0" fontId="0" fillId="7" borderId="0" xfId="0" applyFill="1" applyAlignment="1"/>
    <xf numFmtId="22" fontId="0" fillId="0" borderId="0" xfId="0" applyNumberFormat="1" applyAlignment="1"/>
    <xf numFmtId="22" fontId="2" fillId="6" borderId="12" xfId="0" applyNumberFormat="1" applyFont="1" applyFill="1" applyBorder="1" applyAlignment="1"/>
    <xf numFmtId="22" fontId="0" fillId="0" borderId="11" xfId="0" applyNumberFormat="1" applyFont="1" applyBorder="1" applyAlignment="1"/>
    <xf numFmtId="22" fontId="0" fillId="0" borderId="17" xfId="0" applyNumberFormat="1" applyFont="1" applyBorder="1" applyAlignment="1"/>
    <xf numFmtId="14" fontId="2" fillId="5" borderId="9" xfId="0" applyNumberFormat="1" applyFont="1" applyFill="1" applyBorder="1" applyAlignment="1"/>
    <xf numFmtId="0" fontId="0" fillId="0" borderId="5" xfId="1" applyNumberFormat="1" applyFont="1" applyBorder="1" applyAlignment="1"/>
    <xf numFmtId="0" fontId="0" fillId="3" borderId="5" xfId="1" applyNumberFormat="1" applyFont="1" applyFill="1" applyBorder="1" applyAlignment="1"/>
    <xf numFmtId="0" fontId="0" fillId="0" borderId="7" xfId="1" applyNumberFormat="1" applyFont="1" applyBorder="1" applyAlignment="1"/>
    <xf numFmtId="0" fontId="0" fillId="0" borderId="0" xfId="0" applyNumberFormat="1" applyAlignment="1"/>
    <xf numFmtId="0" fontId="2" fillId="6" borderId="13" xfId="0" applyNumberFormat="1" applyFont="1" applyFill="1" applyBorder="1" applyAlignment="1"/>
    <xf numFmtId="0" fontId="0" fillId="0" borderId="15" xfId="2" applyNumberFormat="1" applyFont="1" applyBorder="1" applyAlignment="1"/>
    <xf numFmtId="0" fontId="0" fillId="0" borderId="18" xfId="2" applyNumberFormat="1" applyFont="1" applyBorder="1" applyAlignment="1"/>
    <xf numFmtId="0" fontId="2" fillId="4" borderId="4" xfId="0" applyNumberFormat="1" applyFont="1" applyFill="1" applyBorder="1" applyAlignment="1"/>
    <xf numFmtId="14" fontId="2" fillId="5" borderId="0" xfId="0" applyNumberFormat="1" applyFont="1" applyFill="1" applyBorder="1" applyAlignment="1"/>
    <xf numFmtId="0" fontId="0" fillId="0" borderId="8" xfId="0" applyFont="1" applyBorder="1" applyAlignment="1">
      <alignment horizontal="left"/>
    </xf>
    <xf numFmtId="0" fontId="0" fillId="0" borderId="14" xfId="0" applyNumberFormat="1" applyFont="1" applyBorder="1" applyAlignment="1">
      <alignment horizontal="left"/>
    </xf>
    <xf numFmtId="0" fontId="0" fillId="0" borderId="1" xfId="0" applyNumberFormat="1" applyBorder="1" applyAlignment="1">
      <alignment horizontal="left"/>
    </xf>
    <xf numFmtId="22" fontId="0" fillId="0" borderId="8" xfId="0" applyNumberFormat="1" applyFont="1" applyBorder="1" applyAlignment="1">
      <alignment horizontal="left"/>
    </xf>
    <xf numFmtId="0" fontId="0" fillId="0" borderId="2" xfId="0" applyNumberFormat="1" applyFont="1" applyBorder="1" applyAlignment="1"/>
    <xf numFmtId="0" fontId="0" fillId="0" borderId="6" xfId="0" applyNumberFormat="1" applyFont="1" applyBorder="1" applyAlignment="1"/>
    <xf numFmtId="0" fontId="0" fillId="0" borderId="1" xfId="0" applyNumberFormat="1" applyBorder="1" applyAlignment="1"/>
    <xf numFmtId="0" fontId="0" fillId="0" borderId="14" xfId="0" applyNumberFormat="1" applyFont="1" applyBorder="1" applyAlignment="1"/>
    <xf numFmtId="22" fontId="0" fillId="0" borderId="14" xfId="0" quotePrefix="1" applyNumberFormat="1" applyFont="1" applyBorder="1" applyAlignment="1"/>
    <xf numFmtId="0" fontId="6" fillId="0" borderId="0" xfId="0" applyFont="1" applyAlignment="1"/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Font="1" applyAlignment="1">
      <alignment horizontal="left" indent="1"/>
    </xf>
    <xf numFmtId="0" fontId="0" fillId="7" borderId="0" xfId="0" applyFont="1" applyFill="1" applyAlignment="1"/>
    <xf numFmtId="0" fontId="8" fillId="9" borderId="21" xfId="0" applyFont="1" applyFill="1" applyBorder="1" applyAlignment="1"/>
    <xf numFmtId="14" fontId="9" fillId="8" borderId="19" xfId="0" applyNumberFormat="1" applyFont="1" applyFill="1" applyBorder="1" applyAlignment="1"/>
    <xf numFmtId="0" fontId="9" fillId="8" borderId="19" xfId="0" applyFont="1" applyFill="1" applyBorder="1" applyAlignment="1"/>
    <xf numFmtId="14" fontId="0" fillId="10" borderId="22" xfId="0" applyNumberFormat="1" applyFont="1" applyFill="1" applyBorder="1" applyAlignment="1"/>
    <xf numFmtId="0" fontId="0" fillId="10" borderId="22" xfId="0" applyFont="1" applyFill="1" applyBorder="1" applyAlignment="1"/>
    <xf numFmtId="14" fontId="0" fillId="11" borderId="22" xfId="0" applyNumberFormat="1" applyFont="1" applyFill="1" applyBorder="1" applyAlignment="1"/>
    <xf numFmtId="0" fontId="0" fillId="11" borderId="22" xfId="0" applyFont="1" applyFill="1" applyBorder="1" applyAlignment="1"/>
    <xf numFmtId="14" fontId="0" fillId="0" borderId="0" xfId="0" applyNumberFormat="1" applyFont="1" applyAlignment="1"/>
    <xf numFmtId="0" fontId="9" fillId="8" borderId="20" xfId="0" applyNumberFormat="1" applyFont="1" applyFill="1" applyBorder="1" applyAlignment="1"/>
    <xf numFmtId="0" fontId="0" fillId="10" borderId="23" xfId="0" applyNumberFormat="1" applyFont="1" applyFill="1" applyBorder="1" applyAlignment="1"/>
    <xf numFmtId="0" fontId="0" fillId="11" borderId="23" xfId="0" applyNumberFormat="1" applyFont="1" applyFill="1" applyBorder="1" applyAlignment="1"/>
    <xf numFmtId="0" fontId="7" fillId="0" borderId="0" xfId="0" applyFont="1" applyAlignment="1">
      <alignment horizontal="center" vertical="center"/>
    </xf>
    <xf numFmtId="0" fontId="8" fillId="12" borderId="21" xfId="0" applyFont="1" applyFill="1" applyBorder="1" applyAlignment="1"/>
    <xf numFmtId="0" fontId="8" fillId="12" borderId="0" xfId="0" applyFont="1" applyFill="1" applyAlignment="1"/>
    <xf numFmtId="0" fontId="0" fillId="0" borderId="0" xfId="0" applyFont="1" applyFill="1" applyBorder="1" applyAlignment="1"/>
    <xf numFmtId="0" fontId="2" fillId="5" borderId="0" xfId="0" applyFont="1" applyFill="1" applyBorder="1" applyAlignment="1"/>
    <xf numFmtId="0" fontId="0" fillId="0" borderId="0" xfId="0" applyFont="1" applyBorder="1" applyAlignment="1"/>
    <xf numFmtId="0" fontId="0" fillId="0" borderId="0" xfId="0" applyNumberFormat="1" applyFont="1" applyBorder="1" applyAlignment="1"/>
    <xf numFmtId="0" fontId="0" fillId="0" borderId="8" xfId="0" applyNumberFormat="1" applyFont="1" applyBorder="1" applyAlignment="1">
      <alignment horizontal="left"/>
    </xf>
    <xf numFmtId="0" fontId="0" fillId="0" borderId="8" xfId="0" applyNumberFormat="1" applyFont="1" applyBorder="1" applyAlignment="1"/>
  </cellXfs>
  <cellStyles count="3">
    <cellStyle name="常规" xfId="0" builtinId="0"/>
    <cellStyle name="货币" xfId="2" builtinId="4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89077</xdr:colOff>
      <xdr:row>0</xdr:row>
      <xdr:rowOff>23496</xdr:rowOff>
    </xdr:from>
    <xdr:to>
      <xdr:col>7</xdr:col>
      <xdr:colOff>587669</xdr:colOff>
      <xdr:row>1</xdr:row>
      <xdr:rowOff>99696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3272D94B-FF13-41DC-8C6F-5B2F6DE80785}"/>
            </a:ext>
          </a:extLst>
        </xdr:cNvPr>
        <xdr:cNvSpPr/>
      </xdr:nvSpPr>
      <xdr:spPr>
        <a:xfrm>
          <a:off x="1002163" y="23496"/>
          <a:ext cx="3244420" cy="286407"/>
        </a:xfrm>
        <a:prstGeom prst="wedgeRectCallout">
          <a:avLst>
            <a:gd name="adj1" fmla="val 20902"/>
            <a:gd name="adj2" fmla="val 72670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最小的满足颜色条件的销售数量是多少</a:t>
          </a:r>
          <a:endParaRPr lang="en-US" sz="11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885825</xdr:colOff>
      <xdr:row>4</xdr:row>
      <xdr:rowOff>47625</xdr:rowOff>
    </xdr:to>
    <xdr:sp macro="" textlink="">
      <xdr:nvSpPr>
        <xdr:cNvPr id="2" name="图形">
          <a:extLst>
            <a:ext uri="{FF2B5EF4-FFF2-40B4-BE49-F238E27FC236}">
              <a16:creationId xmlns:a16="http://schemas.microsoft.com/office/drawing/2014/main" id="{E3F99C3C-290D-4024-AB01-98C60EBD7C71}"/>
            </a:ext>
          </a:extLst>
        </xdr:cNvPr>
        <xdr:cNvSpPr/>
      </xdr:nvSpPr>
      <xdr:spPr>
        <a:xfrm>
          <a:off x="0" y="0"/>
          <a:ext cx="6543675" cy="723900"/>
        </a:xfrm>
        <a:prstGeom prst="wedgeRectCallou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哪些人在每个月第一个产生销售行为</a:t>
          </a:r>
          <a:br>
            <a:rPr lang="en-US" sz="12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</a:br>
          <a:r>
            <a:rPr lang="zh-CN" altLang="en-US" sz="12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使用数组的方法找到我们的答案   使用</a:t>
          </a:r>
          <a:r>
            <a:rPr lang="en-US" altLang="zh-CN" sz="12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VLOOKUP MIN IF</a:t>
          </a:r>
          <a:r>
            <a:rPr lang="zh-CN" altLang="en-US" sz="12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函数搭配嵌套数组</a:t>
          </a:r>
          <a:endParaRPr lang="en-US" altLang="zh-CN" sz="1200" b="1" i="0" u="none" strike="noStrike">
            <a:solidFill>
              <a:schemeClr val="lt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algn="l"/>
          <a:endParaRPr lang="en-US" sz="105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76200</xdr:rowOff>
    </xdr:from>
    <xdr:to>
      <xdr:col>7</xdr:col>
      <xdr:colOff>676275</xdr:colOff>
      <xdr:row>3</xdr:row>
      <xdr:rowOff>200025</xdr:rowOff>
    </xdr:to>
    <xdr:sp macro="" textlink="">
      <xdr:nvSpPr>
        <xdr:cNvPr id="3" name="图形">
          <a:extLst>
            <a:ext uri="{FF2B5EF4-FFF2-40B4-BE49-F238E27FC236}">
              <a16:creationId xmlns:a16="http://schemas.microsoft.com/office/drawing/2014/main" id="{8A69FAE5-26B6-44C8-9F2E-688D4B93D113}"/>
            </a:ext>
          </a:extLst>
        </xdr:cNvPr>
        <xdr:cNvSpPr/>
      </xdr:nvSpPr>
      <xdr:spPr>
        <a:xfrm>
          <a:off x="57150" y="76200"/>
          <a:ext cx="7191375" cy="752475"/>
        </a:xfrm>
        <a:prstGeom prst="wedgeRectCallou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哪些人在每个月第一个产生销售行为</a:t>
          </a:r>
          <a:br>
            <a:rPr lang="en-US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</a:br>
          <a:r>
            <a:rPr lang="zh-CN" altLang="en-US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使用数组的方法找到我们的答案   使用</a:t>
          </a:r>
          <a:r>
            <a:rPr lang="en-US" altLang="zh-CN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INDEX MATCH MIN IF</a:t>
          </a:r>
          <a:r>
            <a:rPr lang="zh-CN" altLang="en-US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函数搭配嵌套数组</a:t>
          </a:r>
          <a:endParaRPr lang="en-US" altLang="zh-CN" sz="1400" b="1" i="0" u="none" strike="noStrike">
            <a:solidFill>
              <a:schemeClr val="lt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762000</xdr:colOff>
      <xdr:row>0</xdr:row>
      <xdr:rowOff>28575</xdr:rowOff>
    </xdr:from>
    <xdr:to>
      <xdr:col>14</xdr:col>
      <xdr:colOff>276225</xdr:colOff>
      <xdr:row>3</xdr:row>
      <xdr:rowOff>152400</xdr:rowOff>
    </xdr:to>
    <xdr:sp macro="" textlink="">
      <xdr:nvSpPr>
        <xdr:cNvPr id="3" name="图形">
          <a:extLst>
            <a:ext uri="{FF2B5EF4-FFF2-40B4-BE49-F238E27FC236}">
              <a16:creationId xmlns:a16="http://schemas.microsoft.com/office/drawing/2014/main" id="{B8665B81-17DF-449F-92E8-126B1F37CC28}"/>
            </a:ext>
          </a:extLst>
        </xdr:cNvPr>
        <xdr:cNvSpPr/>
      </xdr:nvSpPr>
      <xdr:spPr>
        <a:xfrm>
          <a:off x="5953125" y="28575"/>
          <a:ext cx="7191375" cy="752475"/>
        </a:xfrm>
        <a:prstGeom prst="wedgeRectCallou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哪些人在每个月第一个产生销售行为</a:t>
          </a:r>
          <a:br>
            <a:rPr lang="en-US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</a:br>
          <a:r>
            <a:rPr lang="zh-CN" altLang="en-US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使用数组的方法找到我们的答案   使用</a:t>
          </a:r>
          <a:r>
            <a:rPr lang="en-US" altLang="zh-CN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LOOKUP MIN IF</a:t>
          </a:r>
          <a:r>
            <a:rPr lang="zh-CN" altLang="en-US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函数搭配嵌套数组</a:t>
          </a:r>
          <a:endParaRPr lang="en-US" altLang="zh-CN" sz="1400" b="1" i="0" u="none" strike="noStrike">
            <a:solidFill>
              <a:schemeClr val="lt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16</xdr:row>
      <xdr:rowOff>28575</xdr:rowOff>
    </xdr:from>
    <xdr:to>
      <xdr:col>8</xdr:col>
      <xdr:colOff>1790124</xdr:colOff>
      <xdr:row>25</xdr:row>
      <xdr:rowOff>28339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C8FA99D-516C-4018-B7D6-3D7585410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0325" y="3571875"/>
          <a:ext cx="4609524" cy="18857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76200</xdr:rowOff>
    </xdr:from>
    <xdr:to>
      <xdr:col>8</xdr:col>
      <xdr:colOff>1266825</xdr:colOff>
      <xdr:row>3</xdr:row>
      <xdr:rowOff>200025</xdr:rowOff>
    </xdr:to>
    <xdr:sp macro="" textlink="">
      <xdr:nvSpPr>
        <xdr:cNvPr id="3" name="图形">
          <a:extLst>
            <a:ext uri="{FF2B5EF4-FFF2-40B4-BE49-F238E27FC236}">
              <a16:creationId xmlns:a16="http://schemas.microsoft.com/office/drawing/2014/main" id="{7479797C-C864-4EDC-8821-72C62755B6DB}"/>
            </a:ext>
          </a:extLst>
        </xdr:cNvPr>
        <xdr:cNvSpPr/>
      </xdr:nvSpPr>
      <xdr:spPr>
        <a:xfrm>
          <a:off x="190500" y="76200"/>
          <a:ext cx="7191375" cy="752475"/>
        </a:xfrm>
        <a:prstGeom prst="wedgeRectCallou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哪些人在每个月第一个产生销售行为</a:t>
          </a:r>
          <a:br>
            <a:rPr lang="en-US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</a:br>
          <a:r>
            <a:rPr lang="zh-CN" altLang="en-US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使用数组的方法找到我们的答案   使用</a:t>
          </a:r>
          <a:r>
            <a:rPr lang="en-US" altLang="zh-CN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AGGREGATE</a:t>
          </a:r>
          <a:r>
            <a:rPr lang="zh-CN" altLang="en-US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函数搭配嵌套数组</a:t>
          </a:r>
          <a:endParaRPr lang="en-US" altLang="zh-CN" sz="1400" b="1" i="0" u="none" strike="noStrike">
            <a:solidFill>
              <a:schemeClr val="lt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1</xdr:row>
      <xdr:rowOff>76200</xdr:rowOff>
    </xdr:from>
    <xdr:to>
      <xdr:col>8</xdr:col>
      <xdr:colOff>200025</xdr:colOff>
      <xdr:row>2</xdr:row>
      <xdr:rowOff>152400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228499E1-E743-4D35-9A29-3621367AD3BD}"/>
            </a:ext>
          </a:extLst>
        </xdr:cNvPr>
        <xdr:cNvSpPr/>
      </xdr:nvSpPr>
      <xdr:spPr>
        <a:xfrm>
          <a:off x="1238250" y="276225"/>
          <a:ext cx="4324350" cy="285750"/>
        </a:xfrm>
        <a:prstGeom prst="wedgeRectCallout">
          <a:avLst>
            <a:gd name="adj1" fmla="val 32962"/>
            <a:gd name="adj2" fmla="val 85573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最小的销售数量颜色绿色月份</a:t>
          </a:r>
          <a:r>
            <a:rPr lang="en-US" altLang="zh-CN" sz="12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2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月</a:t>
          </a:r>
          <a:endParaRPr lang="en-US" sz="1100" b="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76200</xdr:rowOff>
    </xdr:from>
    <xdr:to>
      <xdr:col>7</xdr:col>
      <xdr:colOff>1371600</xdr:colOff>
      <xdr:row>3</xdr:row>
      <xdr:rowOff>200025</xdr:rowOff>
    </xdr:to>
    <xdr:sp macro="" textlink="">
      <xdr:nvSpPr>
        <xdr:cNvPr id="3" name="图形">
          <a:extLst>
            <a:ext uri="{FF2B5EF4-FFF2-40B4-BE49-F238E27FC236}">
              <a16:creationId xmlns:a16="http://schemas.microsoft.com/office/drawing/2014/main" id="{5918E0A8-E843-490D-9EAC-DF002A0D1230}"/>
            </a:ext>
          </a:extLst>
        </xdr:cNvPr>
        <xdr:cNvSpPr/>
      </xdr:nvSpPr>
      <xdr:spPr>
        <a:xfrm>
          <a:off x="152400" y="76200"/>
          <a:ext cx="7191375" cy="752475"/>
        </a:xfrm>
        <a:prstGeom prst="wedgeRectCallou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哪些人在哪些区域每个月第一个产生销售行为</a:t>
          </a:r>
          <a:br>
            <a:rPr lang="en-US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</a:br>
          <a:r>
            <a:rPr lang="zh-CN" altLang="en-US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使用数组的方法找到我们的答案   使用</a:t>
          </a:r>
          <a:r>
            <a:rPr lang="en-US" altLang="zh-CN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AGGREGATE</a:t>
          </a:r>
          <a:r>
            <a:rPr lang="zh-CN" altLang="en-US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函数搭配嵌套数组</a:t>
          </a:r>
          <a:endParaRPr lang="en-US" altLang="zh-CN" sz="1400" b="1" i="0" u="none" strike="noStrike">
            <a:solidFill>
              <a:schemeClr val="lt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92F9-6EE0-43EA-9A14-6D8ACBA1FB8C}">
  <dimension ref="B1:H15"/>
  <sheetViews>
    <sheetView zoomScale="145" zoomScaleNormal="145" workbookViewId="0">
      <selection activeCell="F8" sqref="F8"/>
    </sheetView>
  </sheetViews>
  <sheetFormatPr defaultRowHeight="16.5" x14ac:dyDescent="0.3"/>
  <cols>
    <col min="1" max="1" width="0.33203125" style="3" customWidth="1"/>
    <col min="2" max="2" width="10.33203125" style="3" customWidth="1"/>
    <col min="3" max="3" width="8.109375" style="3" customWidth="1"/>
    <col min="4" max="4" width="7.109375" style="3" customWidth="1"/>
    <col min="5" max="5" width="1.109375" style="3" customWidth="1"/>
    <col min="6" max="6" width="8" style="3" customWidth="1"/>
    <col min="7" max="7" width="7.6640625" style="3" customWidth="1"/>
    <col min="8" max="8" width="12.33203125" style="3" customWidth="1"/>
    <col min="9" max="9" width="10.33203125" style="3" bestFit="1" customWidth="1"/>
    <col min="10" max="10" width="9.6640625" style="3" bestFit="1" customWidth="1"/>
    <col min="11" max="16384" width="8.88671875" style="3"/>
  </cols>
  <sheetData>
    <row r="1" spans="2:8" x14ac:dyDescent="0.3">
      <c r="B1" s="2"/>
      <c r="D1" s="4"/>
    </row>
    <row r="3" spans="2:8" x14ac:dyDescent="0.3">
      <c r="B3" s="8" t="s">
        <v>3</v>
      </c>
      <c r="C3" s="9" t="s">
        <v>4</v>
      </c>
      <c r="D3" s="10" t="s">
        <v>5</v>
      </c>
      <c r="F3" s="12" t="s">
        <v>1</v>
      </c>
      <c r="G3" s="44"/>
    </row>
    <row r="4" spans="2:8" x14ac:dyDescent="0.3">
      <c r="B4" s="11">
        <v>43115</v>
      </c>
      <c r="C4" s="12" t="s">
        <v>1</v>
      </c>
      <c r="D4" s="33">
        <v>4164</v>
      </c>
    </row>
    <row r="5" spans="2:8" x14ac:dyDescent="0.3">
      <c r="B5" s="11">
        <v>43115</v>
      </c>
      <c r="C5" s="13" t="s">
        <v>0</v>
      </c>
      <c r="D5" s="33">
        <v>712</v>
      </c>
      <c r="F5" s="3">
        <f t="array" ref="F5">MIN(IF(C4:C15=F3,D4:D15,""))</f>
        <v>1050</v>
      </c>
    </row>
    <row r="6" spans="2:8" x14ac:dyDescent="0.3">
      <c r="B6" s="11">
        <v>43116</v>
      </c>
      <c r="C6" s="13" t="s">
        <v>0</v>
      </c>
      <c r="D6" s="33">
        <v>630</v>
      </c>
    </row>
    <row r="7" spans="2:8" x14ac:dyDescent="0.3">
      <c r="B7" s="11">
        <v>43116</v>
      </c>
      <c r="C7" s="12" t="s">
        <v>2</v>
      </c>
      <c r="D7" s="33">
        <v>406</v>
      </c>
      <c r="H7" s="3" t="s">
        <v>382</v>
      </c>
    </row>
    <row r="8" spans="2:8" x14ac:dyDescent="0.3">
      <c r="B8" s="11">
        <v>43116</v>
      </c>
      <c r="C8" s="12" t="s">
        <v>1</v>
      </c>
      <c r="D8" s="33">
        <v>1050</v>
      </c>
    </row>
    <row r="9" spans="2:8" x14ac:dyDescent="0.3">
      <c r="B9" s="11">
        <v>43117</v>
      </c>
      <c r="C9" s="12" t="s">
        <v>2</v>
      </c>
      <c r="D9" s="33">
        <v>1451</v>
      </c>
    </row>
    <row r="10" spans="2:8" x14ac:dyDescent="0.3">
      <c r="B10" s="11">
        <v>43117</v>
      </c>
      <c r="C10" s="12" t="s">
        <v>1</v>
      </c>
      <c r="D10" s="33">
        <v>3928</v>
      </c>
    </row>
    <row r="11" spans="2:8" x14ac:dyDescent="0.3">
      <c r="B11" s="11">
        <v>43117</v>
      </c>
      <c r="C11" s="13" t="s">
        <v>0</v>
      </c>
      <c r="D11" s="34">
        <v>525</v>
      </c>
    </row>
    <row r="12" spans="2:8" x14ac:dyDescent="0.3">
      <c r="B12" s="11">
        <v>43117</v>
      </c>
      <c r="C12" s="13" t="s">
        <v>0</v>
      </c>
      <c r="D12" s="33">
        <v>1953</v>
      </c>
    </row>
    <row r="13" spans="2:8" x14ac:dyDescent="0.3">
      <c r="B13" s="11">
        <v>43117</v>
      </c>
      <c r="C13" s="12" t="s">
        <v>2</v>
      </c>
      <c r="D13" s="33">
        <v>3617</v>
      </c>
    </row>
    <row r="14" spans="2:8" x14ac:dyDescent="0.3">
      <c r="B14" s="11">
        <v>43117</v>
      </c>
      <c r="C14" s="13" t="s">
        <v>0</v>
      </c>
      <c r="D14" s="33">
        <v>3033</v>
      </c>
    </row>
    <row r="15" spans="2:8" x14ac:dyDescent="0.3">
      <c r="B15" s="14">
        <v>43117</v>
      </c>
      <c r="C15" s="15" t="s">
        <v>0</v>
      </c>
      <c r="D15" s="35">
        <v>2967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C892-1809-4E4A-BF8B-0A597D7FCB9A}">
  <dimension ref="B2:K1006"/>
  <sheetViews>
    <sheetView showGridLines="0" workbookViewId="0">
      <selection activeCell="D7" sqref="D7"/>
    </sheetView>
  </sheetViews>
  <sheetFormatPr defaultRowHeight="16.5" x14ac:dyDescent="0.3"/>
  <cols>
    <col min="1" max="1" width="1.5546875" style="3" customWidth="1"/>
    <col min="2" max="2" width="8.109375" style="3" customWidth="1"/>
    <col min="3" max="3" width="15.33203125" style="3" customWidth="1"/>
    <col min="4" max="4" width="14.109375" style="7" customWidth="1"/>
    <col min="5" max="5" width="10.6640625" style="7" customWidth="1"/>
    <col min="6" max="6" width="6" style="3" customWidth="1"/>
    <col min="7" max="7" width="10.21875" style="3" bestFit="1" customWidth="1"/>
    <col min="8" max="8" width="20.44140625" style="28" customWidth="1"/>
    <col min="9" max="9" width="16.109375" style="3" bestFit="1" customWidth="1"/>
    <col min="10" max="10" width="13" style="3" bestFit="1" customWidth="1"/>
    <col min="11" max="11" width="11.44140625" style="36" bestFit="1" customWidth="1"/>
    <col min="12" max="16384" width="8.88671875" style="3"/>
  </cols>
  <sheetData>
    <row r="2" spans="2:11" x14ac:dyDescent="0.3">
      <c r="B2" s="16"/>
    </row>
    <row r="3" spans="2:11" ht="3.75" customHeight="1" x14ac:dyDescent="0.3">
      <c r="B3" s="2"/>
    </row>
    <row r="4" spans="2:11" x14ac:dyDescent="0.3">
      <c r="B4" s="2"/>
      <c r="I4" s="28">
        <v>42006.083333333336</v>
      </c>
    </row>
    <row r="6" spans="2:11" x14ac:dyDescent="0.3">
      <c r="B6" s="21" t="s">
        <v>374</v>
      </c>
      <c r="C6" s="22" t="s">
        <v>375</v>
      </c>
      <c r="D6" s="32" t="s">
        <v>380</v>
      </c>
      <c r="E6" s="41" t="s">
        <v>381</v>
      </c>
      <c r="G6" s="17" t="s">
        <v>376</v>
      </c>
      <c r="H6" s="29" t="s">
        <v>377</v>
      </c>
      <c r="I6" s="18" t="s">
        <v>375</v>
      </c>
      <c r="J6" s="18" t="s">
        <v>378</v>
      </c>
      <c r="K6" s="37" t="s">
        <v>379</v>
      </c>
    </row>
    <row r="7" spans="2:11" x14ac:dyDescent="0.3">
      <c r="B7" s="24">
        <v>1</v>
      </c>
      <c r="C7" s="42" t="str">
        <f t="array" ref="C7">VLOOKUP(MIN(IF(MONTH($H$7:$H$1006)=B7,$H$7:$H$1006,"")),$H$7:$I$1006,2,0)</f>
        <v>赵薇</v>
      </c>
      <c r="D7" s="74">
        <f t="array" ref="D7">MIN(IF(MONTH($H$7:$H$1006)=B7,$H$7:$H$1006,""))</f>
        <v>42005.64398148148</v>
      </c>
      <c r="E7" s="43" t="str">
        <f>VLOOKUP(D7,$H$7:$I$1006,2,0)</f>
        <v>赵薇</v>
      </c>
      <c r="G7" s="19">
        <v>10001</v>
      </c>
      <c r="H7" s="30">
        <v>42106.874930555554</v>
      </c>
      <c r="I7" s="19" t="s">
        <v>355</v>
      </c>
      <c r="J7" s="19" t="s">
        <v>6</v>
      </c>
      <c r="K7" s="38">
        <v>45912.74</v>
      </c>
    </row>
    <row r="8" spans="2:11" x14ac:dyDescent="0.3">
      <c r="B8" s="24">
        <v>2</v>
      </c>
      <c r="C8" s="42" t="str">
        <f t="array" ref="C8">VLOOKUP(MIN(IF(MONTH($H$7:$H$1006)=B8,$H$7:$H$1006,"")),$H$7:$I$1006,2,0)</f>
        <v>王迅</v>
      </c>
      <c r="D8" s="45">
        <f t="array" ref="D8">MIN(IF(MONTH($H$7:$H$1006)=B8,$H$7:$H$1006,""))</f>
        <v>42036.015393518515</v>
      </c>
      <c r="E8" s="43" t="str">
        <f t="shared" ref="E8:E18" si="0">VLOOKUP(D8,$H$7:$I$1006,2,0)</f>
        <v>王迅</v>
      </c>
      <c r="G8" s="19">
        <v>10002</v>
      </c>
      <c r="H8" s="30">
        <v>42108.824687499997</v>
      </c>
      <c r="I8" s="19" t="s">
        <v>356</v>
      </c>
      <c r="J8" s="19" t="s">
        <v>7</v>
      </c>
      <c r="K8" s="38">
        <v>9464.89</v>
      </c>
    </row>
    <row r="9" spans="2:11" x14ac:dyDescent="0.3">
      <c r="B9" s="24">
        <v>3</v>
      </c>
      <c r="C9" s="42" t="str">
        <f t="array" ref="C9">VLOOKUP(MIN(IF(MONTH($H$7:$H$1006)=B9,$H$7:$H$1006,"")),$H$7:$I$1006,2,0)</f>
        <v>王迅</v>
      </c>
      <c r="D9" s="45">
        <f t="array" ref="D9">MIN(IF(MONTH($H$7:$H$1006)=B9,$H$7:$H$1006,""))</f>
        <v>42064.659525462965</v>
      </c>
      <c r="E9" s="43" t="str">
        <f t="shared" si="0"/>
        <v>王迅</v>
      </c>
      <c r="G9" s="19">
        <v>10003</v>
      </c>
      <c r="H9" s="30">
        <v>42347.5934837963</v>
      </c>
      <c r="I9" s="19" t="s">
        <v>357</v>
      </c>
      <c r="J9" s="19" t="s">
        <v>8</v>
      </c>
      <c r="K9" s="38">
        <v>18259.45</v>
      </c>
    </row>
    <row r="10" spans="2:11" x14ac:dyDescent="0.3">
      <c r="B10" s="24">
        <v>4</v>
      </c>
      <c r="C10" s="42" t="str">
        <f t="array" ref="C10">VLOOKUP(MIN(IF(MONTH($H$7:$H$1006)=B10,$H$7:$H$1006,"")),$H$7:$I$1006,2,0)</f>
        <v>容祖儿</v>
      </c>
      <c r="D10" s="45">
        <f t="array" ref="D10">MIN(IF(MONTH($H$7:$H$1006)=B10,$H$7:$H$1006,""))</f>
        <v>42095.735335648147</v>
      </c>
      <c r="E10" s="43" t="str">
        <f t="shared" si="0"/>
        <v>容祖儿</v>
      </c>
      <c r="G10" s="19">
        <v>10004</v>
      </c>
      <c r="H10" s="30">
        <v>42160.577407407407</v>
      </c>
      <c r="I10" s="19" t="s">
        <v>358</v>
      </c>
      <c r="J10" s="19" t="s">
        <v>9</v>
      </c>
      <c r="K10" s="38">
        <v>54377.01</v>
      </c>
    </row>
    <row r="11" spans="2:11" x14ac:dyDescent="0.3">
      <c r="B11" s="24">
        <v>5</v>
      </c>
      <c r="C11" s="42" t="str">
        <f t="array" ref="C11">VLOOKUP(MIN(IF(MONTH($H$7:$H$1006)=B11,$H$7:$H$1006,"")),$H$7:$I$1006,2,0)</f>
        <v>周笔畅</v>
      </c>
      <c r="D11" s="45">
        <f t="array" ref="D11">MIN(IF(MONTH($H$7:$H$1006)=B11,$H$7:$H$1006,""))</f>
        <v>42125.043414351851</v>
      </c>
      <c r="E11" s="43" t="str">
        <f t="shared" si="0"/>
        <v>周笔畅</v>
      </c>
      <c r="G11" s="19">
        <v>10005</v>
      </c>
      <c r="H11" s="30">
        <v>42133.455185185187</v>
      </c>
      <c r="I11" s="19" t="s">
        <v>359</v>
      </c>
      <c r="J11" s="19" t="s">
        <v>10</v>
      </c>
      <c r="K11" s="38">
        <v>1673.84</v>
      </c>
    </row>
    <row r="12" spans="2:11" x14ac:dyDescent="0.3">
      <c r="B12" s="24">
        <v>6</v>
      </c>
      <c r="C12" s="42" t="str">
        <f t="array" ref="C12">VLOOKUP(MIN(IF(MONTH($H$7:$H$1006)=B12,$H$7:$H$1006,"")),$H$7:$I$1006,2,0)</f>
        <v>陈乔恩</v>
      </c>
      <c r="D12" s="45">
        <f t="array" ref="D12">MIN(IF(MONTH($H$7:$H$1006)=B12,$H$7:$H$1006,""))</f>
        <v>42157.152083333334</v>
      </c>
      <c r="E12" s="43" t="str">
        <f t="shared" si="0"/>
        <v>陈乔恩</v>
      </c>
      <c r="G12" s="19">
        <v>10006</v>
      </c>
      <c r="H12" s="30">
        <v>42351.509027777778</v>
      </c>
      <c r="I12" s="19" t="s">
        <v>360</v>
      </c>
      <c r="J12" s="19" t="s">
        <v>11</v>
      </c>
      <c r="K12" s="38">
        <v>56321.3</v>
      </c>
    </row>
    <row r="13" spans="2:11" x14ac:dyDescent="0.3">
      <c r="B13" s="24">
        <v>7</v>
      </c>
      <c r="C13" s="42" t="str">
        <f t="array" ref="C13">VLOOKUP(MIN(IF(MONTH($H$7:$H$1006)=B13,$H$7:$H$1006,"")),$H$7:$I$1006,2,0)</f>
        <v>羽泉</v>
      </c>
      <c r="D13" s="45">
        <f t="array" ref="D13">MIN(IF(MONTH($H$7:$H$1006)=B13,$H$7:$H$1006,""))</f>
        <v>42186.050474537034</v>
      </c>
      <c r="E13" s="43" t="str">
        <f t="shared" si="0"/>
        <v>羽泉</v>
      </c>
      <c r="G13" s="19">
        <v>10007</v>
      </c>
      <c r="H13" s="30">
        <v>42055.244212962964</v>
      </c>
      <c r="I13" s="19" t="s">
        <v>361</v>
      </c>
      <c r="J13" s="19" t="s">
        <v>12</v>
      </c>
      <c r="K13" s="38">
        <v>86340.2</v>
      </c>
    </row>
    <row r="14" spans="2:11" x14ac:dyDescent="0.3">
      <c r="B14" s="24">
        <v>8</v>
      </c>
      <c r="C14" s="42" t="str">
        <f t="array" ref="C14">VLOOKUP(MIN(IF(MONTH($H$7:$H$1006)=B14,$H$7:$H$1006,"")),$H$7:$I$1006,2,0)</f>
        <v>李小璐</v>
      </c>
      <c r="D14" s="45">
        <f t="array" ref="D14">MIN(IF(MONTH($H$7:$H$1006)=B14,$H$7:$H$1006,""))</f>
        <v>42217.288414351853</v>
      </c>
      <c r="E14" s="43" t="str">
        <f t="shared" si="0"/>
        <v>李小璐</v>
      </c>
      <c r="G14" s="19">
        <v>10008</v>
      </c>
      <c r="H14" s="30">
        <v>42263.847581018519</v>
      </c>
      <c r="I14" s="19" t="s">
        <v>356</v>
      </c>
      <c r="J14" s="19" t="s">
        <v>13</v>
      </c>
      <c r="K14" s="38">
        <v>99576.35</v>
      </c>
    </row>
    <row r="15" spans="2:11" x14ac:dyDescent="0.3">
      <c r="B15" s="24">
        <v>9</v>
      </c>
      <c r="C15" s="42" t="str">
        <f t="array" ref="C15">VLOOKUP(MIN(IF(MONTH($H$7:$H$1006)=B15,$H$7:$H$1006,"")),$H$7:$I$1006,2,0)</f>
        <v>黄渤</v>
      </c>
      <c r="D15" s="45">
        <f t="array" ref="D15">MIN(IF(MONTH($H$7:$H$1006)=B15,$H$7:$H$1006,""))</f>
        <v>42248.093425925923</v>
      </c>
      <c r="E15" s="43" t="str">
        <f t="shared" si="0"/>
        <v>黄渤</v>
      </c>
      <c r="G15" s="19">
        <v>10009</v>
      </c>
      <c r="H15" s="30">
        <v>42089.456412037034</v>
      </c>
      <c r="I15" s="19" t="s">
        <v>362</v>
      </c>
      <c r="J15" s="19" t="s">
        <v>14</v>
      </c>
      <c r="K15" s="38">
        <v>88985.07</v>
      </c>
    </row>
    <row r="16" spans="2:11" x14ac:dyDescent="0.3">
      <c r="B16" s="24">
        <v>10</v>
      </c>
      <c r="C16" s="42" t="str">
        <f t="array" ref="C16">VLOOKUP(MIN(IF(MONTH($H$7:$H$1006)=B16,$H$7:$H$1006,"")),$H$7:$I$1006,2,0)</f>
        <v>秦岚</v>
      </c>
      <c r="D16" s="45">
        <f t="array" ref="D16">MIN(IF(MONTH($H$7:$H$1006)=B16,$H$7:$H$1006,""))</f>
        <v>42278.367256944446</v>
      </c>
      <c r="E16" s="43" t="str">
        <f t="shared" si="0"/>
        <v>秦岚</v>
      </c>
      <c r="G16" s="19">
        <v>10010</v>
      </c>
      <c r="H16" s="30">
        <v>42209.582604166666</v>
      </c>
      <c r="I16" s="19" t="s">
        <v>357</v>
      </c>
      <c r="J16" s="19" t="s">
        <v>15</v>
      </c>
      <c r="K16" s="38">
        <v>94315.47</v>
      </c>
    </row>
    <row r="17" spans="2:11" x14ac:dyDescent="0.3">
      <c r="B17" s="24">
        <v>11</v>
      </c>
      <c r="C17" s="42" t="str">
        <f t="array" ref="C17">VLOOKUP(MIN(IF(MONTH($H$7:$H$1006)=B17,$H$7:$H$1006,"")),$H$7:$I$1006,2,0)</f>
        <v>韩雪</v>
      </c>
      <c r="D17" s="45">
        <f t="array" ref="D17">MIN(IF(MONTH($H$7:$H$1006)=B17,$H$7:$H$1006,""))</f>
        <v>42309.134085648147</v>
      </c>
      <c r="E17" s="43" t="str">
        <f t="shared" si="0"/>
        <v>韩雪</v>
      </c>
      <c r="G17" s="19">
        <v>10011</v>
      </c>
      <c r="H17" s="30">
        <v>42288.243854166663</v>
      </c>
      <c r="I17" s="19" t="s">
        <v>363</v>
      </c>
      <c r="J17" s="19" t="s">
        <v>16</v>
      </c>
      <c r="K17" s="38">
        <v>43426.11</v>
      </c>
    </row>
    <row r="18" spans="2:11" x14ac:dyDescent="0.3">
      <c r="B18" s="26">
        <v>12</v>
      </c>
      <c r="C18" s="42" t="str">
        <f t="array" ref="C18">VLOOKUP(MIN(IF(MONTH($H$7:$H$1006)=B18,$H$7:$H$1006,"")),$H$7:$I$1006,2,0)</f>
        <v>羽泉</v>
      </c>
      <c r="D18" s="45">
        <f t="array" ref="D18">MIN(IF(MONTH($H$7:$H$1006)=B18,$H$7:$H$1006,""))</f>
        <v>42339.091817129629</v>
      </c>
      <c r="E18" s="43" t="str">
        <f t="shared" si="0"/>
        <v>羽泉</v>
      </c>
      <c r="G18" s="19">
        <v>10012</v>
      </c>
      <c r="H18" s="30">
        <v>42038.002847222226</v>
      </c>
      <c r="I18" s="19" t="s">
        <v>357</v>
      </c>
      <c r="J18" s="19" t="s">
        <v>17</v>
      </c>
      <c r="K18" s="38">
        <v>79598.86</v>
      </c>
    </row>
    <row r="19" spans="2:11" x14ac:dyDescent="0.3">
      <c r="G19" s="19">
        <v>10013</v>
      </c>
      <c r="H19" s="30">
        <v>42134.24962962963</v>
      </c>
      <c r="I19" s="19" t="s">
        <v>364</v>
      </c>
      <c r="J19" s="19" t="s">
        <v>18</v>
      </c>
      <c r="K19" s="38">
        <v>20768.87</v>
      </c>
    </row>
    <row r="20" spans="2:11" x14ac:dyDescent="0.3">
      <c r="G20" s="19">
        <v>10014</v>
      </c>
      <c r="H20" s="30">
        <v>42300.721655092595</v>
      </c>
      <c r="I20" s="19" t="s">
        <v>357</v>
      </c>
      <c r="J20" s="19" t="s">
        <v>14</v>
      </c>
      <c r="K20" s="38">
        <v>73083.38</v>
      </c>
    </row>
    <row r="21" spans="2:11" x14ac:dyDescent="0.3">
      <c r="G21" s="19">
        <v>10015</v>
      </c>
      <c r="H21" s="30">
        <v>42227.90116898148</v>
      </c>
      <c r="I21" s="19" t="s">
        <v>357</v>
      </c>
      <c r="J21" s="19" t="s">
        <v>19</v>
      </c>
      <c r="K21" s="38">
        <v>59445.8</v>
      </c>
    </row>
    <row r="22" spans="2:11" x14ac:dyDescent="0.3">
      <c r="G22" s="19">
        <v>10016</v>
      </c>
      <c r="H22" s="30">
        <v>42021.871064814812</v>
      </c>
      <c r="I22" s="19" t="s">
        <v>365</v>
      </c>
      <c r="J22" s="19" t="s">
        <v>20</v>
      </c>
      <c r="K22" s="38">
        <v>5145.53</v>
      </c>
    </row>
    <row r="23" spans="2:11" x14ac:dyDescent="0.3">
      <c r="G23" s="19">
        <v>10017</v>
      </c>
      <c r="H23" s="30">
        <v>42242.175740740742</v>
      </c>
      <c r="I23" s="19" t="s">
        <v>365</v>
      </c>
      <c r="J23" s="19" t="s">
        <v>21</v>
      </c>
      <c r="K23" s="38">
        <v>25194.6</v>
      </c>
    </row>
    <row r="24" spans="2:11" x14ac:dyDescent="0.3">
      <c r="G24" s="19">
        <v>10018</v>
      </c>
      <c r="H24" s="30">
        <v>42095.735335648147</v>
      </c>
      <c r="I24" s="19" t="s">
        <v>364</v>
      </c>
      <c r="J24" s="19" t="s">
        <v>22</v>
      </c>
      <c r="K24" s="38">
        <v>72960.95</v>
      </c>
    </row>
    <row r="25" spans="2:11" x14ac:dyDescent="0.3">
      <c r="G25" s="19">
        <v>10019</v>
      </c>
      <c r="H25" s="30">
        <v>42310.556956018518</v>
      </c>
      <c r="I25" s="19" t="s">
        <v>355</v>
      </c>
      <c r="J25" s="19" t="s">
        <v>23</v>
      </c>
      <c r="K25" s="38">
        <v>87176.36</v>
      </c>
    </row>
    <row r="26" spans="2:11" x14ac:dyDescent="0.3">
      <c r="G26" s="19">
        <v>10020</v>
      </c>
      <c r="H26" s="30">
        <v>42222.7</v>
      </c>
      <c r="I26" s="19" t="s">
        <v>358</v>
      </c>
      <c r="J26" s="19" t="s">
        <v>24</v>
      </c>
      <c r="K26" s="38">
        <v>21411.46</v>
      </c>
    </row>
    <row r="27" spans="2:11" x14ac:dyDescent="0.3">
      <c r="G27" s="19">
        <v>10021</v>
      </c>
      <c r="H27" s="30">
        <v>42292.315138888887</v>
      </c>
      <c r="I27" s="19" t="s">
        <v>366</v>
      </c>
      <c r="J27" s="19" t="s">
        <v>25</v>
      </c>
      <c r="K27" s="38">
        <v>44977.03</v>
      </c>
    </row>
    <row r="28" spans="2:11" x14ac:dyDescent="0.3">
      <c r="G28" s="19">
        <v>10022</v>
      </c>
      <c r="H28" s="30">
        <v>42146.056863425925</v>
      </c>
      <c r="I28" s="19" t="s">
        <v>361</v>
      </c>
      <c r="J28" s="19" t="s">
        <v>26</v>
      </c>
      <c r="K28" s="38">
        <v>43118.2</v>
      </c>
    </row>
    <row r="29" spans="2:11" x14ac:dyDescent="0.3">
      <c r="G29" s="19">
        <v>10023</v>
      </c>
      <c r="H29" s="30">
        <v>42095.735335648147</v>
      </c>
      <c r="I29" s="19" t="s">
        <v>367</v>
      </c>
      <c r="J29" s="19" t="s">
        <v>27</v>
      </c>
      <c r="K29" s="38">
        <v>42462.42</v>
      </c>
    </row>
    <row r="30" spans="2:11" x14ac:dyDescent="0.3">
      <c r="G30" s="19">
        <v>10024</v>
      </c>
      <c r="H30" s="30">
        <v>42082.030231481483</v>
      </c>
      <c r="I30" s="19" t="s">
        <v>358</v>
      </c>
      <c r="J30" s="19" t="s">
        <v>18</v>
      </c>
      <c r="K30" s="38">
        <v>51761.98</v>
      </c>
    </row>
    <row r="31" spans="2:11" x14ac:dyDescent="0.3">
      <c r="G31" s="19">
        <v>10025</v>
      </c>
      <c r="H31" s="30">
        <v>42074.135046296295</v>
      </c>
      <c r="I31" s="19" t="s">
        <v>362</v>
      </c>
      <c r="J31" s="19" t="s">
        <v>23</v>
      </c>
      <c r="K31" s="38">
        <v>55897.45</v>
      </c>
    </row>
    <row r="32" spans="2:11" x14ac:dyDescent="0.3">
      <c r="G32" s="19">
        <v>10026</v>
      </c>
      <c r="H32" s="30">
        <v>42127.935023148151</v>
      </c>
      <c r="I32" s="19" t="s">
        <v>368</v>
      </c>
      <c r="J32" s="19" t="s">
        <v>28</v>
      </c>
      <c r="K32" s="38">
        <v>25131.759999999998</v>
      </c>
    </row>
    <row r="33" spans="7:11" x14ac:dyDescent="0.3">
      <c r="G33" s="19">
        <v>10027</v>
      </c>
      <c r="H33" s="30">
        <v>42247.669039351851</v>
      </c>
      <c r="I33" s="19" t="s">
        <v>355</v>
      </c>
      <c r="J33" s="19" t="s">
        <v>29</v>
      </c>
      <c r="K33" s="38">
        <v>97359.23</v>
      </c>
    </row>
    <row r="34" spans="7:11" x14ac:dyDescent="0.3">
      <c r="G34" s="19">
        <v>10028</v>
      </c>
      <c r="H34" s="30">
        <v>42209.15148148148</v>
      </c>
      <c r="I34" s="19" t="s">
        <v>358</v>
      </c>
      <c r="J34" s="19" t="s">
        <v>30</v>
      </c>
      <c r="K34" s="38">
        <v>56647.95</v>
      </c>
    </row>
    <row r="35" spans="7:11" x14ac:dyDescent="0.3">
      <c r="G35" s="19">
        <v>10029</v>
      </c>
      <c r="H35" s="30">
        <v>42188.632789351854</v>
      </c>
      <c r="I35" s="19" t="s">
        <v>362</v>
      </c>
      <c r="J35" s="19" t="s">
        <v>31</v>
      </c>
      <c r="K35" s="38">
        <v>72399.37</v>
      </c>
    </row>
    <row r="36" spans="7:11" x14ac:dyDescent="0.3">
      <c r="G36" s="19">
        <v>10030</v>
      </c>
      <c r="H36" s="30">
        <v>42064.76253472222</v>
      </c>
      <c r="I36" s="19" t="s">
        <v>369</v>
      </c>
      <c r="J36" s="19" t="s">
        <v>32</v>
      </c>
      <c r="K36" s="38">
        <v>58234.73</v>
      </c>
    </row>
    <row r="37" spans="7:11" x14ac:dyDescent="0.3">
      <c r="G37" s="19">
        <v>10031</v>
      </c>
      <c r="H37" s="30">
        <v>42281.845914351848</v>
      </c>
      <c r="I37" s="19" t="s">
        <v>361</v>
      </c>
      <c r="J37" s="19" t="s">
        <v>33</v>
      </c>
      <c r="K37" s="38">
        <v>59828.91</v>
      </c>
    </row>
    <row r="38" spans="7:11" x14ac:dyDescent="0.3">
      <c r="G38" s="19">
        <v>10032</v>
      </c>
      <c r="H38" s="30">
        <v>42172.347986111112</v>
      </c>
      <c r="I38" s="19" t="s">
        <v>362</v>
      </c>
      <c r="J38" s="19" t="s">
        <v>12</v>
      </c>
      <c r="K38" s="38">
        <v>60105.68</v>
      </c>
    </row>
    <row r="39" spans="7:11" x14ac:dyDescent="0.3">
      <c r="G39" s="19">
        <v>10033</v>
      </c>
      <c r="H39" s="30">
        <v>42301.145567129628</v>
      </c>
      <c r="I39" s="19" t="s">
        <v>367</v>
      </c>
      <c r="J39" s="19" t="s">
        <v>34</v>
      </c>
      <c r="K39" s="38">
        <v>14761.55</v>
      </c>
    </row>
    <row r="40" spans="7:11" x14ac:dyDescent="0.3">
      <c r="G40" s="19">
        <v>10034</v>
      </c>
      <c r="H40" s="30">
        <v>42343.193923611114</v>
      </c>
      <c r="I40" s="19" t="s">
        <v>362</v>
      </c>
      <c r="J40" s="19" t="s">
        <v>35</v>
      </c>
      <c r="K40" s="38">
        <v>17605</v>
      </c>
    </row>
    <row r="41" spans="7:11" x14ac:dyDescent="0.3">
      <c r="G41" s="19">
        <v>10035</v>
      </c>
      <c r="H41" s="30">
        <v>42305.918703703705</v>
      </c>
      <c r="I41" s="19" t="s">
        <v>358</v>
      </c>
      <c r="J41" s="19" t="s">
        <v>36</v>
      </c>
      <c r="K41" s="38">
        <v>22191.18</v>
      </c>
    </row>
    <row r="42" spans="7:11" x14ac:dyDescent="0.3">
      <c r="G42" s="19">
        <v>10036</v>
      </c>
      <c r="H42" s="30">
        <v>42200.667523148149</v>
      </c>
      <c r="I42" s="19" t="s">
        <v>357</v>
      </c>
      <c r="J42" s="19" t="s">
        <v>37</v>
      </c>
      <c r="K42" s="38">
        <v>73944.66</v>
      </c>
    </row>
    <row r="43" spans="7:11" x14ac:dyDescent="0.3">
      <c r="G43" s="19">
        <v>10037</v>
      </c>
      <c r="H43" s="30">
        <v>42170.702557870369</v>
      </c>
      <c r="I43" s="19" t="s">
        <v>370</v>
      </c>
      <c r="J43" s="19" t="s">
        <v>38</v>
      </c>
      <c r="K43" s="38">
        <v>21494.7</v>
      </c>
    </row>
    <row r="44" spans="7:11" x14ac:dyDescent="0.3">
      <c r="G44" s="19">
        <v>10038</v>
      </c>
      <c r="H44" s="30">
        <v>42042.140428240738</v>
      </c>
      <c r="I44" s="19" t="s">
        <v>363</v>
      </c>
      <c r="J44" s="19" t="s">
        <v>39</v>
      </c>
      <c r="K44" s="38">
        <v>64127.96</v>
      </c>
    </row>
    <row r="45" spans="7:11" x14ac:dyDescent="0.3">
      <c r="G45" s="19">
        <v>10039</v>
      </c>
      <c r="H45" s="30">
        <v>42085.269212962965</v>
      </c>
      <c r="I45" s="19" t="s">
        <v>359</v>
      </c>
      <c r="J45" s="19" t="s">
        <v>40</v>
      </c>
      <c r="K45" s="38">
        <v>47714.79</v>
      </c>
    </row>
    <row r="46" spans="7:11" x14ac:dyDescent="0.3">
      <c r="G46" s="19">
        <v>10040</v>
      </c>
      <c r="H46" s="30">
        <v>42098.170960648145</v>
      </c>
      <c r="I46" s="19" t="s">
        <v>360</v>
      </c>
      <c r="J46" s="19" t="s">
        <v>41</v>
      </c>
      <c r="K46" s="38">
        <v>3713.03</v>
      </c>
    </row>
    <row r="47" spans="7:11" x14ac:dyDescent="0.3">
      <c r="G47" s="19">
        <v>10041</v>
      </c>
      <c r="H47" s="30">
        <v>42182.629699074074</v>
      </c>
      <c r="I47" s="19" t="s">
        <v>369</v>
      </c>
      <c r="J47" s="19" t="s">
        <v>42</v>
      </c>
      <c r="K47" s="38">
        <v>57210.74</v>
      </c>
    </row>
    <row r="48" spans="7:11" x14ac:dyDescent="0.3">
      <c r="G48" s="19">
        <v>10042</v>
      </c>
      <c r="H48" s="30">
        <v>42099.852187500001</v>
      </c>
      <c r="I48" s="19" t="s">
        <v>361</v>
      </c>
      <c r="J48" s="19" t="s">
        <v>43</v>
      </c>
      <c r="K48" s="38">
        <v>78795.64</v>
      </c>
    </row>
    <row r="49" spans="7:11" x14ac:dyDescent="0.3">
      <c r="G49" s="19">
        <v>10043</v>
      </c>
      <c r="H49" s="30">
        <v>42135.839884259258</v>
      </c>
      <c r="I49" s="19" t="s">
        <v>358</v>
      </c>
      <c r="J49" s="19" t="s">
        <v>44</v>
      </c>
      <c r="K49" s="38">
        <v>58747.97</v>
      </c>
    </row>
    <row r="50" spans="7:11" x14ac:dyDescent="0.3">
      <c r="G50" s="19">
        <v>10044</v>
      </c>
      <c r="H50" s="30">
        <v>42117.301898148151</v>
      </c>
      <c r="I50" s="19" t="s">
        <v>356</v>
      </c>
      <c r="J50" s="19" t="s">
        <v>45</v>
      </c>
      <c r="K50" s="38">
        <v>81690.89</v>
      </c>
    </row>
    <row r="51" spans="7:11" x14ac:dyDescent="0.3">
      <c r="G51" s="19">
        <v>10045</v>
      </c>
      <c r="H51" s="30">
        <v>42250.009641203702</v>
      </c>
      <c r="I51" s="19" t="s">
        <v>371</v>
      </c>
      <c r="J51" s="19" t="s">
        <v>46</v>
      </c>
      <c r="K51" s="38">
        <v>87950.36</v>
      </c>
    </row>
    <row r="52" spans="7:11" x14ac:dyDescent="0.3">
      <c r="G52" s="19">
        <v>10046</v>
      </c>
      <c r="H52" s="30">
        <v>42223.367337962962</v>
      </c>
      <c r="I52" s="19" t="s">
        <v>356</v>
      </c>
      <c r="J52" s="19" t="s">
        <v>47</v>
      </c>
      <c r="K52" s="38">
        <v>43688.75</v>
      </c>
    </row>
    <row r="53" spans="7:11" x14ac:dyDescent="0.3">
      <c r="G53" s="19">
        <v>10047</v>
      </c>
      <c r="H53" s="30">
        <v>42062.025266203702</v>
      </c>
      <c r="I53" s="19" t="s">
        <v>370</v>
      </c>
      <c r="J53" s="19" t="s">
        <v>48</v>
      </c>
      <c r="K53" s="38">
        <v>88930.52</v>
      </c>
    </row>
    <row r="54" spans="7:11" x14ac:dyDescent="0.3">
      <c r="G54" s="19">
        <v>10048</v>
      </c>
      <c r="H54" s="30">
        <v>42189.578472222223</v>
      </c>
      <c r="I54" s="19" t="s">
        <v>366</v>
      </c>
      <c r="J54" s="19" t="s">
        <v>49</v>
      </c>
      <c r="K54" s="38">
        <v>38944.75</v>
      </c>
    </row>
    <row r="55" spans="7:11" x14ac:dyDescent="0.3">
      <c r="G55" s="19">
        <v>10049</v>
      </c>
      <c r="H55" s="30">
        <v>42307.01457175926</v>
      </c>
      <c r="I55" s="19" t="s">
        <v>372</v>
      </c>
      <c r="J55" s="19" t="s">
        <v>50</v>
      </c>
      <c r="K55" s="38">
        <v>95060.08</v>
      </c>
    </row>
    <row r="56" spans="7:11" x14ac:dyDescent="0.3">
      <c r="G56" s="19">
        <v>10050</v>
      </c>
      <c r="H56" s="30">
        <v>42355.584918981483</v>
      </c>
      <c r="I56" s="19" t="s">
        <v>364</v>
      </c>
      <c r="J56" s="19" t="s">
        <v>9</v>
      </c>
      <c r="K56" s="38">
        <v>34238.68</v>
      </c>
    </row>
    <row r="57" spans="7:11" x14ac:dyDescent="0.3">
      <c r="G57" s="19">
        <v>10051</v>
      </c>
      <c r="H57" s="30">
        <v>42278.367256944446</v>
      </c>
      <c r="I57" s="19" t="s">
        <v>369</v>
      </c>
      <c r="J57" s="19" t="s">
        <v>51</v>
      </c>
      <c r="K57" s="38">
        <v>17486.39</v>
      </c>
    </row>
    <row r="58" spans="7:11" x14ac:dyDescent="0.3">
      <c r="G58" s="19">
        <v>10052</v>
      </c>
      <c r="H58" s="30">
        <v>42180.183935185189</v>
      </c>
      <c r="I58" s="19" t="s">
        <v>372</v>
      </c>
      <c r="J58" s="19" t="s">
        <v>52</v>
      </c>
      <c r="K58" s="38">
        <v>79800.39</v>
      </c>
    </row>
    <row r="59" spans="7:11" x14ac:dyDescent="0.3">
      <c r="G59" s="19">
        <v>10053</v>
      </c>
      <c r="H59" s="30">
        <v>42300.618842592594</v>
      </c>
      <c r="I59" s="19" t="s">
        <v>366</v>
      </c>
      <c r="J59" s="19" t="s">
        <v>53</v>
      </c>
      <c r="K59" s="38">
        <v>11423.94</v>
      </c>
    </row>
    <row r="60" spans="7:11" x14ac:dyDescent="0.3">
      <c r="G60" s="19">
        <v>10054</v>
      </c>
      <c r="H60" s="30">
        <v>42347.688726851855</v>
      </c>
      <c r="I60" s="19" t="s">
        <v>355</v>
      </c>
      <c r="J60" s="19" t="s">
        <v>54</v>
      </c>
      <c r="K60" s="38">
        <v>43308.07</v>
      </c>
    </row>
    <row r="61" spans="7:11" x14ac:dyDescent="0.3">
      <c r="G61" s="19">
        <v>10055</v>
      </c>
      <c r="H61" s="30">
        <v>42274.847511574073</v>
      </c>
      <c r="I61" s="19" t="s">
        <v>360</v>
      </c>
      <c r="J61" s="19" t="s">
        <v>55</v>
      </c>
      <c r="K61" s="38">
        <v>90501.06</v>
      </c>
    </row>
    <row r="62" spans="7:11" x14ac:dyDescent="0.3">
      <c r="G62" s="19">
        <v>10056</v>
      </c>
      <c r="H62" s="30">
        <v>42143.738865740743</v>
      </c>
      <c r="I62" s="19" t="s">
        <v>363</v>
      </c>
      <c r="J62" s="19" t="s">
        <v>56</v>
      </c>
      <c r="K62" s="38">
        <v>17664.3</v>
      </c>
    </row>
    <row r="63" spans="7:11" x14ac:dyDescent="0.3">
      <c r="G63" s="19">
        <v>10057</v>
      </c>
      <c r="H63" s="30">
        <v>42214.057858796295</v>
      </c>
      <c r="I63" s="19" t="s">
        <v>360</v>
      </c>
      <c r="J63" s="19" t="s">
        <v>57</v>
      </c>
      <c r="K63" s="38">
        <v>10378.18</v>
      </c>
    </row>
    <row r="64" spans="7:11" x14ac:dyDescent="0.3">
      <c r="G64" s="19">
        <v>10058</v>
      </c>
      <c r="H64" s="30">
        <v>42262.941712962966</v>
      </c>
      <c r="I64" s="19" t="s">
        <v>372</v>
      </c>
      <c r="J64" s="19" t="s">
        <v>58</v>
      </c>
      <c r="K64" s="38">
        <v>65398.82</v>
      </c>
    </row>
    <row r="65" spans="7:11" x14ac:dyDescent="0.3">
      <c r="G65" s="19">
        <v>10059</v>
      </c>
      <c r="H65" s="30">
        <v>42137.677245370367</v>
      </c>
      <c r="I65" s="19" t="s">
        <v>368</v>
      </c>
      <c r="J65" s="19" t="s">
        <v>59</v>
      </c>
      <c r="K65" s="38">
        <v>32815.199999999997</v>
      </c>
    </row>
    <row r="66" spans="7:11" x14ac:dyDescent="0.3">
      <c r="G66" s="19">
        <v>10060</v>
      </c>
      <c r="H66" s="30">
        <v>42132.023506944446</v>
      </c>
      <c r="I66" s="19" t="s">
        <v>366</v>
      </c>
      <c r="J66" s="19" t="s">
        <v>60</v>
      </c>
      <c r="K66" s="38">
        <v>24824.11</v>
      </c>
    </row>
    <row r="67" spans="7:11" x14ac:dyDescent="0.3">
      <c r="G67" s="19">
        <v>10061</v>
      </c>
      <c r="H67" s="30">
        <v>42358.782962962963</v>
      </c>
      <c r="I67" s="19" t="s">
        <v>368</v>
      </c>
      <c r="J67" s="19" t="s">
        <v>61</v>
      </c>
      <c r="K67" s="38">
        <v>62313.51</v>
      </c>
    </row>
    <row r="68" spans="7:11" x14ac:dyDescent="0.3">
      <c r="G68" s="19">
        <v>10062</v>
      </c>
      <c r="H68" s="30">
        <v>42263.651018518518</v>
      </c>
      <c r="I68" s="19" t="s">
        <v>372</v>
      </c>
      <c r="J68" s="19" t="s">
        <v>62</v>
      </c>
      <c r="K68" s="38">
        <v>89948.39</v>
      </c>
    </row>
    <row r="69" spans="7:11" x14ac:dyDescent="0.3">
      <c r="G69" s="19">
        <v>10063</v>
      </c>
      <c r="H69" s="30">
        <v>42348.304583333331</v>
      </c>
      <c r="I69" s="19" t="s">
        <v>364</v>
      </c>
      <c r="J69" s="19" t="s">
        <v>63</v>
      </c>
      <c r="K69" s="38">
        <v>52385.440000000002</v>
      </c>
    </row>
    <row r="70" spans="7:11" x14ac:dyDescent="0.3">
      <c r="G70" s="19">
        <v>10064</v>
      </c>
      <c r="H70" s="30">
        <v>42120.777928240743</v>
      </c>
      <c r="I70" s="19" t="s">
        <v>371</v>
      </c>
      <c r="J70" s="19" t="s">
        <v>64</v>
      </c>
      <c r="K70" s="38">
        <v>1142.24</v>
      </c>
    </row>
    <row r="71" spans="7:11" x14ac:dyDescent="0.3">
      <c r="G71" s="19">
        <v>10065</v>
      </c>
      <c r="H71" s="30">
        <v>42296.397199074076</v>
      </c>
      <c r="I71" s="19" t="s">
        <v>369</v>
      </c>
      <c r="J71" s="19" t="s">
        <v>65</v>
      </c>
      <c r="K71" s="38">
        <v>87360.72</v>
      </c>
    </row>
    <row r="72" spans="7:11" x14ac:dyDescent="0.3">
      <c r="G72" s="19">
        <v>10066</v>
      </c>
      <c r="H72" s="30">
        <v>42281.083113425928</v>
      </c>
      <c r="I72" s="19" t="s">
        <v>355</v>
      </c>
      <c r="J72" s="19" t="s">
        <v>46</v>
      </c>
      <c r="K72" s="38">
        <v>39646.29</v>
      </c>
    </row>
    <row r="73" spans="7:11" x14ac:dyDescent="0.3">
      <c r="G73" s="19">
        <v>10067</v>
      </c>
      <c r="H73" s="30">
        <v>42028.165636574071</v>
      </c>
      <c r="I73" s="19" t="s">
        <v>369</v>
      </c>
      <c r="J73" s="19" t="s">
        <v>66</v>
      </c>
      <c r="K73" s="38">
        <v>38109.25</v>
      </c>
    </row>
    <row r="74" spans="7:11" x14ac:dyDescent="0.3">
      <c r="G74" s="19">
        <v>10068</v>
      </c>
      <c r="H74" s="30">
        <v>42289.1174537037</v>
      </c>
      <c r="I74" s="19" t="s">
        <v>363</v>
      </c>
      <c r="J74" s="19" t="s">
        <v>67</v>
      </c>
      <c r="K74" s="38">
        <v>90836</v>
      </c>
    </row>
    <row r="75" spans="7:11" x14ac:dyDescent="0.3">
      <c r="G75" s="19">
        <v>10069</v>
      </c>
      <c r="H75" s="30">
        <v>42212.297731481478</v>
      </c>
      <c r="I75" s="19" t="s">
        <v>370</v>
      </c>
      <c r="J75" s="19" t="s">
        <v>68</v>
      </c>
      <c r="K75" s="38">
        <v>46802.78</v>
      </c>
    </row>
    <row r="76" spans="7:11" x14ac:dyDescent="0.3">
      <c r="G76" s="19">
        <v>10070</v>
      </c>
      <c r="H76" s="30">
        <v>42185.610520833332</v>
      </c>
      <c r="I76" s="19" t="s">
        <v>361</v>
      </c>
      <c r="J76" s="19" t="s">
        <v>69</v>
      </c>
      <c r="K76" s="38">
        <v>42156.94</v>
      </c>
    </row>
    <row r="77" spans="7:11" x14ac:dyDescent="0.3">
      <c r="G77" s="19">
        <v>10071</v>
      </c>
      <c r="H77" s="30">
        <v>42251.811782407407</v>
      </c>
      <c r="I77" s="19" t="s">
        <v>357</v>
      </c>
      <c r="J77" s="19" t="s">
        <v>70</v>
      </c>
      <c r="K77" s="38">
        <v>51196.01</v>
      </c>
    </row>
    <row r="78" spans="7:11" x14ac:dyDescent="0.3">
      <c r="G78" s="19">
        <v>10072</v>
      </c>
      <c r="H78" s="30">
        <v>42168.831886574073</v>
      </c>
      <c r="I78" s="19" t="s">
        <v>365</v>
      </c>
      <c r="J78" s="19" t="s">
        <v>71</v>
      </c>
      <c r="K78" s="38">
        <v>81480.429999999993</v>
      </c>
    </row>
    <row r="79" spans="7:11" x14ac:dyDescent="0.3">
      <c r="G79" s="19">
        <v>10073</v>
      </c>
      <c r="H79" s="30">
        <v>42319.504120370373</v>
      </c>
      <c r="I79" s="19" t="s">
        <v>365</v>
      </c>
      <c r="J79" s="19" t="s">
        <v>72</v>
      </c>
      <c r="K79" s="38">
        <v>19727.400000000001</v>
      </c>
    </row>
    <row r="80" spans="7:11" x14ac:dyDescent="0.3">
      <c r="G80" s="19">
        <v>10074</v>
      </c>
      <c r="H80" s="30">
        <v>42354.470347222225</v>
      </c>
      <c r="I80" s="19" t="s">
        <v>363</v>
      </c>
      <c r="J80" s="19" t="s">
        <v>50</v>
      </c>
      <c r="K80" s="38">
        <v>96099.55</v>
      </c>
    </row>
    <row r="81" spans="7:11" x14ac:dyDescent="0.3">
      <c r="G81" s="19">
        <v>10075</v>
      </c>
      <c r="H81" s="30">
        <v>42081.575925925928</v>
      </c>
      <c r="I81" s="19" t="s">
        <v>356</v>
      </c>
      <c r="J81" s="19" t="s">
        <v>73</v>
      </c>
      <c r="K81" s="38">
        <v>70935.12</v>
      </c>
    </row>
    <row r="82" spans="7:11" x14ac:dyDescent="0.3">
      <c r="G82" s="19">
        <v>10076</v>
      </c>
      <c r="H82" s="30">
        <v>42327.58148148148</v>
      </c>
      <c r="I82" s="19" t="s">
        <v>367</v>
      </c>
      <c r="J82" s="19" t="s">
        <v>74</v>
      </c>
      <c r="K82" s="38">
        <v>10358.02</v>
      </c>
    </row>
    <row r="83" spans="7:11" x14ac:dyDescent="0.3">
      <c r="G83" s="19">
        <v>10077</v>
      </c>
      <c r="H83" s="30">
        <v>42258.626539351855</v>
      </c>
      <c r="I83" s="19" t="s">
        <v>356</v>
      </c>
      <c r="J83" s="19" t="s">
        <v>75</v>
      </c>
      <c r="K83" s="38">
        <v>83878.41</v>
      </c>
    </row>
    <row r="84" spans="7:11" x14ac:dyDescent="0.3">
      <c r="G84" s="19">
        <v>10078</v>
      </c>
      <c r="H84" s="30">
        <v>42190.350289351853</v>
      </c>
      <c r="I84" s="19" t="s">
        <v>357</v>
      </c>
      <c r="J84" s="19" t="s">
        <v>76</v>
      </c>
      <c r="K84" s="38">
        <v>1179.26</v>
      </c>
    </row>
    <row r="85" spans="7:11" x14ac:dyDescent="0.3">
      <c r="G85" s="19">
        <v>10079</v>
      </c>
      <c r="H85" s="30">
        <v>42276.61550925926</v>
      </c>
      <c r="I85" s="19" t="s">
        <v>355</v>
      </c>
      <c r="J85" s="19" t="s">
        <v>77</v>
      </c>
      <c r="K85" s="38">
        <v>39406.29</v>
      </c>
    </row>
    <row r="86" spans="7:11" x14ac:dyDescent="0.3">
      <c r="G86" s="19">
        <v>10080</v>
      </c>
      <c r="H86" s="30">
        <v>42214.074467592596</v>
      </c>
      <c r="I86" s="19" t="s">
        <v>358</v>
      </c>
      <c r="J86" s="19" t="s">
        <v>78</v>
      </c>
      <c r="K86" s="38">
        <v>48373.89</v>
      </c>
    </row>
    <row r="87" spans="7:11" x14ac:dyDescent="0.3">
      <c r="G87" s="19">
        <v>10081</v>
      </c>
      <c r="H87" s="30">
        <v>42067.946006944447</v>
      </c>
      <c r="I87" s="19" t="s">
        <v>370</v>
      </c>
      <c r="J87" s="19" t="s">
        <v>79</v>
      </c>
      <c r="K87" s="38">
        <v>15330.56</v>
      </c>
    </row>
    <row r="88" spans="7:11" x14ac:dyDescent="0.3">
      <c r="G88" s="19">
        <v>10082</v>
      </c>
      <c r="H88" s="30">
        <v>42104.710543981484</v>
      </c>
      <c r="I88" s="19" t="s">
        <v>361</v>
      </c>
      <c r="J88" s="19" t="s">
        <v>80</v>
      </c>
      <c r="K88" s="38">
        <v>59967.7</v>
      </c>
    </row>
    <row r="89" spans="7:11" x14ac:dyDescent="0.3">
      <c r="G89" s="19">
        <v>10083</v>
      </c>
      <c r="H89" s="30">
        <v>42039.271921296298</v>
      </c>
      <c r="I89" s="19" t="s">
        <v>357</v>
      </c>
      <c r="J89" s="19" t="s">
        <v>81</v>
      </c>
      <c r="K89" s="38">
        <v>83743.38</v>
      </c>
    </row>
    <row r="90" spans="7:11" x14ac:dyDescent="0.3">
      <c r="G90" s="19">
        <v>10084</v>
      </c>
      <c r="H90" s="30">
        <v>42069.024571759262</v>
      </c>
      <c r="I90" s="19" t="s">
        <v>363</v>
      </c>
      <c r="J90" s="19" t="s">
        <v>82</v>
      </c>
      <c r="K90" s="38">
        <v>86851.23</v>
      </c>
    </row>
    <row r="91" spans="7:11" x14ac:dyDescent="0.3">
      <c r="G91" s="19">
        <v>10085</v>
      </c>
      <c r="H91" s="30">
        <v>42362.816493055558</v>
      </c>
      <c r="I91" s="19" t="s">
        <v>365</v>
      </c>
      <c r="J91" s="19" t="s">
        <v>83</v>
      </c>
      <c r="K91" s="38">
        <v>34219.919999999998</v>
      </c>
    </row>
    <row r="92" spans="7:11" x14ac:dyDescent="0.3">
      <c r="G92" s="19">
        <v>10086</v>
      </c>
      <c r="H92" s="30">
        <v>42341.00509259259</v>
      </c>
      <c r="I92" s="19" t="s">
        <v>356</v>
      </c>
      <c r="J92" s="19" t="s">
        <v>84</v>
      </c>
      <c r="K92" s="38">
        <v>18085.88</v>
      </c>
    </row>
    <row r="93" spans="7:11" x14ac:dyDescent="0.3">
      <c r="G93" s="19">
        <v>10087</v>
      </c>
      <c r="H93" s="30">
        <v>42028.134363425925</v>
      </c>
      <c r="I93" s="19" t="s">
        <v>356</v>
      </c>
      <c r="J93" s="19" t="s">
        <v>85</v>
      </c>
      <c r="K93" s="38">
        <v>81348.63</v>
      </c>
    </row>
    <row r="94" spans="7:11" x14ac:dyDescent="0.3">
      <c r="G94" s="19">
        <v>10088</v>
      </c>
      <c r="H94" s="30">
        <v>42225.368287037039</v>
      </c>
      <c r="I94" s="19" t="s">
        <v>366</v>
      </c>
      <c r="J94" s="19" t="s">
        <v>86</v>
      </c>
      <c r="K94" s="38">
        <v>13547.13</v>
      </c>
    </row>
    <row r="95" spans="7:11" x14ac:dyDescent="0.3">
      <c r="G95" s="19">
        <v>10089</v>
      </c>
      <c r="H95" s="30">
        <v>42357.33425925926</v>
      </c>
      <c r="I95" s="19" t="s">
        <v>365</v>
      </c>
      <c r="J95" s="19" t="s">
        <v>87</v>
      </c>
      <c r="K95" s="38">
        <v>67224.17</v>
      </c>
    </row>
    <row r="96" spans="7:11" x14ac:dyDescent="0.3">
      <c r="G96" s="19">
        <v>10090</v>
      </c>
      <c r="H96" s="30">
        <v>42128.623518518521</v>
      </c>
      <c r="I96" s="19" t="s">
        <v>366</v>
      </c>
      <c r="J96" s="19" t="s">
        <v>88</v>
      </c>
      <c r="K96" s="38">
        <v>75344.05</v>
      </c>
    </row>
    <row r="97" spans="7:11" x14ac:dyDescent="0.3">
      <c r="G97" s="19">
        <v>10091</v>
      </c>
      <c r="H97" s="30">
        <v>42351.988009259258</v>
      </c>
      <c r="I97" s="19" t="s">
        <v>365</v>
      </c>
      <c r="J97" s="19" t="s">
        <v>89</v>
      </c>
      <c r="K97" s="38">
        <v>8302.73</v>
      </c>
    </row>
    <row r="98" spans="7:11" x14ac:dyDescent="0.3">
      <c r="G98" s="19">
        <v>10092</v>
      </c>
      <c r="H98" s="30">
        <v>42043.303310185183</v>
      </c>
      <c r="I98" s="19" t="s">
        <v>372</v>
      </c>
      <c r="J98" s="19" t="s">
        <v>90</v>
      </c>
      <c r="K98" s="38">
        <v>22101</v>
      </c>
    </row>
    <row r="99" spans="7:11" x14ac:dyDescent="0.3">
      <c r="G99" s="19">
        <v>10093</v>
      </c>
      <c r="H99" s="30">
        <v>42234.260266203702</v>
      </c>
      <c r="I99" s="19" t="s">
        <v>365</v>
      </c>
      <c r="J99" s="19" t="s">
        <v>64</v>
      </c>
      <c r="K99" s="38">
        <v>22140.25</v>
      </c>
    </row>
    <row r="100" spans="7:11" x14ac:dyDescent="0.3">
      <c r="G100" s="19">
        <v>10094</v>
      </c>
      <c r="H100" s="30">
        <v>42180.852627314816</v>
      </c>
      <c r="I100" s="19" t="s">
        <v>360</v>
      </c>
      <c r="J100" s="19" t="s">
        <v>91</v>
      </c>
      <c r="K100" s="38">
        <v>71734.73</v>
      </c>
    </row>
    <row r="101" spans="7:11" x14ac:dyDescent="0.3">
      <c r="G101" s="19">
        <v>10095</v>
      </c>
      <c r="H101" s="30">
        <v>42073.686886574076</v>
      </c>
      <c r="I101" s="19" t="s">
        <v>366</v>
      </c>
      <c r="J101" s="19" t="s">
        <v>35</v>
      </c>
      <c r="K101" s="38">
        <v>14114.62</v>
      </c>
    </row>
    <row r="102" spans="7:11" x14ac:dyDescent="0.3">
      <c r="G102" s="19">
        <v>10096</v>
      </c>
      <c r="H102" s="30">
        <v>42070.144965277781</v>
      </c>
      <c r="I102" s="19" t="s">
        <v>371</v>
      </c>
      <c r="J102" s="19" t="s">
        <v>34</v>
      </c>
      <c r="K102" s="38">
        <v>41457.96</v>
      </c>
    </row>
    <row r="103" spans="7:11" x14ac:dyDescent="0.3">
      <c r="G103" s="19">
        <v>10097</v>
      </c>
      <c r="H103" s="30">
        <v>42285.280393518522</v>
      </c>
      <c r="I103" s="19" t="s">
        <v>365</v>
      </c>
      <c r="J103" s="19" t="s">
        <v>92</v>
      </c>
      <c r="K103" s="38">
        <v>42916.27</v>
      </c>
    </row>
    <row r="104" spans="7:11" x14ac:dyDescent="0.3">
      <c r="G104" s="19">
        <v>10098</v>
      </c>
      <c r="H104" s="30">
        <v>42292.463379629633</v>
      </c>
      <c r="I104" s="19" t="s">
        <v>369</v>
      </c>
      <c r="J104" s="19" t="s">
        <v>23</v>
      </c>
      <c r="K104" s="38">
        <v>5731.18</v>
      </c>
    </row>
    <row r="105" spans="7:11" x14ac:dyDescent="0.3">
      <c r="G105" s="19">
        <v>10099</v>
      </c>
      <c r="H105" s="30">
        <v>42252.387615740743</v>
      </c>
      <c r="I105" s="19" t="s">
        <v>366</v>
      </c>
      <c r="J105" s="19" t="s">
        <v>93</v>
      </c>
      <c r="K105" s="38">
        <v>77525.759999999995</v>
      </c>
    </row>
    <row r="106" spans="7:11" x14ac:dyDescent="0.3">
      <c r="G106" s="19">
        <v>10100</v>
      </c>
      <c r="H106" s="30">
        <v>42186.050474537034</v>
      </c>
      <c r="I106" s="19" t="s">
        <v>368</v>
      </c>
      <c r="J106" s="19" t="s">
        <v>94</v>
      </c>
      <c r="K106" s="38">
        <v>21296.95</v>
      </c>
    </row>
    <row r="107" spans="7:11" x14ac:dyDescent="0.3">
      <c r="G107" s="19">
        <v>10101</v>
      </c>
      <c r="H107" s="30">
        <v>42026.064884259256</v>
      </c>
      <c r="I107" s="19" t="s">
        <v>363</v>
      </c>
      <c r="J107" s="19" t="s">
        <v>95</v>
      </c>
      <c r="K107" s="38">
        <v>6455.52</v>
      </c>
    </row>
    <row r="108" spans="7:11" x14ac:dyDescent="0.3">
      <c r="G108" s="19">
        <v>10102</v>
      </c>
      <c r="H108" s="30">
        <v>42187.426099537035</v>
      </c>
      <c r="I108" s="19" t="s">
        <v>367</v>
      </c>
      <c r="J108" s="19" t="s">
        <v>96</v>
      </c>
      <c r="K108" s="38">
        <v>60870.29</v>
      </c>
    </row>
    <row r="109" spans="7:11" x14ac:dyDescent="0.3">
      <c r="G109" s="19">
        <v>10103</v>
      </c>
      <c r="H109" s="30">
        <v>42155.008587962962</v>
      </c>
      <c r="I109" s="19" t="s">
        <v>355</v>
      </c>
      <c r="J109" s="19" t="s">
        <v>97</v>
      </c>
      <c r="K109" s="38">
        <v>75954.39</v>
      </c>
    </row>
    <row r="110" spans="7:11" x14ac:dyDescent="0.3">
      <c r="G110" s="19">
        <v>10104</v>
      </c>
      <c r="H110" s="30">
        <v>42192.378622685188</v>
      </c>
      <c r="I110" s="19" t="s">
        <v>358</v>
      </c>
      <c r="J110" s="19" t="s">
        <v>98</v>
      </c>
      <c r="K110" s="38">
        <v>56741.120000000003</v>
      </c>
    </row>
    <row r="111" spans="7:11" x14ac:dyDescent="0.3">
      <c r="G111" s="19">
        <v>10105</v>
      </c>
      <c r="H111" s="30">
        <v>42282.884259259263</v>
      </c>
      <c r="I111" s="19" t="s">
        <v>356</v>
      </c>
      <c r="J111" s="19" t="s">
        <v>80</v>
      </c>
      <c r="K111" s="38">
        <v>32078.35</v>
      </c>
    </row>
    <row r="112" spans="7:11" x14ac:dyDescent="0.3">
      <c r="G112" s="19">
        <v>10106</v>
      </c>
      <c r="H112" s="30">
        <v>42297.378692129627</v>
      </c>
      <c r="I112" s="19" t="s">
        <v>370</v>
      </c>
      <c r="J112" s="19" t="s">
        <v>47</v>
      </c>
      <c r="K112" s="38">
        <v>93723.8</v>
      </c>
    </row>
    <row r="113" spans="7:11" x14ac:dyDescent="0.3">
      <c r="G113" s="19">
        <v>10107</v>
      </c>
      <c r="H113" s="30">
        <v>42019.933703703704</v>
      </c>
      <c r="I113" s="19" t="s">
        <v>363</v>
      </c>
      <c r="J113" s="19" t="s">
        <v>24</v>
      </c>
      <c r="K113" s="38">
        <v>27618.36</v>
      </c>
    </row>
    <row r="114" spans="7:11" x14ac:dyDescent="0.3">
      <c r="G114" s="19">
        <v>10108</v>
      </c>
      <c r="H114" s="30">
        <v>42025.980162037034</v>
      </c>
      <c r="I114" s="19" t="s">
        <v>372</v>
      </c>
      <c r="J114" s="19" t="s">
        <v>99</v>
      </c>
      <c r="K114" s="38">
        <v>77281.13</v>
      </c>
    </row>
    <row r="115" spans="7:11" x14ac:dyDescent="0.3">
      <c r="G115" s="19">
        <v>10109</v>
      </c>
      <c r="H115" s="30">
        <v>42165.922800925924</v>
      </c>
      <c r="I115" s="19" t="s">
        <v>363</v>
      </c>
      <c r="J115" s="19" t="s">
        <v>55</v>
      </c>
      <c r="K115" s="38">
        <v>17774.830000000002</v>
      </c>
    </row>
    <row r="116" spans="7:11" x14ac:dyDescent="0.3">
      <c r="G116" s="19">
        <v>10110</v>
      </c>
      <c r="H116" s="30">
        <v>42345.608715277776</v>
      </c>
      <c r="I116" s="19" t="s">
        <v>360</v>
      </c>
      <c r="J116" s="19" t="s">
        <v>43</v>
      </c>
      <c r="K116" s="38">
        <v>87790.58</v>
      </c>
    </row>
    <row r="117" spans="7:11" x14ac:dyDescent="0.3">
      <c r="G117" s="19">
        <v>10111</v>
      </c>
      <c r="H117" s="30">
        <v>42365.077175925922</v>
      </c>
      <c r="I117" s="19" t="s">
        <v>362</v>
      </c>
      <c r="J117" s="19" t="s">
        <v>100</v>
      </c>
      <c r="K117" s="38">
        <v>84385.63</v>
      </c>
    </row>
    <row r="118" spans="7:11" x14ac:dyDescent="0.3">
      <c r="G118" s="19">
        <v>10112</v>
      </c>
      <c r="H118" s="30">
        <v>42046.952465277776</v>
      </c>
      <c r="I118" s="19" t="s">
        <v>360</v>
      </c>
      <c r="J118" s="19" t="s">
        <v>101</v>
      </c>
      <c r="K118" s="38">
        <v>28092.37</v>
      </c>
    </row>
    <row r="119" spans="7:11" x14ac:dyDescent="0.3">
      <c r="G119" s="19">
        <v>10113</v>
      </c>
      <c r="H119" s="30">
        <v>42332.710358796299</v>
      </c>
      <c r="I119" s="19" t="s">
        <v>372</v>
      </c>
      <c r="J119" s="19" t="s">
        <v>102</v>
      </c>
      <c r="K119" s="38">
        <v>67253.98</v>
      </c>
    </row>
    <row r="120" spans="7:11" x14ac:dyDescent="0.3">
      <c r="G120" s="19">
        <v>10114</v>
      </c>
      <c r="H120" s="30">
        <v>42037.872615740744</v>
      </c>
      <c r="I120" s="19" t="s">
        <v>358</v>
      </c>
      <c r="J120" s="19" t="s">
        <v>14</v>
      </c>
      <c r="K120" s="38">
        <v>88290.44</v>
      </c>
    </row>
    <row r="121" spans="7:11" x14ac:dyDescent="0.3">
      <c r="G121" s="19">
        <v>10115</v>
      </c>
      <c r="H121" s="30">
        <v>42348.927430555559</v>
      </c>
      <c r="I121" s="19" t="s">
        <v>365</v>
      </c>
      <c r="J121" s="19" t="s">
        <v>61</v>
      </c>
      <c r="K121" s="38">
        <v>55549.87</v>
      </c>
    </row>
    <row r="122" spans="7:11" x14ac:dyDescent="0.3">
      <c r="G122" s="19">
        <v>10116</v>
      </c>
      <c r="H122" s="30">
        <v>42206.706377314818</v>
      </c>
      <c r="I122" s="19" t="s">
        <v>371</v>
      </c>
      <c r="J122" s="19" t="s">
        <v>103</v>
      </c>
      <c r="K122" s="38">
        <v>18071.060000000001</v>
      </c>
    </row>
    <row r="123" spans="7:11" x14ac:dyDescent="0.3">
      <c r="G123" s="19">
        <v>10117</v>
      </c>
      <c r="H123" s="30">
        <v>42233.145324074074</v>
      </c>
      <c r="I123" s="19" t="s">
        <v>361</v>
      </c>
      <c r="J123" s="19" t="s">
        <v>104</v>
      </c>
      <c r="K123" s="38">
        <v>65069.68</v>
      </c>
    </row>
    <row r="124" spans="7:11" x14ac:dyDescent="0.3">
      <c r="G124" s="19">
        <v>10118</v>
      </c>
      <c r="H124" s="30">
        <v>42227.479641203703</v>
      </c>
      <c r="I124" s="19" t="s">
        <v>365</v>
      </c>
      <c r="J124" s="19" t="s">
        <v>105</v>
      </c>
      <c r="K124" s="38">
        <v>70585.06</v>
      </c>
    </row>
    <row r="125" spans="7:11" x14ac:dyDescent="0.3">
      <c r="G125" s="19">
        <v>10119</v>
      </c>
      <c r="H125" s="30">
        <v>42326.942256944443</v>
      </c>
      <c r="I125" s="19" t="s">
        <v>358</v>
      </c>
      <c r="J125" s="19" t="s">
        <v>106</v>
      </c>
      <c r="K125" s="38">
        <v>75965.960000000006</v>
      </c>
    </row>
    <row r="126" spans="7:11" x14ac:dyDescent="0.3">
      <c r="G126" s="19">
        <v>10120</v>
      </c>
      <c r="H126" s="30">
        <v>42144.780810185184</v>
      </c>
      <c r="I126" s="19" t="s">
        <v>370</v>
      </c>
      <c r="J126" s="19" t="s">
        <v>107</v>
      </c>
      <c r="K126" s="38">
        <v>36787.279999999999</v>
      </c>
    </row>
    <row r="127" spans="7:11" x14ac:dyDescent="0.3">
      <c r="G127" s="19">
        <v>10121</v>
      </c>
      <c r="H127" s="30">
        <v>42323.21603009259</v>
      </c>
      <c r="I127" s="19" t="s">
        <v>369</v>
      </c>
      <c r="J127" s="19" t="s">
        <v>108</v>
      </c>
      <c r="K127" s="38">
        <v>44903.63</v>
      </c>
    </row>
    <row r="128" spans="7:11" x14ac:dyDescent="0.3">
      <c r="G128" s="19">
        <v>10122</v>
      </c>
      <c r="H128" s="30">
        <v>42128.832083333335</v>
      </c>
      <c r="I128" s="19" t="s">
        <v>370</v>
      </c>
      <c r="J128" s="19" t="s">
        <v>109</v>
      </c>
      <c r="K128" s="38">
        <v>24909.38</v>
      </c>
    </row>
    <row r="129" spans="7:11" x14ac:dyDescent="0.3">
      <c r="G129" s="19">
        <v>10123</v>
      </c>
      <c r="H129" s="30">
        <v>42006.784166666665</v>
      </c>
      <c r="I129" s="19" t="s">
        <v>355</v>
      </c>
      <c r="J129" s="19" t="s">
        <v>110</v>
      </c>
      <c r="K129" s="38">
        <v>97097.4</v>
      </c>
    </row>
    <row r="130" spans="7:11" x14ac:dyDescent="0.3">
      <c r="G130" s="19">
        <v>10124</v>
      </c>
      <c r="H130" s="30">
        <v>42129.010995370372</v>
      </c>
      <c r="I130" s="19" t="s">
        <v>367</v>
      </c>
      <c r="J130" s="19" t="s">
        <v>111</v>
      </c>
      <c r="K130" s="38">
        <v>93374.36</v>
      </c>
    </row>
    <row r="131" spans="7:11" x14ac:dyDescent="0.3">
      <c r="G131" s="19">
        <v>10125</v>
      </c>
      <c r="H131" s="30">
        <v>42290.804155092592</v>
      </c>
      <c r="I131" s="19" t="s">
        <v>357</v>
      </c>
      <c r="J131" s="19" t="s">
        <v>112</v>
      </c>
      <c r="K131" s="38">
        <v>19257.3</v>
      </c>
    </row>
    <row r="132" spans="7:11" x14ac:dyDescent="0.3">
      <c r="G132" s="19">
        <v>10126</v>
      </c>
      <c r="H132" s="30">
        <v>42276.449837962966</v>
      </c>
      <c r="I132" s="19" t="s">
        <v>357</v>
      </c>
      <c r="J132" s="19" t="s">
        <v>113</v>
      </c>
      <c r="K132" s="38">
        <v>94083.75</v>
      </c>
    </row>
    <row r="133" spans="7:11" x14ac:dyDescent="0.3">
      <c r="G133" s="19">
        <v>10127</v>
      </c>
      <c r="H133" s="30">
        <v>42339.974895833337</v>
      </c>
      <c r="I133" s="19" t="s">
        <v>369</v>
      </c>
      <c r="J133" s="19" t="s">
        <v>114</v>
      </c>
      <c r="K133" s="38">
        <v>44405.43</v>
      </c>
    </row>
    <row r="134" spans="7:11" x14ac:dyDescent="0.3">
      <c r="G134" s="19">
        <v>10128</v>
      </c>
      <c r="H134" s="30">
        <v>42145.642256944448</v>
      </c>
      <c r="I134" s="19" t="s">
        <v>369</v>
      </c>
      <c r="J134" s="19" t="s">
        <v>115</v>
      </c>
      <c r="K134" s="38">
        <v>98992.86</v>
      </c>
    </row>
    <row r="135" spans="7:11" x14ac:dyDescent="0.3">
      <c r="G135" s="19">
        <v>10129</v>
      </c>
      <c r="H135" s="30">
        <v>42056.562337962961</v>
      </c>
      <c r="I135" s="19" t="s">
        <v>361</v>
      </c>
      <c r="J135" s="19" t="s">
        <v>10</v>
      </c>
      <c r="K135" s="38">
        <v>60433.2</v>
      </c>
    </row>
    <row r="136" spans="7:11" x14ac:dyDescent="0.3">
      <c r="G136" s="19">
        <v>10130</v>
      </c>
      <c r="H136" s="30">
        <v>42284.983263888891</v>
      </c>
      <c r="I136" s="19" t="s">
        <v>366</v>
      </c>
      <c r="J136" s="19" t="s">
        <v>116</v>
      </c>
      <c r="K136" s="38">
        <v>18503.77</v>
      </c>
    </row>
    <row r="137" spans="7:11" x14ac:dyDescent="0.3">
      <c r="G137" s="19">
        <v>10131</v>
      </c>
      <c r="H137" s="30">
        <v>42039.070706018516</v>
      </c>
      <c r="I137" s="19" t="s">
        <v>366</v>
      </c>
      <c r="J137" s="19" t="s">
        <v>117</v>
      </c>
      <c r="K137" s="38">
        <v>15500.92</v>
      </c>
    </row>
    <row r="138" spans="7:11" x14ac:dyDescent="0.3">
      <c r="G138" s="19">
        <v>10132</v>
      </c>
      <c r="H138" s="30">
        <v>42358.32644675926</v>
      </c>
      <c r="I138" s="19" t="s">
        <v>371</v>
      </c>
      <c r="J138" s="19" t="s">
        <v>32</v>
      </c>
      <c r="K138" s="38">
        <v>52100.83</v>
      </c>
    </row>
    <row r="139" spans="7:11" x14ac:dyDescent="0.3">
      <c r="G139" s="19">
        <v>10133</v>
      </c>
      <c r="H139" s="30">
        <v>42062.985335648147</v>
      </c>
      <c r="I139" s="19" t="s">
        <v>371</v>
      </c>
      <c r="J139" s="19" t="s">
        <v>77</v>
      </c>
      <c r="K139" s="38">
        <v>90530.6</v>
      </c>
    </row>
    <row r="140" spans="7:11" x14ac:dyDescent="0.3">
      <c r="G140" s="19">
        <v>10134</v>
      </c>
      <c r="H140" s="30">
        <v>42141.296354166669</v>
      </c>
      <c r="I140" s="19" t="s">
        <v>370</v>
      </c>
      <c r="J140" s="19" t="s">
        <v>118</v>
      </c>
      <c r="K140" s="38">
        <v>21605.24</v>
      </c>
    </row>
    <row r="141" spans="7:11" x14ac:dyDescent="0.3">
      <c r="G141" s="19">
        <v>10135</v>
      </c>
      <c r="H141" s="30">
        <v>42087.552048611113</v>
      </c>
      <c r="I141" s="19" t="s">
        <v>364</v>
      </c>
      <c r="J141" s="19" t="s">
        <v>63</v>
      </c>
      <c r="K141" s="38">
        <v>14274.37</v>
      </c>
    </row>
    <row r="142" spans="7:11" x14ac:dyDescent="0.3">
      <c r="G142" s="19">
        <v>10136</v>
      </c>
      <c r="H142" s="30">
        <v>42037.802083333336</v>
      </c>
      <c r="I142" s="19" t="s">
        <v>372</v>
      </c>
      <c r="J142" s="19" t="s">
        <v>119</v>
      </c>
      <c r="K142" s="38">
        <v>79283.81</v>
      </c>
    </row>
    <row r="143" spans="7:11" x14ac:dyDescent="0.3">
      <c r="G143" s="19">
        <v>10137</v>
      </c>
      <c r="H143" s="30">
        <v>42208.430763888886</v>
      </c>
      <c r="I143" s="19" t="s">
        <v>356</v>
      </c>
      <c r="J143" s="19" t="s">
        <v>7</v>
      </c>
      <c r="K143" s="38">
        <v>45767.38</v>
      </c>
    </row>
    <row r="144" spans="7:11" x14ac:dyDescent="0.3">
      <c r="G144" s="19">
        <v>10138</v>
      </c>
      <c r="H144" s="30">
        <v>42146.975810185184</v>
      </c>
      <c r="I144" s="19" t="s">
        <v>372</v>
      </c>
      <c r="J144" s="19" t="s">
        <v>120</v>
      </c>
      <c r="K144" s="38">
        <v>82266.559999999998</v>
      </c>
    </row>
    <row r="145" spans="7:11" x14ac:dyDescent="0.3">
      <c r="G145" s="19">
        <v>10139</v>
      </c>
      <c r="H145" s="30">
        <v>42069.499641203707</v>
      </c>
      <c r="I145" s="19" t="s">
        <v>366</v>
      </c>
      <c r="J145" s="19" t="s">
        <v>121</v>
      </c>
      <c r="K145" s="38">
        <v>80637.320000000007</v>
      </c>
    </row>
    <row r="146" spans="7:11" x14ac:dyDescent="0.3">
      <c r="G146" s="19">
        <v>10140</v>
      </c>
      <c r="H146" s="30">
        <v>42117.169525462959</v>
      </c>
      <c r="I146" s="19" t="s">
        <v>355</v>
      </c>
      <c r="J146" s="19" t="s">
        <v>122</v>
      </c>
      <c r="K146" s="38">
        <v>40468.44</v>
      </c>
    </row>
    <row r="147" spans="7:11" x14ac:dyDescent="0.3">
      <c r="G147" s="19">
        <v>10141</v>
      </c>
      <c r="H147" s="30">
        <v>42107.288773148146</v>
      </c>
      <c r="I147" s="19" t="s">
        <v>371</v>
      </c>
      <c r="J147" s="19" t="s">
        <v>123</v>
      </c>
      <c r="K147" s="38">
        <v>91562.54</v>
      </c>
    </row>
    <row r="148" spans="7:11" x14ac:dyDescent="0.3">
      <c r="G148" s="19">
        <v>10142</v>
      </c>
      <c r="H148" s="30">
        <v>42028.034189814818</v>
      </c>
      <c r="I148" s="19" t="s">
        <v>364</v>
      </c>
      <c r="J148" s="19" t="s">
        <v>121</v>
      </c>
      <c r="K148" s="38">
        <v>82688.86</v>
      </c>
    </row>
    <row r="149" spans="7:11" x14ac:dyDescent="0.3">
      <c r="G149" s="19">
        <v>10143</v>
      </c>
      <c r="H149" s="30">
        <v>42136.310787037037</v>
      </c>
      <c r="I149" s="19" t="s">
        <v>371</v>
      </c>
      <c r="J149" s="19" t="s">
        <v>124</v>
      </c>
      <c r="K149" s="38">
        <v>43881.33</v>
      </c>
    </row>
    <row r="150" spans="7:11" x14ac:dyDescent="0.3">
      <c r="G150" s="19">
        <v>10144</v>
      </c>
      <c r="H150" s="30">
        <v>42054.364849537036</v>
      </c>
      <c r="I150" s="19" t="s">
        <v>370</v>
      </c>
      <c r="J150" s="19" t="s">
        <v>8</v>
      </c>
      <c r="K150" s="38">
        <v>59810.34</v>
      </c>
    </row>
    <row r="151" spans="7:11" x14ac:dyDescent="0.3">
      <c r="G151" s="19">
        <v>10145</v>
      </c>
      <c r="H151" s="30">
        <v>42271.113449074073</v>
      </c>
      <c r="I151" s="19" t="s">
        <v>364</v>
      </c>
      <c r="J151" s="19" t="s">
        <v>125</v>
      </c>
      <c r="K151" s="38">
        <v>26638.85</v>
      </c>
    </row>
    <row r="152" spans="7:11" x14ac:dyDescent="0.3">
      <c r="G152" s="19">
        <v>10146</v>
      </c>
      <c r="H152" s="30">
        <v>42067.472546296296</v>
      </c>
      <c r="I152" s="19" t="s">
        <v>372</v>
      </c>
      <c r="J152" s="19" t="s">
        <v>126</v>
      </c>
      <c r="K152" s="38">
        <v>81927.45</v>
      </c>
    </row>
    <row r="153" spans="7:11" x14ac:dyDescent="0.3">
      <c r="G153" s="19">
        <v>10147</v>
      </c>
      <c r="H153" s="30">
        <v>42017.940694444442</v>
      </c>
      <c r="I153" s="19" t="s">
        <v>366</v>
      </c>
      <c r="J153" s="19" t="s">
        <v>83</v>
      </c>
      <c r="K153" s="38">
        <v>92259.1</v>
      </c>
    </row>
    <row r="154" spans="7:11" x14ac:dyDescent="0.3">
      <c r="G154" s="19">
        <v>10148</v>
      </c>
      <c r="H154" s="30">
        <v>42130.316550925927</v>
      </c>
      <c r="I154" s="19" t="s">
        <v>367</v>
      </c>
      <c r="J154" s="19" t="s">
        <v>127</v>
      </c>
      <c r="K154" s="38">
        <v>23598.65</v>
      </c>
    </row>
    <row r="155" spans="7:11" x14ac:dyDescent="0.3">
      <c r="G155" s="19">
        <v>10149</v>
      </c>
      <c r="H155" s="30">
        <v>42351.664918981478</v>
      </c>
      <c r="I155" s="19" t="s">
        <v>364</v>
      </c>
      <c r="J155" s="19" t="s">
        <v>57</v>
      </c>
      <c r="K155" s="38">
        <v>88795.14</v>
      </c>
    </row>
    <row r="156" spans="7:11" x14ac:dyDescent="0.3">
      <c r="G156" s="19">
        <v>10150</v>
      </c>
      <c r="H156" s="30">
        <v>42162.050925925927</v>
      </c>
      <c r="I156" s="19" t="s">
        <v>356</v>
      </c>
      <c r="J156" s="19" t="s">
        <v>128</v>
      </c>
      <c r="K156" s="38">
        <v>66867.55</v>
      </c>
    </row>
    <row r="157" spans="7:11" x14ac:dyDescent="0.3">
      <c r="G157" s="19">
        <v>10151</v>
      </c>
      <c r="H157" s="30">
        <v>42137.294282407405</v>
      </c>
      <c r="I157" s="19" t="s">
        <v>365</v>
      </c>
      <c r="J157" s="19" t="s">
        <v>7</v>
      </c>
      <c r="K157" s="38">
        <v>57099.57</v>
      </c>
    </row>
    <row r="158" spans="7:11" x14ac:dyDescent="0.3">
      <c r="G158" s="19">
        <v>10152</v>
      </c>
      <c r="H158" s="30">
        <v>42291.441041666665</v>
      </c>
      <c r="I158" s="19" t="s">
        <v>357</v>
      </c>
      <c r="J158" s="19" t="s">
        <v>23</v>
      </c>
      <c r="K158" s="38">
        <v>79702.2</v>
      </c>
    </row>
    <row r="159" spans="7:11" x14ac:dyDescent="0.3">
      <c r="G159" s="19">
        <v>10153</v>
      </c>
      <c r="H159" s="30">
        <v>42158.099675925929</v>
      </c>
      <c r="I159" s="19" t="s">
        <v>369</v>
      </c>
      <c r="J159" s="19" t="s">
        <v>129</v>
      </c>
      <c r="K159" s="38">
        <v>44719.88</v>
      </c>
    </row>
    <row r="160" spans="7:11" x14ac:dyDescent="0.3">
      <c r="G160" s="19">
        <v>10154</v>
      </c>
      <c r="H160" s="30">
        <v>42321.933981481481</v>
      </c>
      <c r="I160" s="19" t="s">
        <v>359</v>
      </c>
      <c r="J160" s="19" t="s">
        <v>121</v>
      </c>
      <c r="K160" s="38">
        <v>71377.55</v>
      </c>
    </row>
    <row r="161" spans="7:11" x14ac:dyDescent="0.3">
      <c r="G161" s="19">
        <v>10155</v>
      </c>
      <c r="H161" s="30">
        <v>42044.270624999997</v>
      </c>
      <c r="I161" s="19" t="s">
        <v>366</v>
      </c>
      <c r="J161" s="19" t="s">
        <v>130</v>
      </c>
      <c r="K161" s="38">
        <v>46925.72</v>
      </c>
    </row>
    <row r="162" spans="7:11" x14ac:dyDescent="0.3">
      <c r="G162" s="19">
        <v>10156</v>
      </c>
      <c r="H162" s="30">
        <v>42090.084305555552</v>
      </c>
      <c r="I162" s="19" t="s">
        <v>363</v>
      </c>
      <c r="J162" s="19" t="s">
        <v>131</v>
      </c>
      <c r="K162" s="38">
        <v>73189.399999999994</v>
      </c>
    </row>
    <row r="163" spans="7:11" x14ac:dyDescent="0.3">
      <c r="G163" s="19">
        <v>10157</v>
      </c>
      <c r="H163" s="30">
        <v>42351.063449074078</v>
      </c>
      <c r="I163" s="19" t="s">
        <v>357</v>
      </c>
      <c r="J163" s="19" t="s">
        <v>132</v>
      </c>
      <c r="K163" s="38">
        <v>99574.98</v>
      </c>
    </row>
    <row r="164" spans="7:11" x14ac:dyDescent="0.3">
      <c r="G164" s="19">
        <v>10158</v>
      </c>
      <c r="H164" s="30">
        <v>42361.803738425922</v>
      </c>
      <c r="I164" s="19" t="s">
        <v>355</v>
      </c>
      <c r="J164" s="19" t="s">
        <v>133</v>
      </c>
      <c r="K164" s="38">
        <v>87402.01</v>
      </c>
    </row>
    <row r="165" spans="7:11" x14ac:dyDescent="0.3">
      <c r="G165" s="19">
        <v>10159</v>
      </c>
      <c r="H165" s="30">
        <v>42339.435486111113</v>
      </c>
      <c r="I165" s="19" t="s">
        <v>364</v>
      </c>
      <c r="J165" s="19" t="s">
        <v>107</v>
      </c>
      <c r="K165" s="38">
        <v>19841.189999999999</v>
      </c>
    </row>
    <row r="166" spans="7:11" x14ac:dyDescent="0.3">
      <c r="G166" s="19">
        <v>10160</v>
      </c>
      <c r="H166" s="30">
        <v>42277.457557870373</v>
      </c>
      <c r="I166" s="19" t="s">
        <v>364</v>
      </c>
      <c r="J166" s="19" t="s">
        <v>116</v>
      </c>
      <c r="K166" s="38">
        <v>4609.13</v>
      </c>
    </row>
    <row r="167" spans="7:11" x14ac:dyDescent="0.3">
      <c r="G167" s="19">
        <v>10161</v>
      </c>
      <c r="H167" s="30">
        <v>42179.616527777776</v>
      </c>
      <c r="I167" s="19" t="s">
        <v>365</v>
      </c>
      <c r="J167" s="19" t="s">
        <v>56</v>
      </c>
      <c r="K167" s="38">
        <v>78992.45</v>
      </c>
    </row>
    <row r="168" spans="7:11" x14ac:dyDescent="0.3">
      <c r="G168" s="19">
        <v>10162</v>
      </c>
      <c r="H168" s="30">
        <v>42274.562222222223</v>
      </c>
      <c r="I168" s="19" t="s">
        <v>370</v>
      </c>
      <c r="J168" s="19" t="s">
        <v>52</v>
      </c>
      <c r="K168" s="38">
        <v>18867.919999999998</v>
      </c>
    </row>
    <row r="169" spans="7:11" x14ac:dyDescent="0.3">
      <c r="G169" s="19">
        <v>10163</v>
      </c>
      <c r="H169" s="30">
        <v>42277.311550925922</v>
      </c>
      <c r="I169" s="19" t="s">
        <v>367</v>
      </c>
      <c r="J169" s="19" t="s">
        <v>24</v>
      </c>
      <c r="K169" s="38">
        <v>89616.8</v>
      </c>
    </row>
    <row r="170" spans="7:11" x14ac:dyDescent="0.3">
      <c r="G170" s="19">
        <v>10164</v>
      </c>
      <c r="H170" s="30">
        <v>42324.313935185186</v>
      </c>
      <c r="I170" s="19" t="s">
        <v>357</v>
      </c>
      <c r="J170" s="19" t="s">
        <v>134</v>
      </c>
      <c r="K170" s="38">
        <v>98745</v>
      </c>
    </row>
    <row r="171" spans="7:11" x14ac:dyDescent="0.3">
      <c r="G171" s="19">
        <v>10165</v>
      </c>
      <c r="H171" s="30">
        <v>42111.629131944443</v>
      </c>
      <c r="I171" s="19" t="s">
        <v>362</v>
      </c>
      <c r="J171" s="19" t="s">
        <v>135</v>
      </c>
      <c r="K171" s="38">
        <v>87702.65</v>
      </c>
    </row>
    <row r="172" spans="7:11" x14ac:dyDescent="0.3">
      <c r="G172" s="19">
        <v>10166</v>
      </c>
      <c r="H172" s="30">
        <v>42014.671851851854</v>
      </c>
      <c r="I172" s="19" t="s">
        <v>360</v>
      </c>
      <c r="J172" s="19" t="s">
        <v>136</v>
      </c>
      <c r="K172" s="38">
        <v>9953.73</v>
      </c>
    </row>
    <row r="173" spans="7:11" x14ac:dyDescent="0.3">
      <c r="G173" s="19">
        <v>10167</v>
      </c>
      <c r="H173" s="30">
        <v>42309.72383101852</v>
      </c>
      <c r="I173" s="19" t="s">
        <v>356</v>
      </c>
      <c r="J173" s="19" t="s">
        <v>9</v>
      </c>
      <c r="K173" s="38">
        <v>34394.47</v>
      </c>
    </row>
    <row r="174" spans="7:11" x14ac:dyDescent="0.3">
      <c r="G174" s="19">
        <v>10168</v>
      </c>
      <c r="H174" s="30">
        <v>42278.423321759263</v>
      </c>
      <c r="I174" s="19" t="s">
        <v>356</v>
      </c>
      <c r="J174" s="19" t="s">
        <v>50</v>
      </c>
      <c r="K174" s="38">
        <v>44224.53</v>
      </c>
    </row>
    <row r="175" spans="7:11" x14ac:dyDescent="0.3">
      <c r="G175" s="19">
        <v>10169</v>
      </c>
      <c r="H175" s="30">
        <v>42053.289826388886</v>
      </c>
      <c r="I175" s="19" t="s">
        <v>365</v>
      </c>
      <c r="J175" s="19" t="s">
        <v>49</v>
      </c>
      <c r="K175" s="38">
        <v>13227.97</v>
      </c>
    </row>
    <row r="176" spans="7:11" x14ac:dyDescent="0.3">
      <c r="G176" s="19">
        <v>10170</v>
      </c>
      <c r="H176" s="30">
        <v>42205.134687500002</v>
      </c>
      <c r="I176" s="19" t="s">
        <v>359</v>
      </c>
      <c r="J176" s="19" t="s">
        <v>16</v>
      </c>
      <c r="K176" s="38">
        <v>3653.83</v>
      </c>
    </row>
    <row r="177" spans="7:11" x14ac:dyDescent="0.3">
      <c r="G177" s="19">
        <v>10171</v>
      </c>
      <c r="H177" s="30">
        <v>42235.853136574071</v>
      </c>
      <c r="I177" s="19" t="s">
        <v>362</v>
      </c>
      <c r="J177" s="19" t="s">
        <v>137</v>
      </c>
      <c r="K177" s="38">
        <v>98239.09</v>
      </c>
    </row>
    <row r="178" spans="7:11" x14ac:dyDescent="0.3">
      <c r="G178" s="19">
        <v>10172</v>
      </c>
      <c r="H178" s="30">
        <v>42168.68167824074</v>
      </c>
      <c r="I178" s="19" t="s">
        <v>355</v>
      </c>
      <c r="J178" s="19" t="s">
        <v>138</v>
      </c>
      <c r="K178" s="38">
        <v>28037.18</v>
      </c>
    </row>
    <row r="179" spans="7:11" x14ac:dyDescent="0.3">
      <c r="G179" s="19">
        <v>10173</v>
      </c>
      <c r="H179" s="30">
        <v>42171.761307870373</v>
      </c>
      <c r="I179" s="19" t="s">
        <v>355</v>
      </c>
      <c r="J179" s="19" t="s">
        <v>63</v>
      </c>
      <c r="K179" s="38">
        <v>88155.96</v>
      </c>
    </row>
    <row r="180" spans="7:11" x14ac:dyDescent="0.3">
      <c r="G180" s="19">
        <v>10174</v>
      </c>
      <c r="H180" s="30">
        <v>42256.295613425929</v>
      </c>
      <c r="I180" s="19" t="s">
        <v>365</v>
      </c>
      <c r="J180" s="19" t="s">
        <v>98</v>
      </c>
      <c r="K180" s="38">
        <v>57506.07</v>
      </c>
    </row>
    <row r="181" spans="7:11" x14ac:dyDescent="0.3">
      <c r="G181" s="19">
        <v>10175</v>
      </c>
      <c r="H181" s="30">
        <v>42012.030844907407</v>
      </c>
      <c r="I181" s="19" t="s">
        <v>369</v>
      </c>
      <c r="J181" s="19" t="s">
        <v>139</v>
      </c>
      <c r="K181" s="38">
        <v>78980.649999999994</v>
      </c>
    </row>
    <row r="182" spans="7:11" x14ac:dyDescent="0.3">
      <c r="G182" s="19">
        <v>10176</v>
      </c>
      <c r="H182" s="30">
        <v>42364.742118055554</v>
      </c>
      <c r="I182" s="19" t="s">
        <v>364</v>
      </c>
      <c r="J182" s="19" t="s">
        <v>140</v>
      </c>
      <c r="K182" s="38">
        <v>86106.63</v>
      </c>
    </row>
    <row r="183" spans="7:11" x14ac:dyDescent="0.3">
      <c r="G183" s="19">
        <v>10177</v>
      </c>
      <c r="H183" s="30">
        <v>42357.362083333333</v>
      </c>
      <c r="I183" s="19" t="s">
        <v>362</v>
      </c>
      <c r="J183" s="19" t="s">
        <v>141</v>
      </c>
      <c r="K183" s="38">
        <v>73090.58</v>
      </c>
    </row>
    <row r="184" spans="7:11" x14ac:dyDescent="0.3">
      <c r="G184" s="19">
        <v>10178</v>
      </c>
      <c r="H184" s="30">
        <v>42123.773877314816</v>
      </c>
      <c r="I184" s="19" t="s">
        <v>368</v>
      </c>
      <c r="J184" s="19" t="s">
        <v>142</v>
      </c>
      <c r="K184" s="38">
        <v>40496.089999999997</v>
      </c>
    </row>
    <row r="185" spans="7:11" x14ac:dyDescent="0.3">
      <c r="G185" s="19">
        <v>10179</v>
      </c>
      <c r="H185" s="30">
        <v>42083.867523148147</v>
      </c>
      <c r="I185" s="19" t="s">
        <v>363</v>
      </c>
      <c r="J185" s="19" t="s">
        <v>143</v>
      </c>
      <c r="K185" s="38">
        <v>95430.8</v>
      </c>
    </row>
    <row r="186" spans="7:11" x14ac:dyDescent="0.3">
      <c r="G186" s="19">
        <v>10180</v>
      </c>
      <c r="H186" s="30">
        <v>42063.014884259261</v>
      </c>
      <c r="I186" s="19" t="s">
        <v>365</v>
      </c>
      <c r="J186" s="19" t="s">
        <v>144</v>
      </c>
      <c r="K186" s="38">
        <v>32740.46</v>
      </c>
    </row>
    <row r="187" spans="7:11" x14ac:dyDescent="0.3">
      <c r="G187" s="19">
        <v>10181</v>
      </c>
      <c r="H187" s="30">
        <v>42207.56113425926</v>
      </c>
      <c r="I187" s="19" t="s">
        <v>358</v>
      </c>
      <c r="J187" s="19" t="s">
        <v>145</v>
      </c>
      <c r="K187" s="38">
        <v>69232.63</v>
      </c>
    </row>
    <row r="188" spans="7:11" x14ac:dyDescent="0.3">
      <c r="G188" s="19">
        <v>10182</v>
      </c>
      <c r="H188" s="30">
        <v>42322.786574074074</v>
      </c>
      <c r="I188" s="19" t="s">
        <v>363</v>
      </c>
      <c r="J188" s="19" t="s">
        <v>86</v>
      </c>
      <c r="K188" s="38">
        <v>6833.71</v>
      </c>
    </row>
    <row r="189" spans="7:11" x14ac:dyDescent="0.3">
      <c r="G189" s="19">
        <v>10183</v>
      </c>
      <c r="H189" s="30">
        <v>42160.836041666669</v>
      </c>
      <c r="I189" s="19" t="s">
        <v>355</v>
      </c>
      <c r="J189" s="19" t="s">
        <v>146</v>
      </c>
      <c r="K189" s="38">
        <v>99604.64</v>
      </c>
    </row>
    <row r="190" spans="7:11" x14ac:dyDescent="0.3">
      <c r="G190" s="19">
        <v>10184</v>
      </c>
      <c r="H190" s="30">
        <v>42172.350162037037</v>
      </c>
      <c r="I190" s="19" t="s">
        <v>372</v>
      </c>
      <c r="J190" s="19" t="s">
        <v>135</v>
      </c>
      <c r="K190" s="38">
        <v>59905</v>
      </c>
    </row>
    <row r="191" spans="7:11" x14ac:dyDescent="0.3">
      <c r="G191" s="19">
        <v>10185</v>
      </c>
      <c r="H191" s="30">
        <v>42151.985185185185</v>
      </c>
      <c r="I191" s="19" t="s">
        <v>366</v>
      </c>
      <c r="J191" s="19" t="s">
        <v>147</v>
      </c>
      <c r="K191" s="38">
        <v>20315.599999999999</v>
      </c>
    </row>
    <row r="192" spans="7:11" x14ac:dyDescent="0.3">
      <c r="G192" s="19">
        <v>10186</v>
      </c>
      <c r="H192" s="30">
        <v>42256.632071759261</v>
      </c>
      <c r="I192" s="19" t="s">
        <v>362</v>
      </c>
      <c r="J192" s="19" t="s">
        <v>148</v>
      </c>
      <c r="K192" s="38">
        <v>73228.59</v>
      </c>
    </row>
    <row r="193" spans="7:11" x14ac:dyDescent="0.3">
      <c r="G193" s="19">
        <v>10187</v>
      </c>
      <c r="H193" s="30">
        <v>42311.420960648145</v>
      </c>
      <c r="I193" s="19" t="s">
        <v>362</v>
      </c>
      <c r="J193" s="19" t="s">
        <v>149</v>
      </c>
      <c r="K193" s="38">
        <v>19919.45</v>
      </c>
    </row>
    <row r="194" spans="7:11" x14ac:dyDescent="0.3">
      <c r="G194" s="19">
        <v>10188</v>
      </c>
      <c r="H194" s="30">
        <v>42361.497071759259</v>
      </c>
      <c r="I194" s="19" t="s">
        <v>360</v>
      </c>
      <c r="J194" s="19" t="s">
        <v>150</v>
      </c>
      <c r="K194" s="38">
        <v>47430.99</v>
      </c>
    </row>
    <row r="195" spans="7:11" x14ac:dyDescent="0.3">
      <c r="G195" s="19">
        <v>10189</v>
      </c>
      <c r="H195" s="30">
        <v>42333.170324074075</v>
      </c>
      <c r="I195" s="19" t="s">
        <v>355</v>
      </c>
      <c r="J195" s="19" t="s">
        <v>147</v>
      </c>
      <c r="K195" s="38">
        <v>40287.870000000003</v>
      </c>
    </row>
    <row r="196" spans="7:11" x14ac:dyDescent="0.3">
      <c r="G196" s="19">
        <v>10190</v>
      </c>
      <c r="H196" s="30">
        <v>42005.96402777778</v>
      </c>
      <c r="I196" s="19" t="s">
        <v>368</v>
      </c>
      <c r="J196" s="19" t="s">
        <v>105</v>
      </c>
      <c r="K196" s="38">
        <v>86129.63</v>
      </c>
    </row>
    <row r="197" spans="7:11" x14ac:dyDescent="0.3">
      <c r="G197" s="19">
        <v>10191</v>
      </c>
      <c r="H197" s="30">
        <v>42354.061157407406</v>
      </c>
      <c r="I197" s="19" t="s">
        <v>364</v>
      </c>
      <c r="J197" s="19" t="s">
        <v>151</v>
      </c>
      <c r="K197" s="38">
        <v>51398.98</v>
      </c>
    </row>
    <row r="198" spans="7:11" x14ac:dyDescent="0.3">
      <c r="G198" s="19">
        <v>10192</v>
      </c>
      <c r="H198" s="30">
        <v>42062.26358796296</v>
      </c>
      <c r="I198" s="19" t="s">
        <v>367</v>
      </c>
      <c r="J198" s="19" t="s">
        <v>152</v>
      </c>
      <c r="K198" s="38">
        <v>93942.7</v>
      </c>
    </row>
    <row r="199" spans="7:11" x14ac:dyDescent="0.3">
      <c r="G199" s="19">
        <v>10193</v>
      </c>
      <c r="H199" s="30">
        <v>42200.719976851855</v>
      </c>
      <c r="I199" s="19" t="s">
        <v>371</v>
      </c>
      <c r="J199" s="19" t="s">
        <v>153</v>
      </c>
      <c r="K199" s="38">
        <v>57744.91</v>
      </c>
    </row>
    <row r="200" spans="7:11" x14ac:dyDescent="0.3">
      <c r="G200" s="19">
        <v>10194</v>
      </c>
      <c r="H200" s="30">
        <v>42264.27140046296</v>
      </c>
      <c r="I200" s="19" t="s">
        <v>368</v>
      </c>
      <c r="J200" s="19" t="s">
        <v>64</v>
      </c>
      <c r="K200" s="38">
        <v>24068.81</v>
      </c>
    </row>
    <row r="201" spans="7:11" x14ac:dyDescent="0.3">
      <c r="G201" s="19">
        <v>10195</v>
      </c>
      <c r="H201" s="30">
        <v>42158.353344907409</v>
      </c>
      <c r="I201" s="19" t="s">
        <v>356</v>
      </c>
      <c r="J201" s="19" t="s">
        <v>21</v>
      </c>
      <c r="K201" s="38">
        <v>16817.849999999999</v>
      </c>
    </row>
    <row r="202" spans="7:11" x14ac:dyDescent="0.3">
      <c r="G202" s="19">
        <v>10196</v>
      </c>
      <c r="H202" s="30">
        <v>42206.888796296298</v>
      </c>
      <c r="I202" s="19" t="s">
        <v>372</v>
      </c>
      <c r="J202" s="19" t="s">
        <v>154</v>
      </c>
      <c r="K202" s="38">
        <v>3831</v>
      </c>
    </row>
    <row r="203" spans="7:11" x14ac:dyDescent="0.3">
      <c r="G203" s="19">
        <v>10197</v>
      </c>
      <c r="H203" s="30">
        <v>42074.874212962961</v>
      </c>
      <c r="I203" s="19" t="s">
        <v>365</v>
      </c>
      <c r="J203" s="19" t="s">
        <v>155</v>
      </c>
      <c r="K203" s="38">
        <v>29750.9</v>
      </c>
    </row>
    <row r="204" spans="7:11" x14ac:dyDescent="0.3">
      <c r="G204" s="19">
        <v>10198</v>
      </c>
      <c r="H204" s="30">
        <v>42281.239074074074</v>
      </c>
      <c r="I204" s="19" t="s">
        <v>359</v>
      </c>
      <c r="J204" s="19" t="s">
        <v>156</v>
      </c>
      <c r="K204" s="38">
        <v>6742.48</v>
      </c>
    </row>
    <row r="205" spans="7:11" x14ac:dyDescent="0.3">
      <c r="G205" s="19">
        <v>10199</v>
      </c>
      <c r="H205" s="30">
        <v>42030.84474537037</v>
      </c>
      <c r="I205" s="19" t="s">
        <v>361</v>
      </c>
      <c r="J205" s="19" t="s">
        <v>147</v>
      </c>
      <c r="K205" s="38">
        <v>99744.87</v>
      </c>
    </row>
    <row r="206" spans="7:11" x14ac:dyDescent="0.3">
      <c r="G206" s="19">
        <v>10200</v>
      </c>
      <c r="H206" s="30">
        <v>42342.320231481484</v>
      </c>
      <c r="I206" s="19" t="s">
        <v>368</v>
      </c>
      <c r="J206" s="19" t="s">
        <v>157</v>
      </c>
      <c r="K206" s="38">
        <v>63682.31</v>
      </c>
    </row>
    <row r="207" spans="7:11" x14ac:dyDescent="0.3">
      <c r="G207" s="19">
        <v>10201</v>
      </c>
      <c r="H207" s="30">
        <v>42101.101307870369</v>
      </c>
      <c r="I207" s="19" t="s">
        <v>357</v>
      </c>
      <c r="J207" s="19" t="s">
        <v>129</v>
      </c>
      <c r="K207" s="38">
        <v>5686.4</v>
      </c>
    </row>
    <row r="208" spans="7:11" x14ac:dyDescent="0.3">
      <c r="G208" s="19">
        <v>10202</v>
      </c>
      <c r="H208" s="30">
        <v>42080.640439814815</v>
      </c>
      <c r="I208" s="19" t="s">
        <v>361</v>
      </c>
      <c r="J208" s="19" t="s">
        <v>158</v>
      </c>
      <c r="K208" s="38">
        <v>13715.5</v>
      </c>
    </row>
    <row r="209" spans="7:11" x14ac:dyDescent="0.3">
      <c r="G209" s="19">
        <v>10203</v>
      </c>
      <c r="H209" s="30">
        <v>42317.394074074073</v>
      </c>
      <c r="I209" s="19" t="s">
        <v>366</v>
      </c>
      <c r="J209" s="19" t="s">
        <v>159</v>
      </c>
      <c r="K209" s="38">
        <v>85142.37</v>
      </c>
    </row>
    <row r="210" spans="7:11" x14ac:dyDescent="0.3">
      <c r="G210" s="19">
        <v>10204</v>
      </c>
      <c r="H210" s="30">
        <v>42320.52511574074</v>
      </c>
      <c r="I210" s="19" t="s">
        <v>362</v>
      </c>
      <c r="J210" s="19" t="s">
        <v>18</v>
      </c>
      <c r="K210" s="38">
        <v>64317.94</v>
      </c>
    </row>
    <row r="211" spans="7:11" x14ac:dyDescent="0.3">
      <c r="G211" s="19">
        <v>10205</v>
      </c>
      <c r="H211" s="30">
        <v>42137.448344907411</v>
      </c>
      <c r="I211" s="19" t="s">
        <v>369</v>
      </c>
      <c r="J211" s="19" t="s">
        <v>66</v>
      </c>
      <c r="K211" s="38">
        <v>59646.45</v>
      </c>
    </row>
    <row r="212" spans="7:11" x14ac:dyDescent="0.3">
      <c r="G212" s="19">
        <v>10206</v>
      </c>
      <c r="H212" s="30">
        <v>42331.425324074073</v>
      </c>
      <c r="I212" s="19" t="s">
        <v>365</v>
      </c>
      <c r="J212" s="19" t="s">
        <v>160</v>
      </c>
      <c r="K212" s="38">
        <v>35522.21</v>
      </c>
    </row>
    <row r="213" spans="7:11" x14ac:dyDescent="0.3">
      <c r="G213" s="19">
        <v>10207</v>
      </c>
      <c r="H213" s="30">
        <v>42211.965486111112</v>
      </c>
      <c r="I213" s="19" t="s">
        <v>370</v>
      </c>
      <c r="J213" s="19" t="s">
        <v>161</v>
      </c>
      <c r="K213" s="38">
        <v>49203.3</v>
      </c>
    </row>
    <row r="214" spans="7:11" x14ac:dyDescent="0.3">
      <c r="G214" s="19">
        <v>10208</v>
      </c>
      <c r="H214" s="30">
        <v>42170.725254629629</v>
      </c>
      <c r="I214" s="19" t="s">
        <v>371</v>
      </c>
      <c r="J214" s="19" t="s">
        <v>162</v>
      </c>
      <c r="K214" s="38">
        <v>49344.81</v>
      </c>
    </row>
    <row r="215" spans="7:11" x14ac:dyDescent="0.3">
      <c r="G215" s="19">
        <v>10209</v>
      </c>
      <c r="H215" s="30">
        <v>42309.134085648147</v>
      </c>
      <c r="I215" s="19" t="s">
        <v>356</v>
      </c>
      <c r="J215" s="19" t="s">
        <v>75</v>
      </c>
      <c r="K215" s="38">
        <v>47423.55</v>
      </c>
    </row>
    <row r="216" spans="7:11" x14ac:dyDescent="0.3">
      <c r="G216" s="19">
        <v>10210</v>
      </c>
      <c r="H216" s="30">
        <v>42186.803749999999</v>
      </c>
      <c r="I216" s="19" t="s">
        <v>370</v>
      </c>
      <c r="J216" s="19" t="s">
        <v>163</v>
      </c>
      <c r="K216" s="38">
        <v>6402.9</v>
      </c>
    </row>
    <row r="217" spans="7:11" x14ac:dyDescent="0.3">
      <c r="G217" s="19">
        <v>10211</v>
      </c>
      <c r="H217" s="30">
        <v>42261.528379629628</v>
      </c>
      <c r="I217" s="19" t="s">
        <v>358</v>
      </c>
      <c r="J217" s="19" t="s">
        <v>164</v>
      </c>
      <c r="K217" s="38">
        <v>80576.63</v>
      </c>
    </row>
    <row r="218" spans="7:11" x14ac:dyDescent="0.3">
      <c r="G218" s="19">
        <v>10212</v>
      </c>
      <c r="H218" s="30">
        <v>42220.998935185184</v>
      </c>
      <c r="I218" s="19" t="s">
        <v>363</v>
      </c>
      <c r="J218" s="19" t="s">
        <v>165</v>
      </c>
      <c r="K218" s="38">
        <v>41875.9</v>
      </c>
    </row>
    <row r="219" spans="7:11" x14ac:dyDescent="0.3">
      <c r="G219" s="19">
        <v>10213</v>
      </c>
      <c r="H219" s="30">
        <v>42300.559791666667</v>
      </c>
      <c r="I219" s="19" t="s">
        <v>366</v>
      </c>
      <c r="J219" s="19" t="s">
        <v>166</v>
      </c>
      <c r="K219" s="38">
        <v>79343.289999999994</v>
      </c>
    </row>
    <row r="220" spans="7:11" x14ac:dyDescent="0.3">
      <c r="G220" s="19">
        <v>10214</v>
      </c>
      <c r="H220" s="30">
        <v>42250.655798611115</v>
      </c>
      <c r="I220" s="19" t="s">
        <v>368</v>
      </c>
      <c r="J220" s="19" t="s">
        <v>167</v>
      </c>
      <c r="K220" s="38">
        <v>58990.99</v>
      </c>
    </row>
    <row r="221" spans="7:11" x14ac:dyDescent="0.3">
      <c r="G221" s="19">
        <v>10215</v>
      </c>
      <c r="H221" s="30">
        <v>42298.591145833336</v>
      </c>
      <c r="I221" s="19" t="s">
        <v>367</v>
      </c>
      <c r="J221" s="19" t="s">
        <v>168</v>
      </c>
      <c r="K221" s="38">
        <v>64364.31</v>
      </c>
    </row>
    <row r="222" spans="7:11" x14ac:dyDescent="0.3">
      <c r="G222" s="19">
        <v>10216</v>
      </c>
      <c r="H222" s="30">
        <v>42152.261435185188</v>
      </c>
      <c r="I222" s="19" t="s">
        <v>372</v>
      </c>
      <c r="J222" s="19" t="s">
        <v>76</v>
      </c>
      <c r="K222" s="38">
        <v>12183.09</v>
      </c>
    </row>
    <row r="223" spans="7:11" x14ac:dyDescent="0.3">
      <c r="G223" s="19">
        <v>10217</v>
      </c>
      <c r="H223" s="30">
        <v>42071.718518518515</v>
      </c>
      <c r="I223" s="19" t="s">
        <v>358</v>
      </c>
      <c r="J223" s="19" t="s">
        <v>169</v>
      </c>
      <c r="K223" s="38">
        <v>31802.11</v>
      </c>
    </row>
    <row r="224" spans="7:11" x14ac:dyDescent="0.3">
      <c r="G224" s="19">
        <v>10218</v>
      </c>
      <c r="H224" s="30">
        <v>42028.006898148145</v>
      </c>
      <c r="I224" s="19" t="s">
        <v>366</v>
      </c>
      <c r="J224" s="19" t="s">
        <v>34</v>
      </c>
      <c r="K224" s="38">
        <v>61175.27</v>
      </c>
    </row>
    <row r="225" spans="7:11" x14ac:dyDescent="0.3">
      <c r="G225" s="19">
        <v>10219</v>
      </c>
      <c r="H225" s="30">
        <v>42048.839895833335</v>
      </c>
      <c r="I225" s="19" t="s">
        <v>358</v>
      </c>
      <c r="J225" s="19" t="s">
        <v>135</v>
      </c>
      <c r="K225" s="38">
        <v>79728.38</v>
      </c>
    </row>
    <row r="226" spans="7:11" x14ac:dyDescent="0.3">
      <c r="G226" s="19">
        <v>10220</v>
      </c>
      <c r="H226" s="30">
        <v>42296.840613425928</v>
      </c>
      <c r="I226" s="19" t="s">
        <v>357</v>
      </c>
      <c r="J226" s="19" t="s">
        <v>170</v>
      </c>
      <c r="K226" s="38">
        <v>48209.75</v>
      </c>
    </row>
    <row r="227" spans="7:11" x14ac:dyDescent="0.3">
      <c r="G227" s="19">
        <v>10221</v>
      </c>
      <c r="H227" s="30">
        <v>42270.705335648148</v>
      </c>
      <c r="I227" s="19" t="s">
        <v>361</v>
      </c>
      <c r="J227" s="19" t="s">
        <v>171</v>
      </c>
      <c r="K227" s="38">
        <v>1699.21</v>
      </c>
    </row>
    <row r="228" spans="7:11" x14ac:dyDescent="0.3">
      <c r="G228" s="19">
        <v>10222</v>
      </c>
      <c r="H228" s="30">
        <v>42267.943611111114</v>
      </c>
      <c r="I228" s="19" t="s">
        <v>355</v>
      </c>
      <c r="J228" s="19" t="s">
        <v>172</v>
      </c>
      <c r="K228" s="38">
        <v>88786.47</v>
      </c>
    </row>
    <row r="229" spans="7:11" x14ac:dyDescent="0.3">
      <c r="G229" s="19">
        <v>10223</v>
      </c>
      <c r="H229" s="30">
        <v>42322.211076388892</v>
      </c>
      <c r="I229" s="19" t="s">
        <v>370</v>
      </c>
      <c r="J229" s="19" t="s">
        <v>173</v>
      </c>
      <c r="K229" s="38">
        <v>87089.919999999998</v>
      </c>
    </row>
    <row r="230" spans="7:11" x14ac:dyDescent="0.3">
      <c r="G230" s="19">
        <v>10224</v>
      </c>
      <c r="H230" s="30">
        <v>42024.640324074076</v>
      </c>
      <c r="I230" s="19" t="s">
        <v>371</v>
      </c>
      <c r="J230" s="19" t="s">
        <v>122</v>
      </c>
      <c r="K230" s="38">
        <v>96063.05</v>
      </c>
    </row>
    <row r="231" spans="7:11" x14ac:dyDescent="0.3">
      <c r="G231" s="19">
        <v>10225</v>
      </c>
      <c r="H231" s="30">
        <v>42096.952824074076</v>
      </c>
      <c r="I231" s="19" t="s">
        <v>365</v>
      </c>
      <c r="J231" s="19" t="s">
        <v>148</v>
      </c>
      <c r="K231" s="38">
        <v>58424.29</v>
      </c>
    </row>
    <row r="232" spans="7:11" x14ac:dyDescent="0.3">
      <c r="G232" s="19">
        <v>10226</v>
      </c>
      <c r="H232" s="30">
        <v>42014.241527777776</v>
      </c>
      <c r="I232" s="19" t="s">
        <v>371</v>
      </c>
      <c r="J232" s="19" t="s">
        <v>115</v>
      </c>
      <c r="K232" s="38">
        <v>92530.880000000005</v>
      </c>
    </row>
    <row r="233" spans="7:11" x14ac:dyDescent="0.3">
      <c r="G233" s="19">
        <v>10227</v>
      </c>
      <c r="H233" s="30">
        <v>42310.725324074076</v>
      </c>
      <c r="I233" s="19" t="s">
        <v>364</v>
      </c>
      <c r="J233" s="19" t="s">
        <v>174</v>
      </c>
      <c r="K233" s="38">
        <v>31142.19</v>
      </c>
    </row>
    <row r="234" spans="7:11" x14ac:dyDescent="0.3">
      <c r="G234" s="19">
        <v>10228</v>
      </c>
      <c r="H234" s="30">
        <v>42102.441076388888</v>
      </c>
      <c r="I234" s="19" t="s">
        <v>370</v>
      </c>
      <c r="J234" s="19" t="s">
        <v>21</v>
      </c>
      <c r="K234" s="38">
        <v>98439.56</v>
      </c>
    </row>
    <row r="235" spans="7:11" x14ac:dyDescent="0.3">
      <c r="G235" s="19">
        <v>10229</v>
      </c>
      <c r="H235" s="30">
        <v>42075.875092592592</v>
      </c>
      <c r="I235" s="19" t="s">
        <v>367</v>
      </c>
      <c r="J235" s="19" t="s">
        <v>175</v>
      </c>
      <c r="K235" s="38">
        <v>33588.519999999997</v>
      </c>
    </row>
    <row r="236" spans="7:11" x14ac:dyDescent="0.3">
      <c r="G236" s="19">
        <v>10230</v>
      </c>
      <c r="H236" s="30">
        <v>42159.768993055557</v>
      </c>
      <c r="I236" s="19" t="s">
        <v>364</v>
      </c>
      <c r="J236" s="19" t="s">
        <v>176</v>
      </c>
      <c r="K236" s="38">
        <v>14468.98</v>
      </c>
    </row>
    <row r="237" spans="7:11" x14ac:dyDescent="0.3">
      <c r="G237" s="19">
        <v>10231</v>
      </c>
      <c r="H237" s="30">
        <v>42304.578634259262</v>
      </c>
      <c r="I237" s="19" t="s">
        <v>369</v>
      </c>
      <c r="J237" s="19" t="s">
        <v>177</v>
      </c>
      <c r="K237" s="38">
        <v>91738.94</v>
      </c>
    </row>
    <row r="238" spans="7:11" x14ac:dyDescent="0.3">
      <c r="G238" s="19">
        <v>10232</v>
      </c>
      <c r="H238" s="30">
        <v>42043.957071759258</v>
      </c>
      <c r="I238" s="19" t="s">
        <v>370</v>
      </c>
      <c r="J238" s="19" t="s">
        <v>178</v>
      </c>
      <c r="K238" s="38">
        <v>71479.899999999994</v>
      </c>
    </row>
    <row r="239" spans="7:11" x14ac:dyDescent="0.3">
      <c r="G239" s="19">
        <v>10233</v>
      </c>
      <c r="H239" s="30">
        <v>42033.090486111112</v>
      </c>
      <c r="I239" s="19" t="s">
        <v>355</v>
      </c>
      <c r="J239" s="19" t="s">
        <v>142</v>
      </c>
      <c r="K239" s="38">
        <v>72730.559999999998</v>
      </c>
    </row>
    <row r="240" spans="7:11" x14ac:dyDescent="0.3">
      <c r="G240" s="19">
        <v>10234</v>
      </c>
      <c r="H240" s="30">
        <v>42079.133738425924</v>
      </c>
      <c r="I240" s="19" t="s">
        <v>359</v>
      </c>
      <c r="J240" s="19" t="s">
        <v>89</v>
      </c>
      <c r="K240" s="38">
        <v>51325.85</v>
      </c>
    </row>
    <row r="241" spans="7:11" x14ac:dyDescent="0.3">
      <c r="G241" s="19">
        <v>10235</v>
      </c>
      <c r="H241" s="30">
        <v>42078.232361111113</v>
      </c>
      <c r="I241" s="19" t="s">
        <v>359</v>
      </c>
      <c r="J241" s="19" t="s">
        <v>179</v>
      </c>
      <c r="K241" s="38">
        <v>33631.01</v>
      </c>
    </row>
    <row r="242" spans="7:11" x14ac:dyDescent="0.3">
      <c r="G242" s="19">
        <v>10236</v>
      </c>
      <c r="H242" s="30">
        <v>42117.427453703705</v>
      </c>
      <c r="I242" s="19" t="s">
        <v>356</v>
      </c>
      <c r="J242" s="19" t="s">
        <v>180</v>
      </c>
      <c r="K242" s="38">
        <v>26331.58</v>
      </c>
    </row>
    <row r="243" spans="7:11" x14ac:dyDescent="0.3">
      <c r="G243" s="19">
        <v>10237</v>
      </c>
      <c r="H243" s="30">
        <v>42152.436284722222</v>
      </c>
      <c r="I243" s="19" t="s">
        <v>371</v>
      </c>
      <c r="J243" s="19" t="s">
        <v>44</v>
      </c>
      <c r="K243" s="38">
        <v>67887.17</v>
      </c>
    </row>
    <row r="244" spans="7:11" x14ac:dyDescent="0.3">
      <c r="G244" s="19">
        <v>10238</v>
      </c>
      <c r="H244" s="30">
        <v>42032.453449074077</v>
      </c>
      <c r="I244" s="19" t="s">
        <v>370</v>
      </c>
      <c r="J244" s="19" t="s">
        <v>181</v>
      </c>
      <c r="K244" s="38">
        <v>71003.03</v>
      </c>
    </row>
    <row r="245" spans="7:11" x14ac:dyDescent="0.3">
      <c r="G245" s="19">
        <v>10239</v>
      </c>
      <c r="H245" s="30">
        <v>42068.855902777781</v>
      </c>
      <c r="I245" s="19" t="s">
        <v>358</v>
      </c>
      <c r="J245" s="19" t="s">
        <v>182</v>
      </c>
      <c r="K245" s="38">
        <v>20306.900000000001</v>
      </c>
    </row>
    <row r="246" spans="7:11" x14ac:dyDescent="0.3">
      <c r="G246" s="19">
        <v>10240</v>
      </c>
      <c r="H246" s="30">
        <v>42208.392997685187</v>
      </c>
      <c r="I246" s="19" t="s">
        <v>369</v>
      </c>
      <c r="J246" s="19" t="s">
        <v>183</v>
      </c>
      <c r="K246" s="38">
        <v>75274.23</v>
      </c>
    </row>
    <row r="247" spans="7:11" x14ac:dyDescent="0.3">
      <c r="G247" s="19">
        <v>10241</v>
      </c>
      <c r="H247" s="30">
        <v>42170.149212962962</v>
      </c>
      <c r="I247" s="19" t="s">
        <v>358</v>
      </c>
      <c r="J247" s="19" t="s">
        <v>134</v>
      </c>
      <c r="K247" s="38">
        <v>97532.14</v>
      </c>
    </row>
    <row r="248" spans="7:11" x14ac:dyDescent="0.3">
      <c r="G248" s="19">
        <v>10242</v>
      </c>
      <c r="H248" s="30">
        <v>42325.558576388888</v>
      </c>
      <c r="I248" s="19" t="s">
        <v>363</v>
      </c>
      <c r="J248" s="19" t="s">
        <v>95</v>
      </c>
      <c r="K248" s="38">
        <v>83291.679999999993</v>
      </c>
    </row>
    <row r="249" spans="7:11" x14ac:dyDescent="0.3">
      <c r="G249" s="19">
        <v>10243</v>
      </c>
      <c r="H249" s="30">
        <v>42141.338900462964</v>
      </c>
      <c r="I249" s="19" t="s">
        <v>363</v>
      </c>
      <c r="J249" s="19" t="s">
        <v>84</v>
      </c>
      <c r="K249" s="38">
        <v>92224.31</v>
      </c>
    </row>
    <row r="250" spans="7:11" x14ac:dyDescent="0.3">
      <c r="G250" s="19">
        <v>10244</v>
      </c>
      <c r="H250" s="30">
        <v>42163.588252314818</v>
      </c>
      <c r="I250" s="19" t="s">
        <v>369</v>
      </c>
      <c r="J250" s="19" t="s">
        <v>184</v>
      </c>
      <c r="K250" s="38">
        <v>47580.08</v>
      </c>
    </row>
    <row r="251" spans="7:11" x14ac:dyDescent="0.3">
      <c r="G251" s="19">
        <v>10245</v>
      </c>
      <c r="H251" s="30">
        <v>42281.839502314811</v>
      </c>
      <c r="I251" s="19" t="s">
        <v>360</v>
      </c>
      <c r="J251" s="19" t="s">
        <v>98</v>
      </c>
      <c r="K251" s="38">
        <v>82672.45</v>
      </c>
    </row>
    <row r="252" spans="7:11" x14ac:dyDescent="0.3">
      <c r="G252" s="19">
        <v>10246</v>
      </c>
      <c r="H252" s="30">
        <v>42305.965914351851</v>
      </c>
      <c r="I252" s="19" t="s">
        <v>363</v>
      </c>
      <c r="J252" s="19" t="s">
        <v>137</v>
      </c>
      <c r="K252" s="38">
        <v>97669.18</v>
      </c>
    </row>
    <row r="253" spans="7:11" x14ac:dyDescent="0.3">
      <c r="G253" s="19">
        <v>10247</v>
      </c>
      <c r="H253" s="30">
        <v>42286.89806712963</v>
      </c>
      <c r="I253" s="19" t="s">
        <v>356</v>
      </c>
      <c r="J253" s="19" t="s">
        <v>185</v>
      </c>
      <c r="K253" s="38">
        <v>38740.94</v>
      </c>
    </row>
    <row r="254" spans="7:11" x14ac:dyDescent="0.3">
      <c r="G254" s="19">
        <v>10248</v>
      </c>
      <c r="H254" s="30">
        <v>42117.056122685186</v>
      </c>
      <c r="I254" s="19" t="s">
        <v>367</v>
      </c>
      <c r="J254" s="19" t="s">
        <v>186</v>
      </c>
      <c r="K254" s="38">
        <v>70859.73</v>
      </c>
    </row>
    <row r="255" spans="7:11" x14ac:dyDescent="0.3">
      <c r="G255" s="19">
        <v>10249</v>
      </c>
      <c r="H255" s="30">
        <v>42115.652430555558</v>
      </c>
      <c r="I255" s="19" t="s">
        <v>361</v>
      </c>
      <c r="J255" s="19" t="s">
        <v>19</v>
      </c>
      <c r="K255" s="38">
        <v>39601.51</v>
      </c>
    </row>
    <row r="256" spans="7:11" x14ac:dyDescent="0.3">
      <c r="G256" s="19">
        <v>10250</v>
      </c>
      <c r="H256" s="30">
        <v>42329.222719907404</v>
      </c>
      <c r="I256" s="19" t="s">
        <v>368</v>
      </c>
      <c r="J256" s="19" t="s">
        <v>105</v>
      </c>
      <c r="K256" s="38">
        <v>28220.09</v>
      </c>
    </row>
    <row r="257" spans="7:11" x14ac:dyDescent="0.3">
      <c r="G257" s="19">
        <v>10251</v>
      </c>
      <c r="H257" s="30">
        <v>42248.221701388888</v>
      </c>
      <c r="I257" s="19" t="s">
        <v>357</v>
      </c>
      <c r="J257" s="19" t="s">
        <v>142</v>
      </c>
      <c r="K257" s="38">
        <v>42474.36</v>
      </c>
    </row>
    <row r="258" spans="7:11" x14ac:dyDescent="0.3">
      <c r="G258" s="19">
        <v>10252</v>
      </c>
      <c r="H258" s="30">
        <v>42088.522604166668</v>
      </c>
      <c r="I258" s="19" t="s">
        <v>368</v>
      </c>
      <c r="J258" s="19" t="s">
        <v>187</v>
      </c>
      <c r="K258" s="38">
        <v>45679.11</v>
      </c>
    </row>
    <row r="259" spans="7:11" x14ac:dyDescent="0.3">
      <c r="G259" s="19">
        <v>10253</v>
      </c>
      <c r="H259" s="30">
        <v>42348.246724537035</v>
      </c>
      <c r="I259" s="19" t="s">
        <v>366</v>
      </c>
      <c r="J259" s="19" t="s">
        <v>188</v>
      </c>
      <c r="K259" s="38">
        <v>75983.839999999997</v>
      </c>
    </row>
    <row r="260" spans="7:11" x14ac:dyDescent="0.3">
      <c r="G260" s="19">
        <v>10254</v>
      </c>
      <c r="H260" s="30">
        <v>42029.56355324074</v>
      </c>
      <c r="I260" s="19" t="s">
        <v>356</v>
      </c>
      <c r="J260" s="19" t="s">
        <v>108</v>
      </c>
      <c r="K260" s="38">
        <v>30109.03</v>
      </c>
    </row>
    <row r="261" spans="7:11" x14ac:dyDescent="0.3">
      <c r="G261" s="19">
        <v>10255</v>
      </c>
      <c r="H261" s="30">
        <v>42311.213680555556</v>
      </c>
      <c r="I261" s="19" t="s">
        <v>364</v>
      </c>
      <c r="J261" s="19" t="s">
        <v>30</v>
      </c>
      <c r="K261" s="38">
        <v>47740.65</v>
      </c>
    </row>
    <row r="262" spans="7:11" x14ac:dyDescent="0.3">
      <c r="G262" s="19">
        <v>10256</v>
      </c>
      <c r="H262" s="30">
        <v>42013.605219907404</v>
      </c>
      <c r="I262" s="19" t="s">
        <v>361</v>
      </c>
      <c r="J262" s="19" t="s">
        <v>189</v>
      </c>
      <c r="K262" s="38">
        <v>31311.81</v>
      </c>
    </row>
    <row r="263" spans="7:11" x14ac:dyDescent="0.3">
      <c r="G263" s="19">
        <v>10257</v>
      </c>
      <c r="H263" s="30">
        <v>42336.390659722223</v>
      </c>
      <c r="I263" s="19" t="s">
        <v>368</v>
      </c>
      <c r="J263" s="19" t="s">
        <v>134</v>
      </c>
      <c r="K263" s="38">
        <v>2400.84</v>
      </c>
    </row>
    <row r="264" spans="7:11" x14ac:dyDescent="0.3">
      <c r="G264" s="19">
        <v>10258</v>
      </c>
      <c r="H264" s="30">
        <v>42300.707303240742</v>
      </c>
      <c r="I264" s="19" t="s">
        <v>360</v>
      </c>
      <c r="J264" s="19" t="s">
        <v>190</v>
      </c>
      <c r="K264" s="38">
        <v>49580.01</v>
      </c>
    </row>
    <row r="265" spans="7:11" x14ac:dyDescent="0.3">
      <c r="G265" s="19">
        <v>10259</v>
      </c>
      <c r="H265" s="30">
        <v>42107.148599537039</v>
      </c>
      <c r="I265" s="19" t="s">
        <v>357</v>
      </c>
      <c r="J265" s="19" t="s">
        <v>191</v>
      </c>
      <c r="K265" s="38">
        <v>73734.179999999993</v>
      </c>
    </row>
    <row r="266" spans="7:11" x14ac:dyDescent="0.3">
      <c r="G266" s="19">
        <v>10260</v>
      </c>
      <c r="H266" s="30">
        <v>42093.150810185187</v>
      </c>
      <c r="I266" s="19" t="s">
        <v>361</v>
      </c>
      <c r="J266" s="19" t="s">
        <v>192</v>
      </c>
      <c r="K266" s="38">
        <v>37677.360000000001</v>
      </c>
    </row>
    <row r="267" spans="7:11" x14ac:dyDescent="0.3">
      <c r="G267" s="19">
        <v>10261</v>
      </c>
      <c r="H267" s="30">
        <v>42340.909351851849</v>
      </c>
      <c r="I267" s="19" t="s">
        <v>368</v>
      </c>
      <c r="J267" s="19" t="s">
        <v>193</v>
      </c>
      <c r="K267" s="38">
        <v>65705</v>
      </c>
    </row>
    <row r="268" spans="7:11" x14ac:dyDescent="0.3">
      <c r="G268" s="19">
        <v>10262</v>
      </c>
      <c r="H268" s="30">
        <v>42044.311608796299</v>
      </c>
      <c r="I268" s="19" t="s">
        <v>369</v>
      </c>
      <c r="J268" s="19" t="s">
        <v>194</v>
      </c>
      <c r="K268" s="38">
        <v>22169.97</v>
      </c>
    </row>
    <row r="269" spans="7:11" x14ac:dyDescent="0.3">
      <c r="G269" s="19">
        <v>10263</v>
      </c>
      <c r="H269" s="30">
        <v>42363.976909722223</v>
      </c>
      <c r="I269" s="19" t="s">
        <v>357</v>
      </c>
      <c r="J269" s="19" t="s">
        <v>45</v>
      </c>
      <c r="K269" s="38">
        <v>48676.78</v>
      </c>
    </row>
    <row r="270" spans="7:11" x14ac:dyDescent="0.3">
      <c r="G270" s="19">
        <v>10264</v>
      </c>
      <c r="H270" s="30">
        <v>42132.565312500003</v>
      </c>
      <c r="I270" s="19" t="s">
        <v>355</v>
      </c>
      <c r="J270" s="19" t="s">
        <v>195</v>
      </c>
      <c r="K270" s="38">
        <v>35134.639999999999</v>
      </c>
    </row>
    <row r="271" spans="7:11" x14ac:dyDescent="0.3">
      <c r="G271" s="19">
        <v>10265</v>
      </c>
      <c r="H271" s="30">
        <v>42239.64366898148</v>
      </c>
      <c r="I271" s="19" t="s">
        <v>371</v>
      </c>
      <c r="J271" s="19" t="s">
        <v>32</v>
      </c>
      <c r="K271" s="38">
        <v>12468.87</v>
      </c>
    </row>
    <row r="272" spans="7:11" x14ac:dyDescent="0.3">
      <c r="G272" s="19">
        <v>10266</v>
      </c>
      <c r="H272" s="30">
        <v>42114.604398148149</v>
      </c>
      <c r="I272" s="19" t="s">
        <v>356</v>
      </c>
      <c r="J272" s="19" t="s">
        <v>164</v>
      </c>
      <c r="K272" s="38">
        <v>37009.550000000003</v>
      </c>
    </row>
    <row r="273" spans="7:11" x14ac:dyDescent="0.3">
      <c r="G273" s="19">
        <v>10267</v>
      </c>
      <c r="H273" s="30">
        <v>42227.081921296296</v>
      </c>
      <c r="I273" s="19" t="s">
        <v>365</v>
      </c>
      <c r="J273" s="19" t="s">
        <v>26</v>
      </c>
      <c r="K273" s="38">
        <v>55749.25</v>
      </c>
    </row>
    <row r="274" spans="7:11" x14ac:dyDescent="0.3">
      <c r="G274" s="19">
        <v>10268</v>
      </c>
      <c r="H274" s="30">
        <v>42037.713750000003</v>
      </c>
      <c r="I274" s="19" t="s">
        <v>369</v>
      </c>
      <c r="J274" s="19" t="s">
        <v>196</v>
      </c>
      <c r="K274" s="38">
        <v>53833.38</v>
      </c>
    </row>
    <row r="275" spans="7:11" x14ac:dyDescent="0.3">
      <c r="G275" s="19">
        <v>10269</v>
      </c>
      <c r="H275" s="30">
        <v>42282.825462962966</v>
      </c>
      <c r="I275" s="19" t="s">
        <v>364</v>
      </c>
      <c r="J275" s="19" t="s">
        <v>166</v>
      </c>
      <c r="K275" s="38">
        <v>42976.34</v>
      </c>
    </row>
    <row r="276" spans="7:11" x14ac:dyDescent="0.3">
      <c r="G276" s="19">
        <v>10270</v>
      </c>
      <c r="H276" s="30">
        <v>42259.152662037035</v>
      </c>
      <c r="I276" s="19" t="s">
        <v>358</v>
      </c>
      <c r="J276" s="19" t="s">
        <v>197</v>
      </c>
      <c r="K276" s="38">
        <v>4643.0600000000004</v>
      </c>
    </row>
    <row r="277" spans="7:11" x14ac:dyDescent="0.3">
      <c r="G277" s="19">
        <v>10271</v>
      </c>
      <c r="H277" s="30">
        <v>42151.075995370367</v>
      </c>
      <c r="I277" s="19" t="s">
        <v>366</v>
      </c>
      <c r="J277" s="19" t="s">
        <v>198</v>
      </c>
      <c r="K277" s="38">
        <v>41174.410000000003</v>
      </c>
    </row>
    <row r="278" spans="7:11" x14ac:dyDescent="0.3">
      <c r="G278" s="19">
        <v>10272</v>
      </c>
      <c r="H278" s="30">
        <v>42221.901319444441</v>
      </c>
      <c r="I278" s="19" t="s">
        <v>370</v>
      </c>
      <c r="J278" s="19" t="s">
        <v>134</v>
      </c>
      <c r="K278" s="38">
        <v>23346.82</v>
      </c>
    </row>
    <row r="279" spans="7:11" x14ac:dyDescent="0.3">
      <c r="G279" s="19">
        <v>10273</v>
      </c>
      <c r="H279" s="30">
        <v>42233.791608796295</v>
      </c>
      <c r="I279" s="19" t="s">
        <v>365</v>
      </c>
      <c r="J279" s="19" t="s">
        <v>42</v>
      </c>
      <c r="K279" s="38">
        <v>69618.2</v>
      </c>
    </row>
    <row r="280" spans="7:11" x14ac:dyDescent="0.3">
      <c r="G280" s="19">
        <v>10274</v>
      </c>
      <c r="H280" s="30">
        <v>42214.276550925926</v>
      </c>
      <c r="I280" s="19" t="s">
        <v>359</v>
      </c>
      <c r="J280" s="19" t="s">
        <v>199</v>
      </c>
      <c r="K280" s="38">
        <v>1843.53</v>
      </c>
    </row>
    <row r="281" spans="7:11" x14ac:dyDescent="0.3">
      <c r="G281" s="19">
        <v>10275</v>
      </c>
      <c r="H281" s="30">
        <v>42312.717037037037</v>
      </c>
      <c r="I281" s="19" t="s">
        <v>359</v>
      </c>
      <c r="J281" s="19" t="s">
        <v>32</v>
      </c>
      <c r="K281" s="38">
        <v>19868.03</v>
      </c>
    </row>
    <row r="282" spans="7:11" x14ac:dyDescent="0.3">
      <c r="G282" s="19">
        <v>10276</v>
      </c>
      <c r="H282" s="30">
        <v>42045.121006944442</v>
      </c>
      <c r="I282" s="19" t="s">
        <v>366</v>
      </c>
      <c r="J282" s="19" t="s">
        <v>200</v>
      </c>
      <c r="K282" s="38">
        <v>85603.24</v>
      </c>
    </row>
    <row r="283" spans="7:11" x14ac:dyDescent="0.3">
      <c r="G283" s="19">
        <v>10277</v>
      </c>
      <c r="H283" s="30">
        <v>42346.142048611109</v>
      </c>
      <c r="I283" s="19" t="s">
        <v>367</v>
      </c>
      <c r="J283" s="19" t="s">
        <v>115</v>
      </c>
      <c r="K283" s="38">
        <v>66916.56</v>
      </c>
    </row>
    <row r="284" spans="7:11" x14ac:dyDescent="0.3">
      <c r="G284" s="19">
        <v>10278</v>
      </c>
      <c r="H284" s="30">
        <v>42091.243356481478</v>
      </c>
      <c r="I284" s="19" t="s">
        <v>367</v>
      </c>
      <c r="J284" s="19" t="s">
        <v>74</v>
      </c>
      <c r="K284" s="38">
        <v>7514.67</v>
      </c>
    </row>
    <row r="285" spans="7:11" x14ac:dyDescent="0.3">
      <c r="G285" s="19">
        <v>10279</v>
      </c>
      <c r="H285" s="30">
        <v>42239.767962962964</v>
      </c>
      <c r="I285" s="19" t="s">
        <v>361</v>
      </c>
      <c r="J285" s="19" t="s">
        <v>42</v>
      </c>
      <c r="K285" s="38">
        <v>3023.13</v>
      </c>
    </row>
    <row r="286" spans="7:11" x14ac:dyDescent="0.3">
      <c r="G286" s="19">
        <v>10280</v>
      </c>
      <c r="H286" s="30">
        <v>42229.380185185182</v>
      </c>
      <c r="I286" s="19" t="s">
        <v>365</v>
      </c>
      <c r="J286" s="19" t="s">
        <v>201</v>
      </c>
      <c r="K286" s="38">
        <v>85252.21</v>
      </c>
    </row>
    <row r="287" spans="7:11" x14ac:dyDescent="0.3">
      <c r="G287" s="19">
        <v>10281</v>
      </c>
      <c r="H287" s="30">
        <v>42157.600393518522</v>
      </c>
      <c r="I287" s="19" t="s">
        <v>367</v>
      </c>
      <c r="J287" s="19" t="s">
        <v>202</v>
      </c>
      <c r="K287" s="38">
        <v>28480.73</v>
      </c>
    </row>
    <row r="288" spans="7:11" x14ac:dyDescent="0.3">
      <c r="G288" s="19">
        <v>10282</v>
      </c>
      <c r="H288" s="30">
        <v>42025.141250000001</v>
      </c>
      <c r="I288" s="19" t="s">
        <v>361</v>
      </c>
      <c r="J288" s="19" t="s">
        <v>169</v>
      </c>
      <c r="K288" s="38">
        <v>90475.86</v>
      </c>
    </row>
    <row r="289" spans="7:11" x14ac:dyDescent="0.3">
      <c r="G289" s="19">
        <v>10283</v>
      </c>
      <c r="H289" s="30">
        <v>42209.98537037037</v>
      </c>
      <c r="I289" s="19" t="s">
        <v>356</v>
      </c>
      <c r="J289" s="19" t="s">
        <v>203</v>
      </c>
      <c r="K289" s="38">
        <v>3492.97</v>
      </c>
    </row>
    <row r="290" spans="7:11" x14ac:dyDescent="0.3">
      <c r="G290" s="19">
        <v>10284</v>
      </c>
      <c r="H290" s="30">
        <v>42108.579756944448</v>
      </c>
      <c r="I290" s="19" t="s">
        <v>356</v>
      </c>
      <c r="J290" s="19" t="s">
        <v>21</v>
      </c>
      <c r="K290" s="38">
        <v>45466.01</v>
      </c>
    </row>
    <row r="291" spans="7:11" x14ac:dyDescent="0.3">
      <c r="G291" s="19">
        <v>10285</v>
      </c>
      <c r="H291" s="30">
        <v>42267.816504629627</v>
      </c>
      <c r="I291" s="19" t="s">
        <v>365</v>
      </c>
      <c r="J291" s="19" t="s">
        <v>128</v>
      </c>
      <c r="K291" s="38">
        <v>61229.97</v>
      </c>
    </row>
    <row r="292" spans="7:11" x14ac:dyDescent="0.3">
      <c r="G292" s="19">
        <v>10286</v>
      </c>
      <c r="H292" s="30">
        <v>42094.447731481479</v>
      </c>
      <c r="I292" s="19" t="s">
        <v>369</v>
      </c>
      <c r="J292" s="19" t="s">
        <v>89</v>
      </c>
      <c r="K292" s="38">
        <v>94980.42</v>
      </c>
    </row>
    <row r="293" spans="7:11" x14ac:dyDescent="0.3">
      <c r="G293" s="19">
        <v>10287</v>
      </c>
      <c r="H293" s="30">
        <v>42234.742002314815</v>
      </c>
      <c r="I293" s="19" t="s">
        <v>368</v>
      </c>
      <c r="J293" s="19" t="s">
        <v>110</v>
      </c>
      <c r="K293" s="38">
        <v>14934.27</v>
      </c>
    </row>
    <row r="294" spans="7:11" x14ac:dyDescent="0.3">
      <c r="G294" s="19">
        <v>10288</v>
      </c>
      <c r="H294" s="30">
        <v>42236.37709490741</v>
      </c>
      <c r="I294" s="19" t="s">
        <v>369</v>
      </c>
      <c r="J294" s="19" t="s">
        <v>22</v>
      </c>
      <c r="K294" s="38">
        <v>44538.58</v>
      </c>
    </row>
    <row r="295" spans="7:11" x14ac:dyDescent="0.3">
      <c r="G295" s="19">
        <v>10289</v>
      </c>
      <c r="H295" s="30">
        <v>42037.476307870369</v>
      </c>
      <c r="I295" s="19" t="s">
        <v>357</v>
      </c>
      <c r="J295" s="19" t="s">
        <v>204</v>
      </c>
      <c r="K295" s="38">
        <v>85438.81</v>
      </c>
    </row>
    <row r="296" spans="7:11" x14ac:dyDescent="0.3">
      <c r="G296" s="19">
        <v>10290</v>
      </c>
      <c r="H296" s="30">
        <v>42006.394548611112</v>
      </c>
      <c r="I296" s="19" t="s">
        <v>362</v>
      </c>
      <c r="J296" s="19" t="s">
        <v>64</v>
      </c>
      <c r="K296" s="38">
        <v>84860.76</v>
      </c>
    </row>
    <row r="297" spans="7:11" x14ac:dyDescent="0.3">
      <c r="G297" s="19">
        <v>10291</v>
      </c>
      <c r="H297" s="30">
        <v>42178.881493055553</v>
      </c>
      <c r="I297" s="19" t="s">
        <v>364</v>
      </c>
      <c r="J297" s="19" t="s">
        <v>28</v>
      </c>
      <c r="K297" s="38">
        <v>10861.98</v>
      </c>
    </row>
    <row r="298" spans="7:11" x14ac:dyDescent="0.3">
      <c r="G298" s="19">
        <v>10292</v>
      </c>
      <c r="H298" s="30">
        <v>42043.670914351853</v>
      </c>
      <c r="I298" s="19" t="s">
        <v>372</v>
      </c>
      <c r="J298" s="19" t="s">
        <v>29</v>
      </c>
      <c r="K298" s="38">
        <v>51895.29</v>
      </c>
    </row>
    <row r="299" spans="7:11" x14ac:dyDescent="0.3">
      <c r="G299" s="19">
        <v>10293</v>
      </c>
      <c r="H299" s="30">
        <v>42215.362013888887</v>
      </c>
      <c r="I299" s="19" t="s">
        <v>357</v>
      </c>
      <c r="J299" s="19" t="s">
        <v>138</v>
      </c>
      <c r="K299" s="38">
        <v>38329.29</v>
      </c>
    </row>
    <row r="300" spans="7:11" x14ac:dyDescent="0.3">
      <c r="G300" s="19">
        <v>10294</v>
      </c>
      <c r="H300" s="30">
        <v>42089.886979166666</v>
      </c>
      <c r="I300" s="19" t="s">
        <v>362</v>
      </c>
      <c r="J300" s="19" t="s">
        <v>205</v>
      </c>
      <c r="K300" s="38">
        <v>67639.55</v>
      </c>
    </row>
    <row r="301" spans="7:11" x14ac:dyDescent="0.3">
      <c r="G301" s="19">
        <v>10295</v>
      </c>
      <c r="H301" s="30">
        <v>42036.932962962965</v>
      </c>
      <c r="I301" s="19" t="s">
        <v>359</v>
      </c>
      <c r="J301" s="19" t="s">
        <v>78</v>
      </c>
      <c r="K301" s="38">
        <v>69793.45</v>
      </c>
    </row>
    <row r="302" spans="7:11" x14ac:dyDescent="0.3">
      <c r="G302" s="19">
        <v>10296</v>
      </c>
      <c r="H302" s="30">
        <v>42057.406597222223</v>
      </c>
      <c r="I302" s="19" t="s">
        <v>362</v>
      </c>
      <c r="J302" s="19" t="s">
        <v>168</v>
      </c>
      <c r="K302" s="38">
        <v>76472.55</v>
      </c>
    </row>
    <row r="303" spans="7:11" x14ac:dyDescent="0.3">
      <c r="G303" s="19">
        <v>10297</v>
      </c>
      <c r="H303" s="30">
        <v>42229.116539351853</v>
      </c>
      <c r="I303" s="19" t="s">
        <v>366</v>
      </c>
      <c r="J303" s="19" t="s">
        <v>186</v>
      </c>
      <c r="K303" s="38">
        <v>62249.86</v>
      </c>
    </row>
    <row r="304" spans="7:11" x14ac:dyDescent="0.3">
      <c r="G304" s="19">
        <v>10298</v>
      </c>
      <c r="H304" s="30">
        <v>42034.841307870367</v>
      </c>
      <c r="I304" s="19" t="s">
        <v>363</v>
      </c>
      <c r="J304" s="19" t="s">
        <v>206</v>
      </c>
      <c r="K304" s="38">
        <v>14353.59</v>
      </c>
    </row>
    <row r="305" spans="7:11" x14ac:dyDescent="0.3">
      <c r="G305" s="19">
        <v>10299</v>
      </c>
      <c r="H305" s="30">
        <v>42143.946469907409</v>
      </c>
      <c r="I305" s="19" t="s">
        <v>363</v>
      </c>
      <c r="J305" s="19" t="s">
        <v>207</v>
      </c>
      <c r="K305" s="38">
        <v>43694.99</v>
      </c>
    </row>
    <row r="306" spans="7:11" x14ac:dyDescent="0.3">
      <c r="G306" s="19">
        <v>10300</v>
      </c>
      <c r="H306" s="30">
        <v>42337.681516203702</v>
      </c>
      <c r="I306" s="19" t="s">
        <v>365</v>
      </c>
      <c r="J306" s="19" t="s">
        <v>208</v>
      </c>
      <c r="K306" s="38">
        <v>98216.79</v>
      </c>
    </row>
    <row r="307" spans="7:11" x14ac:dyDescent="0.3">
      <c r="G307" s="19">
        <v>10301</v>
      </c>
      <c r="H307" s="30">
        <v>42245.04787037037</v>
      </c>
      <c r="I307" s="19" t="s">
        <v>364</v>
      </c>
      <c r="J307" s="19" t="s">
        <v>209</v>
      </c>
      <c r="K307" s="38">
        <v>83821.09</v>
      </c>
    </row>
    <row r="308" spans="7:11" x14ac:dyDescent="0.3">
      <c r="G308" s="19">
        <v>10302</v>
      </c>
      <c r="H308" s="30">
        <v>42303.804479166669</v>
      </c>
      <c r="I308" s="19" t="s">
        <v>355</v>
      </c>
      <c r="J308" s="19" t="s">
        <v>121</v>
      </c>
      <c r="K308" s="38">
        <v>84708.800000000003</v>
      </c>
    </row>
    <row r="309" spans="7:11" x14ac:dyDescent="0.3">
      <c r="G309" s="19">
        <v>10303</v>
      </c>
      <c r="H309" s="30">
        <v>42186.452523148146</v>
      </c>
      <c r="I309" s="19" t="s">
        <v>363</v>
      </c>
      <c r="J309" s="19" t="s">
        <v>71</v>
      </c>
      <c r="K309" s="38">
        <v>54487.53</v>
      </c>
    </row>
    <row r="310" spans="7:11" x14ac:dyDescent="0.3">
      <c r="G310" s="19">
        <v>10304</v>
      </c>
      <c r="H310" s="30">
        <v>42098.792291666665</v>
      </c>
      <c r="I310" s="19" t="s">
        <v>369</v>
      </c>
      <c r="J310" s="19" t="s">
        <v>210</v>
      </c>
      <c r="K310" s="38">
        <v>23231.25</v>
      </c>
    </row>
    <row r="311" spans="7:11" x14ac:dyDescent="0.3">
      <c r="G311" s="19">
        <v>10305</v>
      </c>
      <c r="H311" s="30">
        <v>42351.888599537036</v>
      </c>
      <c r="I311" s="19" t="s">
        <v>357</v>
      </c>
      <c r="J311" s="19" t="s">
        <v>211</v>
      </c>
      <c r="K311" s="38">
        <v>52176.62</v>
      </c>
    </row>
    <row r="312" spans="7:11" x14ac:dyDescent="0.3">
      <c r="G312" s="19">
        <v>10306</v>
      </c>
      <c r="H312" s="30">
        <v>42067.334826388891</v>
      </c>
      <c r="I312" s="19" t="s">
        <v>369</v>
      </c>
      <c r="J312" s="19" t="s">
        <v>212</v>
      </c>
      <c r="K312" s="38">
        <v>95628.26</v>
      </c>
    </row>
    <row r="313" spans="7:11" x14ac:dyDescent="0.3">
      <c r="G313" s="19">
        <v>10307</v>
      </c>
      <c r="H313" s="30">
        <v>42223.568298611113</v>
      </c>
      <c r="I313" s="19" t="s">
        <v>368</v>
      </c>
      <c r="J313" s="19" t="s">
        <v>213</v>
      </c>
      <c r="K313" s="38">
        <v>49626.61</v>
      </c>
    </row>
    <row r="314" spans="7:11" x14ac:dyDescent="0.3">
      <c r="G314" s="19">
        <v>10308</v>
      </c>
      <c r="H314" s="30">
        <v>42187.463368055556</v>
      </c>
      <c r="I314" s="19" t="s">
        <v>356</v>
      </c>
      <c r="J314" s="19" t="s">
        <v>61</v>
      </c>
      <c r="K314" s="38">
        <v>29881.42</v>
      </c>
    </row>
    <row r="315" spans="7:11" x14ac:dyDescent="0.3">
      <c r="G315" s="19">
        <v>10309</v>
      </c>
      <c r="H315" s="30">
        <v>42144.449675925927</v>
      </c>
      <c r="I315" s="19" t="s">
        <v>370</v>
      </c>
      <c r="J315" s="19" t="s">
        <v>214</v>
      </c>
      <c r="K315" s="38">
        <v>59824.17</v>
      </c>
    </row>
    <row r="316" spans="7:11" x14ac:dyDescent="0.3">
      <c r="G316" s="19">
        <v>10310</v>
      </c>
      <c r="H316" s="30">
        <v>42051.077800925923</v>
      </c>
      <c r="I316" s="19" t="s">
        <v>357</v>
      </c>
      <c r="J316" s="19" t="s">
        <v>17</v>
      </c>
      <c r="K316" s="38">
        <v>93427.18</v>
      </c>
    </row>
    <row r="317" spans="7:11" x14ac:dyDescent="0.3">
      <c r="G317" s="19">
        <v>10311</v>
      </c>
      <c r="H317" s="30">
        <v>42267.273449074077</v>
      </c>
      <c r="I317" s="19" t="s">
        <v>369</v>
      </c>
      <c r="J317" s="19" t="s">
        <v>215</v>
      </c>
      <c r="K317" s="38">
        <v>23345.54</v>
      </c>
    </row>
    <row r="318" spans="7:11" x14ac:dyDescent="0.3">
      <c r="G318" s="19">
        <v>10312</v>
      </c>
      <c r="H318" s="30">
        <v>42319.850381944445</v>
      </c>
      <c r="I318" s="19" t="s">
        <v>359</v>
      </c>
      <c r="J318" s="19" t="s">
        <v>216</v>
      </c>
      <c r="K318" s="38">
        <v>61496.160000000003</v>
      </c>
    </row>
    <row r="319" spans="7:11" x14ac:dyDescent="0.3">
      <c r="G319" s="19">
        <v>10313</v>
      </c>
      <c r="H319" s="30">
        <v>42207.626516203702</v>
      </c>
      <c r="I319" s="19" t="s">
        <v>368</v>
      </c>
      <c r="J319" s="19" t="s">
        <v>181</v>
      </c>
      <c r="K319" s="38">
        <v>95500.75</v>
      </c>
    </row>
    <row r="320" spans="7:11" x14ac:dyDescent="0.3">
      <c r="G320" s="19">
        <v>10314</v>
      </c>
      <c r="H320" s="30">
        <v>42082.029293981483</v>
      </c>
      <c r="I320" s="19" t="s">
        <v>369</v>
      </c>
      <c r="J320" s="19" t="s">
        <v>48</v>
      </c>
      <c r="K320" s="38">
        <v>91112.68</v>
      </c>
    </row>
    <row r="321" spans="7:11" x14ac:dyDescent="0.3">
      <c r="G321" s="19">
        <v>10315</v>
      </c>
      <c r="H321" s="30">
        <v>42239.722222222219</v>
      </c>
      <c r="I321" s="19" t="s">
        <v>367</v>
      </c>
      <c r="J321" s="19" t="s">
        <v>10</v>
      </c>
      <c r="K321" s="38">
        <v>36537.18</v>
      </c>
    </row>
    <row r="322" spans="7:11" x14ac:dyDescent="0.3">
      <c r="G322" s="19">
        <v>10316</v>
      </c>
      <c r="H322" s="30">
        <v>42169.502581018518</v>
      </c>
      <c r="I322" s="19" t="s">
        <v>365</v>
      </c>
      <c r="J322" s="19" t="s">
        <v>217</v>
      </c>
      <c r="K322" s="38">
        <v>51694.81</v>
      </c>
    </row>
    <row r="323" spans="7:11" x14ac:dyDescent="0.3">
      <c r="G323" s="19">
        <v>10317</v>
      </c>
      <c r="H323" s="30">
        <v>42261.751886574071</v>
      </c>
      <c r="I323" s="19" t="s">
        <v>369</v>
      </c>
      <c r="J323" s="19" t="s">
        <v>68</v>
      </c>
      <c r="K323" s="38">
        <v>10938.73</v>
      </c>
    </row>
    <row r="324" spans="7:11" x14ac:dyDescent="0.3">
      <c r="G324" s="19">
        <v>10318</v>
      </c>
      <c r="H324" s="30">
        <v>42132.030798611115</v>
      </c>
      <c r="I324" s="19" t="s">
        <v>355</v>
      </c>
      <c r="J324" s="19" t="s">
        <v>218</v>
      </c>
      <c r="K324" s="38">
        <v>90968.78</v>
      </c>
    </row>
    <row r="325" spans="7:11" x14ac:dyDescent="0.3">
      <c r="G325" s="19">
        <v>10319</v>
      </c>
      <c r="H325" s="30">
        <v>42032.516446759262</v>
      </c>
      <c r="I325" s="19" t="s">
        <v>372</v>
      </c>
      <c r="J325" s="19" t="s">
        <v>169</v>
      </c>
      <c r="K325" s="38">
        <v>62090.49</v>
      </c>
    </row>
    <row r="326" spans="7:11" x14ac:dyDescent="0.3">
      <c r="G326" s="19">
        <v>10320</v>
      </c>
      <c r="H326" s="30">
        <v>42205.212488425925</v>
      </c>
      <c r="I326" s="19" t="s">
        <v>363</v>
      </c>
      <c r="J326" s="19" t="s">
        <v>219</v>
      </c>
      <c r="K326" s="38">
        <v>69764.17</v>
      </c>
    </row>
    <row r="327" spans="7:11" x14ac:dyDescent="0.3">
      <c r="G327" s="19">
        <v>10321</v>
      </c>
      <c r="H327" s="30">
        <v>42131.514513888891</v>
      </c>
      <c r="I327" s="19" t="s">
        <v>355</v>
      </c>
      <c r="J327" s="19" t="s">
        <v>94</v>
      </c>
      <c r="K327" s="38">
        <v>2511.94</v>
      </c>
    </row>
    <row r="328" spans="7:11" x14ac:dyDescent="0.3">
      <c r="G328" s="19">
        <v>10322</v>
      </c>
      <c r="H328" s="30">
        <v>42120.94358796296</v>
      </c>
      <c r="I328" s="19" t="s">
        <v>369</v>
      </c>
      <c r="J328" s="19" t="s">
        <v>220</v>
      </c>
      <c r="K328" s="38">
        <v>77463.199999999997</v>
      </c>
    </row>
    <row r="329" spans="7:11" x14ac:dyDescent="0.3">
      <c r="G329" s="19">
        <v>10323</v>
      </c>
      <c r="H329" s="30">
        <v>42242.196817129632</v>
      </c>
      <c r="I329" s="19" t="s">
        <v>355</v>
      </c>
      <c r="J329" s="19" t="s">
        <v>221</v>
      </c>
      <c r="K329" s="38">
        <v>23248.67</v>
      </c>
    </row>
    <row r="330" spans="7:11" x14ac:dyDescent="0.3">
      <c r="G330" s="19">
        <v>10324</v>
      </c>
      <c r="H330" s="30">
        <v>42248.183553240742</v>
      </c>
      <c r="I330" s="19" t="s">
        <v>366</v>
      </c>
      <c r="J330" s="19" t="s">
        <v>222</v>
      </c>
      <c r="K330" s="38">
        <v>57963.97</v>
      </c>
    </row>
    <row r="331" spans="7:11" x14ac:dyDescent="0.3">
      <c r="G331" s="19">
        <v>10325</v>
      </c>
      <c r="H331" s="30">
        <v>42175.941192129627</v>
      </c>
      <c r="I331" s="19" t="s">
        <v>362</v>
      </c>
      <c r="J331" s="19" t="s">
        <v>223</v>
      </c>
      <c r="K331" s="38">
        <v>81946.67</v>
      </c>
    </row>
    <row r="332" spans="7:11" x14ac:dyDescent="0.3">
      <c r="G332" s="19">
        <v>10326</v>
      </c>
      <c r="H332" s="30">
        <v>42315.63417824074</v>
      </c>
      <c r="I332" s="19" t="s">
        <v>370</v>
      </c>
      <c r="J332" s="19" t="s">
        <v>224</v>
      </c>
      <c r="K332" s="38">
        <v>15081.65</v>
      </c>
    </row>
    <row r="333" spans="7:11" x14ac:dyDescent="0.3">
      <c r="G333" s="19">
        <v>10327</v>
      </c>
      <c r="H333" s="30">
        <v>42032.772511574076</v>
      </c>
      <c r="I333" s="19" t="s">
        <v>360</v>
      </c>
      <c r="J333" s="19" t="s">
        <v>12</v>
      </c>
      <c r="K333" s="38">
        <v>17577.310000000001</v>
      </c>
    </row>
    <row r="334" spans="7:11" x14ac:dyDescent="0.3">
      <c r="G334" s="19">
        <v>10328</v>
      </c>
      <c r="H334" s="30">
        <v>42049.911307870374</v>
      </c>
      <c r="I334" s="19" t="s">
        <v>361</v>
      </c>
      <c r="J334" s="19" t="s">
        <v>174</v>
      </c>
      <c r="K334" s="38">
        <v>30941.56</v>
      </c>
    </row>
    <row r="335" spans="7:11" x14ac:dyDescent="0.3">
      <c r="G335" s="19">
        <v>10329</v>
      </c>
      <c r="H335" s="30">
        <v>42098.893622685187</v>
      </c>
      <c r="I335" s="19" t="s">
        <v>363</v>
      </c>
      <c r="J335" s="19" t="s">
        <v>225</v>
      </c>
      <c r="K335" s="38">
        <v>2854.31</v>
      </c>
    </row>
    <row r="336" spans="7:11" x14ac:dyDescent="0.3">
      <c r="G336" s="19">
        <v>10330</v>
      </c>
      <c r="H336" s="30">
        <v>42298.919849537036</v>
      </c>
      <c r="I336" s="19" t="s">
        <v>359</v>
      </c>
      <c r="J336" s="19" t="s">
        <v>216</v>
      </c>
      <c r="K336" s="38">
        <v>72220.59</v>
      </c>
    </row>
    <row r="337" spans="7:11" x14ac:dyDescent="0.3">
      <c r="G337" s="19">
        <v>10331</v>
      </c>
      <c r="H337" s="30">
        <v>42316.010231481479</v>
      </c>
      <c r="I337" s="19" t="s">
        <v>357</v>
      </c>
      <c r="J337" s="19" t="s">
        <v>226</v>
      </c>
      <c r="K337" s="38">
        <v>60415.91</v>
      </c>
    </row>
    <row r="338" spans="7:11" x14ac:dyDescent="0.3">
      <c r="G338" s="19">
        <v>10332</v>
      </c>
      <c r="H338" s="30">
        <v>42359.916087962964</v>
      </c>
      <c r="I338" s="19" t="s">
        <v>369</v>
      </c>
      <c r="J338" s="19" t="s">
        <v>35</v>
      </c>
      <c r="K338" s="38">
        <v>46554.97</v>
      </c>
    </row>
    <row r="339" spans="7:11" x14ac:dyDescent="0.3">
      <c r="G339" s="19">
        <v>10333</v>
      </c>
      <c r="H339" s="30">
        <v>42274.066111111111</v>
      </c>
      <c r="I339" s="19" t="s">
        <v>368</v>
      </c>
      <c r="J339" s="19" t="s">
        <v>227</v>
      </c>
      <c r="K339" s="38">
        <v>99202.12</v>
      </c>
    </row>
    <row r="340" spans="7:11" x14ac:dyDescent="0.3">
      <c r="G340" s="19">
        <v>10334</v>
      </c>
      <c r="H340" s="30">
        <v>42019.96675925926</v>
      </c>
      <c r="I340" s="19" t="s">
        <v>369</v>
      </c>
      <c r="J340" s="19" t="s">
        <v>170</v>
      </c>
      <c r="K340" s="38">
        <v>30862.77</v>
      </c>
    </row>
    <row r="341" spans="7:11" x14ac:dyDescent="0.3">
      <c r="G341" s="19">
        <v>10335</v>
      </c>
      <c r="H341" s="30">
        <v>42246.436168981483</v>
      </c>
      <c r="I341" s="19" t="s">
        <v>362</v>
      </c>
      <c r="J341" s="19" t="s">
        <v>122</v>
      </c>
      <c r="K341" s="38">
        <v>35131.620000000003</v>
      </c>
    </row>
    <row r="342" spans="7:11" x14ac:dyDescent="0.3">
      <c r="G342" s="19">
        <v>10336</v>
      </c>
      <c r="H342" s="30">
        <v>42031.547627314816</v>
      </c>
      <c r="I342" s="19" t="s">
        <v>365</v>
      </c>
      <c r="J342" s="19" t="s">
        <v>116</v>
      </c>
      <c r="K342" s="38">
        <v>5870.3</v>
      </c>
    </row>
    <row r="343" spans="7:11" x14ac:dyDescent="0.3">
      <c r="G343" s="19">
        <v>10337</v>
      </c>
      <c r="H343" s="30">
        <v>42113.466516203705</v>
      </c>
      <c r="I343" s="19" t="s">
        <v>364</v>
      </c>
      <c r="J343" s="19" t="s">
        <v>228</v>
      </c>
      <c r="K343" s="38">
        <v>52098.55</v>
      </c>
    </row>
    <row r="344" spans="7:11" x14ac:dyDescent="0.3">
      <c r="G344" s="19">
        <v>10338</v>
      </c>
      <c r="H344" s="30">
        <v>42305.594328703701</v>
      </c>
      <c r="I344" s="19" t="s">
        <v>366</v>
      </c>
      <c r="J344" s="19" t="s">
        <v>190</v>
      </c>
      <c r="K344" s="38">
        <v>3794.09</v>
      </c>
    </row>
    <row r="345" spans="7:11" x14ac:dyDescent="0.3">
      <c r="G345" s="19">
        <v>10339</v>
      </c>
      <c r="H345" s="30">
        <v>42239.503460648149</v>
      </c>
      <c r="I345" s="19" t="s">
        <v>368</v>
      </c>
      <c r="J345" s="19" t="s">
        <v>86</v>
      </c>
      <c r="K345" s="38">
        <v>81620.97</v>
      </c>
    </row>
    <row r="346" spans="7:11" x14ac:dyDescent="0.3">
      <c r="G346" s="19">
        <v>10340</v>
      </c>
      <c r="H346" s="30">
        <v>42141.814305555556</v>
      </c>
      <c r="I346" s="19" t="s">
        <v>363</v>
      </c>
      <c r="J346" s="19" t="s">
        <v>157</v>
      </c>
      <c r="K346" s="38">
        <v>41564.06</v>
      </c>
    </row>
    <row r="347" spans="7:11" x14ac:dyDescent="0.3">
      <c r="G347" s="19">
        <v>10341</v>
      </c>
      <c r="H347" s="30">
        <v>42344.66673611111</v>
      </c>
      <c r="I347" s="19" t="s">
        <v>372</v>
      </c>
      <c r="J347" s="19" t="s">
        <v>162</v>
      </c>
      <c r="K347" s="38">
        <v>94631.39</v>
      </c>
    </row>
    <row r="348" spans="7:11" x14ac:dyDescent="0.3">
      <c r="G348" s="19">
        <v>10342</v>
      </c>
      <c r="H348" s="30">
        <v>42331.08326388889</v>
      </c>
      <c r="I348" s="19" t="s">
        <v>369</v>
      </c>
      <c r="J348" s="19" t="s">
        <v>139</v>
      </c>
      <c r="K348" s="38">
        <v>16744.02</v>
      </c>
    </row>
    <row r="349" spans="7:11" x14ac:dyDescent="0.3">
      <c r="G349" s="19">
        <v>10343</v>
      </c>
      <c r="H349" s="30">
        <v>42236.245694444442</v>
      </c>
      <c r="I349" s="19" t="s">
        <v>369</v>
      </c>
      <c r="J349" s="19" t="s">
        <v>226</v>
      </c>
      <c r="K349" s="38">
        <v>80391.55</v>
      </c>
    </row>
    <row r="350" spans="7:11" x14ac:dyDescent="0.3">
      <c r="G350" s="19">
        <v>10344</v>
      </c>
      <c r="H350" s="30">
        <v>42051.798333333332</v>
      </c>
      <c r="I350" s="19" t="s">
        <v>356</v>
      </c>
      <c r="J350" s="19" t="s">
        <v>74</v>
      </c>
      <c r="K350" s="38">
        <v>90359.81</v>
      </c>
    </row>
    <row r="351" spans="7:11" x14ac:dyDescent="0.3">
      <c r="G351" s="19">
        <v>10345</v>
      </c>
      <c r="H351" s="30">
        <v>42225.981851851851</v>
      </c>
      <c r="I351" s="19" t="s">
        <v>361</v>
      </c>
      <c r="J351" s="19" t="s">
        <v>229</v>
      </c>
      <c r="K351" s="38">
        <v>79222.98</v>
      </c>
    </row>
    <row r="352" spans="7:11" x14ac:dyDescent="0.3">
      <c r="G352" s="19">
        <v>10346</v>
      </c>
      <c r="H352" s="30">
        <v>42228.736956018518</v>
      </c>
      <c r="I352" s="19" t="s">
        <v>368</v>
      </c>
      <c r="J352" s="19" t="s">
        <v>197</v>
      </c>
      <c r="K352" s="38">
        <v>62948.43</v>
      </c>
    </row>
    <row r="353" spans="7:11" x14ac:dyDescent="0.3">
      <c r="G353" s="19">
        <v>10347</v>
      </c>
      <c r="H353" s="30">
        <v>42151.961354166669</v>
      </c>
      <c r="I353" s="19" t="s">
        <v>369</v>
      </c>
      <c r="J353" s="19" t="s">
        <v>230</v>
      </c>
      <c r="K353" s="38">
        <v>2118.0100000000002</v>
      </c>
    </row>
    <row r="354" spans="7:11" x14ac:dyDescent="0.3">
      <c r="G354" s="19">
        <v>10348</v>
      </c>
      <c r="H354" s="30">
        <v>42238.132002314815</v>
      </c>
      <c r="I354" s="19" t="s">
        <v>365</v>
      </c>
      <c r="J354" s="19" t="s">
        <v>191</v>
      </c>
      <c r="K354" s="38">
        <v>32862.71</v>
      </c>
    </row>
    <row r="355" spans="7:11" x14ac:dyDescent="0.3">
      <c r="G355" s="19">
        <v>10349</v>
      </c>
      <c r="H355" s="30">
        <v>42021.654027777775</v>
      </c>
      <c r="I355" s="19" t="s">
        <v>359</v>
      </c>
      <c r="J355" s="19" t="s">
        <v>176</v>
      </c>
      <c r="K355" s="38">
        <v>19329.990000000002</v>
      </c>
    </row>
    <row r="356" spans="7:11" x14ac:dyDescent="0.3">
      <c r="G356" s="19">
        <v>10350</v>
      </c>
      <c r="H356" s="30">
        <v>42051.291250000002</v>
      </c>
      <c r="I356" s="19" t="s">
        <v>368</v>
      </c>
      <c r="J356" s="19" t="s">
        <v>231</v>
      </c>
      <c r="K356" s="38">
        <v>65660.740000000005</v>
      </c>
    </row>
    <row r="357" spans="7:11" x14ac:dyDescent="0.3">
      <c r="G357" s="19">
        <v>10351</v>
      </c>
      <c r="H357" s="30">
        <v>42039.623553240737</v>
      </c>
      <c r="I357" s="19" t="s">
        <v>368</v>
      </c>
      <c r="J357" s="19" t="s">
        <v>167</v>
      </c>
      <c r="K357" s="38">
        <v>39834.660000000003</v>
      </c>
    </row>
    <row r="358" spans="7:11" x14ac:dyDescent="0.3">
      <c r="G358" s="19">
        <v>10352</v>
      </c>
      <c r="H358" s="30">
        <v>42284.329155092593</v>
      </c>
      <c r="I358" s="19" t="s">
        <v>371</v>
      </c>
      <c r="J358" s="19" t="s">
        <v>63</v>
      </c>
      <c r="K358" s="38">
        <v>41244.480000000003</v>
      </c>
    </row>
    <row r="359" spans="7:11" x14ac:dyDescent="0.3">
      <c r="G359" s="19">
        <v>10353</v>
      </c>
      <c r="H359" s="30">
        <v>42202.109826388885</v>
      </c>
      <c r="I359" s="19" t="s">
        <v>365</v>
      </c>
      <c r="J359" s="19" t="s">
        <v>73</v>
      </c>
      <c r="K359" s="38">
        <v>88650.34</v>
      </c>
    </row>
    <row r="360" spans="7:11" x14ac:dyDescent="0.3">
      <c r="G360" s="19">
        <v>10354</v>
      </c>
      <c r="H360" s="30">
        <v>42127.537685185183</v>
      </c>
      <c r="I360" s="19" t="s">
        <v>368</v>
      </c>
      <c r="J360" s="19" t="s">
        <v>232</v>
      </c>
      <c r="K360" s="38">
        <v>39239.879999999997</v>
      </c>
    </row>
    <row r="361" spans="7:11" x14ac:dyDescent="0.3">
      <c r="G361" s="19">
        <v>10355</v>
      </c>
      <c r="H361" s="30">
        <v>42144.661030092589</v>
      </c>
      <c r="I361" s="19" t="s">
        <v>360</v>
      </c>
      <c r="J361" s="19" t="s">
        <v>233</v>
      </c>
      <c r="K361" s="38">
        <v>60830.47</v>
      </c>
    </row>
    <row r="362" spans="7:11" x14ac:dyDescent="0.3">
      <c r="G362" s="19">
        <v>10356</v>
      </c>
      <c r="H362" s="30">
        <v>42131.294328703705</v>
      </c>
      <c r="I362" s="19" t="s">
        <v>359</v>
      </c>
      <c r="J362" s="19" t="s">
        <v>113</v>
      </c>
      <c r="K362" s="38">
        <v>68093.84</v>
      </c>
    </row>
    <row r="363" spans="7:11" x14ac:dyDescent="0.3">
      <c r="G363" s="19">
        <v>10357</v>
      </c>
      <c r="H363" s="30">
        <v>42271.787858796299</v>
      </c>
      <c r="I363" s="19" t="s">
        <v>357</v>
      </c>
      <c r="J363" s="19" t="s">
        <v>219</v>
      </c>
      <c r="K363" s="38">
        <v>84589.68</v>
      </c>
    </row>
    <row r="364" spans="7:11" x14ac:dyDescent="0.3">
      <c r="G364" s="19">
        <v>10358</v>
      </c>
      <c r="H364" s="30">
        <v>42209.08421296296</v>
      </c>
      <c r="I364" s="19" t="s">
        <v>370</v>
      </c>
      <c r="J364" s="19" t="s">
        <v>234</v>
      </c>
      <c r="K364" s="38">
        <v>9125.59</v>
      </c>
    </row>
    <row r="365" spans="7:11" x14ac:dyDescent="0.3">
      <c r="G365" s="19">
        <v>10359</v>
      </c>
      <c r="H365" s="30">
        <v>42080.167696759258</v>
      </c>
      <c r="I365" s="19" t="s">
        <v>363</v>
      </c>
      <c r="J365" s="19" t="s">
        <v>235</v>
      </c>
      <c r="K365" s="38">
        <v>4333.4799999999996</v>
      </c>
    </row>
    <row r="366" spans="7:11" x14ac:dyDescent="0.3">
      <c r="G366" s="19">
        <v>10360</v>
      </c>
      <c r="H366" s="30">
        <v>42280.184976851851</v>
      </c>
      <c r="I366" s="19" t="s">
        <v>358</v>
      </c>
      <c r="J366" s="19" t="s">
        <v>177</v>
      </c>
      <c r="K366" s="38">
        <v>54564.28</v>
      </c>
    </row>
    <row r="367" spans="7:11" x14ac:dyDescent="0.3">
      <c r="G367" s="19">
        <v>10361</v>
      </c>
      <c r="H367" s="30">
        <v>42200.079710648148</v>
      </c>
      <c r="I367" s="19" t="s">
        <v>356</v>
      </c>
      <c r="J367" s="19" t="s">
        <v>236</v>
      </c>
      <c r="K367" s="38">
        <v>6005.22</v>
      </c>
    </row>
    <row r="368" spans="7:11" x14ac:dyDescent="0.3">
      <c r="G368" s="19">
        <v>10362</v>
      </c>
      <c r="H368" s="30">
        <v>42293.788298611114</v>
      </c>
      <c r="I368" s="19" t="s">
        <v>369</v>
      </c>
      <c r="J368" s="19" t="s">
        <v>237</v>
      </c>
      <c r="K368" s="38">
        <v>81613.399999999994</v>
      </c>
    </row>
    <row r="369" spans="7:11" x14ac:dyDescent="0.3">
      <c r="G369" s="19">
        <v>10363</v>
      </c>
      <c r="H369" s="30">
        <v>42340.233576388891</v>
      </c>
      <c r="I369" s="19" t="s">
        <v>364</v>
      </c>
      <c r="J369" s="19" t="s">
        <v>96</v>
      </c>
      <c r="K369" s="38">
        <v>46310.239999999998</v>
      </c>
    </row>
    <row r="370" spans="7:11" x14ac:dyDescent="0.3">
      <c r="G370" s="19">
        <v>10364</v>
      </c>
      <c r="H370" s="30">
        <v>42257.825208333335</v>
      </c>
      <c r="I370" s="19" t="s">
        <v>358</v>
      </c>
      <c r="J370" s="19" t="s">
        <v>42</v>
      </c>
      <c r="K370" s="38">
        <v>83397.009999999995</v>
      </c>
    </row>
    <row r="371" spans="7:11" x14ac:dyDescent="0.3">
      <c r="G371" s="19">
        <v>10365</v>
      </c>
      <c r="H371" s="30">
        <v>42274.77789351852</v>
      </c>
      <c r="I371" s="19" t="s">
        <v>357</v>
      </c>
      <c r="J371" s="19" t="s">
        <v>238</v>
      </c>
      <c r="K371" s="38">
        <v>6460.65</v>
      </c>
    </row>
    <row r="372" spans="7:11" x14ac:dyDescent="0.3">
      <c r="G372" s="19">
        <v>10366</v>
      </c>
      <c r="H372" s="30">
        <v>42324.370196759257</v>
      </c>
      <c r="I372" s="19" t="s">
        <v>365</v>
      </c>
      <c r="J372" s="19" t="s">
        <v>113</v>
      </c>
      <c r="K372" s="38">
        <v>43507.4</v>
      </c>
    </row>
    <row r="373" spans="7:11" x14ac:dyDescent="0.3">
      <c r="G373" s="19">
        <v>10367</v>
      </c>
      <c r="H373" s="30">
        <v>42244.327870370369</v>
      </c>
      <c r="I373" s="19" t="s">
        <v>362</v>
      </c>
      <c r="J373" s="19" t="s">
        <v>239</v>
      </c>
      <c r="K373" s="38">
        <v>97474.84</v>
      </c>
    </row>
    <row r="374" spans="7:11" x14ac:dyDescent="0.3">
      <c r="G374" s="19">
        <v>10368</v>
      </c>
      <c r="H374" s="30">
        <v>42112.594328703701</v>
      </c>
      <c r="I374" s="19" t="s">
        <v>357</v>
      </c>
      <c r="J374" s="19" t="s">
        <v>240</v>
      </c>
      <c r="K374" s="38">
        <v>32791.620000000003</v>
      </c>
    </row>
    <row r="375" spans="7:11" x14ac:dyDescent="0.3">
      <c r="G375" s="19">
        <v>10369</v>
      </c>
      <c r="H375" s="30">
        <v>42187.284826388888</v>
      </c>
      <c r="I375" s="19" t="s">
        <v>369</v>
      </c>
      <c r="J375" s="19" t="s">
        <v>203</v>
      </c>
      <c r="K375" s="38">
        <v>56085.99</v>
      </c>
    </row>
    <row r="376" spans="7:11" x14ac:dyDescent="0.3">
      <c r="G376" s="19">
        <v>10370</v>
      </c>
      <c r="H376" s="30">
        <v>42105.311863425923</v>
      </c>
      <c r="I376" s="19" t="s">
        <v>362</v>
      </c>
      <c r="J376" s="19" t="s">
        <v>63</v>
      </c>
      <c r="K376" s="38">
        <v>29691.35</v>
      </c>
    </row>
    <row r="377" spans="7:11" x14ac:dyDescent="0.3">
      <c r="G377" s="19">
        <v>10371</v>
      </c>
      <c r="H377" s="30">
        <v>42080.775497685187</v>
      </c>
      <c r="I377" s="19" t="s">
        <v>372</v>
      </c>
      <c r="J377" s="19" t="s">
        <v>179</v>
      </c>
      <c r="K377" s="38">
        <v>54853.57</v>
      </c>
    </row>
    <row r="378" spans="7:11" x14ac:dyDescent="0.3">
      <c r="G378" s="19">
        <v>10372</v>
      </c>
      <c r="H378" s="30">
        <v>42109.045104166667</v>
      </c>
      <c r="I378" s="19" t="s">
        <v>372</v>
      </c>
      <c r="J378" s="19" t="s">
        <v>241</v>
      </c>
      <c r="K378" s="38">
        <v>12547.84</v>
      </c>
    </row>
    <row r="379" spans="7:11" x14ac:dyDescent="0.3">
      <c r="G379" s="19">
        <v>10373</v>
      </c>
      <c r="H379" s="30">
        <v>42026.04247685185</v>
      </c>
      <c r="I379" s="19" t="s">
        <v>372</v>
      </c>
      <c r="J379" s="19" t="s">
        <v>242</v>
      </c>
      <c r="K379" s="38">
        <v>89418.67</v>
      </c>
    </row>
    <row r="380" spans="7:11" x14ac:dyDescent="0.3">
      <c r="G380" s="19">
        <v>10374</v>
      </c>
      <c r="H380" s="30">
        <v>42283.96974537037</v>
      </c>
      <c r="I380" s="19" t="s">
        <v>361</v>
      </c>
      <c r="J380" s="19" t="s">
        <v>159</v>
      </c>
      <c r="K380" s="38">
        <v>36163.33</v>
      </c>
    </row>
    <row r="381" spans="7:11" x14ac:dyDescent="0.3">
      <c r="G381" s="19">
        <v>10375</v>
      </c>
      <c r="H381" s="30">
        <v>42054.44158564815</v>
      </c>
      <c r="I381" s="19" t="s">
        <v>362</v>
      </c>
      <c r="J381" s="19" t="s">
        <v>243</v>
      </c>
      <c r="K381" s="38">
        <v>50816.55</v>
      </c>
    </row>
    <row r="382" spans="7:11" x14ac:dyDescent="0.3">
      <c r="G382" s="19">
        <v>10376</v>
      </c>
      <c r="H382" s="30">
        <v>42096.235300925924</v>
      </c>
      <c r="I382" s="19" t="s">
        <v>368</v>
      </c>
      <c r="J382" s="19" t="s">
        <v>244</v>
      </c>
      <c r="K382" s="38">
        <v>57521.09</v>
      </c>
    </row>
    <row r="383" spans="7:11" x14ac:dyDescent="0.3">
      <c r="G383" s="19">
        <v>10377</v>
      </c>
      <c r="H383" s="30">
        <v>42078.126134259262</v>
      </c>
      <c r="I383" s="19" t="s">
        <v>355</v>
      </c>
      <c r="J383" s="19" t="s">
        <v>245</v>
      </c>
      <c r="K383" s="38">
        <v>78808.63</v>
      </c>
    </row>
    <row r="384" spans="7:11" x14ac:dyDescent="0.3">
      <c r="G384" s="19">
        <v>10378</v>
      </c>
      <c r="H384" s="30">
        <v>42175.604131944441</v>
      </c>
      <c r="I384" s="19" t="s">
        <v>357</v>
      </c>
      <c r="J384" s="19" t="s">
        <v>210</v>
      </c>
      <c r="K384" s="38">
        <v>99024.65</v>
      </c>
    </row>
    <row r="385" spans="7:11" x14ac:dyDescent="0.3">
      <c r="G385" s="19">
        <v>10379</v>
      </c>
      <c r="H385" s="30">
        <v>42361.557858796295</v>
      </c>
      <c r="I385" s="19" t="s">
        <v>358</v>
      </c>
      <c r="J385" s="19" t="s">
        <v>209</v>
      </c>
      <c r="K385" s="38">
        <v>49406.17</v>
      </c>
    </row>
    <row r="386" spans="7:11" x14ac:dyDescent="0.3">
      <c r="G386" s="19">
        <v>10380</v>
      </c>
      <c r="H386" s="30">
        <v>42021.931851851848</v>
      </c>
      <c r="I386" s="19" t="s">
        <v>365</v>
      </c>
      <c r="J386" s="19" t="s">
        <v>246</v>
      </c>
      <c r="K386" s="38">
        <v>82975.81</v>
      </c>
    </row>
    <row r="387" spans="7:11" x14ac:dyDescent="0.3">
      <c r="G387" s="19">
        <v>10381</v>
      </c>
      <c r="H387" s="30">
        <v>42265.856296296297</v>
      </c>
      <c r="I387" s="19" t="s">
        <v>359</v>
      </c>
      <c r="J387" s="19" t="s">
        <v>247</v>
      </c>
      <c r="K387" s="38">
        <v>91135.81</v>
      </c>
    </row>
    <row r="388" spans="7:11" x14ac:dyDescent="0.3">
      <c r="G388" s="19">
        <v>10382</v>
      </c>
      <c r="H388" s="30">
        <v>42158.412789351853</v>
      </c>
      <c r="I388" s="19" t="s">
        <v>361</v>
      </c>
      <c r="J388" s="19" t="s">
        <v>240</v>
      </c>
      <c r="K388" s="38">
        <v>84392.1</v>
      </c>
    </row>
    <row r="389" spans="7:11" x14ac:dyDescent="0.3">
      <c r="G389" s="19">
        <v>10383</v>
      </c>
      <c r="H389" s="30">
        <v>42107.376620370371</v>
      </c>
      <c r="I389" s="19" t="s">
        <v>365</v>
      </c>
      <c r="J389" s="19" t="s">
        <v>31</v>
      </c>
      <c r="K389" s="38">
        <v>59567.87</v>
      </c>
    </row>
    <row r="390" spans="7:11" x14ac:dyDescent="0.3">
      <c r="G390" s="19">
        <v>10384</v>
      </c>
      <c r="H390" s="30">
        <v>42024.511273148149</v>
      </c>
      <c r="I390" s="19" t="s">
        <v>359</v>
      </c>
      <c r="J390" s="19" t="s">
        <v>182</v>
      </c>
      <c r="K390" s="38">
        <v>75533.3</v>
      </c>
    </row>
    <row r="391" spans="7:11" x14ac:dyDescent="0.3">
      <c r="G391" s="19">
        <v>10385</v>
      </c>
      <c r="H391" s="30">
        <v>42101.673576388886</v>
      </c>
      <c r="I391" s="19" t="s">
        <v>363</v>
      </c>
      <c r="J391" s="19" t="s">
        <v>102</v>
      </c>
      <c r="K391" s="38">
        <v>81367.539999999994</v>
      </c>
    </row>
    <row r="392" spans="7:11" x14ac:dyDescent="0.3">
      <c r="G392" s="19">
        <v>10386</v>
      </c>
      <c r="H392" s="30">
        <v>42258.438472222224</v>
      </c>
      <c r="I392" s="19" t="s">
        <v>369</v>
      </c>
      <c r="J392" s="19" t="s">
        <v>63</v>
      </c>
      <c r="K392" s="38">
        <v>6003.85</v>
      </c>
    </row>
    <row r="393" spans="7:11" x14ac:dyDescent="0.3">
      <c r="G393" s="19">
        <v>10387</v>
      </c>
      <c r="H393" s="30">
        <v>42053.91982638889</v>
      </c>
      <c r="I393" s="19" t="s">
        <v>367</v>
      </c>
      <c r="J393" s="19" t="s">
        <v>248</v>
      </c>
      <c r="K393" s="38">
        <v>91100.81</v>
      </c>
    </row>
    <row r="394" spans="7:11" x14ac:dyDescent="0.3">
      <c r="G394" s="19">
        <v>10388</v>
      </c>
      <c r="H394" s="30">
        <v>42243.392731481479</v>
      </c>
      <c r="I394" s="19" t="s">
        <v>367</v>
      </c>
      <c r="J394" s="19" t="s">
        <v>112</v>
      </c>
      <c r="K394" s="38">
        <v>83673.19</v>
      </c>
    </row>
    <row r="395" spans="7:11" x14ac:dyDescent="0.3">
      <c r="G395" s="19">
        <v>10389</v>
      </c>
      <c r="H395" s="30">
        <v>42347.495555555557</v>
      </c>
      <c r="I395" s="19" t="s">
        <v>355</v>
      </c>
      <c r="J395" s="19" t="s">
        <v>24</v>
      </c>
      <c r="K395" s="38">
        <v>75902.38</v>
      </c>
    </row>
    <row r="396" spans="7:11" x14ac:dyDescent="0.3">
      <c r="G396" s="19">
        <v>10390</v>
      </c>
      <c r="H396" s="30">
        <v>42359.648634259262</v>
      </c>
      <c r="I396" s="19" t="s">
        <v>367</v>
      </c>
      <c r="J396" s="19" t="s">
        <v>212</v>
      </c>
      <c r="K396" s="38">
        <v>9999.3700000000008</v>
      </c>
    </row>
    <row r="397" spans="7:11" x14ac:dyDescent="0.3">
      <c r="G397" s="19">
        <v>10391</v>
      </c>
      <c r="H397" s="30">
        <v>42030.251863425925</v>
      </c>
      <c r="I397" s="19" t="s">
        <v>372</v>
      </c>
      <c r="J397" s="19" t="s">
        <v>249</v>
      </c>
      <c r="K397" s="38">
        <v>12377.62</v>
      </c>
    </row>
    <row r="398" spans="7:11" x14ac:dyDescent="0.3">
      <c r="G398" s="19">
        <v>10392</v>
      </c>
      <c r="H398" s="30">
        <v>42234.293749999997</v>
      </c>
      <c r="I398" s="19" t="s">
        <v>358</v>
      </c>
      <c r="J398" s="19" t="s">
        <v>133</v>
      </c>
      <c r="K398" s="38">
        <v>69859.78</v>
      </c>
    </row>
    <row r="399" spans="7:11" x14ac:dyDescent="0.3">
      <c r="G399" s="19">
        <v>10393</v>
      </c>
      <c r="H399" s="30">
        <v>42266.458136574074</v>
      </c>
      <c r="I399" s="19" t="s">
        <v>357</v>
      </c>
      <c r="J399" s="19" t="s">
        <v>250</v>
      </c>
      <c r="K399" s="38">
        <v>15356.27</v>
      </c>
    </row>
    <row r="400" spans="7:11" x14ac:dyDescent="0.3">
      <c r="G400" s="19">
        <v>10394</v>
      </c>
      <c r="H400" s="30">
        <v>42090.170023148145</v>
      </c>
      <c r="I400" s="19" t="s">
        <v>362</v>
      </c>
      <c r="J400" s="19" t="s">
        <v>251</v>
      </c>
      <c r="K400" s="38">
        <v>35480.94</v>
      </c>
    </row>
    <row r="401" spans="7:11" x14ac:dyDescent="0.3">
      <c r="G401" s="19">
        <v>10395</v>
      </c>
      <c r="H401" s="30">
        <v>42306.405243055553</v>
      </c>
      <c r="I401" s="19" t="s">
        <v>360</v>
      </c>
      <c r="J401" s="19" t="s">
        <v>241</v>
      </c>
      <c r="K401" s="38">
        <v>73470.710000000006</v>
      </c>
    </row>
    <row r="402" spans="7:11" x14ac:dyDescent="0.3">
      <c r="G402" s="19">
        <v>10396</v>
      </c>
      <c r="H402" s="30">
        <v>42129.276030092595</v>
      </c>
      <c r="I402" s="19" t="s">
        <v>360</v>
      </c>
      <c r="J402" s="19" t="s">
        <v>238</v>
      </c>
      <c r="K402" s="38">
        <v>75612.55</v>
      </c>
    </row>
    <row r="403" spans="7:11" x14ac:dyDescent="0.3">
      <c r="G403" s="19">
        <v>10397</v>
      </c>
      <c r="H403" s="30">
        <v>42241.802430555559</v>
      </c>
      <c r="I403" s="19" t="s">
        <v>367</v>
      </c>
      <c r="J403" s="19" t="s">
        <v>252</v>
      </c>
      <c r="K403" s="38">
        <v>74304.13</v>
      </c>
    </row>
    <row r="404" spans="7:11" x14ac:dyDescent="0.3">
      <c r="G404" s="19">
        <v>10398</v>
      </c>
      <c r="H404" s="30">
        <v>42109.227303240739</v>
      </c>
      <c r="I404" s="19" t="s">
        <v>368</v>
      </c>
      <c r="J404" s="19" t="s">
        <v>253</v>
      </c>
      <c r="K404" s="38">
        <v>53512.91</v>
      </c>
    </row>
    <row r="405" spans="7:11" x14ac:dyDescent="0.3">
      <c r="G405" s="19">
        <v>10399</v>
      </c>
      <c r="H405" s="30">
        <v>42116.63386574074</v>
      </c>
      <c r="I405" s="19" t="s">
        <v>363</v>
      </c>
      <c r="J405" s="19" t="s">
        <v>7</v>
      </c>
      <c r="K405" s="38">
        <v>87338.07</v>
      </c>
    </row>
    <row r="406" spans="7:11" x14ac:dyDescent="0.3">
      <c r="G406" s="19">
        <v>10400</v>
      </c>
      <c r="H406" s="30">
        <v>42249.035173611112</v>
      </c>
      <c r="I406" s="19" t="s">
        <v>359</v>
      </c>
      <c r="J406" s="19" t="s">
        <v>191</v>
      </c>
      <c r="K406" s="38">
        <v>47944.65</v>
      </c>
    </row>
    <row r="407" spans="7:11" x14ac:dyDescent="0.3">
      <c r="G407" s="19">
        <v>10401</v>
      </c>
      <c r="H407" s="30">
        <v>42219.920740740738</v>
      </c>
      <c r="I407" s="19" t="s">
        <v>359</v>
      </c>
      <c r="J407" s="19" t="s">
        <v>209</v>
      </c>
      <c r="K407" s="38">
        <v>4951.33</v>
      </c>
    </row>
    <row r="408" spans="7:11" x14ac:dyDescent="0.3">
      <c r="G408" s="19">
        <v>10402</v>
      </c>
      <c r="H408" s="30">
        <v>42083.04115740741</v>
      </c>
      <c r="I408" s="19" t="s">
        <v>355</v>
      </c>
      <c r="J408" s="19" t="s">
        <v>74</v>
      </c>
      <c r="K408" s="38">
        <v>20107.38</v>
      </c>
    </row>
    <row r="409" spans="7:11" x14ac:dyDescent="0.3">
      <c r="G409" s="19">
        <v>10403</v>
      </c>
      <c r="H409" s="30">
        <v>42206.038055555553</v>
      </c>
      <c r="I409" s="19" t="s">
        <v>357</v>
      </c>
      <c r="J409" s="19" t="s">
        <v>254</v>
      </c>
      <c r="K409" s="38">
        <v>68920.759999999995</v>
      </c>
    </row>
    <row r="410" spans="7:11" x14ac:dyDescent="0.3">
      <c r="G410" s="19">
        <v>10404</v>
      </c>
      <c r="H410" s="30">
        <v>42321.079131944447</v>
      </c>
      <c r="I410" s="19" t="s">
        <v>356</v>
      </c>
      <c r="J410" s="19" t="s">
        <v>255</v>
      </c>
      <c r="K410" s="38">
        <v>11968.75</v>
      </c>
    </row>
    <row r="411" spans="7:11" x14ac:dyDescent="0.3">
      <c r="G411" s="19">
        <v>10405</v>
      </c>
      <c r="H411" s="30">
        <v>42088.917847222219</v>
      </c>
      <c r="I411" s="19" t="s">
        <v>362</v>
      </c>
      <c r="J411" s="19" t="s">
        <v>58</v>
      </c>
      <c r="K411" s="38">
        <v>62603.31</v>
      </c>
    </row>
    <row r="412" spans="7:11" x14ac:dyDescent="0.3">
      <c r="G412" s="19">
        <v>10406</v>
      </c>
      <c r="H412" s="30">
        <v>42341.992071759261</v>
      </c>
      <c r="I412" s="19" t="s">
        <v>365</v>
      </c>
      <c r="J412" s="19" t="s">
        <v>52</v>
      </c>
      <c r="K412" s="38">
        <v>81709.09</v>
      </c>
    </row>
    <row r="413" spans="7:11" x14ac:dyDescent="0.3">
      <c r="G413" s="19">
        <v>10407</v>
      </c>
      <c r="H413" s="30">
        <v>42194.467997685184</v>
      </c>
      <c r="I413" s="19" t="s">
        <v>362</v>
      </c>
      <c r="J413" s="19" t="s">
        <v>256</v>
      </c>
      <c r="K413" s="38">
        <v>15917.69</v>
      </c>
    </row>
    <row r="414" spans="7:11" x14ac:dyDescent="0.3">
      <c r="G414" s="19">
        <v>10408</v>
      </c>
      <c r="H414" s="30">
        <v>42111.09642361111</v>
      </c>
      <c r="I414" s="19" t="s">
        <v>369</v>
      </c>
      <c r="J414" s="19" t="s">
        <v>257</v>
      </c>
      <c r="K414" s="38">
        <v>17216.68</v>
      </c>
    </row>
    <row r="415" spans="7:11" x14ac:dyDescent="0.3">
      <c r="G415" s="19">
        <v>10409</v>
      </c>
      <c r="H415" s="30">
        <v>42269.091840277775</v>
      </c>
      <c r="I415" s="19" t="s">
        <v>368</v>
      </c>
      <c r="J415" s="19" t="s">
        <v>258</v>
      </c>
      <c r="K415" s="38">
        <v>63468.44</v>
      </c>
    </row>
    <row r="416" spans="7:11" x14ac:dyDescent="0.3">
      <c r="G416" s="19">
        <v>10410</v>
      </c>
      <c r="H416" s="30">
        <v>42265.382465277777</v>
      </c>
      <c r="I416" s="19" t="s">
        <v>359</v>
      </c>
      <c r="J416" s="19" t="s">
        <v>26</v>
      </c>
      <c r="K416" s="38">
        <v>71758.47</v>
      </c>
    </row>
    <row r="417" spans="7:11" x14ac:dyDescent="0.3">
      <c r="G417" s="19">
        <v>10411</v>
      </c>
      <c r="H417" s="30">
        <v>42054.121238425927</v>
      </c>
      <c r="I417" s="19" t="s">
        <v>372</v>
      </c>
      <c r="J417" s="19" t="s">
        <v>9</v>
      </c>
      <c r="K417" s="38">
        <v>18360.3</v>
      </c>
    </row>
    <row r="418" spans="7:11" x14ac:dyDescent="0.3">
      <c r="G418" s="19">
        <v>10412</v>
      </c>
      <c r="H418" s="30">
        <v>42115.466689814813</v>
      </c>
      <c r="I418" s="19" t="s">
        <v>368</v>
      </c>
      <c r="J418" s="19" t="s">
        <v>135</v>
      </c>
      <c r="K418" s="38">
        <v>54787.16</v>
      </c>
    </row>
    <row r="419" spans="7:11" x14ac:dyDescent="0.3">
      <c r="G419" s="19">
        <v>10413</v>
      </c>
      <c r="H419" s="30">
        <v>42077.873252314814</v>
      </c>
      <c r="I419" s="19" t="s">
        <v>368</v>
      </c>
      <c r="J419" s="19" t="s">
        <v>259</v>
      </c>
      <c r="K419" s="38">
        <v>72546.28</v>
      </c>
    </row>
    <row r="420" spans="7:11" x14ac:dyDescent="0.3">
      <c r="G420" s="19">
        <v>10414</v>
      </c>
      <c r="H420" s="30">
        <v>42060.796435185184</v>
      </c>
      <c r="I420" s="19" t="s">
        <v>368</v>
      </c>
      <c r="J420" s="19" t="s">
        <v>224</v>
      </c>
      <c r="K420" s="38">
        <v>1919.83</v>
      </c>
    </row>
    <row r="421" spans="7:11" x14ac:dyDescent="0.3">
      <c r="G421" s="19">
        <v>10415</v>
      </c>
      <c r="H421" s="30">
        <v>42263.684594907405</v>
      </c>
      <c r="I421" s="19" t="s">
        <v>367</v>
      </c>
      <c r="J421" s="19" t="s">
        <v>260</v>
      </c>
      <c r="K421" s="38">
        <v>71979.820000000007</v>
      </c>
    </row>
    <row r="422" spans="7:11" x14ac:dyDescent="0.3">
      <c r="G422" s="19">
        <v>10416</v>
      </c>
      <c r="H422" s="30">
        <v>42211.993495370371</v>
      </c>
      <c r="I422" s="19" t="s">
        <v>361</v>
      </c>
      <c r="J422" s="19" t="s">
        <v>66</v>
      </c>
      <c r="K422" s="38">
        <v>43404.4</v>
      </c>
    </row>
    <row r="423" spans="7:11" x14ac:dyDescent="0.3">
      <c r="G423" s="19">
        <v>10417</v>
      </c>
      <c r="H423" s="30">
        <v>42036.015393518515</v>
      </c>
      <c r="I423" s="19" t="s">
        <v>372</v>
      </c>
      <c r="J423" s="19" t="s">
        <v>85</v>
      </c>
      <c r="K423" s="38">
        <v>46301.78</v>
      </c>
    </row>
    <row r="424" spans="7:11" x14ac:dyDescent="0.3">
      <c r="G424" s="19">
        <v>10418</v>
      </c>
      <c r="H424" s="30">
        <v>42236.646597222221</v>
      </c>
      <c r="I424" s="19" t="s">
        <v>369</v>
      </c>
      <c r="J424" s="19" t="s">
        <v>108</v>
      </c>
      <c r="K424" s="38">
        <v>89166.42</v>
      </c>
    </row>
    <row r="425" spans="7:11" x14ac:dyDescent="0.3">
      <c r="G425" s="19">
        <v>10419</v>
      </c>
      <c r="H425" s="30">
        <v>42017.544444444444</v>
      </c>
      <c r="I425" s="19" t="s">
        <v>363</v>
      </c>
      <c r="J425" s="19" t="s">
        <v>137</v>
      </c>
      <c r="K425" s="38">
        <v>72623.19</v>
      </c>
    </row>
    <row r="426" spans="7:11" x14ac:dyDescent="0.3">
      <c r="G426" s="19">
        <v>10420</v>
      </c>
      <c r="H426" s="30">
        <v>42127.09175925926</v>
      </c>
      <c r="I426" s="19" t="s">
        <v>357</v>
      </c>
      <c r="J426" s="19" t="s">
        <v>181</v>
      </c>
      <c r="K426" s="38">
        <v>25994.05</v>
      </c>
    </row>
    <row r="427" spans="7:11" x14ac:dyDescent="0.3">
      <c r="G427" s="19">
        <v>10421</v>
      </c>
      <c r="H427" s="30">
        <v>42229.294456018521</v>
      </c>
      <c r="I427" s="19" t="s">
        <v>365</v>
      </c>
      <c r="J427" s="19" t="s">
        <v>203</v>
      </c>
      <c r="K427" s="38">
        <v>77613.48</v>
      </c>
    </row>
    <row r="428" spans="7:11" x14ac:dyDescent="0.3">
      <c r="G428" s="19">
        <v>10422</v>
      </c>
      <c r="H428" s="30">
        <v>42204.499918981484</v>
      </c>
      <c r="I428" s="19" t="s">
        <v>355</v>
      </c>
      <c r="J428" s="19" t="s">
        <v>261</v>
      </c>
      <c r="K428" s="38">
        <v>34503.699999999997</v>
      </c>
    </row>
    <row r="429" spans="7:11" x14ac:dyDescent="0.3">
      <c r="G429" s="19">
        <v>10423</v>
      </c>
      <c r="H429" s="30">
        <v>42073.586273148147</v>
      </c>
      <c r="I429" s="19" t="s">
        <v>355</v>
      </c>
      <c r="J429" s="19" t="s">
        <v>146</v>
      </c>
      <c r="K429" s="38">
        <v>95741.57</v>
      </c>
    </row>
    <row r="430" spans="7:11" x14ac:dyDescent="0.3">
      <c r="G430" s="19">
        <v>10424</v>
      </c>
      <c r="H430" s="30">
        <v>42062.398032407407</v>
      </c>
      <c r="I430" s="19" t="s">
        <v>363</v>
      </c>
      <c r="J430" s="19" t="s">
        <v>84</v>
      </c>
      <c r="K430" s="38">
        <v>33318.26</v>
      </c>
    </row>
    <row r="431" spans="7:11" x14ac:dyDescent="0.3">
      <c r="G431" s="19">
        <v>10425</v>
      </c>
      <c r="H431" s="30">
        <v>42242.965682870374</v>
      </c>
      <c r="I431" s="19" t="s">
        <v>370</v>
      </c>
      <c r="J431" s="19" t="s">
        <v>172</v>
      </c>
      <c r="K431" s="38">
        <v>99895.11</v>
      </c>
    </row>
    <row r="432" spans="7:11" x14ac:dyDescent="0.3">
      <c r="G432" s="19">
        <v>10426</v>
      </c>
      <c r="H432" s="30">
        <v>42123.838912037034</v>
      </c>
      <c r="I432" s="19" t="s">
        <v>360</v>
      </c>
      <c r="J432" s="19" t="s">
        <v>33</v>
      </c>
      <c r="K432" s="38">
        <v>45221.71</v>
      </c>
    </row>
    <row r="433" spans="7:11" x14ac:dyDescent="0.3">
      <c r="G433" s="19">
        <v>10427</v>
      </c>
      <c r="H433" s="30">
        <v>42261.878993055558</v>
      </c>
      <c r="I433" s="19" t="s">
        <v>365</v>
      </c>
      <c r="J433" s="19" t="s">
        <v>262</v>
      </c>
      <c r="K433" s="38">
        <v>49165.26</v>
      </c>
    </row>
    <row r="434" spans="7:11" x14ac:dyDescent="0.3">
      <c r="G434" s="19">
        <v>10428</v>
      </c>
      <c r="H434" s="30">
        <v>42173.779108796298</v>
      </c>
      <c r="I434" s="19" t="s">
        <v>367</v>
      </c>
      <c r="J434" s="19" t="s">
        <v>263</v>
      </c>
      <c r="K434" s="38">
        <v>96813.93</v>
      </c>
    </row>
    <row r="435" spans="7:11" x14ac:dyDescent="0.3">
      <c r="G435" s="19">
        <v>10429</v>
      </c>
      <c r="H435" s="30">
        <v>42219.254328703704</v>
      </c>
      <c r="I435" s="19" t="s">
        <v>367</v>
      </c>
      <c r="J435" s="19" t="s">
        <v>217</v>
      </c>
      <c r="K435" s="38">
        <v>99783.72</v>
      </c>
    </row>
    <row r="436" spans="7:11" x14ac:dyDescent="0.3">
      <c r="G436" s="19">
        <v>10430</v>
      </c>
      <c r="H436" s="30">
        <v>42187.311493055553</v>
      </c>
      <c r="I436" s="19" t="s">
        <v>371</v>
      </c>
      <c r="J436" s="19" t="s">
        <v>189</v>
      </c>
      <c r="K436" s="38">
        <v>2193.2800000000002</v>
      </c>
    </row>
    <row r="437" spans="7:11" x14ac:dyDescent="0.3">
      <c r="G437" s="19">
        <v>10431</v>
      </c>
      <c r="H437" s="30">
        <v>42036.950416666667</v>
      </c>
      <c r="I437" s="19" t="s">
        <v>366</v>
      </c>
      <c r="J437" s="19" t="s">
        <v>264</v>
      </c>
      <c r="K437" s="38">
        <v>45962.06</v>
      </c>
    </row>
    <row r="438" spans="7:11" x14ac:dyDescent="0.3">
      <c r="G438" s="19">
        <v>10432</v>
      </c>
      <c r="H438" s="30">
        <v>42123.356446759259</v>
      </c>
      <c r="I438" s="19" t="s">
        <v>363</v>
      </c>
      <c r="J438" s="19" t="s">
        <v>31</v>
      </c>
      <c r="K438" s="38">
        <v>27807.4</v>
      </c>
    </row>
    <row r="439" spans="7:11" x14ac:dyDescent="0.3">
      <c r="G439" s="19">
        <v>10433</v>
      </c>
      <c r="H439" s="30">
        <v>42152.242731481485</v>
      </c>
      <c r="I439" s="19" t="s">
        <v>358</v>
      </c>
      <c r="J439" s="19" t="s">
        <v>263</v>
      </c>
      <c r="K439" s="38">
        <v>15358.1</v>
      </c>
    </row>
    <row r="440" spans="7:11" x14ac:dyDescent="0.3">
      <c r="G440" s="19">
        <v>10434</v>
      </c>
      <c r="H440" s="30">
        <v>42121.057256944441</v>
      </c>
      <c r="I440" s="19" t="s">
        <v>361</v>
      </c>
      <c r="J440" s="19" t="s">
        <v>155</v>
      </c>
      <c r="K440" s="38">
        <v>44619.29</v>
      </c>
    </row>
    <row r="441" spans="7:11" x14ac:dyDescent="0.3">
      <c r="G441" s="19">
        <v>10435</v>
      </c>
      <c r="H441" s="30">
        <v>42137.258460648147</v>
      </c>
      <c r="I441" s="19" t="s">
        <v>366</v>
      </c>
      <c r="J441" s="19" t="s">
        <v>265</v>
      </c>
      <c r="K441" s="38">
        <v>17247.91</v>
      </c>
    </row>
    <row r="442" spans="7:11" x14ac:dyDescent="0.3">
      <c r="G442" s="19">
        <v>10436</v>
      </c>
      <c r="H442" s="30">
        <v>42347.546388888892</v>
      </c>
      <c r="I442" s="19" t="s">
        <v>357</v>
      </c>
      <c r="J442" s="19" t="s">
        <v>115</v>
      </c>
      <c r="K442" s="38">
        <v>18185.82</v>
      </c>
    </row>
    <row r="443" spans="7:11" x14ac:dyDescent="0.3">
      <c r="G443" s="19">
        <v>10437</v>
      </c>
      <c r="H443" s="30">
        <v>42323.192037037035</v>
      </c>
      <c r="I443" s="19" t="s">
        <v>360</v>
      </c>
      <c r="J443" s="19" t="s">
        <v>165</v>
      </c>
      <c r="K443" s="38">
        <v>43592.160000000003</v>
      </c>
    </row>
    <row r="444" spans="7:11" x14ac:dyDescent="0.3">
      <c r="G444" s="19">
        <v>10438</v>
      </c>
      <c r="H444" s="30">
        <v>42158.08489583333</v>
      </c>
      <c r="I444" s="19" t="s">
        <v>364</v>
      </c>
      <c r="J444" s="19" t="s">
        <v>153</v>
      </c>
      <c r="K444" s="38">
        <v>81046.259999999995</v>
      </c>
    </row>
    <row r="445" spans="7:11" x14ac:dyDescent="0.3">
      <c r="G445" s="19">
        <v>10439</v>
      </c>
      <c r="H445" s="30">
        <v>42010.99527777778</v>
      </c>
      <c r="I445" s="19" t="s">
        <v>361</v>
      </c>
      <c r="J445" s="19" t="s">
        <v>39</v>
      </c>
      <c r="K445" s="38">
        <v>28596.28</v>
      </c>
    </row>
    <row r="446" spans="7:11" x14ac:dyDescent="0.3">
      <c r="G446" s="19">
        <v>10440</v>
      </c>
      <c r="H446" s="30">
        <v>42107.441747685189</v>
      </c>
      <c r="I446" s="19" t="s">
        <v>372</v>
      </c>
      <c r="J446" s="19" t="s">
        <v>174</v>
      </c>
      <c r="K446" s="38">
        <v>47461.440000000002</v>
      </c>
    </row>
    <row r="447" spans="7:11" x14ac:dyDescent="0.3">
      <c r="G447" s="19">
        <v>10441</v>
      </c>
      <c r="H447" s="30">
        <v>42300.403726851851</v>
      </c>
      <c r="I447" s="19" t="s">
        <v>370</v>
      </c>
      <c r="J447" s="19" t="s">
        <v>266</v>
      </c>
      <c r="K447" s="38">
        <v>54352.25</v>
      </c>
    </row>
    <row r="448" spans="7:11" x14ac:dyDescent="0.3">
      <c r="G448" s="19">
        <v>10442</v>
      </c>
      <c r="H448" s="30">
        <v>42077.240081018521</v>
      </c>
      <c r="I448" s="19" t="s">
        <v>367</v>
      </c>
      <c r="J448" s="19" t="s">
        <v>142</v>
      </c>
      <c r="K448" s="38">
        <v>99092.73</v>
      </c>
    </row>
    <row r="449" spans="7:11" x14ac:dyDescent="0.3">
      <c r="G449" s="19">
        <v>10443</v>
      </c>
      <c r="H449" s="30">
        <v>42240.717777777776</v>
      </c>
      <c r="I449" s="19" t="s">
        <v>357</v>
      </c>
      <c r="J449" s="19" t="s">
        <v>57</v>
      </c>
      <c r="K449" s="38">
        <v>50438.92</v>
      </c>
    </row>
    <row r="450" spans="7:11" x14ac:dyDescent="0.3">
      <c r="G450" s="19">
        <v>10444</v>
      </c>
      <c r="H450" s="30">
        <v>42119.364386574074</v>
      </c>
      <c r="I450" s="19" t="s">
        <v>363</v>
      </c>
      <c r="J450" s="19" t="s">
        <v>32</v>
      </c>
      <c r="K450" s="38">
        <v>81078.240000000005</v>
      </c>
    </row>
    <row r="451" spans="7:11" x14ac:dyDescent="0.3">
      <c r="G451" s="19">
        <v>10445</v>
      </c>
      <c r="H451" s="30">
        <v>42220.477256944447</v>
      </c>
      <c r="I451" s="19" t="s">
        <v>370</v>
      </c>
      <c r="J451" s="19" t="s">
        <v>267</v>
      </c>
      <c r="K451" s="38">
        <v>23205.67</v>
      </c>
    </row>
    <row r="452" spans="7:11" x14ac:dyDescent="0.3">
      <c r="G452" s="19">
        <v>10446</v>
      </c>
      <c r="H452" s="30">
        <v>42098.340451388889</v>
      </c>
      <c r="I452" s="19" t="s">
        <v>372</v>
      </c>
      <c r="J452" s="19" t="s">
        <v>268</v>
      </c>
      <c r="K452" s="38">
        <v>77000.009999999995</v>
      </c>
    </row>
    <row r="453" spans="7:11" x14ac:dyDescent="0.3">
      <c r="G453" s="19">
        <v>10447</v>
      </c>
      <c r="H453" s="30">
        <v>42005.64398148148</v>
      </c>
      <c r="I453" s="19" t="s">
        <v>358</v>
      </c>
      <c r="J453" s="19" t="s">
        <v>130</v>
      </c>
      <c r="K453" s="38">
        <v>40345.040000000001</v>
      </c>
    </row>
    <row r="454" spans="7:11" x14ac:dyDescent="0.3">
      <c r="G454" s="19">
        <v>10448</v>
      </c>
      <c r="H454" s="30">
        <v>42037.836817129632</v>
      </c>
      <c r="I454" s="19" t="s">
        <v>370</v>
      </c>
      <c r="J454" s="19" t="s">
        <v>269</v>
      </c>
      <c r="K454" s="38">
        <v>35360.1</v>
      </c>
    </row>
    <row r="455" spans="7:11" x14ac:dyDescent="0.3">
      <c r="G455" s="19">
        <v>10449</v>
      </c>
      <c r="H455" s="30">
        <v>42074.741631944446</v>
      </c>
      <c r="I455" s="19" t="s">
        <v>368</v>
      </c>
      <c r="J455" s="19" t="s">
        <v>270</v>
      </c>
      <c r="K455" s="38">
        <v>35493.53</v>
      </c>
    </row>
    <row r="456" spans="7:11" x14ac:dyDescent="0.3">
      <c r="G456" s="19">
        <v>10450</v>
      </c>
      <c r="H456" s="30">
        <v>42239.030405092592</v>
      </c>
      <c r="I456" s="19" t="s">
        <v>372</v>
      </c>
      <c r="J456" s="19" t="s">
        <v>271</v>
      </c>
      <c r="K456" s="38">
        <v>37155.79</v>
      </c>
    </row>
    <row r="457" spans="7:11" x14ac:dyDescent="0.3">
      <c r="G457" s="19">
        <v>10451</v>
      </c>
      <c r="H457" s="30">
        <v>42111.821643518517</v>
      </c>
      <c r="I457" s="19" t="s">
        <v>362</v>
      </c>
      <c r="J457" s="19" t="s">
        <v>170</v>
      </c>
      <c r="K457" s="38">
        <v>96375.62</v>
      </c>
    </row>
    <row r="458" spans="7:11" x14ac:dyDescent="0.3">
      <c r="G458" s="19">
        <v>10452</v>
      </c>
      <c r="H458" s="30">
        <v>42182.827187499999</v>
      </c>
      <c r="I458" s="19" t="s">
        <v>372</v>
      </c>
      <c r="J458" s="19" t="s">
        <v>180</v>
      </c>
      <c r="K458" s="38">
        <v>91801.2</v>
      </c>
    </row>
    <row r="459" spans="7:11" x14ac:dyDescent="0.3">
      <c r="G459" s="19">
        <v>10453</v>
      </c>
      <c r="H459" s="30">
        <v>42143.643738425926</v>
      </c>
      <c r="I459" s="19" t="s">
        <v>358</v>
      </c>
      <c r="J459" s="19" t="s">
        <v>86</v>
      </c>
      <c r="K459" s="38">
        <v>47149.56</v>
      </c>
    </row>
    <row r="460" spans="7:11" x14ac:dyDescent="0.3">
      <c r="G460" s="19">
        <v>10454</v>
      </c>
      <c r="H460" s="30">
        <v>42335.594155092593</v>
      </c>
      <c r="I460" s="19" t="s">
        <v>358</v>
      </c>
      <c r="J460" s="19" t="s">
        <v>272</v>
      </c>
      <c r="K460" s="38">
        <v>9355.7099999999991</v>
      </c>
    </row>
    <row r="461" spans="7:11" x14ac:dyDescent="0.3">
      <c r="G461" s="19">
        <v>10455</v>
      </c>
      <c r="H461" s="30">
        <v>42237.303032407406</v>
      </c>
      <c r="I461" s="19" t="s">
        <v>363</v>
      </c>
      <c r="J461" s="19" t="s">
        <v>146</v>
      </c>
      <c r="K461" s="38">
        <v>59928.69</v>
      </c>
    </row>
    <row r="462" spans="7:11" x14ac:dyDescent="0.3">
      <c r="G462" s="19">
        <v>10456</v>
      </c>
      <c r="H462" s="30">
        <v>42365.389814814815</v>
      </c>
      <c r="I462" s="19" t="s">
        <v>360</v>
      </c>
      <c r="J462" s="19" t="s">
        <v>252</v>
      </c>
      <c r="K462" s="38">
        <v>37710.67</v>
      </c>
    </row>
    <row r="463" spans="7:11" x14ac:dyDescent="0.3">
      <c r="G463" s="19">
        <v>10457</v>
      </c>
      <c r="H463" s="30">
        <v>42186.307395833333</v>
      </c>
      <c r="I463" s="19" t="s">
        <v>366</v>
      </c>
      <c r="J463" s="19" t="s">
        <v>227</v>
      </c>
      <c r="K463" s="38">
        <v>73539.02</v>
      </c>
    </row>
    <row r="464" spans="7:11" x14ac:dyDescent="0.3">
      <c r="G464" s="19">
        <v>10458</v>
      </c>
      <c r="H464" s="30">
        <v>42105.488865740743</v>
      </c>
      <c r="I464" s="19" t="s">
        <v>365</v>
      </c>
      <c r="J464" s="19" t="s">
        <v>273</v>
      </c>
      <c r="K464" s="38">
        <v>15020.61</v>
      </c>
    </row>
    <row r="465" spans="7:11" x14ac:dyDescent="0.3">
      <c r="G465" s="19">
        <v>10459</v>
      </c>
      <c r="H465" s="30">
        <v>42165.897407407407</v>
      </c>
      <c r="I465" s="19" t="s">
        <v>371</v>
      </c>
      <c r="J465" s="19" t="s">
        <v>260</v>
      </c>
      <c r="K465" s="38">
        <v>82702.91</v>
      </c>
    </row>
    <row r="466" spans="7:11" x14ac:dyDescent="0.3">
      <c r="G466" s="19">
        <v>10460</v>
      </c>
      <c r="H466" s="30">
        <v>42075.897719907407</v>
      </c>
      <c r="I466" s="19" t="s">
        <v>360</v>
      </c>
      <c r="J466" s="19" t="s">
        <v>274</v>
      </c>
      <c r="K466" s="38">
        <v>53958.35</v>
      </c>
    </row>
    <row r="467" spans="7:11" x14ac:dyDescent="0.3">
      <c r="G467" s="19">
        <v>10461</v>
      </c>
      <c r="H467" s="30">
        <v>42104.522928240738</v>
      </c>
      <c r="I467" s="19" t="s">
        <v>356</v>
      </c>
      <c r="J467" s="19" t="s">
        <v>222</v>
      </c>
      <c r="K467" s="38">
        <v>99451.88</v>
      </c>
    </row>
    <row r="468" spans="7:11" x14ac:dyDescent="0.3">
      <c r="G468" s="19">
        <v>10462</v>
      </c>
      <c r="H468" s="30">
        <v>42115.758194444446</v>
      </c>
      <c r="I468" s="19" t="s">
        <v>372</v>
      </c>
      <c r="J468" s="19" t="s">
        <v>275</v>
      </c>
      <c r="K468" s="38">
        <v>2101.0700000000002</v>
      </c>
    </row>
    <row r="469" spans="7:11" x14ac:dyDescent="0.3">
      <c r="G469" s="19">
        <v>10463</v>
      </c>
      <c r="H469" s="30">
        <v>42108.358356481483</v>
      </c>
      <c r="I469" s="19" t="s">
        <v>358</v>
      </c>
      <c r="J469" s="19" t="s">
        <v>24</v>
      </c>
      <c r="K469" s="38">
        <v>44469.03</v>
      </c>
    </row>
    <row r="470" spans="7:11" x14ac:dyDescent="0.3">
      <c r="G470" s="19">
        <v>10464</v>
      </c>
      <c r="H470" s="30">
        <v>42107.699166666665</v>
      </c>
      <c r="I470" s="19" t="s">
        <v>359</v>
      </c>
      <c r="J470" s="19" t="s">
        <v>128</v>
      </c>
      <c r="K470" s="38">
        <v>98505.42</v>
      </c>
    </row>
    <row r="471" spans="7:11" x14ac:dyDescent="0.3">
      <c r="G471" s="19">
        <v>10465</v>
      </c>
      <c r="H471" s="30">
        <v>42011.257754629631</v>
      </c>
      <c r="I471" s="19" t="s">
        <v>358</v>
      </c>
      <c r="J471" s="19" t="s">
        <v>186</v>
      </c>
      <c r="K471" s="38">
        <v>59393.31</v>
      </c>
    </row>
    <row r="472" spans="7:11" x14ac:dyDescent="0.3">
      <c r="G472" s="19">
        <v>10466</v>
      </c>
      <c r="H472" s="30">
        <v>42248.093425925923</v>
      </c>
      <c r="I472" s="19" t="s">
        <v>371</v>
      </c>
      <c r="J472" s="19" t="s">
        <v>259</v>
      </c>
      <c r="K472" s="38">
        <v>43598.8</v>
      </c>
    </row>
    <row r="473" spans="7:11" x14ac:dyDescent="0.3">
      <c r="G473" s="19">
        <v>10467</v>
      </c>
      <c r="H473" s="30">
        <v>42188.443159722221</v>
      </c>
      <c r="I473" s="19" t="s">
        <v>358</v>
      </c>
      <c r="J473" s="19" t="s">
        <v>175</v>
      </c>
      <c r="K473" s="38">
        <v>91679.52</v>
      </c>
    </row>
    <row r="474" spans="7:11" x14ac:dyDescent="0.3">
      <c r="G474" s="19">
        <v>10468</v>
      </c>
      <c r="H474" s="30">
        <v>42069.366562499999</v>
      </c>
      <c r="I474" s="19" t="s">
        <v>368</v>
      </c>
      <c r="J474" s="19" t="s">
        <v>203</v>
      </c>
      <c r="K474" s="38">
        <v>96087.56</v>
      </c>
    </row>
    <row r="475" spans="7:11" x14ac:dyDescent="0.3">
      <c r="G475" s="19">
        <v>10469</v>
      </c>
      <c r="H475" s="30">
        <v>42263.566550925927</v>
      </c>
      <c r="I475" s="19" t="s">
        <v>360</v>
      </c>
      <c r="J475" s="19" t="s">
        <v>192</v>
      </c>
      <c r="K475" s="38">
        <v>4666.4399999999996</v>
      </c>
    </row>
    <row r="476" spans="7:11" x14ac:dyDescent="0.3">
      <c r="G476" s="19">
        <v>10470</v>
      </c>
      <c r="H476" s="30">
        <v>42042.97997685185</v>
      </c>
      <c r="I476" s="19" t="s">
        <v>368</v>
      </c>
      <c r="J476" s="19" t="s">
        <v>230</v>
      </c>
      <c r="K476" s="38">
        <v>20988.54</v>
      </c>
    </row>
    <row r="477" spans="7:11" x14ac:dyDescent="0.3">
      <c r="G477" s="19">
        <v>10471</v>
      </c>
      <c r="H477" s="30">
        <v>42252.531886574077</v>
      </c>
      <c r="I477" s="19" t="s">
        <v>371</v>
      </c>
      <c r="J477" s="19" t="s">
        <v>189</v>
      </c>
      <c r="K477" s="38">
        <v>62622.78</v>
      </c>
    </row>
    <row r="478" spans="7:11" x14ac:dyDescent="0.3">
      <c r="G478" s="19">
        <v>10472</v>
      </c>
      <c r="H478" s="30">
        <v>42356.892824074072</v>
      </c>
      <c r="I478" s="19" t="s">
        <v>355</v>
      </c>
      <c r="J478" s="19" t="s">
        <v>121</v>
      </c>
      <c r="K478" s="38">
        <v>13294.86</v>
      </c>
    </row>
    <row r="479" spans="7:11" x14ac:dyDescent="0.3">
      <c r="G479" s="19">
        <v>10473</v>
      </c>
      <c r="H479" s="30">
        <v>42365.190798611111</v>
      </c>
      <c r="I479" s="19" t="s">
        <v>357</v>
      </c>
      <c r="J479" s="19" t="s">
        <v>250</v>
      </c>
      <c r="K479" s="38">
        <v>30581.14</v>
      </c>
    </row>
    <row r="480" spans="7:11" x14ac:dyDescent="0.3">
      <c r="G480" s="19">
        <v>10474</v>
      </c>
      <c r="H480" s="30">
        <v>42132.704965277779</v>
      </c>
      <c r="I480" s="19" t="s">
        <v>356</v>
      </c>
      <c r="J480" s="19" t="s">
        <v>143</v>
      </c>
      <c r="K480" s="38">
        <v>30561.31</v>
      </c>
    </row>
    <row r="481" spans="7:11" x14ac:dyDescent="0.3">
      <c r="G481" s="19">
        <v>10475</v>
      </c>
      <c r="H481" s="30">
        <v>42216.680868055555</v>
      </c>
      <c r="I481" s="19" t="s">
        <v>360</v>
      </c>
      <c r="J481" s="19" t="s">
        <v>159</v>
      </c>
      <c r="K481" s="38">
        <v>43330.79</v>
      </c>
    </row>
    <row r="482" spans="7:11" x14ac:dyDescent="0.3">
      <c r="G482" s="19">
        <v>10476</v>
      </c>
      <c r="H482" s="30">
        <v>42281.325752314813</v>
      </c>
      <c r="I482" s="19" t="s">
        <v>369</v>
      </c>
      <c r="J482" s="19" t="s">
        <v>276</v>
      </c>
      <c r="K482" s="38">
        <v>36451.68</v>
      </c>
    </row>
    <row r="483" spans="7:11" x14ac:dyDescent="0.3">
      <c r="G483" s="19">
        <v>10477</v>
      </c>
      <c r="H483" s="30">
        <v>42166.218252314815</v>
      </c>
      <c r="I483" s="19" t="s">
        <v>365</v>
      </c>
      <c r="J483" s="19" t="s">
        <v>26</v>
      </c>
      <c r="K483" s="38">
        <v>77057.09</v>
      </c>
    </row>
    <row r="484" spans="7:11" x14ac:dyDescent="0.3">
      <c r="G484" s="19">
        <v>10478</v>
      </c>
      <c r="H484" s="30">
        <v>42079.757025462961</v>
      </c>
      <c r="I484" s="19" t="s">
        <v>365</v>
      </c>
      <c r="J484" s="19" t="s">
        <v>15</v>
      </c>
      <c r="K484" s="38">
        <v>48726.15</v>
      </c>
    </row>
    <row r="485" spans="7:11" x14ac:dyDescent="0.3">
      <c r="G485" s="19">
        <v>10479</v>
      </c>
      <c r="H485" s="30">
        <v>42343.174201388887</v>
      </c>
      <c r="I485" s="19" t="s">
        <v>364</v>
      </c>
      <c r="J485" s="19" t="s">
        <v>205</v>
      </c>
      <c r="K485" s="38">
        <v>40961.22</v>
      </c>
    </row>
    <row r="486" spans="7:11" x14ac:dyDescent="0.3">
      <c r="G486" s="19">
        <v>10480</v>
      </c>
      <c r="H486" s="30">
        <v>42226.481689814813</v>
      </c>
      <c r="I486" s="19" t="s">
        <v>372</v>
      </c>
      <c r="J486" s="19" t="s">
        <v>42</v>
      </c>
      <c r="K486" s="38">
        <v>75676.39</v>
      </c>
    </row>
    <row r="487" spans="7:11" x14ac:dyDescent="0.3">
      <c r="G487" s="19">
        <v>10481</v>
      </c>
      <c r="H487" s="30">
        <v>42328.685185185182</v>
      </c>
      <c r="I487" s="19" t="s">
        <v>365</v>
      </c>
      <c r="J487" s="19" t="s">
        <v>277</v>
      </c>
      <c r="K487" s="38">
        <v>66745.919999999998</v>
      </c>
    </row>
    <row r="488" spans="7:11" x14ac:dyDescent="0.3">
      <c r="G488" s="19">
        <v>10482</v>
      </c>
      <c r="H488" s="30">
        <v>42288.264467592591</v>
      </c>
      <c r="I488" s="19" t="s">
        <v>372</v>
      </c>
      <c r="J488" s="19" t="s">
        <v>278</v>
      </c>
      <c r="K488" s="38">
        <v>36824.07</v>
      </c>
    </row>
    <row r="489" spans="7:11" x14ac:dyDescent="0.3">
      <c r="G489" s="19">
        <v>10483</v>
      </c>
      <c r="H489" s="30">
        <v>42251.465879629628</v>
      </c>
      <c r="I489" s="19" t="s">
        <v>365</v>
      </c>
      <c r="J489" s="19" t="s">
        <v>36</v>
      </c>
      <c r="K489" s="38">
        <v>98376.11</v>
      </c>
    </row>
    <row r="490" spans="7:11" x14ac:dyDescent="0.3">
      <c r="G490" s="19">
        <v>10484</v>
      </c>
      <c r="H490" s="30">
        <v>42277.720902777779</v>
      </c>
      <c r="I490" s="19" t="s">
        <v>365</v>
      </c>
      <c r="J490" s="19" t="s">
        <v>189</v>
      </c>
      <c r="K490" s="38">
        <v>36074.949999999997</v>
      </c>
    </row>
    <row r="491" spans="7:11" x14ac:dyDescent="0.3">
      <c r="G491" s="19">
        <v>10485</v>
      </c>
      <c r="H491" s="30">
        <v>42211.085960648146</v>
      </c>
      <c r="I491" s="19" t="s">
        <v>371</v>
      </c>
      <c r="J491" s="19" t="s">
        <v>279</v>
      </c>
      <c r="K491" s="38">
        <v>65959.7</v>
      </c>
    </row>
    <row r="492" spans="7:11" x14ac:dyDescent="0.3">
      <c r="G492" s="19">
        <v>10486</v>
      </c>
      <c r="H492" s="30">
        <v>42335.733611111114</v>
      </c>
      <c r="I492" s="19" t="s">
        <v>362</v>
      </c>
      <c r="J492" s="19" t="s">
        <v>22</v>
      </c>
      <c r="K492" s="38">
        <v>73704.95</v>
      </c>
    </row>
    <row r="493" spans="7:11" x14ac:dyDescent="0.3">
      <c r="G493" s="19">
        <v>10487</v>
      </c>
      <c r="H493" s="30">
        <v>42230.297037037039</v>
      </c>
      <c r="I493" s="19" t="s">
        <v>364</v>
      </c>
      <c r="J493" s="19" t="s">
        <v>50</v>
      </c>
      <c r="K493" s="38">
        <v>44338.18</v>
      </c>
    </row>
    <row r="494" spans="7:11" x14ac:dyDescent="0.3">
      <c r="G494" s="19">
        <v>10488</v>
      </c>
      <c r="H494" s="30">
        <v>42364.652638888889</v>
      </c>
      <c r="I494" s="19" t="s">
        <v>367</v>
      </c>
      <c r="J494" s="19" t="s">
        <v>280</v>
      </c>
      <c r="K494" s="38">
        <v>88914.240000000005</v>
      </c>
    </row>
    <row r="495" spans="7:11" x14ac:dyDescent="0.3">
      <c r="G495" s="19">
        <v>10489</v>
      </c>
      <c r="H495" s="30">
        <v>42294.724733796298</v>
      </c>
      <c r="I495" s="19" t="s">
        <v>361</v>
      </c>
      <c r="J495" s="19" t="s">
        <v>188</v>
      </c>
      <c r="K495" s="38">
        <v>7999.07</v>
      </c>
    </row>
    <row r="496" spans="7:11" x14ac:dyDescent="0.3">
      <c r="G496" s="19">
        <v>10490</v>
      </c>
      <c r="H496" s="30">
        <v>42312.526516203703</v>
      </c>
      <c r="I496" s="19" t="s">
        <v>369</v>
      </c>
      <c r="J496" s="19" t="s">
        <v>281</v>
      </c>
      <c r="K496" s="38">
        <v>96046.23</v>
      </c>
    </row>
    <row r="497" spans="7:11" x14ac:dyDescent="0.3">
      <c r="G497" s="19">
        <v>10491</v>
      </c>
      <c r="H497" s="30">
        <v>42264.22111111111</v>
      </c>
      <c r="I497" s="19" t="s">
        <v>360</v>
      </c>
      <c r="J497" s="19" t="s">
        <v>144</v>
      </c>
      <c r="K497" s="38">
        <v>45771.34</v>
      </c>
    </row>
    <row r="498" spans="7:11" x14ac:dyDescent="0.3">
      <c r="G498" s="19">
        <v>10492</v>
      </c>
      <c r="H498" s="30">
        <v>42175.303252314814</v>
      </c>
      <c r="I498" s="19" t="s">
        <v>369</v>
      </c>
      <c r="J498" s="19" t="s">
        <v>282</v>
      </c>
      <c r="K498" s="38">
        <v>51601.53</v>
      </c>
    </row>
    <row r="499" spans="7:11" x14ac:dyDescent="0.3">
      <c r="G499" s="19">
        <v>10493</v>
      </c>
      <c r="H499" s="30">
        <v>42207.483842592592</v>
      </c>
      <c r="I499" s="19" t="s">
        <v>364</v>
      </c>
      <c r="J499" s="19" t="s">
        <v>67</v>
      </c>
      <c r="K499" s="38">
        <v>10398.049999999999</v>
      </c>
    </row>
    <row r="500" spans="7:11" x14ac:dyDescent="0.3">
      <c r="G500" s="19">
        <v>10494</v>
      </c>
      <c r="H500" s="30">
        <v>42135.921458333331</v>
      </c>
      <c r="I500" s="19" t="s">
        <v>355</v>
      </c>
      <c r="J500" s="19" t="s">
        <v>283</v>
      </c>
      <c r="K500" s="38">
        <v>44012.86</v>
      </c>
    </row>
    <row r="501" spans="7:11" x14ac:dyDescent="0.3">
      <c r="G501" s="19">
        <v>10495</v>
      </c>
      <c r="H501" s="30">
        <v>42229.404861111114</v>
      </c>
      <c r="I501" s="19" t="s">
        <v>359</v>
      </c>
      <c r="J501" s="19" t="s">
        <v>153</v>
      </c>
      <c r="K501" s="38">
        <v>67914.52</v>
      </c>
    </row>
    <row r="502" spans="7:11" x14ac:dyDescent="0.3">
      <c r="G502" s="19">
        <v>10496</v>
      </c>
      <c r="H502" s="30">
        <v>42041.93372685185</v>
      </c>
      <c r="I502" s="19" t="s">
        <v>369</v>
      </c>
      <c r="J502" s="19" t="s">
        <v>6</v>
      </c>
      <c r="K502" s="38">
        <v>82159.820000000007</v>
      </c>
    </row>
    <row r="503" spans="7:11" x14ac:dyDescent="0.3">
      <c r="G503" s="19">
        <v>10497</v>
      </c>
      <c r="H503" s="30">
        <v>42237.439710648148</v>
      </c>
      <c r="I503" s="19" t="s">
        <v>358</v>
      </c>
      <c r="J503" s="19" t="s">
        <v>124</v>
      </c>
      <c r="K503" s="38">
        <v>96476.27</v>
      </c>
    </row>
    <row r="504" spans="7:11" x14ac:dyDescent="0.3">
      <c r="G504" s="19">
        <v>10498</v>
      </c>
      <c r="H504" s="30">
        <v>42181.107777777775</v>
      </c>
      <c r="I504" s="19" t="s">
        <v>360</v>
      </c>
      <c r="J504" s="19" t="s">
        <v>167</v>
      </c>
      <c r="K504" s="38">
        <v>46708.61</v>
      </c>
    </row>
    <row r="505" spans="7:11" x14ac:dyDescent="0.3">
      <c r="G505" s="19">
        <v>10499</v>
      </c>
      <c r="H505" s="30">
        <v>42097.899016203701</v>
      </c>
      <c r="I505" s="19" t="s">
        <v>359</v>
      </c>
      <c r="J505" s="19" t="s">
        <v>284</v>
      </c>
      <c r="K505" s="38">
        <v>29468.02</v>
      </c>
    </row>
    <row r="506" spans="7:11" x14ac:dyDescent="0.3">
      <c r="G506" s="19">
        <v>10500</v>
      </c>
      <c r="H506" s="30">
        <v>42080.013437499998</v>
      </c>
      <c r="I506" s="19" t="s">
        <v>370</v>
      </c>
      <c r="J506" s="19" t="s">
        <v>8</v>
      </c>
      <c r="K506" s="38">
        <v>92474.34</v>
      </c>
    </row>
    <row r="507" spans="7:11" x14ac:dyDescent="0.3">
      <c r="G507" s="19">
        <v>10501</v>
      </c>
      <c r="H507" s="30">
        <v>42141.116805555554</v>
      </c>
      <c r="I507" s="19" t="s">
        <v>365</v>
      </c>
      <c r="J507" s="19" t="s">
        <v>155</v>
      </c>
      <c r="K507" s="38">
        <v>49640.32</v>
      </c>
    </row>
    <row r="508" spans="7:11" x14ac:dyDescent="0.3">
      <c r="G508" s="19">
        <v>10502</v>
      </c>
      <c r="H508" s="30">
        <v>42081.327870370369</v>
      </c>
      <c r="I508" s="19" t="s">
        <v>369</v>
      </c>
      <c r="J508" s="19" t="s">
        <v>81</v>
      </c>
      <c r="K508" s="38">
        <v>65493.65</v>
      </c>
    </row>
    <row r="509" spans="7:11" x14ac:dyDescent="0.3">
      <c r="G509" s="19">
        <v>10503</v>
      </c>
      <c r="H509" s="30">
        <v>42104.171249999999</v>
      </c>
      <c r="I509" s="19" t="s">
        <v>372</v>
      </c>
      <c r="J509" s="19" t="s">
        <v>285</v>
      </c>
      <c r="K509" s="38">
        <v>68482.16</v>
      </c>
    </row>
    <row r="510" spans="7:11" x14ac:dyDescent="0.3">
      <c r="G510" s="19">
        <v>10504</v>
      </c>
      <c r="H510" s="30">
        <v>42161.122037037036</v>
      </c>
      <c r="I510" s="19" t="s">
        <v>356</v>
      </c>
      <c r="J510" s="19" t="s">
        <v>127</v>
      </c>
      <c r="K510" s="38">
        <v>54636.83</v>
      </c>
    </row>
    <row r="511" spans="7:11" x14ac:dyDescent="0.3">
      <c r="G511" s="19">
        <v>10505</v>
      </c>
      <c r="H511" s="30">
        <v>42053.969953703701</v>
      </c>
      <c r="I511" s="19" t="s">
        <v>363</v>
      </c>
      <c r="J511" s="19" t="s">
        <v>286</v>
      </c>
      <c r="K511" s="38">
        <v>67868.88</v>
      </c>
    </row>
    <row r="512" spans="7:11" x14ac:dyDescent="0.3">
      <c r="G512" s="19">
        <v>10506</v>
      </c>
      <c r="H512" s="30">
        <v>42195.658946759257</v>
      </c>
      <c r="I512" s="19" t="s">
        <v>361</v>
      </c>
      <c r="J512" s="19" t="s">
        <v>287</v>
      </c>
      <c r="K512" s="38">
        <v>78421.87</v>
      </c>
    </row>
    <row r="513" spans="7:11" x14ac:dyDescent="0.3">
      <c r="G513" s="19">
        <v>10507</v>
      </c>
      <c r="H513" s="30">
        <v>42325.125069444446</v>
      </c>
      <c r="I513" s="19" t="s">
        <v>367</v>
      </c>
      <c r="J513" s="19" t="s">
        <v>71</v>
      </c>
      <c r="K513" s="38">
        <v>81863.61</v>
      </c>
    </row>
    <row r="514" spans="7:11" x14ac:dyDescent="0.3">
      <c r="G514" s="19">
        <v>10508</v>
      </c>
      <c r="H514" s="30">
        <v>42310.533877314818</v>
      </c>
      <c r="I514" s="19" t="s">
        <v>356</v>
      </c>
      <c r="J514" s="19" t="s">
        <v>250</v>
      </c>
      <c r="K514" s="38">
        <v>21792.18</v>
      </c>
    </row>
    <row r="515" spans="7:11" x14ac:dyDescent="0.3">
      <c r="G515" s="19">
        <v>10509</v>
      </c>
      <c r="H515" s="30">
        <v>42149.14267361111</v>
      </c>
      <c r="I515" s="19" t="s">
        <v>361</v>
      </c>
      <c r="J515" s="19" t="s">
        <v>288</v>
      </c>
      <c r="K515" s="38">
        <v>99158.61</v>
      </c>
    </row>
    <row r="516" spans="7:11" x14ac:dyDescent="0.3">
      <c r="G516" s="19">
        <v>10510</v>
      </c>
      <c r="H516" s="30">
        <v>42247.768159722225</v>
      </c>
      <c r="I516" s="19" t="s">
        <v>362</v>
      </c>
      <c r="J516" s="19" t="s">
        <v>246</v>
      </c>
      <c r="K516" s="38">
        <v>88431.74</v>
      </c>
    </row>
    <row r="517" spans="7:11" x14ac:dyDescent="0.3">
      <c r="G517" s="19">
        <v>10511</v>
      </c>
      <c r="H517" s="30">
        <v>42082.708252314813</v>
      </c>
      <c r="I517" s="19" t="s">
        <v>364</v>
      </c>
      <c r="J517" s="19" t="s">
        <v>156</v>
      </c>
      <c r="K517" s="38">
        <v>55440.78</v>
      </c>
    </row>
    <row r="518" spans="7:11" x14ac:dyDescent="0.3">
      <c r="G518" s="19">
        <v>10512</v>
      </c>
      <c r="H518" s="30">
        <v>42201.515335648146</v>
      </c>
      <c r="I518" s="19" t="s">
        <v>369</v>
      </c>
      <c r="J518" s="19" t="s">
        <v>52</v>
      </c>
      <c r="K518" s="38">
        <v>6674.33</v>
      </c>
    </row>
    <row r="519" spans="7:11" x14ac:dyDescent="0.3">
      <c r="G519" s="19">
        <v>10513</v>
      </c>
      <c r="H519" s="30">
        <v>42344.508310185185</v>
      </c>
      <c r="I519" s="19" t="s">
        <v>371</v>
      </c>
      <c r="J519" s="19" t="s">
        <v>163</v>
      </c>
      <c r="K519" s="38">
        <v>8014.57</v>
      </c>
    </row>
    <row r="520" spans="7:11" x14ac:dyDescent="0.3">
      <c r="G520" s="19">
        <v>10514</v>
      </c>
      <c r="H520" s="30">
        <v>42236.217905092592</v>
      </c>
      <c r="I520" s="19" t="s">
        <v>371</v>
      </c>
      <c r="J520" s="19" t="s">
        <v>67</v>
      </c>
      <c r="K520" s="38">
        <v>12565.47</v>
      </c>
    </row>
    <row r="521" spans="7:11" x14ac:dyDescent="0.3">
      <c r="G521" s="19">
        <v>10515</v>
      </c>
      <c r="H521" s="30">
        <v>42231.493333333332</v>
      </c>
      <c r="I521" s="19" t="s">
        <v>369</v>
      </c>
      <c r="J521" s="19" t="s">
        <v>286</v>
      </c>
      <c r="K521" s="38">
        <v>87650.91</v>
      </c>
    </row>
    <row r="522" spans="7:11" x14ac:dyDescent="0.3">
      <c r="G522" s="19">
        <v>10516</v>
      </c>
      <c r="H522" s="30">
        <v>42199.016840277778</v>
      </c>
      <c r="I522" s="19" t="s">
        <v>372</v>
      </c>
      <c r="J522" s="19" t="s">
        <v>289</v>
      </c>
      <c r="K522" s="38">
        <v>16682.099999999999</v>
      </c>
    </row>
    <row r="523" spans="7:11" x14ac:dyDescent="0.3">
      <c r="G523" s="19">
        <v>10517</v>
      </c>
      <c r="H523" s="30">
        <v>42211.902696759258</v>
      </c>
      <c r="I523" s="19" t="s">
        <v>363</v>
      </c>
      <c r="J523" s="19" t="s">
        <v>290</v>
      </c>
      <c r="K523" s="38">
        <v>17317.03</v>
      </c>
    </row>
    <row r="524" spans="7:11" x14ac:dyDescent="0.3">
      <c r="G524" s="19">
        <v>10518</v>
      </c>
      <c r="H524" s="30">
        <v>42143.522291666668</v>
      </c>
      <c r="I524" s="19" t="s">
        <v>359</v>
      </c>
      <c r="J524" s="19" t="s">
        <v>291</v>
      </c>
      <c r="K524" s="38">
        <v>6752.1</v>
      </c>
    </row>
    <row r="525" spans="7:11" x14ac:dyDescent="0.3">
      <c r="G525" s="19">
        <v>10519</v>
      </c>
      <c r="H525" s="30">
        <v>42061.283020833333</v>
      </c>
      <c r="I525" s="19" t="s">
        <v>359</v>
      </c>
      <c r="J525" s="19" t="s">
        <v>111</v>
      </c>
      <c r="K525" s="38">
        <v>43882.54</v>
      </c>
    </row>
    <row r="526" spans="7:11" x14ac:dyDescent="0.3">
      <c r="G526" s="19">
        <v>10520</v>
      </c>
      <c r="H526" s="30">
        <v>42291.73578703704</v>
      </c>
      <c r="I526" s="19" t="s">
        <v>371</v>
      </c>
      <c r="J526" s="19" t="s">
        <v>15</v>
      </c>
      <c r="K526" s="38">
        <v>80592.17</v>
      </c>
    </row>
    <row r="527" spans="7:11" x14ac:dyDescent="0.3">
      <c r="G527" s="19">
        <v>10521</v>
      </c>
      <c r="H527" s="30">
        <v>42287.128703703704</v>
      </c>
      <c r="I527" s="19" t="s">
        <v>367</v>
      </c>
      <c r="J527" s="19" t="s">
        <v>292</v>
      </c>
      <c r="K527" s="38">
        <v>60436.58</v>
      </c>
    </row>
    <row r="528" spans="7:11" x14ac:dyDescent="0.3">
      <c r="G528" s="19">
        <v>10522</v>
      </c>
      <c r="H528" s="30">
        <v>42339.091817129629</v>
      </c>
      <c r="I528" s="19" t="s">
        <v>368</v>
      </c>
      <c r="J528" s="19" t="s">
        <v>51</v>
      </c>
      <c r="K528" s="38">
        <v>74261.16</v>
      </c>
    </row>
    <row r="529" spans="7:11" x14ac:dyDescent="0.3">
      <c r="G529" s="19">
        <v>10523</v>
      </c>
      <c r="H529" s="30">
        <v>42005.760266203702</v>
      </c>
      <c r="I529" s="19" t="s">
        <v>371</v>
      </c>
      <c r="J529" s="19" t="s">
        <v>219</v>
      </c>
      <c r="K529" s="38">
        <v>47701.39</v>
      </c>
    </row>
    <row r="530" spans="7:11" x14ac:dyDescent="0.3">
      <c r="G530" s="19">
        <v>10524</v>
      </c>
      <c r="H530" s="30">
        <v>42204.100706018522</v>
      </c>
      <c r="I530" s="19" t="s">
        <v>372</v>
      </c>
      <c r="J530" s="19" t="s">
        <v>84</v>
      </c>
      <c r="K530" s="38">
        <v>9139.5499999999993</v>
      </c>
    </row>
    <row r="531" spans="7:11" x14ac:dyDescent="0.3">
      <c r="G531" s="19">
        <v>10525</v>
      </c>
      <c r="H531" s="30">
        <v>42301.460868055554</v>
      </c>
      <c r="I531" s="19" t="s">
        <v>362</v>
      </c>
      <c r="J531" s="19" t="s">
        <v>27</v>
      </c>
      <c r="K531" s="38">
        <v>29145.05</v>
      </c>
    </row>
    <row r="532" spans="7:11" x14ac:dyDescent="0.3">
      <c r="G532" s="19">
        <v>10526</v>
      </c>
      <c r="H532" s="30">
        <v>42164.477303240739</v>
      </c>
      <c r="I532" s="19" t="s">
        <v>355</v>
      </c>
      <c r="J532" s="19" t="s">
        <v>157</v>
      </c>
      <c r="K532" s="38">
        <v>36087.129999999997</v>
      </c>
    </row>
    <row r="533" spans="7:11" x14ac:dyDescent="0.3">
      <c r="G533" s="19">
        <v>10527</v>
      </c>
      <c r="H533" s="30">
        <v>42201.833935185183</v>
      </c>
      <c r="I533" s="19" t="s">
        <v>371</v>
      </c>
      <c r="J533" s="19" t="s">
        <v>123</v>
      </c>
      <c r="K533" s="38">
        <v>69999.98</v>
      </c>
    </row>
    <row r="534" spans="7:11" x14ac:dyDescent="0.3">
      <c r="G534" s="19">
        <v>10528</v>
      </c>
      <c r="H534" s="30">
        <v>42140.555590277778</v>
      </c>
      <c r="I534" s="19" t="s">
        <v>366</v>
      </c>
      <c r="J534" s="19" t="s">
        <v>24</v>
      </c>
      <c r="K534" s="38">
        <v>12448.15</v>
      </c>
    </row>
    <row r="535" spans="7:11" x14ac:dyDescent="0.3">
      <c r="G535" s="19">
        <v>10529</v>
      </c>
      <c r="H535" s="30">
        <v>42160.086539351854</v>
      </c>
      <c r="I535" s="19" t="s">
        <v>357</v>
      </c>
      <c r="J535" s="19" t="s">
        <v>183</v>
      </c>
      <c r="K535" s="38">
        <v>54559.35</v>
      </c>
    </row>
    <row r="536" spans="7:11" x14ac:dyDescent="0.3">
      <c r="G536" s="19">
        <v>10530</v>
      </c>
      <c r="H536" s="30">
        <v>42127.923506944448</v>
      </c>
      <c r="I536" s="19" t="s">
        <v>364</v>
      </c>
      <c r="J536" s="19" t="s">
        <v>73</v>
      </c>
      <c r="K536" s="38">
        <v>16698.34</v>
      </c>
    </row>
    <row r="537" spans="7:11" x14ac:dyDescent="0.3">
      <c r="G537" s="19">
        <v>10531</v>
      </c>
      <c r="H537" s="30">
        <v>42131.252523148149</v>
      </c>
      <c r="I537" s="19" t="s">
        <v>367</v>
      </c>
      <c r="J537" s="19" t="s">
        <v>87</v>
      </c>
      <c r="K537" s="38">
        <v>80024.3</v>
      </c>
    </row>
    <row r="538" spans="7:11" x14ac:dyDescent="0.3">
      <c r="G538" s="19">
        <v>10532</v>
      </c>
      <c r="H538" s="30">
        <v>42203.495034722226</v>
      </c>
      <c r="I538" s="19" t="s">
        <v>359</v>
      </c>
      <c r="J538" s="19" t="s">
        <v>35</v>
      </c>
      <c r="K538" s="38">
        <v>22148.06</v>
      </c>
    </row>
    <row r="539" spans="7:11" x14ac:dyDescent="0.3">
      <c r="G539" s="19">
        <v>10533</v>
      </c>
      <c r="H539" s="30">
        <v>42028.484375</v>
      </c>
      <c r="I539" s="19" t="s">
        <v>367</v>
      </c>
      <c r="J539" s="19" t="s">
        <v>293</v>
      </c>
      <c r="K539" s="38">
        <v>10531.62</v>
      </c>
    </row>
    <row r="540" spans="7:11" x14ac:dyDescent="0.3">
      <c r="G540" s="19">
        <v>10534</v>
      </c>
      <c r="H540" s="30">
        <v>42173.450104166666</v>
      </c>
      <c r="I540" s="19" t="s">
        <v>364</v>
      </c>
      <c r="J540" s="19" t="s">
        <v>92</v>
      </c>
      <c r="K540" s="38">
        <v>63515.69</v>
      </c>
    </row>
    <row r="541" spans="7:11" x14ac:dyDescent="0.3">
      <c r="G541" s="19">
        <v>10535</v>
      </c>
      <c r="H541" s="30">
        <v>42228.856631944444</v>
      </c>
      <c r="I541" s="19" t="s">
        <v>355</v>
      </c>
      <c r="J541" s="19" t="s">
        <v>294</v>
      </c>
      <c r="K541" s="38">
        <v>55789.24</v>
      </c>
    </row>
    <row r="542" spans="7:11" x14ac:dyDescent="0.3">
      <c r="G542" s="19">
        <v>10536</v>
      </c>
      <c r="H542" s="30">
        <v>42169.149259259262</v>
      </c>
      <c r="I542" s="19" t="s">
        <v>358</v>
      </c>
      <c r="J542" s="19" t="s">
        <v>295</v>
      </c>
      <c r="K542" s="38">
        <v>32959.65</v>
      </c>
    </row>
    <row r="543" spans="7:11" x14ac:dyDescent="0.3">
      <c r="G543" s="19">
        <v>10537</v>
      </c>
      <c r="H543" s="30">
        <v>42316.953553240739</v>
      </c>
      <c r="I543" s="19" t="s">
        <v>355</v>
      </c>
      <c r="J543" s="19" t="s">
        <v>111</v>
      </c>
      <c r="K543" s="38">
        <v>43191.17</v>
      </c>
    </row>
    <row r="544" spans="7:11" x14ac:dyDescent="0.3">
      <c r="G544" s="19">
        <v>10538</v>
      </c>
      <c r="H544" s="30">
        <v>42231.201828703706</v>
      </c>
      <c r="I544" s="19" t="s">
        <v>362</v>
      </c>
      <c r="J544" s="19" t="s">
        <v>112</v>
      </c>
      <c r="K544" s="38">
        <v>32282.03</v>
      </c>
    </row>
    <row r="545" spans="7:11" x14ac:dyDescent="0.3">
      <c r="G545" s="19">
        <v>10539</v>
      </c>
      <c r="H545" s="30">
        <v>42085.906886574077</v>
      </c>
      <c r="I545" s="19" t="s">
        <v>358</v>
      </c>
      <c r="J545" s="19" t="s">
        <v>296</v>
      </c>
      <c r="K545" s="38">
        <v>62782.01</v>
      </c>
    </row>
    <row r="546" spans="7:11" x14ac:dyDescent="0.3">
      <c r="G546" s="19">
        <v>10540</v>
      </c>
      <c r="H546" s="30">
        <v>42092.516608796293</v>
      </c>
      <c r="I546" s="19" t="s">
        <v>366</v>
      </c>
      <c r="J546" s="19" t="s">
        <v>49</v>
      </c>
      <c r="K546" s="38">
        <v>7815.88</v>
      </c>
    </row>
    <row r="547" spans="7:11" x14ac:dyDescent="0.3">
      <c r="G547" s="19">
        <v>10541</v>
      </c>
      <c r="H547" s="30">
        <v>42331.021724537037</v>
      </c>
      <c r="I547" s="19" t="s">
        <v>364</v>
      </c>
      <c r="J547" s="19" t="s">
        <v>297</v>
      </c>
      <c r="K547" s="38">
        <v>36372.620000000003</v>
      </c>
    </row>
    <row r="548" spans="7:11" x14ac:dyDescent="0.3">
      <c r="G548" s="19">
        <v>10542</v>
      </c>
      <c r="H548" s="30">
        <v>42022.184583333335</v>
      </c>
      <c r="I548" s="19" t="s">
        <v>358</v>
      </c>
      <c r="J548" s="19" t="s">
        <v>298</v>
      </c>
      <c r="K548" s="38">
        <v>94362.75</v>
      </c>
    </row>
    <row r="549" spans="7:11" x14ac:dyDescent="0.3">
      <c r="G549" s="19">
        <v>10543</v>
      </c>
      <c r="H549" s="30">
        <v>42248.563715277778</v>
      </c>
      <c r="I549" s="19" t="s">
        <v>372</v>
      </c>
      <c r="J549" s="19" t="s">
        <v>72</v>
      </c>
      <c r="K549" s="38">
        <v>68803.8</v>
      </c>
    </row>
    <row r="550" spans="7:11" x14ac:dyDescent="0.3">
      <c r="G550" s="19">
        <v>10544</v>
      </c>
      <c r="H550" s="30">
        <v>42300.517083333332</v>
      </c>
      <c r="I550" s="19" t="s">
        <v>370</v>
      </c>
      <c r="J550" s="19" t="s">
        <v>299</v>
      </c>
      <c r="K550" s="38">
        <v>51295.35</v>
      </c>
    </row>
    <row r="551" spans="7:11" x14ac:dyDescent="0.3">
      <c r="G551" s="19">
        <v>10545</v>
      </c>
      <c r="H551" s="30">
        <v>42271.772812499999</v>
      </c>
      <c r="I551" s="19" t="s">
        <v>357</v>
      </c>
      <c r="J551" s="19" t="s">
        <v>222</v>
      </c>
      <c r="K551" s="38">
        <v>80246.41</v>
      </c>
    </row>
    <row r="552" spans="7:11" x14ac:dyDescent="0.3">
      <c r="G552" s="19">
        <v>10546</v>
      </c>
      <c r="H552" s="30">
        <v>42049.337754629632</v>
      </c>
      <c r="I552" s="19" t="s">
        <v>367</v>
      </c>
      <c r="J552" s="19" t="s">
        <v>177</v>
      </c>
      <c r="K552" s="38">
        <v>30720.53</v>
      </c>
    </row>
    <row r="553" spans="7:11" x14ac:dyDescent="0.3">
      <c r="G553" s="19">
        <v>10547</v>
      </c>
      <c r="H553" s="30">
        <v>42296.431180555555</v>
      </c>
      <c r="I553" s="19" t="s">
        <v>365</v>
      </c>
      <c r="J553" s="19" t="s">
        <v>257</v>
      </c>
      <c r="K553" s="38">
        <v>43030.06</v>
      </c>
    </row>
    <row r="554" spans="7:11" x14ac:dyDescent="0.3">
      <c r="G554" s="19">
        <v>10548</v>
      </c>
      <c r="H554" s="30">
        <v>42337.08457175926</v>
      </c>
      <c r="I554" s="19" t="s">
        <v>357</v>
      </c>
      <c r="J554" s="19" t="s">
        <v>91</v>
      </c>
      <c r="K554" s="38">
        <v>5960.84</v>
      </c>
    </row>
    <row r="555" spans="7:11" x14ac:dyDescent="0.3">
      <c r="G555" s="19">
        <v>10549</v>
      </c>
      <c r="H555" s="30">
        <v>42206.493888888886</v>
      </c>
      <c r="I555" s="19" t="s">
        <v>355</v>
      </c>
      <c r="J555" s="19" t="s">
        <v>242</v>
      </c>
      <c r="K555" s="38">
        <v>65168.94</v>
      </c>
    </row>
    <row r="556" spans="7:11" x14ac:dyDescent="0.3">
      <c r="G556" s="19">
        <v>10550</v>
      </c>
      <c r="H556" s="30">
        <v>42106.717430555553</v>
      </c>
      <c r="I556" s="19" t="s">
        <v>369</v>
      </c>
      <c r="J556" s="19" t="s">
        <v>145</v>
      </c>
      <c r="K556" s="38">
        <v>18261.009999999998</v>
      </c>
    </row>
    <row r="557" spans="7:11" x14ac:dyDescent="0.3">
      <c r="G557" s="19">
        <v>10551</v>
      </c>
      <c r="H557" s="30">
        <v>42019.46434027778</v>
      </c>
      <c r="I557" s="19" t="s">
        <v>362</v>
      </c>
      <c r="J557" s="19" t="s">
        <v>17</v>
      </c>
      <c r="K557" s="38">
        <v>66872.81</v>
      </c>
    </row>
    <row r="558" spans="7:11" x14ac:dyDescent="0.3">
      <c r="G558" s="19">
        <v>10552</v>
      </c>
      <c r="H558" s="30">
        <v>42291.157962962963</v>
      </c>
      <c r="I558" s="19" t="s">
        <v>361</v>
      </c>
      <c r="J558" s="19" t="s">
        <v>300</v>
      </c>
      <c r="K558" s="38">
        <v>9367.75</v>
      </c>
    </row>
    <row r="559" spans="7:11" x14ac:dyDescent="0.3">
      <c r="G559" s="19">
        <v>10553</v>
      </c>
      <c r="H559" s="30">
        <v>42329.067164351851</v>
      </c>
      <c r="I559" s="19" t="s">
        <v>366</v>
      </c>
      <c r="J559" s="19" t="s">
        <v>29</v>
      </c>
      <c r="K559" s="38">
        <v>60292.98</v>
      </c>
    </row>
    <row r="560" spans="7:11" x14ac:dyDescent="0.3">
      <c r="G560" s="19">
        <v>10554</v>
      </c>
      <c r="H560" s="30">
        <v>42038.469085648147</v>
      </c>
      <c r="I560" s="19" t="s">
        <v>367</v>
      </c>
      <c r="J560" s="19" t="s">
        <v>10</v>
      </c>
      <c r="K560" s="38">
        <v>85237.19</v>
      </c>
    </row>
    <row r="561" spans="7:11" x14ac:dyDescent="0.3">
      <c r="G561" s="19">
        <v>10555</v>
      </c>
      <c r="H561" s="30">
        <v>42074.240833333337</v>
      </c>
      <c r="I561" s="19" t="s">
        <v>371</v>
      </c>
      <c r="J561" s="19" t="s">
        <v>162</v>
      </c>
      <c r="K561" s="38">
        <v>79224.42</v>
      </c>
    </row>
    <row r="562" spans="7:11" x14ac:dyDescent="0.3">
      <c r="G562" s="19">
        <v>10556</v>
      </c>
      <c r="H562" s="30">
        <v>42079.331238425926</v>
      </c>
      <c r="I562" s="19" t="s">
        <v>364</v>
      </c>
      <c r="J562" s="19" t="s">
        <v>68</v>
      </c>
      <c r="K562" s="38">
        <v>14209.35</v>
      </c>
    </row>
    <row r="563" spans="7:11" x14ac:dyDescent="0.3">
      <c r="G563" s="19">
        <v>10557</v>
      </c>
      <c r="H563" s="30">
        <v>42351.505312499998</v>
      </c>
      <c r="I563" s="19" t="s">
        <v>366</v>
      </c>
      <c r="J563" s="19" t="s">
        <v>62</v>
      </c>
      <c r="K563" s="38">
        <v>75478.850000000006</v>
      </c>
    </row>
    <row r="564" spans="7:11" x14ac:dyDescent="0.3">
      <c r="G564" s="19">
        <v>10558</v>
      </c>
      <c r="H564" s="30">
        <v>42028.001354166663</v>
      </c>
      <c r="I564" s="19" t="s">
        <v>364</v>
      </c>
      <c r="J564" s="19" t="s">
        <v>278</v>
      </c>
      <c r="K564" s="38">
        <v>50617.54</v>
      </c>
    </row>
    <row r="565" spans="7:11" x14ac:dyDescent="0.3">
      <c r="G565" s="19">
        <v>10559</v>
      </c>
      <c r="H565" s="30">
        <v>42176.302858796298</v>
      </c>
      <c r="I565" s="19" t="s">
        <v>367</v>
      </c>
      <c r="J565" s="19" t="s">
        <v>281</v>
      </c>
      <c r="K565" s="38">
        <v>59659.38</v>
      </c>
    </row>
    <row r="566" spans="7:11" x14ac:dyDescent="0.3">
      <c r="G566" s="19">
        <v>10560</v>
      </c>
      <c r="H566" s="30">
        <v>42048.221192129633</v>
      </c>
      <c r="I566" s="19" t="s">
        <v>365</v>
      </c>
      <c r="J566" s="19" t="s">
        <v>183</v>
      </c>
      <c r="K566" s="38">
        <v>21614.62</v>
      </c>
    </row>
    <row r="567" spans="7:11" x14ac:dyDescent="0.3">
      <c r="G567" s="19">
        <v>10561</v>
      </c>
      <c r="H567" s="30">
        <v>42165.377928240741</v>
      </c>
      <c r="I567" s="19" t="s">
        <v>361</v>
      </c>
      <c r="J567" s="19" t="s">
        <v>128</v>
      </c>
      <c r="K567" s="38">
        <v>70240.009999999995</v>
      </c>
    </row>
    <row r="568" spans="7:11" x14ac:dyDescent="0.3">
      <c r="G568" s="19">
        <v>10562</v>
      </c>
      <c r="H568" s="30">
        <v>42192.677673611113</v>
      </c>
      <c r="I568" s="19" t="s">
        <v>356</v>
      </c>
      <c r="J568" s="19" t="s">
        <v>176</v>
      </c>
      <c r="K568" s="38">
        <v>72186.62</v>
      </c>
    </row>
    <row r="569" spans="7:11" x14ac:dyDescent="0.3">
      <c r="G569" s="19">
        <v>10563</v>
      </c>
      <c r="H569" s="30">
        <v>42251.60434027778</v>
      </c>
      <c r="I569" s="19" t="s">
        <v>367</v>
      </c>
      <c r="J569" s="19" t="s">
        <v>125</v>
      </c>
      <c r="K569" s="38">
        <v>9507.99</v>
      </c>
    </row>
    <row r="570" spans="7:11" x14ac:dyDescent="0.3">
      <c r="G570" s="19">
        <v>10564</v>
      </c>
      <c r="H570" s="30">
        <v>42141.341192129628</v>
      </c>
      <c r="I570" s="19" t="s">
        <v>367</v>
      </c>
      <c r="J570" s="19" t="s">
        <v>164</v>
      </c>
      <c r="K570" s="38">
        <v>23506.86</v>
      </c>
    </row>
    <row r="571" spans="7:11" x14ac:dyDescent="0.3">
      <c r="G571" s="19">
        <v>10565</v>
      </c>
      <c r="H571" s="30">
        <v>42313.846724537034</v>
      </c>
      <c r="I571" s="19" t="s">
        <v>366</v>
      </c>
      <c r="J571" s="19" t="s">
        <v>187</v>
      </c>
      <c r="K571" s="38">
        <v>87206.88</v>
      </c>
    </row>
    <row r="572" spans="7:11" x14ac:dyDescent="0.3">
      <c r="G572" s="19">
        <v>10566</v>
      </c>
      <c r="H572" s="30">
        <v>42349.509826388887</v>
      </c>
      <c r="I572" s="19" t="s">
        <v>370</v>
      </c>
      <c r="J572" s="19" t="s">
        <v>21</v>
      </c>
      <c r="K572" s="38">
        <v>85428.13</v>
      </c>
    </row>
    <row r="573" spans="7:11" x14ac:dyDescent="0.3">
      <c r="G573" s="19">
        <v>10567</v>
      </c>
      <c r="H573" s="30">
        <v>42150.688020833331</v>
      </c>
      <c r="I573" s="19" t="s">
        <v>366</v>
      </c>
      <c r="J573" s="19" t="s">
        <v>88</v>
      </c>
      <c r="K573" s="38">
        <v>90632.81</v>
      </c>
    </row>
    <row r="574" spans="7:11" x14ac:dyDescent="0.3">
      <c r="G574" s="19">
        <v>10568</v>
      </c>
      <c r="H574" s="30">
        <v>42034.152881944443</v>
      </c>
      <c r="I574" s="19" t="s">
        <v>363</v>
      </c>
      <c r="J574" s="19" t="s">
        <v>241</v>
      </c>
      <c r="K574" s="38">
        <v>34324.089999999997</v>
      </c>
    </row>
    <row r="575" spans="7:11" x14ac:dyDescent="0.3">
      <c r="G575" s="19">
        <v>10569</v>
      </c>
      <c r="H575" s="30">
        <v>42018.09002314815</v>
      </c>
      <c r="I575" s="19" t="s">
        <v>362</v>
      </c>
      <c r="J575" s="19" t="s">
        <v>43</v>
      </c>
      <c r="K575" s="38">
        <v>97538.14</v>
      </c>
    </row>
    <row r="576" spans="7:11" x14ac:dyDescent="0.3">
      <c r="G576" s="19">
        <v>10570</v>
      </c>
      <c r="H576" s="30">
        <v>42261.655266203707</v>
      </c>
      <c r="I576" s="19" t="s">
        <v>366</v>
      </c>
      <c r="J576" s="19" t="s">
        <v>101</v>
      </c>
      <c r="K576" s="38">
        <v>87063.39</v>
      </c>
    </row>
    <row r="577" spans="7:11" x14ac:dyDescent="0.3">
      <c r="G577" s="19">
        <v>10571</v>
      </c>
      <c r="H577" s="30">
        <v>42107.527592592596</v>
      </c>
      <c r="I577" s="19" t="s">
        <v>358</v>
      </c>
      <c r="J577" s="19" t="s">
        <v>301</v>
      </c>
      <c r="K577" s="38">
        <v>2825.42</v>
      </c>
    </row>
    <row r="578" spans="7:11" x14ac:dyDescent="0.3">
      <c r="G578" s="19">
        <v>10572</v>
      </c>
      <c r="H578" s="30">
        <v>42035.753784722219</v>
      </c>
      <c r="I578" s="19" t="s">
        <v>372</v>
      </c>
      <c r="J578" s="19" t="s">
        <v>138</v>
      </c>
      <c r="K578" s="38">
        <v>4498.37</v>
      </c>
    </row>
    <row r="579" spans="7:11" x14ac:dyDescent="0.3">
      <c r="G579" s="19">
        <v>10573</v>
      </c>
      <c r="H579" s="30">
        <v>42261.770636574074</v>
      </c>
      <c r="I579" s="19" t="s">
        <v>366</v>
      </c>
      <c r="J579" s="19" t="s">
        <v>225</v>
      </c>
      <c r="K579" s="38">
        <v>61875.51</v>
      </c>
    </row>
    <row r="580" spans="7:11" x14ac:dyDescent="0.3">
      <c r="G580" s="19">
        <v>10574</v>
      </c>
      <c r="H580" s="30">
        <v>42196.460474537038</v>
      </c>
      <c r="I580" s="19" t="s">
        <v>370</v>
      </c>
      <c r="J580" s="19" t="s">
        <v>49</v>
      </c>
      <c r="K580" s="38">
        <v>78799.62</v>
      </c>
    </row>
    <row r="581" spans="7:11" x14ac:dyDescent="0.3">
      <c r="G581" s="19">
        <v>10575</v>
      </c>
      <c r="H581" s="30">
        <v>42058.418263888889</v>
      </c>
      <c r="I581" s="19" t="s">
        <v>355</v>
      </c>
      <c r="J581" s="19" t="s">
        <v>159</v>
      </c>
      <c r="K581" s="38">
        <v>6096.69</v>
      </c>
    </row>
    <row r="582" spans="7:11" x14ac:dyDescent="0.3">
      <c r="G582" s="19">
        <v>10576</v>
      </c>
      <c r="H582" s="30">
        <v>42261.549780092595</v>
      </c>
      <c r="I582" s="19" t="s">
        <v>360</v>
      </c>
      <c r="J582" s="19" t="s">
        <v>132</v>
      </c>
      <c r="K582" s="38">
        <v>23445.9</v>
      </c>
    </row>
    <row r="583" spans="7:11" x14ac:dyDescent="0.3">
      <c r="G583" s="19">
        <v>10577</v>
      </c>
      <c r="H583" s="30">
        <v>42324.060740740744</v>
      </c>
      <c r="I583" s="19" t="s">
        <v>370</v>
      </c>
      <c r="J583" s="19" t="s">
        <v>33</v>
      </c>
      <c r="K583" s="38">
        <v>77304.83</v>
      </c>
    </row>
    <row r="584" spans="7:11" x14ac:dyDescent="0.3">
      <c r="G584" s="19">
        <v>10578</v>
      </c>
      <c r="H584" s="30">
        <v>42239.862592592595</v>
      </c>
      <c r="I584" s="19" t="s">
        <v>364</v>
      </c>
      <c r="J584" s="19" t="s">
        <v>28</v>
      </c>
      <c r="K584" s="38">
        <v>59381.99</v>
      </c>
    </row>
    <row r="585" spans="7:11" x14ac:dyDescent="0.3">
      <c r="G585" s="19">
        <v>10579</v>
      </c>
      <c r="H585" s="30">
        <v>42270.64025462963</v>
      </c>
      <c r="I585" s="19" t="s">
        <v>367</v>
      </c>
      <c r="J585" s="19" t="s">
        <v>302</v>
      </c>
      <c r="K585" s="38">
        <v>13422.97</v>
      </c>
    </row>
    <row r="586" spans="7:11" x14ac:dyDescent="0.3">
      <c r="G586" s="19">
        <v>10580</v>
      </c>
      <c r="H586" s="30">
        <v>42270.357245370367</v>
      </c>
      <c r="I586" s="19" t="s">
        <v>356</v>
      </c>
      <c r="J586" s="19" t="s">
        <v>73</v>
      </c>
      <c r="K586" s="38">
        <v>47733.85</v>
      </c>
    </row>
    <row r="587" spans="7:11" x14ac:dyDescent="0.3">
      <c r="G587" s="19">
        <v>10581</v>
      </c>
      <c r="H587" s="30">
        <v>42044.005902777775</v>
      </c>
      <c r="I587" s="19" t="s">
        <v>372</v>
      </c>
      <c r="J587" s="19" t="s">
        <v>215</v>
      </c>
      <c r="K587" s="38">
        <v>84571.4</v>
      </c>
    </row>
    <row r="588" spans="7:11" x14ac:dyDescent="0.3">
      <c r="G588" s="19">
        <v>10582</v>
      </c>
      <c r="H588" s="30">
        <v>42073.705972222226</v>
      </c>
      <c r="I588" s="19" t="s">
        <v>360</v>
      </c>
      <c r="J588" s="19" t="s">
        <v>303</v>
      </c>
      <c r="K588" s="38">
        <v>55381.79</v>
      </c>
    </row>
    <row r="589" spans="7:11" x14ac:dyDescent="0.3">
      <c r="G589" s="19">
        <v>10583</v>
      </c>
      <c r="H589" s="30">
        <v>42023.462858796294</v>
      </c>
      <c r="I589" s="19" t="s">
        <v>359</v>
      </c>
      <c r="J589" s="19" t="s">
        <v>304</v>
      </c>
      <c r="K589" s="38">
        <v>92733.97</v>
      </c>
    </row>
    <row r="590" spans="7:11" x14ac:dyDescent="0.3">
      <c r="G590" s="19">
        <v>10584</v>
      </c>
      <c r="H590" s="30">
        <v>42123.113009259258</v>
      </c>
      <c r="I590" s="19" t="s">
        <v>366</v>
      </c>
      <c r="J590" s="19" t="s">
        <v>172</v>
      </c>
      <c r="K590" s="38">
        <v>41339.4</v>
      </c>
    </row>
    <row r="591" spans="7:11" x14ac:dyDescent="0.3">
      <c r="G591" s="19">
        <v>10585</v>
      </c>
      <c r="H591" s="30">
        <v>42283.047893518517</v>
      </c>
      <c r="I591" s="19" t="s">
        <v>366</v>
      </c>
      <c r="J591" s="19" t="s">
        <v>240</v>
      </c>
      <c r="K591" s="38">
        <v>52990.47</v>
      </c>
    </row>
    <row r="592" spans="7:11" x14ac:dyDescent="0.3">
      <c r="G592" s="19">
        <v>10586</v>
      </c>
      <c r="H592" s="30">
        <v>42061.28261574074</v>
      </c>
      <c r="I592" s="19" t="s">
        <v>372</v>
      </c>
      <c r="J592" s="19" t="s">
        <v>233</v>
      </c>
      <c r="K592" s="38">
        <v>74856.47</v>
      </c>
    </row>
    <row r="593" spans="7:11" x14ac:dyDescent="0.3">
      <c r="G593" s="19">
        <v>10587</v>
      </c>
      <c r="H593" s="30">
        <v>42238.441064814811</v>
      </c>
      <c r="I593" s="19" t="s">
        <v>367</v>
      </c>
      <c r="J593" s="19" t="s">
        <v>101</v>
      </c>
      <c r="K593" s="38">
        <v>18987.63</v>
      </c>
    </row>
    <row r="594" spans="7:11" x14ac:dyDescent="0.3">
      <c r="G594" s="19">
        <v>10588</v>
      </c>
      <c r="H594" s="30">
        <v>42311.541030092594</v>
      </c>
      <c r="I594" s="19" t="s">
        <v>361</v>
      </c>
      <c r="J594" s="19" t="s">
        <v>117</v>
      </c>
      <c r="K594" s="38">
        <v>34961.760000000002</v>
      </c>
    </row>
    <row r="595" spans="7:11" x14ac:dyDescent="0.3">
      <c r="G595" s="19">
        <v>10589</v>
      </c>
      <c r="H595" s="30">
        <v>42344.491307870368</v>
      </c>
      <c r="I595" s="19" t="s">
        <v>370</v>
      </c>
      <c r="J595" s="19" t="s">
        <v>150</v>
      </c>
      <c r="K595" s="38">
        <v>35392.39</v>
      </c>
    </row>
    <row r="596" spans="7:11" x14ac:dyDescent="0.3">
      <c r="G596" s="19">
        <v>10590</v>
      </c>
      <c r="H596" s="30">
        <v>42108.854305555556</v>
      </c>
      <c r="I596" s="19" t="s">
        <v>358</v>
      </c>
      <c r="J596" s="19" t="s">
        <v>43</v>
      </c>
      <c r="K596" s="38">
        <v>29776.880000000001</v>
      </c>
    </row>
    <row r="597" spans="7:11" x14ac:dyDescent="0.3">
      <c r="G597" s="19">
        <v>10591</v>
      </c>
      <c r="H597" s="30">
        <v>42322.819398148145</v>
      </c>
      <c r="I597" s="19" t="s">
        <v>361</v>
      </c>
      <c r="J597" s="19" t="s">
        <v>305</v>
      </c>
      <c r="K597" s="38">
        <v>89073.64</v>
      </c>
    </row>
    <row r="598" spans="7:11" x14ac:dyDescent="0.3">
      <c r="G598" s="19">
        <v>10592</v>
      </c>
      <c r="H598" s="30">
        <v>42305.5937037037</v>
      </c>
      <c r="I598" s="19" t="s">
        <v>357</v>
      </c>
      <c r="J598" s="19" t="s">
        <v>89</v>
      </c>
      <c r="K598" s="38">
        <v>76932.429999999993</v>
      </c>
    </row>
    <row r="599" spans="7:11" x14ac:dyDescent="0.3">
      <c r="G599" s="19">
        <v>10593</v>
      </c>
      <c r="H599" s="30">
        <v>42309.683333333334</v>
      </c>
      <c r="I599" s="19" t="s">
        <v>365</v>
      </c>
      <c r="J599" s="19" t="s">
        <v>282</v>
      </c>
      <c r="K599" s="38">
        <v>60992.44</v>
      </c>
    </row>
    <row r="600" spans="7:11" x14ac:dyDescent="0.3">
      <c r="G600" s="19">
        <v>10594</v>
      </c>
      <c r="H600" s="30">
        <v>42072.645567129628</v>
      </c>
      <c r="I600" s="19" t="s">
        <v>365</v>
      </c>
      <c r="J600" s="19" t="s">
        <v>151</v>
      </c>
      <c r="K600" s="38">
        <v>59875.98</v>
      </c>
    </row>
    <row r="601" spans="7:11" x14ac:dyDescent="0.3">
      <c r="G601" s="19">
        <v>10595</v>
      </c>
      <c r="H601" s="30">
        <v>42061.198263888888</v>
      </c>
      <c r="I601" s="19" t="s">
        <v>362</v>
      </c>
      <c r="J601" s="19" t="s">
        <v>306</v>
      </c>
      <c r="K601" s="38">
        <v>50496.55</v>
      </c>
    </row>
    <row r="602" spans="7:11" x14ac:dyDescent="0.3">
      <c r="G602" s="19">
        <v>10596</v>
      </c>
      <c r="H602" s="30">
        <v>42222.887384259258</v>
      </c>
      <c r="I602" s="19" t="s">
        <v>358</v>
      </c>
      <c r="J602" s="19" t="s">
        <v>307</v>
      </c>
      <c r="K602" s="38">
        <v>3181.82</v>
      </c>
    </row>
    <row r="603" spans="7:11" x14ac:dyDescent="0.3">
      <c r="G603" s="19">
        <v>10597</v>
      </c>
      <c r="H603" s="30">
        <v>42212.559027777781</v>
      </c>
      <c r="I603" s="19" t="s">
        <v>368</v>
      </c>
      <c r="J603" s="19" t="s">
        <v>138</v>
      </c>
      <c r="K603" s="38">
        <v>83098.820000000007</v>
      </c>
    </row>
    <row r="604" spans="7:11" x14ac:dyDescent="0.3">
      <c r="G604" s="19">
        <v>10598</v>
      </c>
      <c r="H604" s="30">
        <v>42163.662465277775</v>
      </c>
      <c r="I604" s="19" t="s">
        <v>358</v>
      </c>
      <c r="J604" s="19" t="s">
        <v>251</v>
      </c>
      <c r="K604" s="38">
        <v>54739.51</v>
      </c>
    </row>
    <row r="605" spans="7:11" x14ac:dyDescent="0.3">
      <c r="G605" s="19">
        <v>10599</v>
      </c>
      <c r="H605" s="30">
        <v>42360.923067129632</v>
      </c>
      <c r="I605" s="19" t="s">
        <v>355</v>
      </c>
      <c r="J605" s="19" t="s">
        <v>308</v>
      </c>
      <c r="K605" s="38">
        <v>29234.95</v>
      </c>
    </row>
    <row r="606" spans="7:11" x14ac:dyDescent="0.3">
      <c r="G606" s="19">
        <v>10600</v>
      </c>
      <c r="H606" s="30">
        <v>42256.529791666668</v>
      </c>
      <c r="I606" s="19" t="s">
        <v>363</v>
      </c>
      <c r="J606" s="19" t="s">
        <v>31</v>
      </c>
      <c r="K606" s="38">
        <v>88746.05</v>
      </c>
    </row>
    <row r="607" spans="7:11" x14ac:dyDescent="0.3">
      <c r="G607" s="19">
        <v>10601</v>
      </c>
      <c r="H607" s="30">
        <v>42294.123981481483</v>
      </c>
      <c r="I607" s="19" t="s">
        <v>372</v>
      </c>
      <c r="J607" s="19" t="s">
        <v>309</v>
      </c>
      <c r="K607" s="38">
        <v>93573.35</v>
      </c>
    </row>
    <row r="608" spans="7:11" x14ac:dyDescent="0.3">
      <c r="G608" s="19">
        <v>10602</v>
      </c>
      <c r="H608" s="30">
        <v>42307.121701388889</v>
      </c>
      <c r="I608" s="19" t="s">
        <v>357</v>
      </c>
      <c r="J608" s="19" t="s">
        <v>88</v>
      </c>
      <c r="K608" s="38">
        <v>6094.92</v>
      </c>
    </row>
    <row r="609" spans="7:11" x14ac:dyDescent="0.3">
      <c r="G609" s="19">
        <v>10603</v>
      </c>
      <c r="H609" s="30">
        <v>42253.006979166668</v>
      </c>
      <c r="I609" s="19" t="s">
        <v>369</v>
      </c>
      <c r="J609" s="19" t="s">
        <v>77</v>
      </c>
      <c r="K609" s="38">
        <v>41043.980000000003</v>
      </c>
    </row>
    <row r="610" spans="7:11" x14ac:dyDescent="0.3">
      <c r="G610" s="19">
        <v>10604</v>
      </c>
      <c r="H610" s="30">
        <v>42226.051608796297</v>
      </c>
      <c r="I610" s="19" t="s">
        <v>359</v>
      </c>
      <c r="J610" s="19" t="s">
        <v>229</v>
      </c>
      <c r="K610" s="38">
        <v>3039.39</v>
      </c>
    </row>
    <row r="611" spans="7:11" x14ac:dyDescent="0.3">
      <c r="G611" s="19">
        <v>10605</v>
      </c>
      <c r="H611" s="30">
        <v>42189.204780092594</v>
      </c>
      <c r="I611" s="19" t="s">
        <v>370</v>
      </c>
      <c r="J611" s="19" t="s">
        <v>120</v>
      </c>
      <c r="K611" s="38">
        <v>34058.99</v>
      </c>
    </row>
    <row r="612" spans="7:11" x14ac:dyDescent="0.3">
      <c r="G612" s="19">
        <v>10606</v>
      </c>
      <c r="H612" s="30">
        <v>42336.650254629632</v>
      </c>
      <c r="I612" s="19" t="s">
        <v>358</v>
      </c>
      <c r="J612" s="19" t="s">
        <v>310</v>
      </c>
      <c r="K612" s="38">
        <v>1659.77</v>
      </c>
    </row>
    <row r="613" spans="7:11" x14ac:dyDescent="0.3">
      <c r="G613" s="19">
        <v>10607</v>
      </c>
      <c r="H613" s="30">
        <v>42152.441018518519</v>
      </c>
      <c r="I613" s="19" t="s">
        <v>372</v>
      </c>
      <c r="J613" s="19" t="s">
        <v>190</v>
      </c>
      <c r="K613" s="38">
        <v>74731.37</v>
      </c>
    </row>
    <row r="614" spans="7:11" x14ac:dyDescent="0.3">
      <c r="G614" s="19">
        <v>10608</v>
      </c>
      <c r="H614" s="30">
        <v>42136.687604166669</v>
      </c>
      <c r="I614" s="19" t="s">
        <v>356</v>
      </c>
      <c r="J614" s="19" t="s">
        <v>194</v>
      </c>
      <c r="K614" s="38">
        <v>6679.07</v>
      </c>
    </row>
    <row r="615" spans="7:11" x14ac:dyDescent="0.3">
      <c r="G615" s="19">
        <v>10609</v>
      </c>
      <c r="H615" s="30">
        <v>42220.00854166667</v>
      </c>
      <c r="I615" s="19" t="s">
        <v>369</v>
      </c>
      <c r="J615" s="19" t="s">
        <v>311</v>
      </c>
      <c r="K615" s="38">
        <v>54394.15</v>
      </c>
    </row>
    <row r="616" spans="7:11" x14ac:dyDescent="0.3">
      <c r="G616" s="19">
        <v>10610</v>
      </c>
      <c r="H616" s="30">
        <v>42246.277685185189</v>
      </c>
      <c r="I616" s="19" t="s">
        <v>371</v>
      </c>
      <c r="J616" s="19" t="s">
        <v>283</v>
      </c>
      <c r="K616" s="38">
        <v>1503.3</v>
      </c>
    </row>
    <row r="617" spans="7:11" x14ac:dyDescent="0.3">
      <c r="G617" s="19">
        <v>10611</v>
      </c>
      <c r="H617" s="30">
        <v>42102.352638888886</v>
      </c>
      <c r="I617" s="19" t="s">
        <v>370</v>
      </c>
      <c r="J617" s="19" t="s">
        <v>289</v>
      </c>
      <c r="K617" s="38">
        <v>92348.36</v>
      </c>
    </row>
    <row r="618" spans="7:11" x14ac:dyDescent="0.3">
      <c r="G618" s="19">
        <v>10612</v>
      </c>
      <c r="H618" s="30">
        <v>42044.575011574074</v>
      </c>
      <c r="I618" s="19" t="s">
        <v>357</v>
      </c>
      <c r="J618" s="19" t="s">
        <v>42</v>
      </c>
      <c r="K618" s="38">
        <v>2564.0300000000002</v>
      </c>
    </row>
    <row r="619" spans="7:11" x14ac:dyDescent="0.3">
      <c r="G619" s="19">
        <v>10613</v>
      </c>
      <c r="H619" s="30">
        <v>42048.53224537037</v>
      </c>
      <c r="I619" s="19" t="s">
        <v>371</v>
      </c>
      <c r="J619" s="19" t="s">
        <v>240</v>
      </c>
      <c r="K619" s="38">
        <v>67955.509999999995</v>
      </c>
    </row>
    <row r="620" spans="7:11" x14ac:dyDescent="0.3">
      <c r="G620" s="19">
        <v>10614</v>
      </c>
      <c r="H620" s="30">
        <v>42015.50037037037</v>
      </c>
      <c r="I620" s="19" t="s">
        <v>369</v>
      </c>
      <c r="J620" s="19" t="s">
        <v>117</v>
      </c>
      <c r="K620" s="38">
        <v>60671.5</v>
      </c>
    </row>
    <row r="621" spans="7:11" x14ac:dyDescent="0.3">
      <c r="G621" s="19">
        <v>10615</v>
      </c>
      <c r="H621" s="30">
        <v>42109.207627314812</v>
      </c>
      <c r="I621" s="19" t="s">
        <v>372</v>
      </c>
      <c r="J621" s="19" t="s">
        <v>175</v>
      </c>
      <c r="K621" s="38">
        <v>63822.26</v>
      </c>
    </row>
    <row r="622" spans="7:11" x14ac:dyDescent="0.3">
      <c r="G622" s="19">
        <v>10616</v>
      </c>
      <c r="H622" s="30">
        <v>42016.678043981483</v>
      </c>
      <c r="I622" s="19" t="s">
        <v>365</v>
      </c>
      <c r="J622" s="19" t="s">
        <v>270</v>
      </c>
      <c r="K622" s="38">
        <v>87238.56</v>
      </c>
    </row>
    <row r="623" spans="7:11" x14ac:dyDescent="0.3">
      <c r="G623" s="19">
        <v>10617</v>
      </c>
      <c r="H623" s="30">
        <v>42006.988842592589</v>
      </c>
      <c r="I623" s="19" t="s">
        <v>361</v>
      </c>
      <c r="J623" s="19" t="s">
        <v>128</v>
      </c>
      <c r="K623" s="38">
        <v>43889.42</v>
      </c>
    </row>
    <row r="624" spans="7:11" x14ac:dyDescent="0.3">
      <c r="G624" s="19">
        <v>10618</v>
      </c>
      <c r="H624" s="30">
        <v>42206.124895833331</v>
      </c>
      <c r="I624" s="19" t="s">
        <v>364</v>
      </c>
      <c r="J624" s="19" t="s">
        <v>312</v>
      </c>
      <c r="K624" s="38">
        <v>31778.799999999999</v>
      </c>
    </row>
    <row r="625" spans="7:11" x14ac:dyDescent="0.3">
      <c r="G625" s="19">
        <v>10619</v>
      </c>
      <c r="H625" s="30">
        <v>42364.711087962962</v>
      </c>
      <c r="I625" s="19" t="s">
        <v>365</v>
      </c>
      <c r="J625" s="19" t="s">
        <v>179</v>
      </c>
      <c r="K625" s="38">
        <v>94792.28</v>
      </c>
    </row>
    <row r="626" spans="7:11" x14ac:dyDescent="0.3">
      <c r="G626" s="19">
        <v>10620</v>
      </c>
      <c r="H626" s="30">
        <v>42153.81486111111</v>
      </c>
      <c r="I626" s="19" t="s">
        <v>363</v>
      </c>
      <c r="J626" s="19" t="s">
        <v>215</v>
      </c>
      <c r="K626" s="38">
        <v>90527.61</v>
      </c>
    </row>
    <row r="627" spans="7:11" x14ac:dyDescent="0.3">
      <c r="G627" s="19">
        <v>10621</v>
      </c>
      <c r="H627" s="30">
        <v>42184.143969907411</v>
      </c>
      <c r="I627" s="19" t="s">
        <v>369</v>
      </c>
      <c r="J627" s="19" t="s">
        <v>301</v>
      </c>
      <c r="K627" s="38">
        <v>98214.22</v>
      </c>
    </row>
    <row r="628" spans="7:11" x14ac:dyDescent="0.3">
      <c r="G628" s="19">
        <v>10622</v>
      </c>
      <c r="H628" s="30">
        <v>42096.122337962966</v>
      </c>
      <c r="I628" s="19" t="s">
        <v>359</v>
      </c>
      <c r="J628" s="19" t="s">
        <v>313</v>
      </c>
      <c r="K628" s="38">
        <v>34025.15</v>
      </c>
    </row>
    <row r="629" spans="7:11" x14ac:dyDescent="0.3">
      <c r="G629" s="19">
        <v>10623</v>
      </c>
      <c r="H629" s="30">
        <v>42288.900868055556</v>
      </c>
      <c r="I629" s="19" t="s">
        <v>355</v>
      </c>
      <c r="J629" s="19" t="s">
        <v>230</v>
      </c>
      <c r="K629" s="38">
        <v>39712.629999999997</v>
      </c>
    </row>
    <row r="630" spans="7:11" x14ac:dyDescent="0.3">
      <c r="G630" s="19">
        <v>10624</v>
      </c>
      <c r="H630" s="30">
        <v>42184.022465277776</v>
      </c>
      <c r="I630" s="19" t="s">
        <v>357</v>
      </c>
      <c r="J630" s="19" t="s">
        <v>270</v>
      </c>
      <c r="K630" s="38">
        <v>55730.69</v>
      </c>
    </row>
    <row r="631" spans="7:11" x14ac:dyDescent="0.3">
      <c r="G631" s="19">
        <v>10625</v>
      </c>
      <c r="H631" s="30">
        <v>42356.899386574078</v>
      </c>
      <c r="I631" s="19" t="s">
        <v>364</v>
      </c>
      <c r="J631" s="19" t="s">
        <v>41</v>
      </c>
      <c r="K631" s="38">
        <v>31277.07</v>
      </c>
    </row>
    <row r="632" spans="7:11" x14ac:dyDescent="0.3">
      <c r="G632" s="19">
        <v>10626</v>
      </c>
      <c r="H632" s="30">
        <v>42310.569432870368</v>
      </c>
      <c r="I632" s="19" t="s">
        <v>363</v>
      </c>
      <c r="J632" s="19" t="s">
        <v>268</v>
      </c>
      <c r="K632" s="38">
        <v>18949.77</v>
      </c>
    </row>
    <row r="633" spans="7:11" x14ac:dyDescent="0.3">
      <c r="G633" s="19">
        <v>10627</v>
      </c>
      <c r="H633" s="30">
        <v>42083.107627314814</v>
      </c>
      <c r="I633" s="19" t="s">
        <v>360</v>
      </c>
      <c r="J633" s="19" t="s">
        <v>251</v>
      </c>
      <c r="K633" s="38">
        <v>64637.41</v>
      </c>
    </row>
    <row r="634" spans="7:11" x14ac:dyDescent="0.3">
      <c r="G634" s="19">
        <v>10628</v>
      </c>
      <c r="H634" s="30">
        <v>42242.152557870373</v>
      </c>
      <c r="I634" s="19" t="s">
        <v>365</v>
      </c>
      <c r="J634" s="19" t="s">
        <v>283</v>
      </c>
      <c r="K634" s="38">
        <v>24823.1</v>
      </c>
    </row>
    <row r="635" spans="7:11" x14ac:dyDescent="0.3">
      <c r="G635" s="19">
        <v>10629</v>
      </c>
      <c r="H635" s="30">
        <v>42231.617905092593</v>
      </c>
      <c r="I635" s="19" t="s">
        <v>371</v>
      </c>
      <c r="J635" s="19" t="s">
        <v>274</v>
      </c>
      <c r="K635" s="38">
        <v>44313.8</v>
      </c>
    </row>
    <row r="636" spans="7:11" x14ac:dyDescent="0.3">
      <c r="G636" s="19">
        <v>10630</v>
      </c>
      <c r="H636" s="30">
        <v>42239.794074074074</v>
      </c>
      <c r="I636" s="19" t="s">
        <v>358</v>
      </c>
      <c r="J636" s="19" t="s">
        <v>8</v>
      </c>
      <c r="K636" s="38">
        <v>58510.39</v>
      </c>
    </row>
    <row r="637" spans="7:11" x14ac:dyDescent="0.3">
      <c r="G637" s="19">
        <v>10631</v>
      </c>
      <c r="H637" s="30">
        <v>42111.664490740739</v>
      </c>
      <c r="I637" s="19" t="s">
        <v>365</v>
      </c>
      <c r="J637" s="19" t="s">
        <v>101</v>
      </c>
      <c r="K637" s="38">
        <v>72520.240000000005</v>
      </c>
    </row>
    <row r="638" spans="7:11" x14ac:dyDescent="0.3">
      <c r="G638" s="19">
        <v>10632</v>
      </c>
      <c r="H638" s="30">
        <v>42034.233217592591</v>
      </c>
      <c r="I638" s="19" t="s">
        <v>356</v>
      </c>
      <c r="J638" s="19" t="s">
        <v>109</v>
      </c>
      <c r="K638" s="38">
        <v>30802.05</v>
      </c>
    </row>
    <row r="639" spans="7:11" x14ac:dyDescent="0.3">
      <c r="G639" s="19">
        <v>10633</v>
      </c>
      <c r="H639" s="30">
        <v>42029.286481481482</v>
      </c>
      <c r="I639" s="19" t="s">
        <v>360</v>
      </c>
      <c r="J639" s="19" t="s">
        <v>168</v>
      </c>
      <c r="K639" s="38">
        <v>79140.490000000005</v>
      </c>
    </row>
    <row r="640" spans="7:11" x14ac:dyDescent="0.3">
      <c r="G640" s="19">
        <v>10634</v>
      </c>
      <c r="H640" s="30">
        <v>42237.842546296299</v>
      </c>
      <c r="I640" s="19" t="s">
        <v>371</v>
      </c>
      <c r="J640" s="19" t="s">
        <v>246</v>
      </c>
      <c r="K640" s="38">
        <v>14838.75</v>
      </c>
    </row>
    <row r="641" spans="7:11" x14ac:dyDescent="0.3">
      <c r="G641" s="19">
        <v>10635</v>
      </c>
      <c r="H641" s="30">
        <v>42332.874537037038</v>
      </c>
      <c r="I641" s="19" t="s">
        <v>362</v>
      </c>
      <c r="J641" s="19" t="s">
        <v>314</v>
      </c>
      <c r="K641" s="38">
        <v>99308.07</v>
      </c>
    </row>
    <row r="642" spans="7:11" x14ac:dyDescent="0.3">
      <c r="G642" s="19">
        <v>10636</v>
      </c>
      <c r="H642" s="30">
        <v>42254.805277777778</v>
      </c>
      <c r="I642" s="19" t="s">
        <v>361</v>
      </c>
      <c r="J642" s="19" t="s">
        <v>141</v>
      </c>
      <c r="K642" s="38">
        <v>27233.69</v>
      </c>
    </row>
    <row r="643" spans="7:11" x14ac:dyDescent="0.3">
      <c r="G643" s="19">
        <v>10637</v>
      </c>
      <c r="H643" s="30">
        <v>42270.494004629632</v>
      </c>
      <c r="I643" s="19" t="s">
        <v>369</v>
      </c>
      <c r="J643" s="19" t="s">
        <v>63</v>
      </c>
      <c r="K643" s="38">
        <v>11485.32</v>
      </c>
    </row>
    <row r="644" spans="7:11" x14ac:dyDescent="0.3">
      <c r="G644" s="19">
        <v>10638</v>
      </c>
      <c r="H644" s="30">
        <v>42142.703449074077</v>
      </c>
      <c r="I644" s="19" t="s">
        <v>372</v>
      </c>
      <c r="J644" s="19" t="s">
        <v>257</v>
      </c>
      <c r="K644" s="38">
        <v>35483.42</v>
      </c>
    </row>
    <row r="645" spans="7:11" x14ac:dyDescent="0.3">
      <c r="G645" s="19">
        <v>10639</v>
      </c>
      <c r="H645" s="30">
        <v>42196.166701388887</v>
      </c>
      <c r="I645" s="19" t="s">
        <v>362</v>
      </c>
      <c r="J645" s="19" t="s">
        <v>127</v>
      </c>
      <c r="K645" s="38">
        <v>50262.25</v>
      </c>
    </row>
    <row r="646" spans="7:11" x14ac:dyDescent="0.3">
      <c r="G646" s="19">
        <v>10640</v>
      </c>
      <c r="H646" s="30">
        <v>42023.389027777775</v>
      </c>
      <c r="I646" s="19" t="s">
        <v>355</v>
      </c>
      <c r="J646" s="19" t="s">
        <v>30</v>
      </c>
      <c r="K646" s="38">
        <v>60844.35</v>
      </c>
    </row>
    <row r="647" spans="7:11" x14ac:dyDescent="0.3">
      <c r="G647" s="19">
        <v>10641</v>
      </c>
      <c r="H647" s="30">
        <v>42014.286631944444</v>
      </c>
      <c r="I647" s="19" t="s">
        <v>360</v>
      </c>
      <c r="J647" s="19" t="s">
        <v>209</v>
      </c>
      <c r="K647" s="38">
        <v>11590.33</v>
      </c>
    </row>
    <row r="648" spans="7:11" x14ac:dyDescent="0.3">
      <c r="G648" s="19">
        <v>10642</v>
      </c>
      <c r="H648" s="30">
        <v>42057.001828703702</v>
      </c>
      <c r="I648" s="19" t="s">
        <v>370</v>
      </c>
      <c r="J648" s="19" t="s">
        <v>20</v>
      </c>
      <c r="K648" s="38">
        <v>13291.39</v>
      </c>
    </row>
    <row r="649" spans="7:11" x14ac:dyDescent="0.3">
      <c r="G649" s="19">
        <v>10643</v>
      </c>
      <c r="H649" s="30">
        <v>42158.993622685186</v>
      </c>
      <c r="I649" s="19" t="s">
        <v>361</v>
      </c>
      <c r="J649" s="19" t="s">
        <v>9</v>
      </c>
      <c r="K649" s="38">
        <v>67562.14</v>
      </c>
    </row>
    <row r="650" spans="7:11" x14ac:dyDescent="0.3">
      <c r="G650" s="19">
        <v>10644</v>
      </c>
      <c r="H650" s="30">
        <v>42123.987071759257</v>
      </c>
      <c r="I650" s="19" t="s">
        <v>359</v>
      </c>
      <c r="J650" s="19" t="s">
        <v>315</v>
      </c>
      <c r="K650" s="38">
        <v>37924.07</v>
      </c>
    </row>
    <row r="651" spans="7:11" x14ac:dyDescent="0.3">
      <c r="G651" s="19">
        <v>10645</v>
      </c>
      <c r="H651" s="30">
        <v>42315.534432870372</v>
      </c>
      <c r="I651" s="19" t="s">
        <v>362</v>
      </c>
      <c r="J651" s="19" t="s">
        <v>232</v>
      </c>
      <c r="K651" s="38">
        <v>81484.03</v>
      </c>
    </row>
    <row r="652" spans="7:11" x14ac:dyDescent="0.3">
      <c r="G652" s="19">
        <v>10646</v>
      </c>
      <c r="H652" s="30">
        <v>42306.573645833334</v>
      </c>
      <c r="I652" s="19" t="s">
        <v>362</v>
      </c>
      <c r="J652" s="19" t="s">
        <v>127</v>
      </c>
      <c r="K652" s="38">
        <v>41552.129999999997</v>
      </c>
    </row>
    <row r="653" spans="7:11" x14ac:dyDescent="0.3">
      <c r="G653" s="19">
        <v>10647</v>
      </c>
      <c r="H653" s="30">
        <v>42202.811168981483</v>
      </c>
      <c r="I653" s="19" t="s">
        <v>364</v>
      </c>
      <c r="J653" s="19" t="s">
        <v>316</v>
      </c>
      <c r="K653" s="38">
        <v>20640.68</v>
      </c>
    </row>
    <row r="654" spans="7:11" x14ac:dyDescent="0.3">
      <c r="G654" s="19">
        <v>10648</v>
      </c>
      <c r="H654" s="30">
        <v>42159.936307870368</v>
      </c>
      <c r="I654" s="19" t="s">
        <v>364</v>
      </c>
      <c r="J654" s="19" t="s">
        <v>66</v>
      </c>
      <c r="K654" s="38">
        <v>17861.150000000001</v>
      </c>
    </row>
    <row r="655" spans="7:11" x14ac:dyDescent="0.3">
      <c r="G655" s="19">
        <v>10649</v>
      </c>
      <c r="H655" s="30">
        <v>42230.930532407408</v>
      </c>
      <c r="I655" s="19" t="s">
        <v>356</v>
      </c>
      <c r="J655" s="19" t="s">
        <v>218</v>
      </c>
      <c r="K655" s="38">
        <v>55462.720000000001</v>
      </c>
    </row>
    <row r="656" spans="7:11" x14ac:dyDescent="0.3">
      <c r="G656" s="19">
        <v>10650</v>
      </c>
      <c r="H656" s="30">
        <v>42254.010451388887</v>
      </c>
      <c r="I656" s="19" t="s">
        <v>366</v>
      </c>
      <c r="J656" s="19" t="s">
        <v>317</v>
      </c>
      <c r="K656" s="38">
        <v>74266.5</v>
      </c>
    </row>
    <row r="657" spans="7:11" x14ac:dyDescent="0.3">
      <c r="G657" s="19">
        <v>10651</v>
      </c>
      <c r="H657" s="30">
        <v>42050.199930555558</v>
      </c>
      <c r="I657" s="19" t="s">
        <v>356</v>
      </c>
      <c r="J657" s="19" t="s">
        <v>280</v>
      </c>
      <c r="K657" s="38">
        <v>40219.68</v>
      </c>
    </row>
    <row r="658" spans="7:11" x14ac:dyDescent="0.3">
      <c r="G658" s="19">
        <v>10652</v>
      </c>
      <c r="H658" s="30">
        <v>42107.087650462963</v>
      </c>
      <c r="I658" s="19" t="s">
        <v>370</v>
      </c>
      <c r="J658" s="19" t="s">
        <v>278</v>
      </c>
      <c r="K658" s="38">
        <v>94288.07</v>
      </c>
    </row>
    <row r="659" spans="7:11" x14ac:dyDescent="0.3">
      <c r="G659" s="19">
        <v>10653</v>
      </c>
      <c r="H659" s="30">
        <v>42277.711840277778</v>
      </c>
      <c r="I659" s="19" t="s">
        <v>357</v>
      </c>
      <c r="J659" s="19" t="s">
        <v>113</v>
      </c>
      <c r="K659" s="38">
        <v>41229.18</v>
      </c>
    </row>
    <row r="660" spans="7:11" x14ac:dyDescent="0.3">
      <c r="G660" s="19">
        <v>10654</v>
      </c>
      <c r="H660" s="30">
        <v>42303.412222222221</v>
      </c>
      <c r="I660" s="19" t="s">
        <v>361</v>
      </c>
      <c r="J660" s="19" t="s">
        <v>102</v>
      </c>
      <c r="K660" s="38">
        <v>75103.64</v>
      </c>
    </row>
    <row r="661" spans="7:11" x14ac:dyDescent="0.3">
      <c r="G661" s="19">
        <v>10655</v>
      </c>
      <c r="H661" s="30">
        <v>42248.273159722223</v>
      </c>
      <c r="I661" s="19" t="s">
        <v>365</v>
      </c>
      <c r="J661" s="19" t="s">
        <v>255</v>
      </c>
      <c r="K661" s="38">
        <v>56210.28</v>
      </c>
    </row>
    <row r="662" spans="7:11" x14ac:dyDescent="0.3">
      <c r="G662" s="19">
        <v>10656</v>
      </c>
      <c r="H662" s="30">
        <v>42336.301747685182</v>
      </c>
      <c r="I662" s="19" t="s">
        <v>360</v>
      </c>
      <c r="J662" s="19" t="s">
        <v>6</v>
      </c>
      <c r="K662" s="38">
        <v>8690.3799999999992</v>
      </c>
    </row>
    <row r="663" spans="7:11" x14ac:dyDescent="0.3">
      <c r="G663" s="19">
        <v>10657</v>
      </c>
      <c r="H663" s="30">
        <v>42324.759872685187</v>
      </c>
      <c r="I663" s="19" t="s">
        <v>359</v>
      </c>
      <c r="J663" s="19" t="s">
        <v>256</v>
      </c>
      <c r="K663" s="38">
        <v>66812.89</v>
      </c>
    </row>
    <row r="664" spans="7:11" x14ac:dyDescent="0.3">
      <c r="G664" s="19">
        <v>10658</v>
      </c>
      <c r="H664" s="30">
        <v>42228.273055555554</v>
      </c>
      <c r="I664" s="19" t="s">
        <v>368</v>
      </c>
      <c r="J664" s="19" t="s">
        <v>195</v>
      </c>
      <c r="K664" s="38">
        <v>63424.68</v>
      </c>
    </row>
    <row r="665" spans="7:11" x14ac:dyDescent="0.3">
      <c r="G665" s="19">
        <v>10659</v>
      </c>
      <c r="H665" s="30">
        <v>42151.902395833335</v>
      </c>
      <c r="I665" s="19" t="s">
        <v>365</v>
      </c>
      <c r="J665" s="19" t="s">
        <v>157</v>
      </c>
      <c r="K665" s="38">
        <v>59828.9</v>
      </c>
    </row>
    <row r="666" spans="7:11" x14ac:dyDescent="0.3">
      <c r="G666" s="19">
        <v>10660</v>
      </c>
      <c r="H666" s="30">
        <v>42119.482523148145</v>
      </c>
      <c r="I666" s="19" t="s">
        <v>361</v>
      </c>
      <c r="J666" s="19" t="s">
        <v>258</v>
      </c>
      <c r="K666" s="38">
        <v>93475.14</v>
      </c>
    </row>
    <row r="667" spans="7:11" x14ac:dyDescent="0.3">
      <c r="G667" s="19">
        <v>10661</v>
      </c>
      <c r="H667" s="30">
        <v>42028.011122685188</v>
      </c>
      <c r="I667" s="19" t="s">
        <v>356</v>
      </c>
      <c r="J667" s="19" t="s">
        <v>61</v>
      </c>
      <c r="K667" s="38">
        <v>64458.31</v>
      </c>
    </row>
    <row r="668" spans="7:11" x14ac:dyDescent="0.3">
      <c r="G668" s="19">
        <v>10662</v>
      </c>
      <c r="H668" s="30">
        <v>42073.797314814816</v>
      </c>
      <c r="I668" s="19" t="s">
        <v>362</v>
      </c>
      <c r="J668" s="19" t="s">
        <v>215</v>
      </c>
      <c r="K668" s="38">
        <v>86006.7</v>
      </c>
    </row>
    <row r="669" spans="7:11" x14ac:dyDescent="0.3">
      <c r="G669" s="19">
        <v>10663</v>
      </c>
      <c r="H669" s="30">
        <v>42096.179097222222</v>
      </c>
      <c r="I669" s="19" t="s">
        <v>361</v>
      </c>
      <c r="J669" s="19" t="s">
        <v>27</v>
      </c>
      <c r="K669" s="38">
        <v>40232.720000000001</v>
      </c>
    </row>
    <row r="670" spans="7:11" x14ac:dyDescent="0.3">
      <c r="G670" s="19">
        <v>10664</v>
      </c>
      <c r="H670" s="30">
        <v>42057.039710648147</v>
      </c>
      <c r="I670" s="19" t="s">
        <v>369</v>
      </c>
      <c r="J670" s="19" t="s">
        <v>160</v>
      </c>
      <c r="K670" s="38">
        <v>6720.76</v>
      </c>
    </row>
    <row r="671" spans="7:11" x14ac:dyDescent="0.3">
      <c r="G671" s="19">
        <v>10665</v>
      </c>
      <c r="H671" s="30">
        <v>42273.540462962963</v>
      </c>
      <c r="I671" s="19" t="s">
        <v>363</v>
      </c>
      <c r="J671" s="19" t="s">
        <v>194</v>
      </c>
      <c r="K671" s="38">
        <v>71531.13</v>
      </c>
    </row>
    <row r="672" spans="7:11" x14ac:dyDescent="0.3">
      <c r="G672" s="19">
        <v>10666</v>
      </c>
      <c r="H672" s="30">
        <v>42261.134780092594</v>
      </c>
      <c r="I672" s="19" t="s">
        <v>371</v>
      </c>
      <c r="J672" s="19" t="s">
        <v>17</v>
      </c>
      <c r="K672" s="38">
        <v>95611.82</v>
      </c>
    </row>
    <row r="673" spans="7:11" x14ac:dyDescent="0.3">
      <c r="G673" s="19">
        <v>10667</v>
      </c>
      <c r="H673" s="30">
        <v>42257.891655092593</v>
      </c>
      <c r="I673" s="19" t="s">
        <v>368</v>
      </c>
      <c r="J673" s="19" t="s">
        <v>14</v>
      </c>
      <c r="K673" s="38">
        <v>98315.69</v>
      </c>
    </row>
    <row r="674" spans="7:11" x14ac:dyDescent="0.3">
      <c r="G674" s="19">
        <v>10668</v>
      </c>
      <c r="H674" s="30">
        <v>42062.059861111113</v>
      </c>
      <c r="I674" s="19" t="s">
        <v>365</v>
      </c>
      <c r="J674" s="19" t="s">
        <v>234</v>
      </c>
      <c r="K674" s="38">
        <v>69672.38</v>
      </c>
    </row>
    <row r="675" spans="7:11" x14ac:dyDescent="0.3">
      <c r="G675" s="19">
        <v>10669</v>
      </c>
      <c r="H675" s="30">
        <v>42270.572384259256</v>
      </c>
      <c r="I675" s="19" t="s">
        <v>367</v>
      </c>
      <c r="J675" s="19" t="s">
        <v>73</v>
      </c>
      <c r="K675" s="38">
        <v>46054.39</v>
      </c>
    </row>
    <row r="676" spans="7:11" x14ac:dyDescent="0.3">
      <c r="G676" s="19">
        <v>10670</v>
      </c>
      <c r="H676" s="30">
        <v>42223.143090277779</v>
      </c>
      <c r="I676" s="19" t="s">
        <v>369</v>
      </c>
      <c r="J676" s="19" t="s">
        <v>248</v>
      </c>
      <c r="K676" s="38">
        <v>81460.820000000007</v>
      </c>
    </row>
    <row r="677" spans="7:11" x14ac:dyDescent="0.3">
      <c r="G677" s="19">
        <v>10671</v>
      </c>
      <c r="H677" s="30">
        <v>42345.970532407409</v>
      </c>
      <c r="I677" s="19" t="s">
        <v>365</v>
      </c>
      <c r="J677" s="19" t="s">
        <v>245</v>
      </c>
      <c r="K677" s="38">
        <v>39475.9</v>
      </c>
    </row>
    <row r="678" spans="7:11" x14ac:dyDescent="0.3">
      <c r="G678" s="19">
        <v>10672</v>
      </c>
      <c r="H678" s="30">
        <v>42061.61451388889</v>
      </c>
      <c r="I678" s="19" t="s">
        <v>360</v>
      </c>
      <c r="J678" s="19" t="s">
        <v>312</v>
      </c>
      <c r="K678" s="38">
        <v>61429.06</v>
      </c>
    </row>
    <row r="679" spans="7:11" x14ac:dyDescent="0.3">
      <c r="G679" s="19">
        <v>10673</v>
      </c>
      <c r="H679" s="30">
        <v>42013.096365740741</v>
      </c>
      <c r="I679" s="19" t="s">
        <v>357</v>
      </c>
      <c r="J679" s="19" t="s">
        <v>81</v>
      </c>
      <c r="K679" s="38">
        <v>76707.03</v>
      </c>
    </row>
    <row r="680" spans="7:11" x14ac:dyDescent="0.3">
      <c r="G680" s="19">
        <v>10674</v>
      </c>
      <c r="H680" s="30">
        <v>42200.745358796295</v>
      </c>
      <c r="I680" s="19" t="s">
        <v>363</v>
      </c>
      <c r="J680" s="19" t="s">
        <v>245</v>
      </c>
      <c r="K680" s="38">
        <v>54658.12</v>
      </c>
    </row>
    <row r="681" spans="7:11" x14ac:dyDescent="0.3">
      <c r="G681" s="19">
        <v>10675</v>
      </c>
      <c r="H681" s="30">
        <v>42009.803773148145</v>
      </c>
      <c r="I681" s="19" t="s">
        <v>368</v>
      </c>
      <c r="J681" s="19" t="s">
        <v>147</v>
      </c>
      <c r="K681" s="38">
        <v>65005.77</v>
      </c>
    </row>
    <row r="682" spans="7:11" x14ac:dyDescent="0.3">
      <c r="G682" s="19">
        <v>10676</v>
      </c>
      <c r="H682" s="30">
        <v>42155.168900462966</v>
      </c>
      <c r="I682" s="19" t="s">
        <v>356</v>
      </c>
      <c r="J682" s="19" t="s">
        <v>229</v>
      </c>
      <c r="K682" s="38">
        <v>83859.87</v>
      </c>
    </row>
    <row r="683" spans="7:11" x14ac:dyDescent="0.3">
      <c r="G683" s="19">
        <v>10677</v>
      </c>
      <c r="H683" s="30">
        <v>42328.380949074075</v>
      </c>
      <c r="I683" s="19" t="s">
        <v>356</v>
      </c>
      <c r="J683" s="19" t="s">
        <v>317</v>
      </c>
      <c r="K683" s="38">
        <v>9984.69</v>
      </c>
    </row>
    <row r="684" spans="7:11" x14ac:dyDescent="0.3">
      <c r="G684" s="19">
        <v>10678</v>
      </c>
      <c r="H684" s="30">
        <v>42046.206574074073</v>
      </c>
      <c r="I684" s="19" t="s">
        <v>370</v>
      </c>
      <c r="J684" s="19" t="s">
        <v>195</v>
      </c>
      <c r="K684" s="38">
        <v>71701.72</v>
      </c>
    </row>
    <row r="685" spans="7:11" x14ac:dyDescent="0.3">
      <c r="G685" s="19">
        <v>10679</v>
      </c>
      <c r="H685" s="30">
        <v>42243.367002314815</v>
      </c>
      <c r="I685" s="19" t="s">
        <v>362</v>
      </c>
      <c r="J685" s="19" t="s">
        <v>111</v>
      </c>
      <c r="K685" s="38">
        <v>18746.919999999998</v>
      </c>
    </row>
    <row r="686" spans="7:11" x14ac:dyDescent="0.3">
      <c r="G686" s="19">
        <v>10680</v>
      </c>
      <c r="H686" s="30">
        <v>42014.961678240739</v>
      </c>
      <c r="I686" s="19" t="s">
        <v>355</v>
      </c>
      <c r="J686" s="19" t="s">
        <v>216</v>
      </c>
      <c r="K686" s="38">
        <v>29791.94</v>
      </c>
    </row>
    <row r="687" spans="7:11" x14ac:dyDescent="0.3">
      <c r="G687" s="19">
        <v>10681</v>
      </c>
      <c r="H687" s="30">
        <v>42038.685439814813</v>
      </c>
      <c r="I687" s="19" t="s">
        <v>368</v>
      </c>
      <c r="J687" s="19" t="s">
        <v>280</v>
      </c>
      <c r="K687" s="38">
        <v>21246.1</v>
      </c>
    </row>
    <row r="688" spans="7:11" x14ac:dyDescent="0.3">
      <c r="G688" s="19">
        <v>10682</v>
      </c>
      <c r="H688" s="30">
        <v>42149.719502314816</v>
      </c>
      <c r="I688" s="19" t="s">
        <v>363</v>
      </c>
      <c r="J688" s="19" t="s">
        <v>113</v>
      </c>
      <c r="K688" s="38">
        <v>5690.4</v>
      </c>
    </row>
    <row r="689" spans="7:11" x14ac:dyDescent="0.3">
      <c r="G689" s="19">
        <v>10683</v>
      </c>
      <c r="H689" s="30">
        <v>42132.945752314816</v>
      </c>
      <c r="I689" s="19" t="s">
        <v>364</v>
      </c>
      <c r="J689" s="19" t="s">
        <v>190</v>
      </c>
      <c r="K689" s="38">
        <v>61432.95</v>
      </c>
    </row>
    <row r="690" spans="7:11" x14ac:dyDescent="0.3">
      <c r="G690" s="19">
        <v>10684</v>
      </c>
      <c r="H690" s="30">
        <v>42020.202511574076</v>
      </c>
      <c r="I690" s="19" t="s">
        <v>364</v>
      </c>
      <c r="J690" s="19" t="s">
        <v>318</v>
      </c>
      <c r="K690" s="38">
        <v>20355.89</v>
      </c>
    </row>
    <row r="691" spans="7:11" x14ac:dyDescent="0.3">
      <c r="G691" s="19">
        <v>10685</v>
      </c>
      <c r="H691" s="30">
        <v>42227.587766203702</v>
      </c>
      <c r="I691" s="19" t="s">
        <v>362</v>
      </c>
      <c r="J691" s="19" t="s">
        <v>200</v>
      </c>
      <c r="K691" s="38">
        <v>31587.91</v>
      </c>
    </row>
    <row r="692" spans="7:11" x14ac:dyDescent="0.3">
      <c r="G692" s="19">
        <v>10686</v>
      </c>
      <c r="H692" s="30">
        <v>42168.11414351852</v>
      </c>
      <c r="I692" s="19" t="s">
        <v>370</v>
      </c>
      <c r="J692" s="19" t="s">
        <v>136</v>
      </c>
      <c r="K692" s="38">
        <v>77967.990000000005</v>
      </c>
    </row>
    <row r="693" spans="7:11" x14ac:dyDescent="0.3">
      <c r="G693" s="19">
        <v>10687</v>
      </c>
      <c r="H693" s="30">
        <v>42243.131145833337</v>
      </c>
      <c r="I693" s="19" t="s">
        <v>364</v>
      </c>
      <c r="J693" s="19" t="s">
        <v>250</v>
      </c>
      <c r="K693" s="38">
        <v>24764.400000000001</v>
      </c>
    </row>
    <row r="694" spans="7:11" x14ac:dyDescent="0.3">
      <c r="G694" s="19">
        <v>10688</v>
      </c>
      <c r="H694" s="30">
        <v>42336.165266203701</v>
      </c>
      <c r="I694" s="19" t="s">
        <v>360</v>
      </c>
      <c r="J694" s="19" t="s">
        <v>319</v>
      </c>
      <c r="K694" s="38">
        <v>78916.850000000006</v>
      </c>
    </row>
    <row r="695" spans="7:11" x14ac:dyDescent="0.3">
      <c r="G695" s="19">
        <v>10689</v>
      </c>
      <c r="H695" s="30">
        <v>42306.368113425924</v>
      </c>
      <c r="I695" s="19" t="s">
        <v>372</v>
      </c>
      <c r="J695" s="19" t="s">
        <v>85</v>
      </c>
      <c r="K695" s="38">
        <v>26277.919999999998</v>
      </c>
    </row>
    <row r="696" spans="7:11" x14ac:dyDescent="0.3">
      <c r="G696" s="19">
        <v>10690</v>
      </c>
      <c r="H696" s="30">
        <v>42024.952291666668</v>
      </c>
      <c r="I696" s="19" t="s">
        <v>355</v>
      </c>
      <c r="J696" s="19" t="s">
        <v>265</v>
      </c>
      <c r="K696" s="38">
        <v>3363.11</v>
      </c>
    </row>
    <row r="697" spans="7:11" x14ac:dyDescent="0.3">
      <c r="G697" s="19">
        <v>10691</v>
      </c>
      <c r="H697" s="30">
        <v>42066.410902777781</v>
      </c>
      <c r="I697" s="19" t="s">
        <v>365</v>
      </c>
      <c r="J697" s="19" t="s">
        <v>320</v>
      </c>
      <c r="K697" s="38">
        <v>55152.29</v>
      </c>
    </row>
    <row r="698" spans="7:11" x14ac:dyDescent="0.3">
      <c r="G698" s="19">
        <v>10692</v>
      </c>
      <c r="H698" s="30">
        <v>42040.606249999997</v>
      </c>
      <c r="I698" s="19" t="s">
        <v>363</v>
      </c>
      <c r="J698" s="19" t="s">
        <v>167</v>
      </c>
      <c r="K698" s="38">
        <v>93435.27</v>
      </c>
    </row>
    <row r="699" spans="7:11" x14ac:dyDescent="0.3">
      <c r="G699" s="19">
        <v>10693</v>
      </c>
      <c r="H699" s="30">
        <v>42323.993819444448</v>
      </c>
      <c r="I699" s="19" t="s">
        <v>366</v>
      </c>
      <c r="J699" s="19" t="s">
        <v>267</v>
      </c>
      <c r="K699" s="38">
        <v>29341.75</v>
      </c>
    </row>
    <row r="700" spans="7:11" x14ac:dyDescent="0.3">
      <c r="G700" s="19">
        <v>10694</v>
      </c>
      <c r="H700" s="30">
        <v>42184.546284722222</v>
      </c>
      <c r="I700" s="19" t="s">
        <v>369</v>
      </c>
      <c r="J700" s="19" t="s">
        <v>20</v>
      </c>
      <c r="K700" s="38">
        <v>28602.21</v>
      </c>
    </row>
    <row r="701" spans="7:11" x14ac:dyDescent="0.3">
      <c r="G701" s="19">
        <v>10695</v>
      </c>
      <c r="H701" s="30">
        <v>42302.099652777775</v>
      </c>
      <c r="I701" s="19" t="s">
        <v>357</v>
      </c>
      <c r="J701" s="19" t="s">
        <v>155</v>
      </c>
      <c r="K701" s="38">
        <v>55037.26</v>
      </c>
    </row>
    <row r="702" spans="7:11" x14ac:dyDescent="0.3">
      <c r="G702" s="19">
        <v>10696</v>
      </c>
      <c r="H702" s="30">
        <v>42291.360081018516</v>
      </c>
      <c r="I702" s="19" t="s">
        <v>355</v>
      </c>
      <c r="J702" s="19" t="s">
        <v>81</v>
      </c>
      <c r="K702" s="38">
        <v>33709.42</v>
      </c>
    </row>
    <row r="703" spans="7:11" x14ac:dyDescent="0.3">
      <c r="G703" s="19">
        <v>10697</v>
      </c>
      <c r="H703" s="30">
        <v>42111.198206018518</v>
      </c>
      <c r="I703" s="19" t="s">
        <v>372</v>
      </c>
      <c r="J703" s="19" t="s">
        <v>262</v>
      </c>
      <c r="K703" s="38">
        <v>49917.83</v>
      </c>
    </row>
    <row r="704" spans="7:11" x14ac:dyDescent="0.3">
      <c r="G704" s="19">
        <v>10698</v>
      </c>
      <c r="H704" s="30">
        <v>42115.610300925924</v>
      </c>
      <c r="I704" s="19" t="s">
        <v>359</v>
      </c>
      <c r="J704" s="19" t="s">
        <v>291</v>
      </c>
      <c r="K704" s="38">
        <v>59515.91</v>
      </c>
    </row>
    <row r="705" spans="7:11" x14ac:dyDescent="0.3">
      <c r="G705" s="19">
        <v>10699</v>
      </c>
      <c r="H705" s="30">
        <v>42095.967002314814</v>
      </c>
      <c r="I705" s="19" t="s">
        <v>366</v>
      </c>
      <c r="J705" s="19" t="s">
        <v>321</v>
      </c>
      <c r="K705" s="38">
        <v>52569.279999999999</v>
      </c>
    </row>
    <row r="706" spans="7:11" x14ac:dyDescent="0.3">
      <c r="G706" s="19">
        <v>10700</v>
      </c>
      <c r="H706" s="30">
        <v>42060.614537037036</v>
      </c>
      <c r="I706" s="19" t="s">
        <v>359</v>
      </c>
      <c r="J706" s="19" t="s">
        <v>322</v>
      </c>
      <c r="K706" s="38">
        <v>57173.63</v>
      </c>
    </row>
    <row r="707" spans="7:11" x14ac:dyDescent="0.3">
      <c r="G707" s="19">
        <v>10701</v>
      </c>
      <c r="H707" s="30">
        <v>42116.289641203701</v>
      </c>
      <c r="I707" s="19" t="s">
        <v>356</v>
      </c>
      <c r="J707" s="19" t="s">
        <v>27</v>
      </c>
      <c r="K707" s="38">
        <v>1419.32</v>
      </c>
    </row>
    <row r="708" spans="7:11" x14ac:dyDescent="0.3">
      <c r="G708" s="19">
        <v>10702</v>
      </c>
      <c r="H708" s="30">
        <v>42106.467106481483</v>
      </c>
      <c r="I708" s="19" t="s">
        <v>356</v>
      </c>
      <c r="J708" s="19" t="s">
        <v>201</v>
      </c>
      <c r="K708" s="38">
        <v>47445.919999999998</v>
      </c>
    </row>
    <row r="709" spans="7:11" x14ac:dyDescent="0.3">
      <c r="G709" s="19">
        <v>10703</v>
      </c>
      <c r="H709" s="30">
        <v>42088.185636574075</v>
      </c>
      <c r="I709" s="19" t="s">
        <v>369</v>
      </c>
      <c r="J709" s="19" t="s">
        <v>107</v>
      </c>
      <c r="K709" s="38">
        <v>75530.33</v>
      </c>
    </row>
    <row r="710" spans="7:11" x14ac:dyDescent="0.3">
      <c r="G710" s="19">
        <v>10704</v>
      </c>
      <c r="H710" s="30">
        <v>42328.500613425924</v>
      </c>
      <c r="I710" s="19" t="s">
        <v>369</v>
      </c>
      <c r="J710" s="19" t="s">
        <v>103</v>
      </c>
      <c r="K710" s="38">
        <v>26638.11</v>
      </c>
    </row>
    <row r="711" spans="7:11" x14ac:dyDescent="0.3">
      <c r="G711" s="19">
        <v>10705</v>
      </c>
      <c r="H711" s="30">
        <v>42089.465127314812</v>
      </c>
      <c r="I711" s="19" t="s">
        <v>364</v>
      </c>
      <c r="J711" s="19" t="s">
        <v>117</v>
      </c>
      <c r="K711" s="38">
        <v>10517.49</v>
      </c>
    </row>
    <row r="712" spans="7:11" x14ac:dyDescent="0.3">
      <c r="G712" s="19">
        <v>10706</v>
      </c>
      <c r="H712" s="30">
        <v>42015.06355324074</v>
      </c>
      <c r="I712" s="19" t="s">
        <v>372</v>
      </c>
      <c r="J712" s="19" t="s">
        <v>175</v>
      </c>
      <c r="K712" s="38">
        <v>26701.54</v>
      </c>
    </row>
    <row r="713" spans="7:11" x14ac:dyDescent="0.3">
      <c r="G713" s="19">
        <v>10707</v>
      </c>
      <c r="H713" s="30">
        <v>42074.501516203702</v>
      </c>
      <c r="I713" s="19" t="s">
        <v>360</v>
      </c>
      <c r="J713" s="19" t="s">
        <v>323</v>
      </c>
      <c r="K713" s="38">
        <v>67898.64</v>
      </c>
    </row>
    <row r="714" spans="7:11" x14ac:dyDescent="0.3">
      <c r="G714" s="19">
        <v>10708</v>
      </c>
      <c r="H714" s="30">
        <v>42031.904641203706</v>
      </c>
      <c r="I714" s="19" t="s">
        <v>365</v>
      </c>
      <c r="J714" s="19" t="s">
        <v>119</v>
      </c>
      <c r="K714" s="38">
        <v>93619.42</v>
      </c>
    </row>
    <row r="715" spans="7:11" x14ac:dyDescent="0.3">
      <c r="G715" s="19">
        <v>10709</v>
      </c>
      <c r="H715" s="30">
        <v>42078.370150462964</v>
      </c>
      <c r="I715" s="19" t="s">
        <v>371</v>
      </c>
      <c r="J715" s="19" t="s">
        <v>324</v>
      </c>
      <c r="K715" s="38">
        <v>10430.049999999999</v>
      </c>
    </row>
    <row r="716" spans="7:11" x14ac:dyDescent="0.3">
      <c r="G716" s="19">
        <v>10710</v>
      </c>
      <c r="H716" s="30">
        <v>42125.607546296298</v>
      </c>
      <c r="I716" s="19" t="s">
        <v>364</v>
      </c>
      <c r="J716" s="19" t="s">
        <v>58</v>
      </c>
      <c r="K716" s="38">
        <v>37831.629999999997</v>
      </c>
    </row>
    <row r="717" spans="7:11" x14ac:dyDescent="0.3">
      <c r="G717" s="19">
        <v>10711</v>
      </c>
      <c r="H717" s="30">
        <v>42063.362719907411</v>
      </c>
      <c r="I717" s="19" t="s">
        <v>356</v>
      </c>
      <c r="J717" s="19" t="s">
        <v>234</v>
      </c>
      <c r="K717" s="38">
        <v>99569.7</v>
      </c>
    </row>
    <row r="718" spans="7:11" x14ac:dyDescent="0.3">
      <c r="G718" s="19">
        <v>10712</v>
      </c>
      <c r="H718" s="30">
        <v>42257.193333333336</v>
      </c>
      <c r="I718" s="19" t="s">
        <v>372</v>
      </c>
      <c r="J718" s="19" t="s">
        <v>325</v>
      </c>
      <c r="K718" s="38">
        <v>99063.7</v>
      </c>
    </row>
    <row r="719" spans="7:11" x14ac:dyDescent="0.3">
      <c r="G719" s="19">
        <v>10713</v>
      </c>
      <c r="H719" s="30">
        <v>42357.969282407408</v>
      </c>
      <c r="I719" s="19" t="s">
        <v>361</v>
      </c>
      <c r="J719" s="19" t="s">
        <v>84</v>
      </c>
      <c r="K719" s="38">
        <v>4749.54</v>
      </c>
    </row>
    <row r="720" spans="7:11" x14ac:dyDescent="0.3">
      <c r="G720" s="19">
        <v>10714</v>
      </c>
      <c r="H720" s="30">
        <v>42045.484479166669</v>
      </c>
      <c r="I720" s="19" t="s">
        <v>360</v>
      </c>
      <c r="J720" s="19" t="s">
        <v>321</v>
      </c>
      <c r="K720" s="38">
        <v>34655.120000000003</v>
      </c>
    </row>
    <row r="721" spans="7:11" x14ac:dyDescent="0.3">
      <c r="G721" s="19">
        <v>10715</v>
      </c>
      <c r="H721" s="30">
        <v>42155.30773148148</v>
      </c>
      <c r="I721" s="19" t="s">
        <v>355</v>
      </c>
      <c r="J721" s="19" t="s">
        <v>326</v>
      </c>
      <c r="K721" s="38">
        <v>37259.730000000003</v>
      </c>
    </row>
    <row r="722" spans="7:11" x14ac:dyDescent="0.3">
      <c r="G722" s="19">
        <v>10716</v>
      </c>
      <c r="H722" s="30">
        <v>42271.14234953704</v>
      </c>
      <c r="I722" s="19" t="s">
        <v>365</v>
      </c>
      <c r="J722" s="19" t="s">
        <v>312</v>
      </c>
      <c r="K722" s="38">
        <v>47733.25</v>
      </c>
    </row>
    <row r="723" spans="7:11" x14ac:dyDescent="0.3">
      <c r="G723" s="19">
        <v>10717</v>
      </c>
      <c r="H723" s="30">
        <v>42320.591087962966</v>
      </c>
      <c r="I723" s="19" t="s">
        <v>363</v>
      </c>
      <c r="J723" s="19" t="s">
        <v>85</v>
      </c>
      <c r="K723" s="38">
        <v>6314.05</v>
      </c>
    </row>
    <row r="724" spans="7:11" x14ac:dyDescent="0.3">
      <c r="G724" s="19">
        <v>10718</v>
      </c>
      <c r="H724" s="30">
        <v>42088.835173611114</v>
      </c>
      <c r="I724" s="19" t="s">
        <v>363</v>
      </c>
      <c r="J724" s="19" t="s">
        <v>189</v>
      </c>
      <c r="K724" s="38">
        <v>8549.1299999999992</v>
      </c>
    </row>
    <row r="725" spans="7:11" x14ac:dyDescent="0.3">
      <c r="G725" s="19">
        <v>10719</v>
      </c>
      <c r="H725" s="30">
        <v>42343.361527777779</v>
      </c>
      <c r="I725" s="19" t="s">
        <v>368</v>
      </c>
      <c r="J725" s="19" t="s">
        <v>187</v>
      </c>
      <c r="K725" s="38">
        <v>94613.84</v>
      </c>
    </row>
    <row r="726" spans="7:11" x14ac:dyDescent="0.3">
      <c r="G726" s="19">
        <v>10720</v>
      </c>
      <c r="H726" s="30">
        <v>42170.055520833332</v>
      </c>
      <c r="I726" s="19" t="s">
        <v>372</v>
      </c>
      <c r="J726" s="19" t="s">
        <v>297</v>
      </c>
      <c r="K726" s="38">
        <v>18161.45</v>
      </c>
    </row>
    <row r="727" spans="7:11" x14ac:dyDescent="0.3">
      <c r="G727" s="19">
        <v>10721</v>
      </c>
      <c r="H727" s="30">
        <v>42310.170254629629</v>
      </c>
      <c r="I727" s="19" t="s">
        <v>368</v>
      </c>
      <c r="J727" s="19" t="s">
        <v>298</v>
      </c>
      <c r="K727" s="38">
        <v>59673.2</v>
      </c>
    </row>
    <row r="728" spans="7:11" x14ac:dyDescent="0.3">
      <c r="G728" s="19">
        <v>10722</v>
      </c>
      <c r="H728" s="30">
        <v>42352.953923611109</v>
      </c>
      <c r="I728" s="19" t="s">
        <v>357</v>
      </c>
      <c r="J728" s="19" t="s">
        <v>59</v>
      </c>
      <c r="K728" s="38">
        <v>75001.05</v>
      </c>
    </row>
    <row r="729" spans="7:11" x14ac:dyDescent="0.3">
      <c r="G729" s="19">
        <v>10723</v>
      </c>
      <c r="H729" s="30">
        <v>42056.841377314813</v>
      </c>
      <c r="I729" s="19" t="s">
        <v>364</v>
      </c>
      <c r="J729" s="19" t="s">
        <v>327</v>
      </c>
      <c r="K729" s="38">
        <v>23266.91</v>
      </c>
    </row>
    <row r="730" spans="7:11" x14ac:dyDescent="0.3">
      <c r="G730" s="19">
        <v>10724</v>
      </c>
      <c r="H730" s="30">
        <v>42015.226886574077</v>
      </c>
      <c r="I730" s="19" t="s">
        <v>355</v>
      </c>
      <c r="J730" s="19" t="s">
        <v>82</v>
      </c>
      <c r="K730" s="38">
        <v>13863.38</v>
      </c>
    </row>
    <row r="731" spans="7:11" x14ac:dyDescent="0.3">
      <c r="G731" s="19">
        <v>10725</v>
      </c>
      <c r="H731" s="30">
        <v>42365.226747685185</v>
      </c>
      <c r="I731" s="19" t="s">
        <v>357</v>
      </c>
      <c r="J731" s="19" t="s">
        <v>281</v>
      </c>
      <c r="K731" s="38">
        <v>21209.45</v>
      </c>
    </row>
    <row r="732" spans="7:11" x14ac:dyDescent="0.3">
      <c r="G732" s="19">
        <v>10726</v>
      </c>
      <c r="H732" s="30">
        <v>42044.944363425922</v>
      </c>
      <c r="I732" s="19" t="s">
        <v>371</v>
      </c>
      <c r="J732" s="19" t="s">
        <v>6</v>
      </c>
      <c r="K732" s="38">
        <v>72704.09</v>
      </c>
    </row>
    <row r="733" spans="7:11" x14ac:dyDescent="0.3">
      <c r="G733" s="19">
        <v>10727</v>
      </c>
      <c r="H733" s="30">
        <v>42086.086261574077</v>
      </c>
      <c r="I733" s="19" t="s">
        <v>361</v>
      </c>
      <c r="J733" s="19" t="s">
        <v>191</v>
      </c>
      <c r="K733" s="38">
        <v>11023.3</v>
      </c>
    </row>
    <row r="734" spans="7:11" x14ac:dyDescent="0.3">
      <c r="G734" s="19">
        <v>10728</v>
      </c>
      <c r="H734" s="30">
        <v>42210.409861111111</v>
      </c>
      <c r="I734" s="19" t="s">
        <v>358</v>
      </c>
      <c r="J734" s="19" t="s">
        <v>328</v>
      </c>
      <c r="K734" s="38">
        <v>17842.73</v>
      </c>
    </row>
    <row r="735" spans="7:11" x14ac:dyDescent="0.3">
      <c r="G735" s="19">
        <v>10729</v>
      </c>
      <c r="H735" s="30">
        <v>42245.914872685185</v>
      </c>
      <c r="I735" s="19" t="s">
        <v>372</v>
      </c>
      <c r="J735" s="19" t="s">
        <v>175</v>
      </c>
      <c r="K735" s="38">
        <v>49920.83</v>
      </c>
    </row>
    <row r="736" spans="7:11" x14ac:dyDescent="0.3">
      <c r="G736" s="19">
        <v>10730</v>
      </c>
      <c r="H736" s="30">
        <v>42162.549189814818</v>
      </c>
      <c r="I736" s="19" t="s">
        <v>356</v>
      </c>
      <c r="J736" s="19" t="s">
        <v>145</v>
      </c>
      <c r="K736" s="38">
        <v>57489.62</v>
      </c>
    </row>
    <row r="737" spans="7:11" x14ac:dyDescent="0.3">
      <c r="G737" s="19">
        <v>10731</v>
      </c>
      <c r="H737" s="30">
        <v>42274.227847222224</v>
      </c>
      <c r="I737" s="19" t="s">
        <v>365</v>
      </c>
      <c r="J737" s="19" t="s">
        <v>184</v>
      </c>
      <c r="K737" s="38">
        <v>89730.6</v>
      </c>
    </row>
    <row r="738" spans="7:11" x14ac:dyDescent="0.3">
      <c r="G738" s="19">
        <v>10732</v>
      </c>
      <c r="H738" s="30">
        <v>42048.11136574074</v>
      </c>
      <c r="I738" s="19" t="s">
        <v>366</v>
      </c>
      <c r="J738" s="19" t="s">
        <v>224</v>
      </c>
      <c r="K738" s="38">
        <v>69872.53</v>
      </c>
    </row>
    <row r="739" spans="7:11" x14ac:dyDescent="0.3">
      <c r="G739" s="19">
        <v>10733</v>
      </c>
      <c r="H739" s="30">
        <v>42162.820706018516</v>
      </c>
      <c r="I739" s="19" t="s">
        <v>364</v>
      </c>
      <c r="J739" s="19" t="s">
        <v>329</v>
      </c>
      <c r="K739" s="38">
        <v>63831.71</v>
      </c>
    </row>
    <row r="740" spans="7:11" x14ac:dyDescent="0.3">
      <c r="G740" s="19">
        <v>10734</v>
      </c>
      <c r="H740" s="30">
        <v>42125.198460648149</v>
      </c>
      <c r="I740" s="19" t="s">
        <v>355</v>
      </c>
      <c r="J740" s="19" t="s">
        <v>60</v>
      </c>
      <c r="K740" s="38">
        <v>88119.3</v>
      </c>
    </row>
    <row r="741" spans="7:11" x14ac:dyDescent="0.3">
      <c r="G741" s="19">
        <v>10735</v>
      </c>
      <c r="H741" s="30">
        <v>42358.558506944442</v>
      </c>
      <c r="I741" s="19" t="s">
        <v>356</v>
      </c>
      <c r="J741" s="19" t="s">
        <v>274</v>
      </c>
      <c r="K741" s="38">
        <v>70748.539999999994</v>
      </c>
    </row>
    <row r="742" spans="7:11" x14ac:dyDescent="0.3">
      <c r="G742" s="19">
        <v>10736</v>
      </c>
      <c r="H742" s="30">
        <v>42018.435162037036</v>
      </c>
      <c r="I742" s="19" t="s">
        <v>367</v>
      </c>
      <c r="J742" s="19" t="s">
        <v>330</v>
      </c>
      <c r="K742" s="38">
        <v>68404.490000000005</v>
      </c>
    </row>
    <row r="743" spans="7:11" x14ac:dyDescent="0.3">
      <c r="G743" s="19">
        <v>10737</v>
      </c>
      <c r="H743" s="30">
        <v>42165.122175925928</v>
      </c>
      <c r="I743" s="19" t="s">
        <v>363</v>
      </c>
      <c r="J743" s="19" t="s">
        <v>265</v>
      </c>
      <c r="K743" s="38">
        <v>64884.02</v>
      </c>
    </row>
    <row r="744" spans="7:11" x14ac:dyDescent="0.3">
      <c r="G744" s="19">
        <v>10738</v>
      </c>
      <c r="H744" s="30">
        <v>42136.105254629627</v>
      </c>
      <c r="I744" s="19" t="s">
        <v>363</v>
      </c>
      <c r="J744" s="19" t="s">
        <v>158</v>
      </c>
      <c r="K744" s="38">
        <v>62495.41</v>
      </c>
    </row>
    <row r="745" spans="7:11" x14ac:dyDescent="0.3">
      <c r="G745" s="19">
        <v>10739</v>
      </c>
      <c r="H745" s="30">
        <v>42114.177395833336</v>
      </c>
      <c r="I745" s="19" t="s">
        <v>358</v>
      </c>
      <c r="J745" s="19" t="s">
        <v>331</v>
      </c>
      <c r="K745" s="38">
        <v>40560.94</v>
      </c>
    </row>
    <row r="746" spans="7:11" x14ac:dyDescent="0.3">
      <c r="G746" s="19">
        <v>10740</v>
      </c>
      <c r="H746" s="30">
        <v>42303.955810185187</v>
      </c>
      <c r="I746" s="19" t="s">
        <v>358</v>
      </c>
      <c r="J746" s="19" t="s">
        <v>161</v>
      </c>
      <c r="K746" s="38">
        <v>96825.23</v>
      </c>
    </row>
    <row r="747" spans="7:11" x14ac:dyDescent="0.3">
      <c r="G747" s="19">
        <v>10741</v>
      </c>
      <c r="H747" s="30">
        <v>42049.528715277775</v>
      </c>
      <c r="I747" s="19" t="s">
        <v>355</v>
      </c>
      <c r="J747" s="19" t="s">
        <v>223</v>
      </c>
      <c r="K747" s="38">
        <v>22151.47</v>
      </c>
    </row>
    <row r="748" spans="7:11" x14ac:dyDescent="0.3">
      <c r="G748" s="19">
        <v>10742</v>
      </c>
      <c r="H748" s="30">
        <v>42046.238171296296</v>
      </c>
      <c r="I748" s="19" t="s">
        <v>365</v>
      </c>
      <c r="J748" s="19" t="s">
        <v>181</v>
      </c>
      <c r="K748" s="38">
        <v>63570.48</v>
      </c>
    </row>
    <row r="749" spans="7:11" x14ac:dyDescent="0.3">
      <c r="G749" s="19">
        <v>10743</v>
      </c>
      <c r="H749" s="30">
        <v>42229.301238425927</v>
      </c>
      <c r="I749" s="19" t="s">
        <v>370</v>
      </c>
      <c r="J749" s="19" t="s">
        <v>159</v>
      </c>
      <c r="K749" s="38">
        <v>29762.71</v>
      </c>
    </row>
    <row r="750" spans="7:11" x14ac:dyDescent="0.3">
      <c r="G750" s="19">
        <v>10744</v>
      </c>
      <c r="H750" s="30">
        <v>42280.969525462962</v>
      </c>
      <c r="I750" s="19" t="s">
        <v>370</v>
      </c>
      <c r="J750" s="19" t="s">
        <v>229</v>
      </c>
      <c r="K750" s="38">
        <v>33237.040000000001</v>
      </c>
    </row>
    <row r="751" spans="7:11" x14ac:dyDescent="0.3">
      <c r="G751" s="19">
        <v>10745</v>
      </c>
      <c r="H751" s="30">
        <v>42029.842349537037</v>
      </c>
      <c r="I751" s="19" t="s">
        <v>355</v>
      </c>
      <c r="J751" s="19" t="s">
        <v>308</v>
      </c>
      <c r="K751" s="38">
        <v>89423.09</v>
      </c>
    </row>
    <row r="752" spans="7:11" x14ac:dyDescent="0.3">
      <c r="G752" s="19">
        <v>10746</v>
      </c>
      <c r="H752" s="30">
        <v>42363.836261574077</v>
      </c>
      <c r="I752" s="19" t="s">
        <v>371</v>
      </c>
      <c r="J752" s="19" t="s">
        <v>11</v>
      </c>
      <c r="K752" s="38">
        <v>7722.81</v>
      </c>
    </row>
    <row r="753" spans="7:11" x14ac:dyDescent="0.3">
      <c r="G753" s="19">
        <v>10747</v>
      </c>
      <c r="H753" s="30">
        <v>42052.071550925924</v>
      </c>
      <c r="I753" s="19" t="s">
        <v>366</v>
      </c>
      <c r="J753" s="19" t="s">
        <v>332</v>
      </c>
      <c r="K753" s="38">
        <v>83047.289999999994</v>
      </c>
    </row>
    <row r="754" spans="7:11" x14ac:dyDescent="0.3">
      <c r="G754" s="19">
        <v>10748</v>
      </c>
      <c r="H754" s="30">
        <v>42316.61613425926</v>
      </c>
      <c r="I754" s="19" t="s">
        <v>363</v>
      </c>
      <c r="J754" s="19" t="s">
        <v>305</v>
      </c>
      <c r="K754" s="38">
        <v>91874.11</v>
      </c>
    </row>
    <row r="755" spans="7:11" x14ac:dyDescent="0.3">
      <c r="G755" s="19">
        <v>10749</v>
      </c>
      <c r="H755" s="30">
        <v>42104.872199074074</v>
      </c>
      <c r="I755" s="19" t="s">
        <v>368</v>
      </c>
      <c r="J755" s="19" t="s">
        <v>333</v>
      </c>
      <c r="K755" s="38">
        <v>36852.04</v>
      </c>
    </row>
    <row r="756" spans="7:11" x14ac:dyDescent="0.3">
      <c r="G756" s="19">
        <v>10750</v>
      </c>
      <c r="H756" s="30">
        <v>42060.569097222222</v>
      </c>
      <c r="I756" s="19" t="s">
        <v>358</v>
      </c>
      <c r="J756" s="19" t="s">
        <v>113</v>
      </c>
      <c r="K756" s="38">
        <v>77949.100000000006</v>
      </c>
    </row>
    <row r="757" spans="7:11" x14ac:dyDescent="0.3">
      <c r="G757" s="19">
        <v>10751</v>
      </c>
      <c r="H757" s="30">
        <v>42011.844039351854</v>
      </c>
      <c r="I757" s="19" t="s">
        <v>364</v>
      </c>
      <c r="J757" s="19" t="s">
        <v>198</v>
      </c>
      <c r="K757" s="38">
        <v>63997.59</v>
      </c>
    </row>
    <row r="758" spans="7:11" x14ac:dyDescent="0.3">
      <c r="G758" s="19">
        <v>10752</v>
      </c>
      <c r="H758" s="30">
        <v>42157.871724537035</v>
      </c>
      <c r="I758" s="19" t="s">
        <v>367</v>
      </c>
      <c r="J758" s="19" t="s">
        <v>58</v>
      </c>
      <c r="K758" s="38">
        <v>93401.32</v>
      </c>
    </row>
    <row r="759" spans="7:11" x14ac:dyDescent="0.3">
      <c r="G759" s="19">
        <v>10753</v>
      </c>
      <c r="H759" s="30">
        <v>42298.751712962963</v>
      </c>
      <c r="I759" s="19" t="s">
        <v>370</v>
      </c>
      <c r="J759" s="19" t="s">
        <v>188</v>
      </c>
      <c r="K759" s="38">
        <v>27642.1</v>
      </c>
    </row>
    <row r="760" spans="7:11" x14ac:dyDescent="0.3">
      <c r="G760" s="19">
        <v>10754</v>
      </c>
      <c r="H760" s="30">
        <v>42245.78869212963</v>
      </c>
      <c r="I760" s="19" t="s">
        <v>368</v>
      </c>
      <c r="J760" s="19" t="s">
        <v>73</v>
      </c>
      <c r="K760" s="38">
        <v>60889.26</v>
      </c>
    </row>
    <row r="761" spans="7:11" x14ac:dyDescent="0.3">
      <c r="G761" s="19">
        <v>10755</v>
      </c>
      <c r="H761" s="30">
        <v>42221.359178240738</v>
      </c>
      <c r="I761" s="19" t="s">
        <v>365</v>
      </c>
      <c r="J761" s="19" t="s">
        <v>309</v>
      </c>
      <c r="K761" s="38">
        <v>48237.97</v>
      </c>
    </row>
    <row r="762" spans="7:11" x14ac:dyDescent="0.3">
      <c r="G762" s="19">
        <v>10756</v>
      </c>
      <c r="H762" s="30">
        <v>42007.679594907408</v>
      </c>
      <c r="I762" s="19" t="s">
        <v>364</v>
      </c>
      <c r="J762" s="19" t="s">
        <v>80</v>
      </c>
      <c r="K762" s="38">
        <v>26676.22</v>
      </c>
    </row>
    <row r="763" spans="7:11" x14ac:dyDescent="0.3">
      <c r="G763" s="19">
        <v>10757</v>
      </c>
      <c r="H763" s="30">
        <v>42187.260405092595</v>
      </c>
      <c r="I763" s="19" t="s">
        <v>356</v>
      </c>
      <c r="J763" s="19" t="s">
        <v>334</v>
      </c>
      <c r="K763" s="38">
        <v>6890.76</v>
      </c>
    </row>
    <row r="764" spans="7:11" x14ac:dyDescent="0.3">
      <c r="G764" s="19">
        <v>10758</v>
      </c>
      <c r="H764" s="30">
        <v>42043.164618055554</v>
      </c>
      <c r="I764" s="19" t="s">
        <v>369</v>
      </c>
      <c r="J764" s="19" t="s">
        <v>172</v>
      </c>
      <c r="K764" s="38">
        <v>82989.460000000006</v>
      </c>
    </row>
    <row r="765" spans="7:11" x14ac:dyDescent="0.3">
      <c r="G765" s="19">
        <v>10759</v>
      </c>
      <c r="H765" s="30">
        <v>42176.354398148149</v>
      </c>
      <c r="I765" s="19" t="s">
        <v>356</v>
      </c>
      <c r="J765" s="19" t="s">
        <v>88</v>
      </c>
      <c r="K765" s="38">
        <v>93058.99</v>
      </c>
    </row>
    <row r="766" spans="7:11" x14ac:dyDescent="0.3">
      <c r="G766" s="19">
        <v>10760</v>
      </c>
      <c r="H766" s="30">
        <v>42164.732731481483</v>
      </c>
      <c r="I766" s="19" t="s">
        <v>362</v>
      </c>
      <c r="J766" s="19" t="s">
        <v>335</v>
      </c>
      <c r="K766" s="38">
        <v>64277.63</v>
      </c>
    </row>
    <row r="767" spans="7:11" x14ac:dyDescent="0.3">
      <c r="G767" s="19">
        <v>10761</v>
      </c>
      <c r="H767" s="30">
        <v>42074.953009259261</v>
      </c>
      <c r="I767" s="19" t="s">
        <v>367</v>
      </c>
      <c r="J767" s="19" t="s">
        <v>177</v>
      </c>
      <c r="K767" s="38">
        <v>1468.64</v>
      </c>
    </row>
    <row r="768" spans="7:11" x14ac:dyDescent="0.3">
      <c r="G768" s="19">
        <v>10762</v>
      </c>
      <c r="H768" s="30">
        <v>42217.288414351853</v>
      </c>
      <c r="I768" s="19" t="s">
        <v>360</v>
      </c>
      <c r="J768" s="19" t="s">
        <v>182</v>
      </c>
      <c r="K768" s="38">
        <v>47387.51</v>
      </c>
    </row>
    <row r="769" spans="7:11" x14ac:dyDescent="0.3">
      <c r="G769" s="19">
        <v>10763</v>
      </c>
      <c r="H769" s="30">
        <v>42098.312858796293</v>
      </c>
      <c r="I769" s="19" t="s">
        <v>372</v>
      </c>
      <c r="J769" s="19" t="s">
        <v>316</v>
      </c>
      <c r="K769" s="38">
        <v>38580.449999999997</v>
      </c>
    </row>
    <row r="770" spans="7:11" x14ac:dyDescent="0.3">
      <c r="G770" s="19">
        <v>10764</v>
      </c>
      <c r="H770" s="30">
        <v>42162.851388888892</v>
      </c>
      <c r="I770" s="19" t="s">
        <v>360</v>
      </c>
      <c r="J770" s="19" t="s">
        <v>98</v>
      </c>
      <c r="K770" s="38">
        <v>61114.18</v>
      </c>
    </row>
    <row r="771" spans="7:11" x14ac:dyDescent="0.3">
      <c r="G771" s="19">
        <v>10765</v>
      </c>
      <c r="H771" s="30">
        <v>42180.223414351851</v>
      </c>
      <c r="I771" s="19" t="s">
        <v>371</v>
      </c>
      <c r="J771" s="19" t="s">
        <v>126</v>
      </c>
      <c r="K771" s="38">
        <v>69218.009999999995</v>
      </c>
    </row>
    <row r="772" spans="7:11" x14ac:dyDescent="0.3">
      <c r="G772" s="19">
        <v>10766</v>
      </c>
      <c r="H772" s="30">
        <v>42128.069849537038</v>
      </c>
      <c r="I772" s="19" t="s">
        <v>360</v>
      </c>
      <c r="J772" s="19" t="s">
        <v>325</v>
      </c>
      <c r="K772" s="38">
        <v>54000.29</v>
      </c>
    </row>
    <row r="773" spans="7:11" x14ac:dyDescent="0.3">
      <c r="G773" s="19">
        <v>10767</v>
      </c>
      <c r="H773" s="30">
        <v>42197.235567129632</v>
      </c>
      <c r="I773" s="19" t="s">
        <v>361</v>
      </c>
      <c r="J773" s="19" t="s">
        <v>313</v>
      </c>
      <c r="K773" s="38">
        <v>44289.58</v>
      </c>
    </row>
    <row r="774" spans="7:11" x14ac:dyDescent="0.3">
      <c r="G774" s="19">
        <v>10768</v>
      </c>
      <c r="H774" s="30">
        <v>42223.444895833331</v>
      </c>
      <c r="I774" s="19" t="s">
        <v>364</v>
      </c>
      <c r="J774" s="19" t="s">
        <v>194</v>
      </c>
      <c r="K774" s="38">
        <v>51320.87</v>
      </c>
    </row>
    <row r="775" spans="7:11" x14ac:dyDescent="0.3">
      <c r="G775" s="19">
        <v>10769</v>
      </c>
      <c r="H775" s="30">
        <v>42044.558194444442</v>
      </c>
      <c r="I775" s="19" t="s">
        <v>366</v>
      </c>
      <c r="J775" s="19" t="s">
        <v>310</v>
      </c>
      <c r="K775" s="38">
        <v>68433.100000000006</v>
      </c>
    </row>
    <row r="776" spans="7:11" x14ac:dyDescent="0.3">
      <c r="G776" s="19">
        <v>10770</v>
      </c>
      <c r="H776" s="30">
        <v>42159.476180555554</v>
      </c>
      <c r="I776" s="19" t="s">
        <v>371</v>
      </c>
      <c r="J776" s="19" t="s">
        <v>336</v>
      </c>
      <c r="K776" s="38">
        <v>28555.8</v>
      </c>
    </row>
    <row r="777" spans="7:11" x14ac:dyDescent="0.3">
      <c r="G777" s="19">
        <v>10771</v>
      </c>
      <c r="H777" s="30">
        <v>42215.281377314815</v>
      </c>
      <c r="I777" s="19" t="s">
        <v>363</v>
      </c>
      <c r="J777" s="19" t="s">
        <v>140</v>
      </c>
      <c r="K777" s="38">
        <v>19948.12</v>
      </c>
    </row>
    <row r="778" spans="7:11" x14ac:dyDescent="0.3">
      <c r="G778" s="19">
        <v>10772</v>
      </c>
      <c r="H778" s="30">
        <v>42323.824525462966</v>
      </c>
      <c r="I778" s="19" t="s">
        <v>370</v>
      </c>
      <c r="J778" s="19" t="s">
        <v>68</v>
      </c>
      <c r="K778" s="38">
        <v>27353.63</v>
      </c>
    </row>
    <row r="779" spans="7:11" x14ac:dyDescent="0.3">
      <c r="G779" s="19">
        <v>10773</v>
      </c>
      <c r="H779" s="30">
        <v>42215.236076388886</v>
      </c>
      <c r="I779" s="19" t="s">
        <v>372</v>
      </c>
      <c r="J779" s="19" t="s">
        <v>89</v>
      </c>
      <c r="K779" s="38">
        <v>8530.58</v>
      </c>
    </row>
    <row r="780" spans="7:11" x14ac:dyDescent="0.3">
      <c r="G780" s="19">
        <v>10774</v>
      </c>
      <c r="H780" s="30">
        <v>42157.152083333334</v>
      </c>
      <c r="I780" s="19" t="s">
        <v>363</v>
      </c>
      <c r="J780" s="19" t="s">
        <v>102</v>
      </c>
      <c r="K780" s="38">
        <v>28467.15</v>
      </c>
    </row>
    <row r="781" spans="7:11" x14ac:dyDescent="0.3">
      <c r="G781" s="19">
        <v>10775</v>
      </c>
      <c r="H781" s="30">
        <v>42124.643437500003</v>
      </c>
      <c r="I781" s="19" t="s">
        <v>371</v>
      </c>
      <c r="J781" s="19" t="s">
        <v>111</v>
      </c>
      <c r="K781" s="38">
        <v>56275.01</v>
      </c>
    </row>
    <row r="782" spans="7:11" x14ac:dyDescent="0.3">
      <c r="G782" s="19">
        <v>10776</v>
      </c>
      <c r="H782" s="30">
        <v>42235.810914351852</v>
      </c>
      <c r="I782" s="19" t="s">
        <v>359</v>
      </c>
      <c r="J782" s="19" t="s">
        <v>337</v>
      </c>
      <c r="K782" s="38">
        <v>8360.02</v>
      </c>
    </row>
    <row r="783" spans="7:11" x14ac:dyDescent="0.3">
      <c r="G783" s="19">
        <v>10777</v>
      </c>
      <c r="H783" s="30">
        <v>42187.786180555559</v>
      </c>
      <c r="I783" s="19" t="s">
        <v>358</v>
      </c>
      <c r="J783" s="19" t="s">
        <v>20</v>
      </c>
      <c r="K783" s="38">
        <v>89138.77</v>
      </c>
    </row>
    <row r="784" spans="7:11" x14ac:dyDescent="0.3">
      <c r="G784" s="19">
        <v>10778</v>
      </c>
      <c r="H784" s="30">
        <v>42170.822094907409</v>
      </c>
      <c r="I784" s="19" t="s">
        <v>366</v>
      </c>
      <c r="J784" s="19" t="s">
        <v>238</v>
      </c>
      <c r="K784" s="38">
        <v>46601.25</v>
      </c>
    </row>
    <row r="785" spans="7:11" x14ac:dyDescent="0.3">
      <c r="G785" s="19">
        <v>10779</v>
      </c>
      <c r="H785" s="30">
        <v>42318.292268518519</v>
      </c>
      <c r="I785" s="19" t="s">
        <v>370</v>
      </c>
      <c r="J785" s="19" t="s">
        <v>265</v>
      </c>
      <c r="K785" s="38">
        <v>86234.27</v>
      </c>
    </row>
    <row r="786" spans="7:11" x14ac:dyDescent="0.3">
      <c r="G786" s="19">
        <v>10780</v>
      </c>
      <c r="H786" s="30">
        <v>42025.169027777774</v>
      </c>
      <c r="I786" s="19" t="s">
        <v>370</v>
      </c>
      <c r="J786" s="19" t="s">
        <v>122</v>
      </c>
      <c r="K786" s="38">
        <v>55510.25</v>
      </c>
    </row>
    <row r="787" spans="7:11" x14ac:dyDescent="0.3">
      <c r="G787" s="19">
        <v>10781</v>
      </c>
      <c r="H787" s="30">
        <v>42120.292013888888</v>
      </c>
      <c r="I787" s="19" t="s">
        <v>364</v>
      </c>
      <c r="J787" s="19" t="s">
        <v>338</v>
      </c>
      <c r="K787" s="38">
        <v>94189.62</v>
      </c>
    </row>
    <row r="788" spans="7:11" x14ac:dyDescent="0.3">
      <c r="G788" s="19">
        <v>10782</v>
      </c>
      <c r="H788" s="30">
        <v>42199.313391203701</v>
      </c>
      <c r="I788" s="19" t="s">
        <v>364</v>
      </c>
      <c r="J788" s="19" t="s">
        <v>111</v>
      </c>
      <c r="K788" s="38">
        <v>69407.48</v>
      </c>
    </row>
    <row r="789" spans="7:11" x14ac:dyDescent="0.3">
      <c r="G789" s="19">
        <v>10783</v>
      </c>
      <c r="H789" s="30">
        <v>42189.997731481482</v>
      </c>
      <c r="I789" s="19" t="s">
        <v>371</v>
      </c>
      <c r="J789" s="19" t="s">
        <v>283</v>
      </c>
      <c r="K789" s="38">
        <v>98261.21</v>
      </c>
    </row>
    <row r="790" spans="7:11" x14ac:dyDescent="0.3">
      <c r="G790" s="19">
        <v>10784</v>
      </c>
      <c r="H790" s="30">
        <v>42046.753831018519</v>
      </c>
      <c r="I790" s="19" t="s">
        <v>360</v>
      </c>
      <c r="J790" s="19" t="s">
        <v>35</v>
      </c>
      <c r="K790" s="38">
        <v>26011.81</v>
      </c>
    </row>
    <row r="791" spans="7:11" x14ac:dyDescent="0.3">
      <c r="G791" s="19">
        <v>10785</v>
      </c>
      <c r="H791" s="30">
        <v>42259.756215277775</v>
      </c>
      <c r="I791" s="19" t="s">
        <v>369</v>
      </c>
      <c r="J791" s="19" t="s">
        <v>204</v>
      </c>
      <c r="K791" s="38">
        <v>38082.46</v>
      </c>
    </row>
    <row r="792" spans="7:11" x14ac:dyDescent="0.3">
      <c r="G792" s="19">
        <v>10786</v>
      </c>
      <c r="H792" s="30">
        <v>42025.324467592596</v>
      </c>
      <c r="I792" s="19" t="s">
        <v>355</v>
      </c>
      <c r="J792" s="19" t="s">
        <v>335</v>
      </c>
      <c r="K792" s="38">
        <v>7368.73</v>
      </c>
    </row>
    <row r="793" spans="7:11" x14ac:dyDescent="0.3">
      <c r="G793" s="19">
        <v>10787</v>
      </c>
      <c r="H793" s="30">
        <v>42274.999618055554</v>
      </c>
      <c r="I793" s="19" t="s">
        <v>358</v>
      </c>
      <c r="J793" s="19" t="s">
        <v>184</v>
      </c>
      <c r="K793" s="38">
        <v>80203.740000000005</v>
      </c>
    </row>
    <row r="794" spans="7:11" x14ac:dyDescent="0.3">
      <c r="G794" s="19">
        <v>10788</v>
      </c>
      <c r="H794" s="30">
        <v>42322.271319444444</v>
      </c>
      <c r="I794" s="19" t="s">
        <v>372</v>
      </c>
      <c r="J794" s="19" t="s">
        <v>111</v>
      </c>
      <c r="K794" s="38">
        <v>18506.05</v>
      </c>
    </row>
    <row r="795" spans="7:11" x14ac:dyDescent="0.3">
      <c r="G795" s="19">
        <v>10789</v>
      </c>
      <c r="H795" s="30">
        <v>42157.507951388892</v>
      </c>
      <c r="I795" s="19" t="s">
        <v>366</v>
      </c>
      <c r="J795" s="19" t="s">
        <v>309</v>
      </c>
      <c r="K795" s="38">
        <v>49375.96</v>
      </c>
    </row>
    <row r="796" spans="7:11" x14ac:dyDescent="0.3">
      <c r="G796" s="19">
        <v>10790</v>
      </c>
      <c r="H796" s="30">
        <v>42365.936307870368</v>
      </c>
      <c r="I796" s="19" t="s">
        <v>356</v>
      </c>
      <c r="J796" s="19" t="s">
        <v>232</v>
      </c>
      <c r="K796" s="38">
        <v>7067.87</v>
      </c>
    </row>
    <row r="797" spans="7:11" x14ac:dyDescent="0.3">
      <c r="G797" s="19">
        <v>10791</v>
      </c>
      <c r="H797" s="30">
        <v>42267.297384259262</v>
      </c>
      <c r="I797" s="19" t="s">
        <v>360</v>
      </c>
      <c r="J797" s="19" t="s">
        <v>46</v>
      </c>
      <c r="K797" s="38">
        <v>51133.88</v>
      </c>
    </row>
    <row r="798" spans="7:11" x14ac:dyDescent="0.3">
      <c r="G798" s="19">
        <v>10792</v>
      </c>
      <c r="H798" s="30">
        <v>42296.979768518519</v>
      </c>
      <c r="I798" s="19" t="s">
        <v>364</v>
      </c>
      <c r="J798" s="19" t="s">
        <v>79</v>
      </c>
      <c r="K798" s="38">
        <v>17618.64</v>
      </c>
    </row>
    <row r="799" spans="7:11" x14ac:dyDescent="0.3">
      <c r="G799" s="19">
        <v>10793</v>
      </c>
      <c r="H799" s="30">
        <v>42363.791238425925</v>
      </c>
      <c r="I799" s="19" t="s">
        <v>372</v>
      </c>
      <c r="J799" s="19" t="s">
        <v>263</v>
      </c>
      <c r="K799" s="38">
        <v>58344.2</v>
      </c>
    </row>
    <row r="800" spans="7:11" x14ac:dyDescent="0.3">
      <c r="G800" s="19">
        <v>10794</v>
      </c>
      <c r="H800" s="30">
        <v>42220.088159722225</v>
      </c>
      <c r="I800" s="19" t="s">
        <v>369</v>
      </c>
      <c r="J800" s="19" t="s">
        <v>332</v>
      </c>
      <c r="K800" s="38">
        <v>71262.38</v>
      </c>
    </row>
    <row r="801" spans="7:11" x14ac:dyDescent="0.3">
      <c r="G801" s="19">
        <v>10795</v>
      </c>
      <c r="H801" s="30">
        <v>42172.314444444448</v>
      </c>
      <c r="I801" s="19" t="s">
        <v>357</v>
      </c>
      <c r="J801" s="19" t="s">
        <v>202</v>
      </c>
      <c r="K801" s="38">
        <v>44711.7</v>
      </c>
    </row>
    <row r="802" spans="7:11" x14ac:dyDescent="0.3">
      <c r="G802" s="19">
        <v>10796</v>
      </c>
      <c r="H802" s="30">
        <v>42308.440613425926</v>
      </c>
      <c r="I802" s="19" t="s">
        <v>361</v>
      </c>
      <c r="J802" s="19" t="s">
        <v>107</v>
      </c>
      <c r="K802" s="38">
        <v>68955.710000000006</v>
      </c>
    </row>
    <row r="803" spans="7:11" x14ac:dyDescent="0.3">
      <c r="G803" s="19">
        <v>10797</v>
      </c>
      <c r="H803" s="30">
        <v>42158.443888888891</v>
      </c>
      <c r="I803" s="19" t="s">
        <v>362</v>
      </c>
      <c r="J803" s="19" t="s">
        <v>42</v>
      </c>
      <c r="K803" s="38">
        <v>11675.86</v>
      </c>
    </row>
    <row r="804" spans="7:11" x14ac:dyDescent="0.3">
      <c r="G804" s="19">
        <v>10798</v>
      </c>
      <c r="H804" s="30">
        <v>42172.683506944442</v>
      </c>
      <c r="I804" s="19" t="s">
        <v>363</v>
      </c>
      <c r="J804" s="19" t="s">
        <v>29</v>
      </c>
      <c r="K804" s="38">
        <v>66242.3</v>
      </c>
    </row>
    <row r="805" spans="7:11" x14ac:dyDescent="0.3">
      <c r="G805" s="19">
        <v>10799</v>
      </c>
      <c r="H805" s="30">
        <v>42106.326192129629</v>
      </c>
      <c r="I805" s="19" t="s">
        <v>359</v>
      </c>
      <c r="J805" s="19" t="s">
        <v>185</v>
      </c>
      <c r="K805" s="38">
        <v>38935.15</v>
      </c>
    </row>
    <row r="806" spans="7:11" x14ac:dyDescent="0.3">
      <c r="G806" s="19">
        <v>10800</v>
      </c>
      <c r="H806" s="30">
        <v>42083.051053240742</v>
      </c>
      <c r="I806" s="19" t="s">
        <v>358</v>
      </c>
      <c r="J806" s="19" t="s">
        <v>290</v>
      </c>
      <c r="K806" s="38">
        <v>90845.69</v>
      </c>
    </row>
    <row r="807" spans="7:11" x14ac:dyDescent="0.3">
      <c r="G807" s="19">
        <v>10801</v>
      </c>
      <c r="H807" s="30">
        <v>42246.088888888888</v>
      </c>
      <c r="I807" s="19" t="s">
        <v>358</v>
      </c>
      <c r="J807" s="19" t="s">
        <v>312</v>
      </c>
      <c r="K807" s="38">
        <v>26749.119999999999</v>
      </c>
    </row>
    <row r="808" spans="7:11" x14ac:dyDescent="0.3">
      <c r="G808" s="19">
        <v>10802</v>
      </c>
      <c r="H808" s="30">
        <v>42006.176527777781</v>
      </c>
      <c r="I808" s="19" t="s">
        <v>363</v>
      </c>
      <c r="J808" s="19" t="s">
        <v>18</v>
      </c>
      <c r="K808" s="38">
        <v>44755.28</v>
      </c>
    </row>
    <row r="809" spans="7:11" x14ac:dyDescent="0.3">
      <c r="G809" s="19">
        <v>10803</v>
      </c>
      <c r="H809" s="30">
        <v>42057.996886574074</v>
      </c>
      <c r="I809" s="19" t="s">
        <v>356</v>
      </c>
      <c r="J809" s="19" t="s">
        <v>304</v>
      </c>
      <c r="K809" s="38">
        <v>92699.32</v>
      </c>
    </row>
    <row r="810" spans="7:11" x14ac:dyDescent="0.3">
      <c r="G810" s="19">
        <v>10804</v>
      </c>
      <c r="H810" s="30">
        <v>42228.907199074078</v>
      </c>
      <c r="I810" s="19" t="s">
        <v>362</v>
      </c>
      <c r="J810" s="19" t="s">
        <v>200</v>
      </c>
      <c r="K810" s="38">
        <v>35657.730000000003</v>
      </c>
    </row>
    <row r="811" spans="7:11" x14ac:dyDescent="0.3">
      <c r="G811" s="19">
        <v>10805</v>
      </c>
      <c r="H811" s="30">
        <v>42355.907500000001</v>
      </c>
      <c r="I811" s="19" t="s">
        <v>356</v>
      </c>
      <c r="J811" s="19" t="s">
        <v>339</v>
      </c>
      <c r="K811" s="38">
        <v>54613.71</v>
      </c>
    </row>
    <row r="812" spans="7:11" x14ac:dyDescent="0.3">
      <c r="G812" s="19">
        <v>10806</v>
      </c>
      <c r="H812" s="30">
        <v>42198.452928240738</v>
      </c>
      <c r="I812" s="19" t="s">
        <v>360</v>
      </c>
      <c r="J812" s="19" t="s">
        <v>294</v>
      </c>
      <c r="K812" s="38">
        <v>13049.22</v>
      </c>
    </row>
    <row r="813" spans="7:11" x14ac:dyDescent="0.3">
      <c r="G813" s="19">
        <v>10807</v>
      </c>
      <c r="H813" s="30">
        <v>42293.729074074072</v>
      </c>
      <c r="I813" s="19" t="s">
        <v>363</v>
      </c>
      <c r="J813" s="19" t="s">
        <v>151</v>
      </c>
      <c r="K813" s="38">
        <v>13842.52</v>
      </c>
    </row>
    <row r="814" spans="7:11" x14ac:dyDescent="0.3">
      <c r="G814" s="19">
        <v>10808</v>
      </c>
      <c r="H814" s="30">
        <v>42055.85533564815</v>
      </c>
      <c r="I814" s="19" t="s">
        <v>361</v>
      </c>
      <c r="J814" s="19" t="s">
        <v>188</v>
      </c>
      <c r="K814" s="38">
        <v>87037.4</v>
      </c>
    </row>
    <row r="815" spans="7:11" x14ac:dyDescent="0.3">
      <c r="G815" s="19">
        <v>10809</v>
      </c>
      <c r="H815" s="30">
        <v>42212.536238425928</v>
      </c>
      <c r="I815" s="19" t="s">
        <v>360</v>
      </c>
      <c r="J815" s="19" t="s">
        <v>111</v>
      </c>
      <c r="K815" s="38">
        <v>83378.7</v>
      </c>
    </row>
    <row r="816" spans="7:11" x14ac:dyDescent="0.3">
      <c r="G816" s="19">
        <v>10810</v>
      </c>
      <c r="H816" s="30">
        <v>42023.644270833334</v>
      </c>
      <c r="I816" s="19" t="s">
        <v>360</v>
      </c>
      <c r="J816" s="19" t="s">
        <v>340</v>
      </c>
      <c r="K816" s="38">
        <v>35650.46</v>
      </c>
    </row>
    <row r="817" spans="7:11" x14ac:dyDescent="0.3">
      <c r="G817" s="19">
        <v>10811</v>
      </c>
      <c r="H817" s="30">
        <v>42259.672071759262</v>
      </c>
      <c r="I817" s="19" t="s">
        <v>360</v>
      </c>
      <c r="J817" s="19" t="s">
        <v>132</v>
      </c>
      <c r="K817" s="38">
        <v>53743.19</v>
      </c>
    </row>
    <row r="818" spans="7:11" x14ac:dyDescent="0.3">
      <c r="G818" s="19">
        <v>10812</v>
      </c>
      <c r="H818" s="30">
        <v>42343.511319444442</v>
      </c>
      <c r="I818" s="19" t="s">
        <v>365</v>
      </c>
      <c r="J818" s="19" t="s">
        <v>15</v>
      </c>
      <c r="K818" s="38">
        <v>78917.289999999994</v>
      </c>
    </row>
    <row r="819" spans="7:11" x14ac:dyDescent="0.3">
      <c r="G819" s="19">
        <v>10813</v>
      </c>
      <c r="H819" s="30">
        <v>42175.951631944445</v>
      </c>
      <c r="I819" s="19" t="s">
        <v>361</v>
      </c>
      <c r="J819" s="19" t="s">
        <v>197</v>
      </c>
      <c r="K819" s="38">
        <v>64910.45</v>
      </c>
    </row>
    <row r="820" spans="7:11" x14ac:dyDescent="0.3">
      <c r="G820" s="19">
        <v>10814</v>
      </c>
      <c r="H820" s="30">
        <v>42320.803587962961</v>
      </c>
      <c r="I820" s="19" t="s">
        <v>355</v>
      </c>
      <c r="J820" s="19" t="s">
        <v>190</v>
      </c>
      <c r="K820" s="38">
        <v>96591.32</v>
      </c>
    </row>
    <row r="821" spans="7:11" x14ac:dyDescent="0.3">
      <c r="G821" s="19">
        <v>10815</v>
      </c>
      <c r="H821" s="30">
        <v>42109.874479166669</v>
      </c>
      <c r="I821" s="19" t="s">
        <v>361</v>
      </c>
      <c r="J821" s="19" t="s">
        <v>315</v>
      </c>
      <c r="K821" s="38">
        <v>63763.19</v>
      </c>
    </row>
    <row r="822" spans="7:11" x14ac:dyDescent="0.3">
      <c r="G822" s="19">
        <v>10816</v>
      </c>
      <c r="H822" s="30">
        <v>42166.072002314817</v>
      </c>
      <c r="I822" s="19" t="s">
        <v>362</v>
      </c>
      <c r="J822" s="19" t="s">
        <v>225</v>
      </c>
      <c r="K822" s="38">
        <v>73678.210000000006</v>
      </c>
    </row>
    <row r="823" spans="7:11" x14ac:dyDescent="0.3">
      <c r="G823" s="19">
        <v>10817</v>
      </c>
      <c r="H823" s="30">
        <v>42249.544999999998</v>
      </c>
      <c r="I823" s="19" t="s">
        <v>359</v>
      </c>
      <c r="J823" s="19" t="s">
        <v>341</v>
      </c>
      <c r="K823" s="38">
        <v>84449.600000000006</v>
      </c>
    </row>
    <row r="824" spans="7:11" x14ac:dyDescent="0.3">
      <c r="G824" s="19">
        <v>10818</v>
      </c>
      <c r="H824" s="30">
        <v>42204.107546296298</v>
      </c>
      <c r="I824" s="19" t="s">
        <v>356</v>
      </c>
      <c r="J824" s="19" t="s">
        <v>146</v>
      </c>
      <c r="K824" s="38">
        <v>22997.09</v>
      </c>
    </row>
    <row r="825" spans="7:11" x14ac:dyDescent="0.3">
      <c r="G825" s="19">
        <v>10819</v>
      </c>
      <c r="H825" s="30">
        <v>42259.177106481482</v>
      </c>
      <c r="I825" s="19" t="s">
        <v>366</v>
      </c>
      <c r="J825" s="19" t="s">
        <v>235</v>
      </c>
      <c r="K825" s="38">
        <v>53303.75</v>
      </c>
    </row>
    <row r="826" spans="7:11" x14ac:dyDescent="0.3">
      <c r="G826" s="19">
        <v>10820</v>
      </c>
      <c r="H826" s="30">
        <v>42091.701886574076</v>
      </c>
      <c r="I826" s="19" t="s">
        <v>369</v>
      </c>
      <c r="J826" s="19" t="s">
        <v>342</v>
      </c>
      <c r="K826" s="38">
        <v>43369.71</v>
      </c>
    </row>
    <row r="827" spans="7:11" x14ac:dyDescent="0.3">
      <c r="G827" s="19">
        <v>10821</v>
      </c>
      <c r="H827" s="30">
        <v>42219.223101851851</v>
      </c>
      <c r="I827" s="19" t="s">
        <v>370</v>
      </c>
      <c r="J827" s="19" t="s">
        <v>25</v>
      </c>
      <c r="K827" s="38">
        <v>51675.93</v>
      </c>
    </row>
    <row r="828" spans="7:11" x14ac:dyDescent="0.3">
      <c r="G828" s="19">
        <v>10822</v>
      </c>
      <c r="H828" s="30">
        <v>42334.290555555555</v>
      </c>
      <c r="I828" s="19" t="s">
        <v>364</v>
      </c>
      <c r="J828" s="19" t="s">
        <v>331</v>
      </c>
      <c r="K828" s="38">
        <v>76716.05</v>
      </c>
    </row>
    <row r="829" spans="7:11" x14ac:dyDescent="0.3">
      <c r="G829" s="19">
        <v>10823</v>
      </c>
      <c r="H829" s="30">
        <v>42083.360115740739</v>
      </c>
      <c r="I829" s="19" t="s">
        <v>367</v>
      </c>
      <c r="J829" s="19" t="s">
        <v>127</v>
      </c>
      <c r="K829" s="38">
        <v>20446.13</v>
      </c>
    </row>
    <row r="830" spans="7:11" x14ac:dyDescent="0.3">
      <c r="G830" s="19">
        <v>10824</v>
      </c>
      <c r="H830" s="30">
        <v>42154.770624999997</v>
      </c>
      <c r="I830" s="19" t="s">
        <v>369</v>
      </c>
      <c r="J830" s="19" t="s">
        <v>280</v>
      </c>
      <c r="K830" s="38">
        <v>93010.62</v>
      </c>
    </row>
    <row r="831" spans="7:11" x14ac:dyDescent="0.3">
      <c r="G831" s="19">
        <v>10825</v>
      </c>
      <c r="H831" s="30">
        <v>42328.828055555554</v>
      </c>
      <c r="I831" s="19" t="s">
        <v>363</v>
      </c>
      <c r="J831" s="19" t="s">
        <v>121</v>
      </c>
      <c r="K831" s="38">
        <v>95248.92</v>
      </c>
    </row>
    <row r="832" spans="7:11" x14ac:dyDescent="0.3">
      <c r="G832" s="19">
        <v>10826</v>
      </c>
      <c r="H832" s="30">
        <v>42199.190798611111</v>
      </c>
      <c r="I832" s="19" t="s">
        <v>366</v>
      </c>
      <c r="J832" s="19" t="s">
        <v>343</v>
      </c>
      <c r="K832" s="38">
        <v>42577.43</v>
      </c>
    </row>
    <row r="833" spans="7:11" x14ac:dyDescent="0.3">
      <c r="G833" s="19">
        <v>10827</v>
      </c>
      <c r="H833" s="30">
        <v>42131.842939814815</v>
      </c>
      <c r="I833" s="19" t="s">
        <v>359</v>
      </c>
      <c r="J833" s="19" t="s">
        <v>171</v>
      </c>
      <c r="K833" s="38">
        <v>42789.09</v>
      </c>
    </row>
    <row r="834" spans="7:11" x14ac:dyDescent="0.3">
      <c r="G834" s="19">
        <v>10828</v>
      </c>
      <c r="H834" s="30">
        <v>42165.628912037035</v>
      </c>
      <c r="I834" s="19" t="s">
        <v>366</v>
      </c>
      <c r="J834" s="19" t="s">
        <v>89</v>
      </c>
      <c r="K834" s="38">
        <v>42049.79</v>
      </c>
    </row>
    <row r="835" spans="7:11" x14ac:dyDescent="0.3">
      <c r="G835" s="19">
        <v>10829</v>
      </c>
      <c r="H835" s="30">
        <v>42063.821180555555</v>
      </c>
      <c r="I835" s="19" t="s">
        <v>365</v>
      </c>
      <c r="J835" s="19" t="s">
        <v>198</v>
      </c>
      <c r="K835" s="38">
        <v>28537.85</v>
      </c>
    </row>
    <row r="836" spans="7:11" x14ac:dyDescent="0.3">
      <c r="G836" s="19">
        <v>10830</v>
      </c>
      <c r="H836" s="30">
        <v>42130.974942129629</v>
      </c>
      <c r="I836" s="19" t="s">
        <v>370</v>
      </c>
      <c r="J836" s="19" t="s">
        <v>195</v>
      </c>
      <c r="K836" s="38">
        <v>7973.37</v>
      </c>
    </row>
    <row r="837" spans="7:11" x14ac:dyDescent="0.3">
      <c r="G837" s="19">
        <v>10831</v>
      </c>
      <c r="H837" s="30">
        <v>42261.352858796294</v>
      </c>
      <c r="I837" s="19" t="s">
        <v>367</v>
      </c>
      <c r="J837" s="19" t="s">
        <v>150</v>
      </c>
      <c r="K837" s="38">
        <v>53669.18</v>
      </c>
    </row>
    <row r="838" spans="7:11" x14ac:dyDescent="0.3">
      <c r="G838" s="19">
        <v>10832</v>
      </c>
      <c r="H838" s="30">
        <v>42050.49763888889</v>
      </c>
      <c r="I838" s="19" t="s">
        <v>359</v>
      </c>
      <c r="J838" s="19" t="s">
        <v>134</v>
      </c>
      <c r="K838" s="38">
        <v>88309.119999999995</v>
      </c>
    </row>
    <row r="839" spans="7:11" x14ac:dyDescent="0.3">
      <c r="G839" s="19">
        <v>10833</v>
      </c>
      <c r="H839" s="30">
        <v>42051.249386574076</v>
      </c>
      <c r="I839" s="19" t="s">
        <v>358</v>
      </c>
      <c r="J839" s="19" t="s">
        <v>44</v>
      </c>
      <c r="K839" s="38">
        <v>49463.07</v>
      </c>
    </row>
    <row r="840" spans="7:11" x14ac:dyDescent="0.3">
      <c r="G840" s="19">
        <v>10834</v>
      </c>
      <c r="H840" s="30">
        <v>42332.536817129629</v>
      </c>
      <c r="I840" s="19" t="s">
        <v>372</v>
      </c>
      <c r="J840" s="19" t="s">
        <v>299</v>
      </c>
      <c r="K840" s="38">
        <v>40393.25</v>
      </c>
    </row>
    <row r="841" spans="7:11" x14ac:dyDescent="0.3">
      <c r="G841" s="19">
        <v>10835</v>
      </c>
      <c r="H841" s="30">
        <v>42084.03974537037</v>
      </c>
      <c r="I841" s="19" t="s">
        <v>360</v>
      </c>
      <c r="J841" s="19" t="s">
        <v>344</v>
      </c>
      <c r="K841" s="38">
        <v>13721.81</v>
      </c>
    </row>
    <row r="842" spans="7:11" x14ac:dyDescent="0.3">
      <c r="G842" s="19">
        <v>10836</v>
      </c>
      <c r="H842" s="30">
        <v>42332.444837962961</v>
      </c>
      <c r="I842" s="19" t="s">
        <v>364</v>
      </c>
      <c r="J842" s="19" t="s">
        <v>305</v>
      </c>
      <c r="K842" s="38">
        <v>27616.42</v>
      </c>
    </row>
    <row r="843" spans="7:11" x14ac:dyDescent="0.3">
      <c r="G843" s="19">
        <v>10837</v>
      </c>
      <c r="H843" s="30">
        <v>42227.05096064815</v>
      </c>
      <c r="I843" s="19" t="s">
        <v>366</v>
      </c>
      <c r="J843" s="19" t="s">
        <v>113</v>
      </c>
      <c r="K843" s="38">
        <v>55714.89</v>
      </c>
    </row>
    <row r="844" spans="7:11" x14ac:dyDescent="0.3">
      <c r="G844" s="19">
        <v>10838</v>
      </c>
      <c r="H844" s="30">
        <v>42056.70648148148</v>
      </c>
      <c r="I844" s="19" t="s">
        <v>362</v>
      </c>
      <c r="J844" s="19" t="s">
        <v>324</v>
      </c>
      <c r="K844" s="38">
        <v>28585.4</v>
      </c>
    </row>
    <row r="845" spans="7:11" x14ac:dyDescent="0.3">
      <c r="G845" s="19">
        <v>10839</v>
      </c>
      <c r="H845" s="30">
        <v>42329.207175925927</v>
      </c>
      <c r="I845" s="19" t="s">
        <v>359</v>
      </c>
      <c r="J845" s="19" t="s">
        <v>262</v>
      </c>
      <c r="K845" s="38">
        <v>68107.679999999993</v>
      </c>
    </row>
    <row r="846" spans="7:11" x14ac:dyDescent="0.3">
      <c r="G846" s="19">
        <v>10840</v>
      </c>
      <c r="H846" s="30">
        <v>42062.065358796295</v>
      </c>
      <c r="I846" s="19" t="s">
        <v>355</v>
      </c>
      <c r="J846" s="19" t="s">
        <v>309</v>
      </c>
      <c r="K846" s="38">
        <v>17909.939999999999</v>
      </c>
    </row>
    <row r="847" spans="7:11" x14ac:dyDescent="0.3">
      <c r="G847" s="19">
        <v>10841</v>
      </c>
      <c r="H847" s="30">
        <v>42233.244097222225</v>
      </c>
      <c r="I847" s="19" t="s">
        <v>361</v>
      </c>
      <c r="J847" s="19" t="s">
        <v>208</v>
      </c>
      <c r="K847" s="38">
        <v>91404.85</v>
      </c>
    </row>
    <row r="848" spans="7:11" x14ac:dyDescent="0.3">
      <c r="G848" s="19">
        <v>10842</v>
      </c>
      <c r="H848" s="30">
        <v>42175.694363425922</v>
      </c>
      <c r="I848" s="19" t="s">
        <v>368</v>
      </c>
      <c r="J848" s="19" t="s">
        <v>180</v>
      </c>
      <c r="K848" s="38">
        <v>76984.240000000005</v>
      </c>
    </row>
    <row r="849" spans="7:11" x14ac:dyDescent="0.3">
      <c r="G849" s="19">
        <v>10843</v>
      </c>
      <c r="H849" s="30">
        <v>42310.570868055554</v>
      </c>
      <c r="I849" s="19" t="s">
        <v>361</v>
      </c>
      <c r="J849" s="19" t="s">
        <v>152</v>
      </c>
      <c r="K849" s="38">
        <v>68425.009999999995</v>
      </c>
    </row>
    <row r="850" spans="7:11" x14ac:dyDescent="0.3">
      <c r="G850" s="19">
        <v>10844</v>
      </c>
      <c r="H850" s="30">
        <v>42119.137037037035</v>
      </c>
      <c r="I850" s="19" t="s">
        <v>372</v>
      </c>
      <c r="J850" s="19" t="s">
        <v>192</v>
      </c>
      <c r="K850" s="38">
        <v>61380.800000000003</v>
      </c>
    </row>
    <row r="851" spans="7:11" x14ac:dyDescent="0.3">
      <c r="G851" s="19">
        <v>10845</v>
      </c>
      <c r="H851" s="30">
        <v>42284.54546296296</v>
      </c>
      <c r="I851" s="19" t="s">
        <v>357</v>
      </c>
      <c r="J851" s="19" t="s">
        <v>56</v>
      </c>
      <c r="K851" s="38">
        <v>69022.399999999994</v>
      </c>
    </row>
    <row r="852" spans="7:11" x14ac:dyDescent="0.3">
      <c r="G852" s="19">
        <v>10846</v>
      </c>
      <c r="H852" s="30">
        <v>42257.058599537035</v>
      </c>
      <c r="I852" s="19" t="s">
        <v>366</v>
      </c>
      <c r="J852" s="19" t="s">
        <v>288</v>
      </c>
      <c r="K852" s="38">
        <v>23319.51</v>
      </c>
    </row>
    <row r="853" spans="7:11" x14ac:dyDescent="0.3">
      <c r="G853" s="19">
        <v>10847</v>
      </c>
      <c r="H853" s="30">
        <v>42279.297627314816</v>
      </c>
      <c r="I853" s="19" t="s">
        <v>359</v>
      </c>
      <c r="J853" s="19" t="s">
        <v>36</v>
      </c>
      <c r="K853" s="38">
        <v>22803.79</v>
      </c>
    </row>
    <row r="854" spans="7:11" x14ac:dyDescent="0.3">
      <c r="G854" s="19">
        <v>10848</v>
      </c>
      <c r="H854" s="30">
        <v>42363.193703703706</v>
      </c>
      <c r="I854" s="19" t="s">
        <v>359</v>
      </c>
      <c r="J854" s="19" t="s">
        <v>233</v>
      </c>
      <c r="K854" s="38">
        <v>18076.330000000002</v>
      </c>
    </row>
    <row r="855" spans="7:11" x14ac:dyDescent="0.3">
      <c r="G855" s="19">
        <v>10849</v>
      </c>
      <c r="H855" s="30">
        <v>42257.544270833336</v>
      </c>
      <c r="I855" s="19" t="s">
        <v>363</v>
      </c>
      <c r="J855" s="19" t="s">
        <v>345</v>
      </c>
      <c r="K855" s="38">
        <v>84704.07</v>
      </c>
    </row>
    <row r="856" spans="7:11" x14ac:dyDescent="0.3">
      <c r="G856" s="19">
        <v>10850</v>
      </c>
      <c r="H856" s="30">
        <v>42106.660196759258</v>
      </c>
      <c r="I856" s="19" t="s">
        <v>360</v>
      </c>
      <c r="J856" s="19" t="s">
        <v>333</v>
      </c>
      <c r="K856" s="38">
        <v>59556.639999999999</v>
      </c>
    </row>
    <row r="857" spans="7:11" x14ac:dyDescent="0.3">
      <c r="G857" s="19">
        <v>10851</v>
      </c>
      <c r="H857" s="30">
        <v>42359.724386574075</v>
      </c>
      <c r="I857" s="19" t="s">
        <v>365</v>
      </c>
      <c r="J857" s="19" t="s">
        <v>88</v>
      </c>
      <c r="K857" s="38">
        <v>97076.19</v>
      </c>
    </row>
    <row r="858" spans="7:11" x14ac:dyDescent="0.3">
      <c r="G858" s="19">
        <v>10852</v>
      </c>
      <c r="H858" s="30">
        <v>42363.302291666667</v>
      </c>
      <c r="I858" s="19" t="s">
        <v>362</v>
      </c>
      <c r="J858" s="19" t="s">
        <v>260</v>
      </c>
      <c r="K858" s="38">
        <v>7222.04</v>
      </c>
    </row>
    <row r="859" spans="7:11" x14ac:dyDescent="0.3">
      <c r="G859" s="19">
        <v>10853</v>
      </c>
      <c r="H859" s="30">
        <v>42072.415636574071</v>
      </c>
      <c r="I859" s="19" t="s">
        <v>361</v>
      </c>
      <c r="J859" s="19" t="s">
        <v>207</v>
      </c>
      <c r="K859" s="38">
        <v>84445.57</v>
      </c>
    </row>
    <row r="860" spans="7:11" x14ac:dyDescent="0.3">
      <c r="G860" s="19">
        <v>10854</v>
      </c>
      <c r="H860" s="30">
        <v>42153.420266203706</v>
      </c>
      <c r="I860" s="19" t="s">
        <v>369</v>
      </c>
      <c r="J860" s="19" t="s">
        <v>46</v>
      </c>
      <c r="K860" s="38">
        <v>25486.15</v>
      </c>
    </row>
    <row r="861" spans="7:11" x14ac:dyDescent="0.3">
      <c r="G861" s="19">
        <v>10855</v>
      </c>
      <c r="H861" s="30">
        <v>42028.383067129631</v>
      </c>
      <c r="I861" s="19" t="s">
        <v>361</v>
      </c>
      <c r="J861" s="19" t="s">
        <v>242</v>
      </c>
      <c r="K861" s="38">
        <v>13713.14</v>
      </c>
    </row>
    <row r="862" spans="7:11" x14ac:dyDescent="0.3">
      <c r="G862" s="19">
        <v>10856</v>
      </c>
      <c r="H862" s="30">
        <v>42148.248611111114</v>
      </c>
      <c r="I862" s="19" t="s">
        <v>370</v>
      </c>
      <c r="J862" s="19" t="s">
        <v>279</v>
      </c>
      <c r="K862" s="38">
        <v>16988.32</v>
      </c>
    </row>
    <row r="863" spans="7:11" x14ac:dyDescent="0.3">
      <c r="G863" s="19">
        <v>10857</v>
      </c>
      <c r="H863" s="30">
        <v>42112.282777777778</v>
      </c>
      <c r="I863" s="19" t="s">
        <v>370</v>
      </c>
      <c r="J863" s="19" t="s">
        <v>163</v>
      </c>
      <c r="K863" s="38">
        <v>9348.16</v>
      </c>
    </row>
    <row r="864" spans="7:11" x14ac:dyDescent="0.3">
      <c r="G864" s="19">
        <v>10858</v>
      </c>
      <c r="H864" s="30">
        <v>42152.148032407407</v>
      </c>
      <c r="I864" s="19" t="s">
        <v>371</v>
      </c>
      <c r="J864" s="19" t="s">
        <v>119</v>
      </c>
      <c r="K864" s="38">
        <v>48512.12</v>
      </c>
    </row>
    <row r="865" spans="7:11" x14ac:dyDescent="0.3">
      <c r="G865" s="19">
        <v>10859</v>
      </c>
      <c r="H865" s="30">
        <v>42125.043414351851</v>
      </c>
      <c r="I865" s="19" t="s">
        <v>355</v>
      </c>
      <c r="J865" s="19" t="s">
        <v>104</v>
      </c>
      <c r="K865" s="38">
        <v>94796.29</v>
      </c>
    </row>
    <row r="866" spans="7:11" x14ac:dyDescent="0.3">
      <c r="G866" s="19">
        <v>10860</v>
      </c>
      <c r="H866" s="30">
        <v>42193.712164351855</v>
      </c>
      <c r="I866" s="19" t="s">
        <v>361</v>
      </c>
      <c r="J866" s="19" t="s">
        <v>232</v>
      </c>
      <c r="K866" s="38">
        <v>72127.649999999994</v>
      </c>
    </row>
    <row r="867" spans="7:11" x14ac:dyDescent="0.3">
      <c r="G867" s="19">
        <v>10861</v>
      </c>
      <c r="H867" s="30">
        <v>42350.552627314813</v>
      </c>
      <c r="I867" s="19" t="s">
        <v>365</v>
      </c>
      <c r="J867" s="19" t="s">
        <v>51</v>
      </c>
      <c r="K867" s="38">
        <v>35329.629999999997</v>
      </c>
    </row>
    <row r="868" spans="7:11" x14ac:dyDescent="0.3">
      <c r="G868" s="19">
        <v>10862</v>
      </c>
      <c r="H868" s="30">
        <v>42286.071342592593</v>
      </c>
      <c r="I868" s="19" t="s">
        <v>355</v>
      </c>
      <c r="J868" s="19" t="s">
        <v>113</v>
      </c>
      <c r="K868" s="38">
        <v>1113.28</v>
      </c>
    </row>
    <row r="869" spans="7:11" x14ac:dyDescent="0.3">
      <c r="G869" s="19">
        <v>10863</v>
      </c>
      <c r="H869" s="30">
        <v>42201.211053240739</v>
      </c>
      <c r="I869" s="19" t="s">
        <v>370</v>
      </c>
      <c r="J869" s="19" t="s">
        <v>149</v>
      </c>
      <c r="K869" s="38">
        <v>64170.9</v>
      </c>
    </row>
    <row r="870" spans="7:11" x14ac:dyDescent="0.3">
      <c r="G870" s="19">
        <v>10864</v>
      </c>
      <c r="H870" s="30">
        <v>42143.635879629626</v>
      </c>
      <c r="I870" s="19" t="s">
        <v>363</v>
      </c>
      <c r="J870" s="19" t="s">
        <v>138</v>
      </c>
      <c r="K870" s="38">
        <v>49826.67</v>
      </c>
    </row>
    <row r="871" spans="7:11" x14ac:dyDescent="0.3">
      <c r="G871" s="19">
        <v>10865</v>
      </c>
      <c r="H871" s="30">
        <v>42183.118333333332</v>
      </c>
      <c r="I871" s="19" t="s">
        <v>372</v>
      </c>
      <c r="J871" s="19" t="s">
        <v>33</v>
      </c>
      <c r="K871" s="38">
        <v>72940.55</v>
      </c>
    </row>
    <row r="872" spans="7:11" x14ac:dyDescent="0.3">
      <c r="G872" s="19">
        <v>10866</v>
      </c>
      <c r="H872" s="30">
        <v>42326.587523148148</v>
      </c>
      <c r="I872" s="19" t="s">
        <v>364</v>
      </c>
      <c r="J872" s="19" t="s">
        <v>346</v>
      </c>
      <c r="K872" s="38">
        <v>81961.460000000006</v>
      </c>
    </row>
    <row r="873" spans="7:11" x14ac:dyDescent="0.3">
      <c r="G873" s="19">
        <v>10867</v>
      </c>
      <c r="H873" s="30">
        <v>42106.549293981479</v>
      </c>
      <c r="I873" s="19" t="s">
        <v>367</v>
      </c>
      <c r="J873" s="19" t="s">
        <v>172</v>
      </c>
      <c r="K873" s="38">
        <v>23818.51</v>
      </c>
    </row>
    <row r="874" spans="7:11" x14ac:dyDescent="0.3">
      <c r="G874" s="19">
        <v>10868</v>
      </c>
      <c r="H874" s="30">
        <v>42155.1721875</v>
      </c>
      <c r="I874" s="19" t="s">
        <v>370</v>
      </c>
      <c r="J874" s="19" t="s">
        <v>199</v>
      </c>
      <c r="K874" s="38">
        <v>70273.27</v>
      </c>
    </row>
    <row r="875" spans="7:11" x14ac:dyDescent="0.3">
      <c r="G875" s="19">
        <v>10869</v>
      </c>
      <c r="H875" s="30">
        <v>42136.90247685185</v>
      </c>
      <c r="I875" s="19" t="s">
        <v>370</v>
      </c>
      <c r="J875" s="19" t="s">
        <v>17</v>
      </c>
      <c r="K875" s="38">
        <v>48276.3</v>
      </c>
    </row>
    <row r="876" spans="7:11" x14ac:dyDescent="0.3">
      <c r="G876" s="19">
        <v>10870</v>
      </c>
      <c r="H876" s="30">
        <v>42205.568148148152</v>
      </c>
      <c r="I876" s="19" t="s">
        <v>356</v>
      </c>
      <c r="J876" s="19" t="s">
        <v>105</v>
      </c>
      <c r="K876" s="38">
        <v>19116.63</v>
      </c>
    </row>
    <row r="877" spans="7:11" x14ac:dyDescent="0.3">
      <c r="G877" s="19">
        <v>10871</v>
      </c>
      <c r="H877" s="30">
        <v>42063.542534722219</v>
      </c>
      <c r="I877" s="19" t="s">
        <v>366</v>
      </c>
      <c r="J877" s="19" t="s">
        <v>314</v>
      </c>
      <c r="K877" s="38">
        <v>2802.06</v>
      </c>
    </row>
    <row r="878" spans="7:11" x14ac:dyDescent="0.3">
      <c r="G878" s="19">
        <v>10872</v>
      </c>
      <c r="H878" s="30">
        <v>42110.389907407407</v>
      </c>
      <c r="I878" s="19" t="s">
        <v>363</v>
      </c>
      <c r="J878" s="19" t="s">
        <v>124</v>
      </c>
      <c r="K878" s="38">
        <v>90947.88</v>
      </c>
    </row>
    <row r="879" spans="7:11" x14ac:dyDescent="0.3">
      <c r="G879" s="19">
        <v>10873</v>
      </c>
      <c r="H879" s="30">
        <v>42319.835532407407</v>
      </c>
      <c r="I879" s="19" t="s">
        <v>363</v>
      </c>
      <c r="J879" s="19" t="s">
        <v>199</v>
      </c>
      <c r="K879" s="38">
        <v>44417.279999999999</v>
      </c>
    </row>
    <row r="880" spans="7:11" x14ac:dyDescent="0.3">
      <c r="G880" s="19">
        <v>10874</v>
      </c>
      <c r="H880" s="30">
        <v>42228.816365740742</v>
      </c>
      <c r="I880" s="19" t="s">
        <v>358</v>
      </c>
      <c r="J880" s="19" t="s">
        <v>176</v>
      </c>
      <c r="K880" s="38">
        <v>78516.39</v>
      </c>
    </row>
    <row r="881" spans="7:11" x14ac:dyDescent="0.3">
      <c r="G881" s="19">
        <v>10875</v>
      </c>
      <c r="H881" s="30">
        <v>42014.298703703702</v>
      </c>
      <c r="I881" s="19" t="s">
        <v>365</v>
      </c>
      <c r="J881" s="19" t="s">
        <v>140</v>
      </c>
      <c r="K881" s="38">
        <v>11375.94</v>
      </c>
    </row>
    <row r="882" spans="7:11" x14ac:dyDescent="0.3">
      <c r="G882" s="19">
        <v>10876</v>
      </c>
      <c r="H882" s="30">
        <v>42081.444513888891</v>
      </c>
      <c r="I882" s="19" t="s">
        <v>359</v>
      </c>
      <c r="J882" s="19" t="s">
        <v>197</v>
      </c>
      <c r="K882" s="38">
        <v>70872.460000000006</v>
      </c>
    </row>
    <row r="883" spans="7:11" x14ac:dyDescent="0.3">
      <c r="G883" s="19">
        <v>10877</v>
      </c>
      <c r="H883" s="30">
        <v>42208.917083333334</v>
      </c>
      <c r="I883" s="19" t="s">
        <v>366</v>
      </c>
      <c r="J883" s="19" t="s">
        <v>12</v>
      </c>
      <c r="K883" s="38">
        <v>46706.13</v>
      </c>
    </row>
    <row r="884" spans="7:11" x14ac:dyDescent="0.3">
      <c r="G884" s="19">
        <v>10878</v>
      </c>
      <c r="H884" s="30">
        <v>42115.323055555556</v>
      </c>
      <c r="I884" s="19" t="s">
        <v>359</v>
      </c>
      <c r="J884" s="19" t="s">
        <v>262</v>
      </c>
      <c r="K884" s="38">
        <v>62417.23</v>
      </c>
    </row>
    <row r="885" spans="7:11" x14ac:dyDescent="0.3">
      <c r="G885" s="19">
        <v>10879</v>
      </c>
      <c r="H885" s="30">
        <v>42284.23778935185</v>
      </c>
      <c r="I885" s="19" t="s">
        <v>360</v>
      </c>
      <c r="J885" s="19" t="s">
        <v>211</v>
      </c>
      <c r="K885" s="38">
        <v>78314.36</v>
      </c>
    </row>
    <row r="886" spans="7:11" x14ac:dyDescent="0.3">
      <c r="G886" s="19">
        <v>10880</v>
      </c>
      <c r="H886" s="30">
        <v>42026.418090277781</v>
      </c>
      <c r="I886" s="19" t="s">
        <v>365</v>
      </c>
      <c r="J886" s="19" t="s">
        <v>183</v>
      </c>
      <c r="K886" s="38">
        <v>45412.76</v>
      </c>
    </row>
    <row r="887" spans="7:11" x14ac:dyDescent="0.3">
      <c r="G887" s="19">
        <v>10881</v>
      </c>
      <c r="H887" s="30">
        <v>42224.689108796294</v>
      </c>
      <c r="I887" s="19" t="s">
        <v>368</v>
      </c>
      <c r="J887" s="19" t="s">
        <v>180</v>
      </c>
      <c r="K887" s="38">
        <v>16807.490000000002</v>
      </c>
    </row>
    <row r="888" spans="7:11" x14ac:dyDescent="0.3">
      <c r="G888" s="19">
        <v>10882</v>
      </c>
      <c r="H888" s="30">
        <v>42010.285810185182</v>
      </c>
      <c r="I888" s="19" t="s">
        <v>366</v>
      </c>
      <c r="J888" s="19" t="s">
        <v>21</v>
      </c>
      <c r="K888" s="38">
        <v>86254.68</v>
      </c>
    </row>
    <row r="889" spans="7:11" x14ac:dyDescent="0.3">
      <c r="G889" s="19">
        <v>10883</v>
      </c>
      <c r="H889" s="30">
        <v>42247.249652777777</v>
      </c>
      <c r="I889" s="19" t="s">
        <v>368</v>
      </c>
      <c r="J889" s="19" t="s">
        <v>82</v>
      </c>
      <c r="K889" s="38">
        <v>85105.73</v>
      </c>
    </row>
    <row r="890" spans="7:11" x14ac:dyDescent="0.3">
      <c r="G890" s="19">
        <v>10884</v>
      </c>
      <c r="H890" s="30">
        <v>42300.786446759259</v>
      </c>
      <c r="I890" s="19" t="s">
        <v>363</v>
      </c>
      <c r="J890" s="19" t="s">
        <v>164</v>
      </c>
      <c r="K890" s="38">
        <v>31428.66</v>
      </c>
    </row>
    <row r="891" spans="7:11" x14ac:dyDescent="0.3">
      <c r="G891" s="19">
        <v>10885</v>
      </c>
      <c r="H891" s="30">
        <v>42336.121504629627</v>
      </c>
      <c r="I891" s="19" t="s">
        <v>360</v>
      </c>
      <c r="J891" s="19" t="s">
        <v>96</v>
      </c>
      <c r="K891" s="38">
        <v>42072.38</v>
      </c>
    </row>
    <row r="892" spans="7:11" x14ac:dyDescent="0.3">
      <c r="G892" s="19">
        <v>10886</v>
      </c>
      <c r="H892" s="30">
        <v>42175.040960648148</v>
      </c>
      <c r="I892" s="19" t="s">
        <v>361</v>
      </c>
      <c r="J892" s="19" t="s">
        <v>236</v>
      </c>
      <c r="K892" s="38">
        <v>56161.74</v>
      </c>
    </row>
    <row r="893" spans="7:11" x14ac:dyDescent="0.3">
      <c r="G893" s="19">
        <v>10887</v>
      </c>
      <c r="H893" s="30">
        <v>42222.952453703707</v>
      </c>
      <c r="I893" s="19" t="s">
        <v>372</v>
      </c>
      <c r="J893" s="19" t="s">
        <v>347</v>
      </c>
      <c r="K893" s="38">
        <v>15815.16</v>
      </c>
    </row>
    <row r="894" spans="7:11" x14ac:dyDescent="0.3">
      <c r="G894" s="19">
        <v>10888</v>
      </c>
      <c r="H894" s="30">
        <v>42322.968958333331</v>
      </c>
      <c r="I894" s="19" t="s">
        <v>370</v>
      </c>
      <c r="J894" s="19" t="s">
        <v>205</v>
      </c>
      <c r="K894" s="38">
        <v>50694.22</v>
      </c>
    </row>
    <row r="895" spans="7:11" x14ac:dyDescent="0.3">
      <c r="G895" s="19">
        <v>10889</v>
      </c>
      <c r="H895" s="30">
        <v>42048.295115740744</v>
      </c>
      <c r="I895" s="19" t="s">
        <v>356</v>
      </c>
      <c r="J895" s="19" t="s">
        <v>189</v>
      </c>
      <c r="K895" s="38">
        <v>38288.949999999997</v>
      </c>
    </row>
    <row r="896" spans="7:11" x14ac:dyDescent="0.3">
      <c r="G896" s="19">
        <v>10890</v>
      </c>
      <c r="H896" s="30">
        <v>42006.052268518521</v>
      </c>
      <c r="I896" s="19" t="s">
        <v>366</v>
      </c>
      <c r="J896" s="19" t="s">
        <v>212</v>
      </c>
      <c r="K896" s="38">
        <v>87767.42</v>
      </c>
    </row>
    <row r="897" spans="7:11" x14ac:dyDescent="0.3">
      <c r="G897" s="19">
        <v>10891</v>
      </c>
      <c r="H897" s="30">
        <v>42161.587881944448</v>
      </c>
      <c r="I897" s="19" t="s">
        <v>359</v>
      </c>
      <c r="J897" s="19" t="s">
        <v>222</v>
      </c>
      <c r="K897" s="38">
        <v>74328.81</v>
      </c>
    </row>
    <row r="898" spans="7:11" x14ac:dyDescent="0.3">
      <c r="G898" s="19">
        <v>10892</v>
      </c>
      <c r="H898" s="30">
        <v>42327.522013888891</v>
      </c>
      <c r="I898" s="19" t="s">
        <v>362</v>
      </c>
      <c r="J898" s="19" t="s">
        <v>26</v>
      </c>
      <c r="K898" s="38">
        <v>40119.56</v>
      </c>
    </row>
    <row r="899" spans="7:11" x14ac:dyDescent="0.3">
      <c r="G899" s="19">
        <v>10893</v>
      </c>
      <c r="H899" s="30">
        <v>42302.019490740742</v>
      </c>
      <c r="I899" s="19" t="s">
        <v>357</v>
      </c>
      <c r="J899" s="19" t="s">
        <v>177</v>
      </c>
      <c r="K899" s="38">
        <v>87566.77</v>
      </c>
    </row>
    <row r="900" spans="7:11" x14ac:dyDescent="0.3">
      <c r="G900" s="19">
        <v>10894</v>
      </c>
      <c r="H900" s="30">
        <v>42117.391805555555</v>
      </c>
      <c r="I900" s="19" t="s">
        <v>358</v>
      </c>
      <c r="J900" s="19" t="s">
        <v>25</v>
      </c>
      <c r="K900" s="38">
        <v>12076.88</v>
      </c>
    </row>
    <row r="901" spans="7:11" x14ac:dyDescent="0.3">
      <c r="G901" s="19">
        <v>10895</v>
      </c>
      <c r="H901" s="30">
        <v>42114.103530092594</v>
      </c>
      <c r="I901" s="19" t="s">
        <v>368</v>
      </c>
      <c r="J901" s="19" t="s">
        <v>104</v>
      </c>
      <c r="K901" s="38">
        <v>9713.09</v>
      </c>
    </row>
    <row r="902" spans="7:11" x14ac:dyDescent="0.3">
      <c r="G902" s="19">
        <v>10896</v>
      </c>
      <c r="H902" s="30">
        <v>42111.5940162037</v>
      </c>
      <c r="I902" s="19" t="s">
        <v>362</v>
      </c>
      <c r="J902" s="19" t="s">
        <v>348</v>
      </c>
      <c r="K902" s="38">
        <v>1314.79</v>
      </c>
    </row>
    <row r="903" spans="7:11" x14ac:dyDescent="0.3">
      <c r="G903" s="19">
        <v>10897</v>
      </c>
      <c r="H903" s="30">
        <v>42207.512013888889</v>
      </c>
      <c r="I903" s="19" t="s">
        <v>371</v>
      </c>
      <c r="J903" s="19" t="s">
        <v>136</v>
      </c>
      <c r="K903" s="38">
        <v>60449.71</v>
      </c>
    </row>
    <row r="904" spans="7:11" x14ac:dyDescent="0.3">
      <c r="G904" s="19">
        <v>10898</v>
      </c>
      <c r="H904" s="30">
        <v>42020.428263888891</v>
      </c>
      <c r="I904" s="19" t="s">
        <v>370</v>
      </c>
      <c r="J904" s="19" t="s">
        <v>346</v>
      </c>
      <c r="K904" s="38">
        <v>46465.56</v>
      </c>
    </row>
    <row r="905" spans="7:11" x14ac:dyDescent="0.3">
      <c r="G905" s="19">
        <v>10899</v>
      </c>
      <c r="H905" s="30">
        <v>42085.120358796295</v>
      </c>
      <c r="I905" s="19" t="s">
        <v>367</v>
      </c>
      <c r="J905" s="19" t="s">
        <v>165</v>
      </c>
      <c r="K905" s="38">
        <v>20367.669999999998</v>
      </c>
    </row>
    <row r="906" spans="7:11" x14ac:dyDescent="0.3">
      <c r="G906" s="19">
        <v>10900</v>
      </c>
      <c r="H906" s="30">
        <v>42272.801365740743</v>
      </c>
      <c r="I906" s="19" t="s">
        <v>355</v>
      </c>
      <c r="J906" s="19" t="s">
        <v>51</v>
      </c>
      <c r="K906" s="38">
        <v>49439.99</v>
      </c>
    </row>
    <row r="907" spans="7:11" x14ac:dyDescent="0.3">
      <c r="G907" s="19">
        <v>10901</v>
      </c>
      <c r="H907" s="30">
        <v>42051.22216435185</v>
      </c>
      <c r="I907" s="19" t="s">
        <v>368</v>
      </c>
      <c r="J907" s="19" t="s">
        <v>185</v>
      </c>
      <c r="K907" s="38">
        <v>29440.400000000001</v>
      </c>
    </row>
    <row r="908" spans="7:11" x14ac:dyDescent="0.3">
      <c r="G908" s="19">
        <v>10902</v>
      </c>
      <c r="H908" s="30">
        <v>42090.809386574074</v>
      </c>
      <c r="I908" s="19" t="s">
        <v>371</v>
      </c>
      <c r="J908" s="19" t="s">
        <v>141</v>
      </c>
      <c r="K908" s="38">
        <v>90733.9</v>
      </c>
    </row>
    <row r="909" spans="7:11" x14ac:dyDescent="0.3">
      <c r="G909" s="19">
        <v>10903</v>
      </c>
      <c r="H909" s="30">
        <v>42122.078043981484</v>
      </c>
      <c r="I909" s="19" t="s">
        <v>365</v>
      </c>
      <c r="J909" s="19" t="s">
        <v>74</v>
      </c>
      <c r="K909" s="38">
        <v>13103.28</v>
      </c>
    </row>
    <row r="910" spans="7:11" x14ac:dyDescent="0.3">
      <c r="G910" s="19">
        <v>10904</v>
      </c>
      <c r="H910" s="30">
        <v>42126.303784722222</v>
      </c>
      <c r="I910" s="19" t="s">
        <v>367</v>
      </c>
      <c r="J910" s="19" t="s">
        <v>269</v>
      </c>
      <c r="K910" s="38">
        <v>62744.19</v>
      </c>
    </row>
    <row r="911" spans="7:11" x14ac:dyDescent="0.3">
      <c r="G911" s="19">
        <v>10905</v>
      </c>
      <c r="H911" s="30">
        <v>42328.969074074077</v>
      </c>
      <c r="I911" s="19" t="s">
        <v>360</v>
      </c>
      <c r="J911" s="19" t="s">
        <v>277</v>
      </c>
      <c r="K911" s="38">
        <v>18241.02</v>
      </c>
    </row>
    <row r="912" spans="7:11" x14ac:dyDescent="0.3">
      <c r="G912" s="19">
        <v>10906</v>
      </c>
      <c r="H912" s="30">
        <v>42259.747245370374</v>
      </c>
      <c r="I912" s="19" t="s">
        <v>368</v>
      </c>
      <c r="J912" s="19" t="s">
        <v>335</v>
      </c>
      <c r="K912" s="38">
        <v>56390.49</v>
      </c>
    </row>
    <row r="913" spans="7:11" x14ac:dyDescent="0.3">
      <c r="G913" s="19">
        <v>10907</v>
      </c>
      <c r="H913" s="30">
        <v>42201.66510416667</v>
      </c>
      <c r="I913" s="19" t="s">
        <v>361</v>
      </c>
      <c r="J913" s="19" t="s">
        <v>273</v>
      </c>
      <c r="K913" s="38">
        <v>31057.89</v>
      </c>
    </row>
    <row r="914" spans="7:11" x14ac:dyDescent="0.3">
      <c r="G914" s="19">
        <v>10908</v>
      </c>
      <c r="H914" s="30">
        <v>42058.736631944441</v>
      </c>
      <c r="I914" s="19" t="s">
        <v>370</v>
      </c>
      <c r="J914" s="19" t="s">
        <v>237</v>
      </c>
      <c r="K914" s="38">
        <v>43627.65</v>
      </c>
    </row>
    <row r="915" spans="7:11" x14ac:dyDescent="0.3">
      <c r="G915" s="19">
        <v>10909</v>
      </c>
      <c r="H915" s="30">
        <v>42045.771874999999</v>
      </c>
      <c r="I915" s="19" t="s">
        <v>355</v>
      </c>
      <c r="J915" s="19" t="s">
        <v>52</v>
      </c>
      <c r="K915" s="38">
        <v>66940.67</v>
      </c>
    </row>
    <row r="916" spans="7:11" x14ac:dyDescent="0.3">
      <c r="G916" s="19">
        <v>10910</v>
      </c>
      <c r="H916" s="30">
        <v>42027.001481481479</v>
      </c>
      <c r="I916" s="19" t="s">
        <v>362</v>
      </c>
      <c r="J916" s="19" t="s">
        <v>107</v>
      </c>
      <c r="K916" s="38">
        <v>70653.919999999998</v>
      </c>
    </row>
    <row r="917" spans="7:11" x14ac:dyDescent="0.3">
      <c r="G917" s="19">
        <v>10911</v>
      </c>
      <c r="H917" s="30">
        <v>42314.607951388891</v>
      </c>
      <c r="I917" s="19" t="s">
        <v>363</v>
      </c>
      <c r="J917" s="19" t="s">
        <v>198</v>
      </c>
      <c r="K917" s="38">
        <v>19046.12</v>
      </c>
    </row>
    <row r="918" spans="7:11" x14ac:dyDescent="0.3">
      <c r="G918" s="19">
        <v>10912</v>
      </c>
      <c r="H918" s="30">
        <v>42248.667708333334</v>
      </c>
      <c r="I918" s="19" t="s">
        <v>359</v>
      </c>
      <c r="J918" s="19" t="s">
        <v>23</v>
      </c>
      <c r="K918" s="38">
        <v>48333.82</v>
      </c>
    </row>
    <row r="919" spans="7:11" x14ac:dyDescent="0.3">
      <c r="G919" s="19">
        <v>10913</v>
      </c>
      <c r="H919" s="30">
        <v>42275.489560185182</v>
      </c>
      <c r="I919" s="19" t="s">
        <v>357</v>
      </c>
      <c r="J919" s="19" t="s">
        <v>273</v>
      </c>
      <c r="K919" s="38">
        <v>98264.16</v>
      </c>
    </row>
    <row r="920" spans="7:11" x14ac:dyDescent="0.3">
      <c r="G920" s="19">
        <v>10914</v>
      </c>
      <c r="H920" s="30">
        <v>42344.972870370373</v>
      </c>
      <c r="I920" s="19" t="s">
        <v>364</v>
      </c>
      <c r="J920" s="19" t="s">
        <v>345</v>
      </c>
      <c r="K920" s="38">
        <v>91741.46</v>
      </c>
    </row>
    <row r="921" spans="7:11" x14ac:dyDescent="0.3">
      <c r="G921" s="19">
        <v>10915</v>
      </c>
      <c r="H921" s="30">
        <v>42085.05678240741</v>
      </c>
      <c r="I921" s="19" t="s">
        <v>368</v>
      </c>
      <c r="J921" s="19" t="s">
        <v>171</v>
      </c>
      <c r="K921" s="38">
        <v>74190.67</v>
      </c>
    </row>
    <row r="922" spans="7:11" x14ac:dyDescent="0.3">
      <c r="G922" s="19">
        <v>10916</v>
      </c>
      <c r="H922" s="30">
        <v>42318.750057870369</v>
      </c>
      <c r="I922" s="19" t="s">
        <v>364</v>
      </c>
      <c r="J922" s="19" t="s">
        <v>8</v>
      </c>
      <c r="K922" s="38">
        <v>4982.1099999999997</v>
      </c>
    </row>
    <row r="923" spans="7:11" x14ac:dyDescent="0.3">
      <c r="G923" s="19">
        <v>10917</v>
      </c>
      <c r="H923" s="30">
        <v>42059.25136574074</v>
      </c>
      <c r="I923" s="19" t="s">
        <v>370</v>
      </c>
      <c r="J923" s="19" t="s">
        <v>340</v>
      </c>
      <c r="K923" s="38">
        <v>85898.42</v>
      </c>
    </row>
    <row r="924" spans="7:11" x14ac:dyDescent="0.3">
      <c r="G924" s="19">
        <v>10918</v>
      </c>
      <c r="H924" s="30">
        <v>42228.075416666667</v>
      </c>
      <c r="I924" s="19" t="s">
        <v>366</v>
      </c>
      <c r="J924" s="19" t="s">
        <v>17</v>
      </c>
      <c r="K924" s="38">
        <v>88059.39</v>
      </c>
    </row>
    <row r="925" spans="7:11" x14ac:dyDescent="0.3">
      <c r="G925" s="19">
        <v>10919</v>
      </c>
      <c r="H925" s="30">
        <v>42059.733553240738</v>
      </c>
      <c r="I925" s="19" t="s">
        <v>366</v>
      </c>
      <c r="J925" s="19" t="s">
        <v>349</v>
      </c>
      <c r="K925" s="38">
        <v>68567.69</v>
      </c>
    </row>
    <row r="926" spans="7:11" x14ac:dyDescent="0.3">
      <c r="G926" s="19">
        <v>10920</v>
      </c>
      <c r="H926" s="30">
        <v>42122.726863425924</v>
      </c>
      <c r="I926" s="19" t="s">
        <v>367</v>
      </c>
      <c r="J926" s="19" t="s">
        <v>350</v>
      </c>
      <c r="K926" s="38">
        <v>57405.63</v>
      </c>
    </row>
    <row r="927" spans="7:11" x14ac:dyDescent="0.3">
      <c r="G927" s="19">
        <v>10921</v>
      </c>
      <c r="H927" s="30">
        <v>42172.931504629632</v>
      </c>
      <c r="I927" s="19" t="s">
        <v>367</v>
      </c>
      <c r="J927" s="19" t="s">
        <v>46</v>
      </c>
      <c r="K927" s="38">
        <v>91025.21</v>
      </c>
    </row>
    <row r="928" spans="7:11" x14ac:dyDescent="0.3">
      <c r="G928" s="19">
        <v>10922</v>
      </c>
      <c r="H928" s="30">
        <v>42354.491006944445</v>
      </c>
      <c r="I928" s="19" t="s">
        <v>363</v>
      </c>
      <c r="J928" s="19" t="s">
        <v>334</v>
      </c>
      <c r="K928" s="38">
        <v>97980.58</v>
      </c>
    </row>
    <row r="929" spans="7:11" x14ac:dyDescent="0.3">
      <c r="G929" s="19">
        <v>10923</v>
      </c>
      <c r="H929" s="30">
        <v>42202.122777777775</v>
      </c>
      <c r="I929" s="19" t="s">
        <v>355</v>
      </c>
      <c r="J929" s="19" t="s">
        <v>42</v>
      </c>
      <c r="K929" s="38">
        <v>34020.379999999997</v>
      </c>
    </row>
    <row r="930" spans="7:11" x14ac:dyDescent="0.3">
      <c r="G930" s="19">
        <v>10924</v>
      </c>
      <c r="H930" s="30">
        <v>42105.721898148149</v>
      </c>
      <c r="I930" s="19" t="s">
        <v>366</v>
      </c>
      <c r="J930" s="19" t="s">
        <v>322</v>
      </c>
      <c r="K930" s="38">
        <v>77250.259999999995</v>
      </c>
    </row>
    <row r="931" spans="7:11" x14ac:dyDescent="0.3">
      <c r="G931" s="19">
        <v>10925</v>
      </c>
      <c r="H931" s="30">
        <v>42127.819687499999</v>
      </c>
      <c r="I931" s="19" t="s">
        <v>361</v>
      </c>
      <c r="J931" s="19" t="s">
        <v>155</v>
      </c>
      <c r="K931" s="38">
        <v>41094.79</v>
      </c>
    </row>
    <row r="932" spans="7:11" x14ac:dyDescent="0.3">
      <c r="G932" s="19">
        <v>10926</v>
      </c>
      <c r="H932" s="30">
        <v>42217.7112037037</v>
      </c>
      <c r="I932" s="19" t="s">
        <v>361</v>
      </c>
      <c r="J932" s="19" t="s">
        <v>6</v>
      </c>
      <c r="K932" s="38">
        <v>5555.35</v>
      </c>
    </row>
    <row r="933" spans="7:11" x14ac:dyDescent="0.3">
      <c r="G933" s="19">
        <v>10927</v>
      </c>
      <c r="H933" s="30">
        <v>42122.878865740742</v>
      </c>
      <c r="I933" s="19" t="s">
        <v>363</v>
      </c>
      <c r="J933" s="19" t="s">
        <v>198</v>
      </c>
      <c r="K933" s="38">
        <v>59135.21</v>
      </c>
    </row>
    <row r="934" spans="7:11" x14ac:dyDescent="0.3">
      <c r="G934" s="19">
        <v>10928</v>
      </c>
      <c r="H934" s="30">
        <v>42347.179583333331</v>
      </c>
      <c r="I934" s="19" t="s">
        <v>355</v>
      </c>
      <c r="J934" s="19" t="s">
        <v>322</v>
      </c>
      <c r="K934" s="38">
        <v>31066.95</v>
      </c>
    </row>
    <row r="935" spans="7:11" x14ac:dyDescent="0.3">
      <c r="G935" s="19">
        <v>10929</v>
      </c>
      <c r="H935" s="30">
        <v>42131.164004629631</v>
      </c>
      <c r="I935" s="19" t="s">
        <v>367</v>
      </c>
      <c r="J935" s="19" t="s">
        <v>244</v>
      </c>
      <c r="K935" s="38">
        <v>70436.11</v>
      </c>
    </row>
    <row r="936" spans="7:11" x14ac:dyDescent="0.3">
      <c r="G936" s="19">
        <v>10930</v>
      </c>
      <c r="H936" s="30">
        <v>42305.771423611113</v>
      </c>
      <c r="I936" s="19" t="s">
        <v>366</v>
      </c>
      <c r="J936" s="19" t="s">
        <v>234</v>
      </c>
      <c r="K936" s="38">
        <v>39520.699999999997</v>
      </c>
    </row>
    <row r="937" spans="7:11" x14ac:dyDescent="0.3">
      <c r="G937" s="19">
        <v>10931</v>
      </c>
      <c r="H937" s="30">
        <v>42141.36446759259</v>
      </c>
      <c r="I937" s="19" t="s">
        <v>369</v>
      </c>
      <c r="J937" s="19" t="s">
        <v>302</v>
      </c>
      <c r="K937" s="38">
        <v>53014.13</v>
      </c>
    </row>
    <row r="938" spans="7:11" x14ac:dyDescent="0.3">
      <c r="G938" s="19">
        <v>10932</v>
      </c>
      <c r="H938" s="30">
        <v>42338.081400462965</v>
      </c>
      <c r="I938" s="19" t="s">
        <v>364</v>
      </c>
      <c r="J938" s="19" t="s">
        <v>23</v>
      </c>
      <c r="K938" s="38">
        <v>96782.83</v>
      </c>
    </row>
    <row r="939" spans="7:11" x14ac:dyDescent="0.3">
      <c r="G939" s="19">
        <v>10933</v>
      </c>
      <c r="H939" s="30">
        <v>42043.549120370371</v>
      </c>
      <c r="I939" s="19" t="s">
        <v>372</v>
      </c>
      <c r="J939" s="19" t="s">
        <v>213</v>
      </c>
      <c r="K939" s="38">
        <v>95905.29</v>
      </c>
    </row>
    <row r="940" spans="7:11" x14ac:dyDescent="0.3">
      <c r="G940" s="19">
        <v>10934</v>
      </c>
      <c r="H940" s="30">
        <v>42064.659525462965</v>
      </c>
      <c r="I940" s="19" t="s">
        <v>372</v>
      </c>
      <c r="J940" s="19" t="s">
        <v>177</v>
      </c>
      <c r="K940" s="38">
        <v>51343.64</v>
      </c>
    </row>
    <row r="941" spans="7:11" x14ac:dyDescent="0.3">
      <c r="G941" s="19">
        <v>10935</v>
      </c>
      <c r="H941" s="30">
        <v>42328.741527777776</v>
      </c>
      <c r="I941" s="19" t="s">
        <v>365</v>
      </c>
      <c r="J941" s="19" t="s">
        <v>351</v>
      </c>
      <c r="K941" s="38">
        <v>40606.550000000003</v>
      </c>
    </row>
    <row r="942" spans="7:11" x14ac:dyDescent="0.3">
      <c r="G942" s="19">
        <v>10936</v>
      </c>
      <c r="H942" s="30">
        <v>42261.098877314813</v>
      </c>
      <c r="I942" s="19" t="s">
        <v>355</v>
      </c>
      <c r="J942" s="19" t="s">
        <v>312</v>
      </c>
      <c r="K942" s="38">
        <v>73383.149999999994</v>
      </c>
    </row>
    <row r="943" spans="7:11" x14ac:dyDescent="0.3">
      <c r="G943" s="19">
        <v>10937</v>
      </c>
      <c r="H943" s="30">
        <v>42268.786238425928</v>
      </c>
      <c r="I943" s="19" t="s">
        <v>356</v>
      </c>
      <c r="J943" s="19" t="s">
        <v>287</v>
      </c>
      <c r="K943" s="38">
        <v>68636.820000000007</v>
      </c>
    </row>
    <row r="944" spans="7:11" x14ac:dyDescent="0.3">
      <c r="G944" s="19">
        <v>10938</v>
      </c>
      <c r="H944" s="30">
        <v>42149.739305555559</v>
      </c>
      <c r="I944" s="19" t="s">
        <v>360</v>
      </c>
      <c r="J944" s="19" t="s">
        <v>99</v>
      </c>
      <c r="K944" s="38">
        <v>15858.24</v>
      </c>
    </row>
    <row r="945" spans="7:11" x14ac:dyDescent="0.3">
      <c r="G945" s="19">
        <v>10939</v>
      </c>
      <c r="H945" s="30">
        <v>42311.8984837963</v>
      </c>
      <c r="I945" s="19" t="s">
        <v>356</v>
      </c>
      <c r="J945" s="19" t="s">
        <v>210</v>
      </c>
      <c r="K945" s="38">
        <v>49739.06</v>
      </c>
    </row>
    <row r="946" spans="7:11" x14ac:dyDescent="0.3">
      <c r="G946" s="19">
        <v>10940</v>
      </c>
      <c r="H946" s="30">
        <v>42347.277604166666</v>
      </c>
      <c r="I946" s="19" t="s">
        <v>355</v>
      </c>
      <c r="J946" s="19" t="s">
        <v>333</v>
      </c>
      <c r="K946" s="38">
        <v>23509.45</v>
      </c>
    </row>
    <row r="947" spans="7:11" x14ac:dyDescent="0.3">
      <c r="G947" s="19">
        <v>10941</v>
      </c>
      <c r="H947" s="30">
        <v>42121.986655092594</v>
      </c>
      <c r="I947" s="19" t="s">
        <v>371</v>
      </c>
      <c r="J947" s="19" t="s">
        <v>38</v>
      </c>
      <c r="K947" s="38">
        <v>50459.31</v>
      </c>
    </row>
    <row r="948" spans="7:11" x14ac:dyDescent="0.3">
      <c r="G948" s="19">
        <v>10942</v>
      </c>
      <c r="H948" s="30">
        <v>42308.718043981484</v>
      </c>
      <c r="I948" s="19" t="s">
        <v>355</v>
      </c>
      <c r="J948" s="19" t="s">
        <v>162</v>
      </c>
      <c r="K948" s="38">
        <v>34058.89</v>
      </c>
    </row>
    <row r="949" spans="7:11" x14ac:dyDescent="0.3">
      <c r="G949" s="19">
        <v>10943</v>
      </c>
      <c r="H949" s="30">
        <v>42112.108495370368</v>
      </c>
      <c r="I949" s="19" t="s">
        <v>362</v>
      </c>
      <c r="J949" s="19" t="s">
        <v>294</v>
      </c>
      <c r="K949" s="38">
        <v>17069.47</v>
      </c>
    </row>
    <row r="950" spans="7:11" x14ac:dyDescent="0.3">
      <c r="G950" s="19">
        <v>10944</v>
      </c>
      <c r="H950" s="30">
        <v>42037.924907407411</v>
      </c>
      <c r="I950" s="19" t="s">
        <v>371</v>
      </c>
      <c r="J950" s="19" t="s">
        <v>169</v>
      </c>
      <c r="K950" s="38">
        <v>65215.63</v>
      </c>
    </row>
    <row r="951" spans="7:11" x14ac:dyDescent="0.3">
      <c r="G951" s="19">
        <v>10945</v>
      </c>
      <c r="H951" s="30">
        <v>42166.468344907407</v>
      </c>
      <c r="I951" s="19" t="s">
        <v>365</v>
      </c>
      <c r="J951" s="19" t="s">
        <v>11</v>
      </c>
      <c r="K951" s="38">
        <v>49609.73</v>
      </c>
    </row>
    <row r="952" spans="7:11" x14ac:dyDescent="0.3">
      <c r="G952" s="19">
        <v>10946</v>
      </c>
      <c r="H952" s="30">
        <v>42101.899270833332</v>
      </c>
      <c r="I952" s="19" t="s">
        <v>372</v>
      </c>
      <c r="J952" s="19" t="s">
        <v>31</v>
      </c>
      <c r="K952" s="38">
        <v>31258.44</v>
      </c>
    </row>
    <row r="953" spans="7:11" x14ac:dyDescent="0.3">
      <c r="G953" s="19">
        <v>10947</v>
      </c>
      <c r="H953" s="30">
        <v>42249.693472222221</v>
      </c>
      <c r="I953" s="19" t="s">
        <v>357</v>
      </c>
      <c r="J953" s="19" t="s">
        <v>27</v>
      </c>
      <c r="K953" s="38">
        <v>87902.53</v>
      </c>
    </row>
    <row r="954" spans="7:11" x14ac:dyDescent="0.3">
      <c r="G954" s="19">
        <v>10948</v>
      </c>
      <c r="H954" s="30">
        <v>42319.092824074076</v>
      </c>
      <c r="I954" s="19" t="s">
        <v>369</v>
      </c>
      <c r="J954" s="19" t="s">
        <v>241</v>
      </c>
      <c r="K954" s="38">
        <v>6761.42</v>
      </c>
    </row>
    <row r="955" spans="7:11" x14ac:dyDescent="0.3">
      <c r="G955" s="19">
        <v>10949</v>
      </c>
      <c r="H955" s="30">
        <v>42048.830787037034</v>
      </c>
      <c r="I955" s="19" t="s">
        <v>365</v>
      </c>
      <c r="J955" s="19" t="s">
        <v>11</v>
      </c>
      <c r="K955" s="38">
        <v>61592.06</v>
      </c>
    </row>
    <row r="956" spans="7:11" x14ac:dyDescent="0.3">
      <c r="G956" s="19">
        <v>10950</v>
      </c>
      <c r="H956" s="30">
        <v>42357.91070601852</v>
      </c>
      <c r="I956" s="19" t="s">
        <v>356</v>
      </c>
      <c r="J956" s="19" t="s">
        <v>305</v>
      </c>
      <c r="K956" s="38">
        <v>75140.2</v>
      </c>
    </row>
    <row r="957" spans="7:11" x14ac:dyDescent="0.3">
      <c r="G957" s="19">
        <v>10951</v>
      </c>
      <c r="H957" s="30">
        <v>42078.964513888888</v>
      </c>
      <c r="I957" s="19" t="s">
        <v>361</v>
      </c>
      <c r="J957" s="19" t="s">
        <v>352</v>
      </c>
      <c r="K957" s="38">
        <v>72566.77</v>
      </c>
    </row>
    <row r="958" spans="7:11" x14ac:dyDescent="0.3">
      <c r="G958" s="19">
        <v>10952</v>
      </c>
      <c r="H958" s="30">
        <v>42203.317615740743</v>
      </c>
      <c r="I958" s="19" t="s">
        <v>365</v>
      </c>
      <c r="J958" s="19" t="s">
        <v>170</v>
      </c>
      <c r="K958" s="38">
        <v>6415.8</v>
      </c>
    </row>
    <row r="959" spans="7:11" x14ac:dyDescent="0.3">
      <c r="G959" s="19">
        <v>10953</v>
      </c>
      <c r="H959" s="30">
        <v>42275.128275462965</v>
      </c>
      <c r="I959" s="19" t="s">
        <v>367</v>
      </c>
      <c r="J959" s="19" t="s">
        <v>194</v>
      </c>
      <c r="K959" s="38">
        <v>30871.439999999999</v>
      </c>
    </row>
    <row r="960" spans="7:11" x14ac:dyDescent="0.3">
      <c r="G960" s="19">
        <v>10954</v>
      </c>
      <c r="H960" s="30">
        <v>42032.422685185185</v>
      </c>
      <c r="I960" s="19" t="s">
        <v>367</v>
      </c>
      <c r="J960" s="19" t="s">
        <v>353</v>
      </c>
      <c r="K960" s="38">
        <v>37246.980000000003</v>
      </c>
    </row>
    <row r="961" spans="7:11" x14ac:dyDescent="0.3">
      <c r="G961" s="19">
        <v>10955</v>
      </c>
      <c r="H961" s="30">
        <v>42123.237615740742</v>
      </c>
      <c r="I961" s="19" t="s">
        <v>356</v>
      </c>
      <c r="J961" s="19" t="s">
        <v>189</v>
      </c>
      <c r="K961" s="38">
        <v>38586.03</v>
      </c>
    </row>
    <row r="962" spans="7:11" x14ac:dyDescent="0.3">
      <c r="G962" s="19">
        <v>10956</v>
      </c>
      <c r="H962" s="30">
        <v>42314.091168981482</v>
      </c>
      <c r="I962" s="19" t="s">
        <v>368</v>
      </c>
      <c r="J962" s="19" t="s">
        <v>59</v>
      </c>
      <c r="K962" s="38">
        <v>46341.35</v>
      </c>
    </row>
    <row r="963" spans="7:11" x14ac:dyDescent="0.3">
      <c r="G963" s="19">
        <v>10957</v>
      </c>
      <c r="H963" s="30">
        <v>42067.660277777781</v>
      </c>
      <c r="I963" s="19" t="s">
        <v>357</v>
      </c>
      <c r="J963" s="19" t="s">
        <v>201</v>
      </c>
      <c r="K963" s="38">
        <v>80598.05</v>
      </c>
    </row>
    <row r="964" spans="7:11" x14ac:dyDescent="0.3">
      <c r="G964" s="19">
        <v>10958</v>
      </c>
      <c r="H964" s="30">
        <v>42239.080821759257</v>
      </c>
      <c r="I964" s="19" t="s">
        <v>355</v>
      </c>
      <c r="J964" s="19" t="s">
        <v>66</v>
      </c>
      <c r="K964" s="38">
        <v>77387.429999999993</v>
      </c>
    </row>
    <row r="965" spans="7:11" x14ac:dyDescent="0.3">
      <c r="G965" s="19">
        <v>10959</v>
      </c>
      <c r="H965" s="30">
        <v>42038.763182870367</v>
      </c>
      <c r="I965" s="19" t="s">
        <v>356</v>
      </c>
      <c r="J965" s="19" t="s">
        <v>115</v>
      </c>
      <c r="K965" s="38">
        <v>39284.839999999997</v>
      </c>
    </row>
    <row r="966" spans="7:11" x14ac:dyDescent="0.3">
      <c r="G966" s="19">
        <v>10960</v>
      </c>
      <c r="H966" s="30">
        <v>42177.200219907405</v>
      </c>
      <c r="I966" s="19" t="s">
        <v>369</v>
      </c>
      <c r="J966" s="19" t="s">
        <v>31</v>
      </c>
      <c r="K966" s="38">
        <v>51124.88</v>
      </c>
    </row>
    <row r="967" spans="7:11" x14ac:dyDescent="0.3">
      <c r="G967" s="19">
        <v>10961</v>
      </c>
      <c r="H967" s="30">
        <v>42108.457314814812</v>
      </c>
      <c r="I967" s="19" t="s">
        <v>356</v>
      </c>
      <c r="J967" s="19" t="s">
        <v>67</v>
      </c>
      <c r="K967" s="38">
        <v>87985.91</v>
      </c>
    </row>
    <row r="968" spans="7:11" x14ac:dyDescent="0.3">
      <c r="G968" s="19">
        <v>10962</v>
      </c>
      <c r="H968" s="30">
        <v>42191.324456018519</v>
      </c>
      <c r="I968" s="19" t="s">
        <v>371</v>
      </c>
      <c r="J968" s="19" t="s">
        <v>328</v>
      </c>
      <c r="K968" s="38">
        <v>76893.820000000007</v>
      </c>
    </row>
    <row r="969" spans="7:11" x14ac:dyDescent="0.3">
      <c r="G969" s="19">
        <v>10963</v>
      </c>
      <c r="H969" s="30">
        <v>42077.869722222225</v>
      </c>
      <c r="I969" s="19" t="s">
        <v>358</v>
      </c>
      <c r="J969" s="19" t="s">
        <v>84</v>
      </c>
      <c r="K969" s="38">
        <v>71634.31</v>
      </c>
    </row>
    <row r="970" spans="7:11" x14ac:dyDescent="0.3">
      <c r="G970" s="19">
        <v>10964</v>
      </c>
      <c r="H970" s="30">
        <v>42351.827962962961</v>
      </c>
      <c r="I970" s="19" t="s">
        <v>368</v>
      </c>
      <c r="J970" s="19" t="s">
        <v>254</v>
      </c>
      <c r="K970" s="38">
        <v>30577.71</v>
      </c>
    </row>
    <row r="971" spans="7:11" x14ac:dyDescent="0.3">
      <c r="G971" s="19">
        <v>10965</v>
      </c>
      <c r="H971" s="30">
        <v>42124.542025462964</v>
      </c>
      <c r="I971" s="19" t="s">
        <v>366</v>
      </c>
      <c r="J971" s="19" t="s">
        <v>284</v>
      </c>
      <c r="K971" s="38">
        <v>84453.26</v>
      </c>
    </row>
    <row r="972" spans="7:11" x14ac:dyDescent="0.3">
      <c r="G972" s="19">
        <v>10966</v>
      </c>
      <c r="H972" s="30">
        <v>42279.759664351855</v>
      </c>
      <c r="I972" s="19" t="s">
        <v>368</v>
      </c>
      <c r="J972" s="19" t="s">
        <v>41</v>
      </c>
      <c r="K972" s="38">
        <v>2104.34</v>
      </c>
    </row>
    <row r="973" spans="7:11" x14ac:dyDescent="0.3">
      <c r="G973" s="19">
        <v>10967</v>
      </c>
      <c r="H973" s="30">
        <v>42042.766365740739</v>
      </c>
      <c r="I973" s="19" t="s">
        <v>358</v>
      </c>
      <c r="J973" s="19" t="s">
        <v>268</v>
      </c>
      <c r="K973" s="38">
        <v>19551.990000000002</v>
      </c>
    </row>
    <row r="974" spans="7:11" x14ac:dyDescent="0.3">
      <c r="G974" s="19">
        <v>10968</v>
      </c>
      <c r="H974" s="30">
        <v>42267.298275462963</v>
      </c>
      <c r="I974" s="19" t="s">
        <v>372</v>
      </c>
      <c r="J974" s="19" t="s">
        <v>192</v>
      </c>
      <c r="K974" s="38">
        <v>70787.88</v>
      </c>
    </row>
    <row r="975" spans="7:11" x14ac:dyDescent="0.3">
      <c r="G975" s="19">
        <v>10969</v>
      </c>
      <c r="H975" s="30">
        <v>42060.725358796299</v>
      </c>
      <c r="I975" s="19" t="s">
        <v>360</v>
      </c>
      <c r="J975" s="19" t="s">
        <v>13</v>
      </c>
      <c r="K975" s="38">
        <v>88948.77</v>
      </c>
    </row>
    <row r="976" spans="7:11" x14ac:dyDescent="0.3">
      <c r="G976" s="19">
        <v>10970</v>
      </c>
      <c r="H976" s="30">
        <v>42315.40042824074</v>
      </c>
      <c r="I976" s="19" t="s">
        <v>368</v>
      </c>
      <c r="J976" s="19" t="s">
        <v>233</v>
      </c>
      <c r="K976" s="38">
        <v>11569.32</v>
      </c>
    </row>
    <row r="977" spans="7:11" x14ac:dyDescent="0.3">
      <c r="G977" s="19">
        <v>10971</v>
      </c>
      <c r="H977" s="30">
        <v>42276.793263888889</v>
      </c>
      <c r="I977" s="19" t="s">
        <v>360</v>
      </c>
      <c r="J977" s="19" t="s">
        <v>212</v>
      </c>
      <c r="K977" s="38">
        <v>47135.49</v>
      </c>
    </row>
    <row r="978" spans="7:11" x14ac:dyDescent="0.3">
      <c r="G978" s="19">
        <v>10972</v>
      </c>
      <c r="H978" s="30">
        <v>42035.672997685186</v>
      </c>
      <c r="I978" s="19" t="s">
        <v>372</v>
      </c>
      <c r="J978" s="19" t="s">
        <v>294</v>
      </c>
      <c r="K978" s="38">
        <v>9593.0499999999993</v>
      </c>
    </row>
    <row r="979" spans="7:11" x14ac:dyDescent="0.3">
      <c r="G979" s="19">
        <v>10973</v>
      </c>
      <c r="H979" s="30">
        <v>42227.030162037037</v>
      </c>
      <c r="I979" s="19" t="s">
        <v>359</v>
      </c>
      <c r="J979" s="19" t="s">
        <v>284</v>
      </c>
      <c r="K979" s="38">
        <v>69054.75</v>
      </c>
    </row>
    <row r="980" spans="7:11" x14ac:dyDescent="0.3">
      <c r="G980" s="19">
        <v>10974</v>
      </c>
      <c r="H980" s="30">
        <v>42141.513703703706</v>
      </c>
      <c r="I980" s="19" t="s">
        <v>358</v>
      </c>
      <c r="J980" s="19" t="s">
        <v>244</v>
      </c>
      <c r="K980" s="38">
        <v>19669.349999999999</v>
      </c>
    </row>
    <row r="981" spans="7:11" x14ac:dyDescent="0.3">
      <c r="G981" s="19">
        <v>10975</v>
      </c>
      <c r="H981" s="30">
        <v>42178.17627314815</v>
      </c>
      <c r="I981" s="19" t="s">
        <v>358</v>
      </c>
      <c r="J981" s="19" t="s">
        <v>281</v>
      </c>
      <c r="K981" s="38">
        <v>39806.75</v>
      </c>
    </row>
    <row r="982" spans="7:11" x14ac:dyDescent="0.3">
      <c r="G982" s="19">
        <v>10976</v>
      </c>
      <c r="H982" s="30">
        <v>42048.127291666664</v>
      </c>
      <c r="I982" s="19" t="s">
        <v>370</v>
      </c>
      <c r="J982" s="19" t="s">
        <v>216</v>
      </c>
      <c r="K982" s="38">
        <v>58725.39</v>
      </c>
    </row>
    <row r="983" spans="7:11" x14ac:dyDescent="0.3">
      <c r="G983" s="19">
        <v>10977</v>
      </c>
      <c r="H983" s="30">
        <v>42257.05300925926</v>
      </c>
      <c r="I983" s="19" t="s">
        <v>355</v>
      </c>
      <c r="J983" s="19" t="s">
        <v>90</v>
      </c>
      <c r="K983" s="38">
        <v>72211.360000000001</v>
      </c>
    </row>
    <row r="984" spans="7:11" x14ac:dyDescent="0.3">
      <c r="G984" s="19">
        <v>10978</v>
      </c>
      <c r="H984" s="30">
        <v>42213.012384259258</v>
      </c>
      <c r="I984" s="19" t="s">
        <v>355</v>
      </c>
      <c r="J984" s="19" t="s">
        <v>49</v>
      </c>
      <c r="K984" s="38">
        <v>44299.43</v>
      </c>
    </row>
    <row r="985" spans="7:11" x14ac:dyDescent="0.3">
      <c r="G985" s="19">
        <v>10979</v>
      </c>
      <c r="H985" s="30">
        <v>42079.976736111108</v>
      </c>
      <c r="I985" s="19" t="s">
        <v>362</v>
      </c>
      <c r="J985" s="19" t="s">
        <v>81</v>
      </c>
      <c r="K985" s="38">
        <v>10115.74</v>
      </c>
    </row>
    <row r="986" spans="7:11" x14ac:dyDescent="0.3">
      <c r="G986" s="19">
        <v>10980</v>
      </c>
      <c r="H986" s="30">
        <v>42343.5856712963</v>
      </c>
      <c r="I986" s="19" t="s">
        <v>358</v>
      </c>
      <c r="J986" s="19" t="s">
        <v>29</v>
      </c>
      <c r="K986" s="38">
        <v>83414.94</v>
      </c>
    </row>
    <row r="987" spans="7:11" x14ac:dyDescent="0.3">
      <c r="G987" s="19">
        <v>10981</v>
      </c>
      <c r="H987" s="30">
        <v>42135.07403935185</v>
      </c>
      <c r="I987" s="19" t="s">
        <v>367</v>
      </c>
      <c r="J987" s="19" t="s">
        <v>186</v>
      </c>
      <c r="K987" s="38">
        <v>86684.1</v>
      </c>
    </row>
    <row r="988" spans="7:11" x14ac:dyDescent="0.3">
      <c r="G988" s="19">
        <v>10982</v>
      </c>
      <c r="H988" s="30">
        <v>42136.074456018519</v>
      </c>
      <c r="I988" s="19" t="s">
        <v>365</v>
      </c>
      <c r="J988" s="19" t="s">
        <v>186</v>
      </c>
      <c r="K988" s="38">
        <v>56061.17</v>
      </c>
    </row>
    <row r="989" spans="7:11" x14ac:dyDescent="0.3">
      <c r="G989" s="19">
        <v>10983</v>
      </c>
      <c r="H989" s="30">
        <v>42197.412951388891</v>
      </c>
      <c r="I989" s="19" t="s">
        <v>359</v>
      </c>
      <c r="J989" s="19" t="s">
        <v>347</v>
      </c>
      <c r="K989" s="38">
        <v>34349.339999999997</v>
      </c>
    </row>
    <row r="990" spans="7:11" x14ac:dyDescent="0.3">
      <c r="G990" s="19">
        <v>10984</v>
      </c>
      <c r="H990" s="30">
        <v>42100.757951388892</v>
      </c>
      <c r="I990" s="19" t="s">
        <v>370</v>
      </c>
      <c r="J990" s="19" t="s">
        <v>180</v>
      </c>
      <c r="K990" s="38">
        <v>37396.57</v>
      </c>
    </row>
    <row r="991" spans="7:11" x14ac:dyDescent="0.3">
      <c r="G991" s="19">
        <v>10985</v>
      </c>
      <c r="H991" s="30">
        <v>42319.262372685182</v>
      </c>
      <c r="I991" s="19" t="s">
        <v>367</v>
      </c>
      <c r="J991" s="19" t="s">
        <v>274</v>
      </c>
      <c r="K991" s="38">
        <v>80934.17</v>
      </c>
    </row>
    <row r="992" spans="7:11" x14ac:dyDescent="0.3">
      <c r="G992" s="19">
        <v>10986</v>
      </c>
      <c r="H992" s="30">
        <v>42225.163495370369</v>
      </c>
      <c r="I992" s="19" t="s">
        <v>370</v>
      </c>
      <c r="J992" s="19" t="s">
        <v>354</v>
      </c>
      <c r="K992" s="38">
        <v>19880.37</v>
      </c>
    </row>
    <row r="993" spans="7:11" x14ac:dyDescent="0.3">
      <c r="G993" s="19">
        <v>10987</v>
      </c>
      <c r="H993" s="30">
        <v>42163.231261574074</v>
      </c>
      <c r="I993" s="19" t="s">
        <v>364</v>
      </c>
      <c r="J993" s="19" t="s">
        <v>336</v>
      </c>
      <c r="K993" s="38">
        <v>91863.5</v>
      </c>
    </row>
    <row r="994" spans="7:11" x14ac:dyDescent="0.3">
      <c r="G994" s="19">
        <v>10988</v>
      </c>
      <c r="H994" s="30">
        <v>42027.446759259263</v>
      </c>
      <c r="I994" s="19" t="s">
        <v>355</v>
      </c>
      <c r="J994" s="19" t="s">
        <v>156</v>
      </c>
      <c r="K994" s="38">
        <v>53314.99</v>
      </c>
    </row>
    <row r="995" spans="7:11" x14ac:dyDescent="0.3">
      <c r="G995" s="19">
        <v>10989</v>
      </c>
      <c r="H995" s="30">
        <v>42346.154502314814</v>
      </c>
      <c r="I995" s="19" t="s">
        <v>355</v>
      </c>
      <c r="J995" s="19" t="s">
        <v>241</v>
      </c>
      <c r="K995" s="38">
        <v>50157.57</v>
      </c>
    </row>
    <row r="996" spans="7:11" x14ac:dyDescent="0.3">
      <c r="G996" s="19">
        <v>10990</v>
      </c>
      <c r="H996" s="30">
        <v>42359.843877314815</v>
      </c>
      <c r="I996" s="19" t="s">
        <v>366</v>
      </c>
      <c r="J996" s="19" t="s">
        <v>233</v>
      </c>
      <c r="K996" s="38">
        <v>73110.33</v>
      </c>
    </row>
    <row r="997" spans="7:11" x14ac:dyDescent="0.3">
      <c r="G997" s="19">
        <v>10991</v>
      </c>
      <c r="H997" s="30">
        <v>42165.991724537038</v>
      </c>
      <c r="I997" s="19" t="s">
        <v>356</v>
      </c>
      <c r="J997" s="19" t="s">
        <v>286</v>
      </c>
      <c r="K997" s="38">
        <v>6270.01</v>
      </c>
    </row>
    <row r="998" spans="7:11" x14ac:dyDescent="0.3">
      <c r="G998" s="19">
        <v>10992</v>
      </c>
      <c r="H998" s="30">
        <v>42205.770925925928</v>
      </c>
      <c r="I998" s="19" t="s">
        <v>369</v>
      </c>
      <c r="J998" s="19" t="s">
        <v>274</v>
      </c>
      <c r="K998" s="38">
        <v>47255.12</v>
      </c>
    </row>
    <row r="999" spans="7:11" x14ac:dyDescent="0.3">
      <c r="G999" s="19">
        <v>10993</v>
      </c>
      <c r="H999" s="30">
        <v>42279.390740740739</v>
      </c>
      <c r="I999" s="19" t="s">
        <v>363</v>
      </c>
      <c r="J999" s="19" t="s">
        <v>281</v>
      </c>
      <c r="K999" s="38">
        <v>50029.43</v>
      </c>
    </row>
    <row r="1000" spans="7:11" x14ac:dyDescent="0.3">
      <c r="G1000" s="19">
        <v>10994</v>
      </c>
      <c r="H1000" s="30">
        <v>42353.763854166667</v>
      </c>
      <c r="I1000" s="19" t="s">
        <v>369</v>
      </c>
      <c r="J1000" s="19" t="s">
        <v>143</v>
      </c>
      <c r="K1000" s="38">
        <v>28739.79</v>
      </c>
    </row>
    <row r="1001" spans="7:11" x14ac:dyDescent="0.3">
      <c r="G1001" s="19">
        <v>10995</v>
      </c>
      <c r="H1001" s="30">
        <v>42127.213506944441</v>
      </c>
      <c r="I1001" s="19" t="s">
        <v>366</v>
      </c>
      <c r="J1001" s="19" t="s">
        <v>150</v>
      </c>
      <c r="K1001" s="38">
        <v>47315.47</v>
      </c>
    </row>
    <row r="1002" spans="7:11" x14ac:dyDescent="0.3">
      <c r="G1002" s="19">
        <v>10996</v>
      </c>
      <c r="H1002" s="30">
        <v>42009.290173611109</v>
      </c>
      <c r="I1002" s="19" t="s">
        <v>358</v>
      </c>
      <c r="J1002" s="19" t="s">
        <v>170</v>
      </c>
      <c r="K1002" s="38">
        <v>57298.31</v>
      </c>
    </row>
    <row r="1003" spans="7:11" x14ac:dyDescent="0.3">
      <c r="G1003" s="19">
        <v>10997</v>
      </c>
      <c r="H1003" s="30">
        <v>42154.006215277775</v>
      </c>
      <c r="I1003" s="19" t="s">
        <v>359</v>
      </c>
      <c r="J1003" s="19" t="s">
        <v>76</v>
      </c>
      <c r="K1003" s="38">
        <v>29765.75</v>
      </c>
    </row>
    <row r="1004" spans="7:11" x14ac:dyDescent="0.3">
      <c r="G1004" s="19">
        <v>10998</v>
      </c>
      <c r="H1004" s="30">
        <v>42355.913622685184</v>
      </c>
      <c r="I1004" s="19" t="s">
        <v>372</v>
      </c>
      <c r="J1004" s="19" t="s">
        <v>290</v>
      </c>
      <c r="K1004" s="38">
        <v>73080.679999999993</v>
      </c>
    </row>
    <row r="1005" spans="7:11" x14ac:dyDescent="0.3">
      <c r="G1005" s="19">
        <v>10999</v>
      </c>
      <c r="H1005" s="30">
        <v>42140.343981481485</v>
      </c>
      <c r="I1005" s="19" t="s">
        <v>368</v>
      </c>
      <c r="J1005" s="19" t="s">
        <v>155</v>
      </c>
      <c r="K1005" s="38">
        <v>97978.11</v>
      </c>
    </row>
    <row r="1006" spans="7:11" x14ac:dyDescent="0.3">
      <c r="G1006" s="20">
        <v>11000</v>
      </c>
      <c r="H1006" s="31">
        <v>42089.397870370369</v>
      </c>
      <c r="I1006" s="20" t="s">
        <v>372</v>
      </c>
      <c r="J1006" s="20" t="s">
        <v>181</v>
      </c>
      <c r="K1006" s="39">
        <v>20539.52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0598-D2F8-4E43-BD6B-EE0D53F04B14}">
  <dimension ref="B2:I1006"/>
  <sheetViews>
    <sheetView workbookViewId="0">
      <selection activeCell="C18" sqref="C18"/>
    </sheetView>
  </sheetViews>
  <sheetFormatPr defaultRowHeight="16.5" x14ac:dyDescent="0.3"/>
  <cols>
    <col min="1" max="1" width="1.5546875" style="3" customWidth="1"/>
    <col min="2" max="2" width="8.109375" style="3" customWidth="1"/>
    <col min="3" max="3" width="15.33203125" style="3" customWidth="1"/>
    <col min="4" max="4" width="6" style="3" customWidth="1"/>
    <col min="5" max="5" width="9.109375" style="3" bestFit="1" customWidth="1"/>
    <col min="6" max="6" width="20.44140625" style="3" bestFit="1" customWidth="1"/>
    <col min="7" max="7" width="16.109375" style="3" bestFit="1" customWidth="1"/>
    <col min="8" max="8" width="13" style="3" bestFit="1" customWidth="1"/>
    <col min="9" max="9" width="11.44140625" style="36" bestFit="1" customWidth="1"/>
    <col min="10" max="10" width="9.6640625" style="3" bestFit="1" customWidth="1"/>
    <col min="11" max="16384" width="8.88671875" style="3"/>
  </cols>
  <sheetData>
    <row r="2" spans="2:9" x14ac:dyDescent="0.3">
      <c r="B2" s="16"/>
    </row>
    <row r="3" spans="2:9" x14ac:dyDescent="0.3">
      <c r="B3" s="2"/>
    </row>
    <row r="4" spans="2:9" x14ac:dyDescent="0.3">
      <c r="B4" s="2"/>
    </row>
    <row r="6" spans="2:9" x14ac:dyDescent="0.3">
      <c r="B6" s="21" t="s">
        <v>374</v>
      </c>
      <c r="C6" s="23" t="s">
        <v>375</v>
      </c>
      <c r="E6" s="17" t="s">
        <v>376</v>
      </c>
      <c r="F6" s="29" t="s">
        <v>377</v>
      </c>
      <c r="G6" s="18" t="s">
        <v>375</v>
      </c>
      <c r="H6" s="18" t="s">
        <v>378</v>
      </c>
      <c r="I6" s="37" t="s">
        <v>379</v>
      </c>
    </row>
    <row r="7" spans="2:9" x14ac:dyDescent="0.3">
      <c r="B7" s="24">
        <v>1</v>
      </c>
      <c r="C7" s="49" t="str">
        <f t="array" ref="C7">INDEX($G$7:$G$1006,MATCH(MIN(IF(MONTH($F$7:$F$1006)=B7,$F$7:$F$1006,"")),$F$7:$F$1006,0))</f>
        <v>赵薇</v>
      </c>
      <c r="E7" s="19">
        <v>10001</v>
      </c>
      <c r="F7" s="30">
        <v>42106.874930555554</v>
      </c>
      <c r="G7" s="19" t="s">
        <v>355</v>
      </c>
      <c r="H7" s="19" t="s">
        <v>6</v>
      </c>
      <c r="I7" s="38">
        <v>45912.74</v>
      </c>
    </row>
    <row r="8" spans="2:9" x14ac:dyDescent="0.3">
      <c r="B8" s="24">
        <v>2</v>
      </c>
      <c r="C8" s="49" t="str">
        <f t="array" ref="C8">INDEX($G$7:$G$1006,MATCH(MIN(IF(MONTH($F$7:$F$1006)=B8,$F$7:$F$1006,"")),$F$7:$F$1006,0))</f>
        <v>王迅</v>
      </c>
      <c r="E8" s="19">
        <v>10002</v>
      </c>
      <c r="F8" s="30">
        <v>42108.824687499997</v>
      </c>
      <c r="G8" s="19" t="s">
        <v>356</v>
      </c>
      <c r="H8" s="19" t="s">
        <v>7</v>
      </c>
      <c r="I8" s="38">
        <v>9464.89</v>
      </c>
    </row>
    <row r="9" spans="2:9" x14ac:dyDescent="0.3">
      <c r="B9" s="24">
        <v>3</v>
      </c>
      <c r="C9" s="49" t="str">
        <f t="array" ref="C9">INDEX($G$7:$G$1006,MATCH(MIN(IF(MONTH($F$7:$F$1006)=B9,$F$7:$F$1006,"")),$F$7:$F$1006,0))</f>
        <v>王迅</v>
      </c>
      <c r="E9" s="19">
        <v>10003</v>
      </c>
      <c r="F9" s="30">
        <v>42347.5934837963</v>
      </c>
      <c r="G9" s="19" t="s">
        <v>357</v>
      </c>
      <c r="H9" s="19" t="s">
        <v>8</v>
      </c>
      <c r="I9" s="38">
        <v>18259.45</v>
      </c>
    </row>
    <row r="10" spans="2:9" x14ac:dyDescent="0.3">
      <c r="B10" s="24">
        <v>4</v>
      </c>
      <c r="C10" s="49" t="str">
        <f t="array" ref="C10">INDEX($G$7:$G$1006,MATCH(MIN(IF(MONTH($F$7:$F$1006)=B10,$F$7:$F$1006,"")),$F$7:$F$1006,0))</f>
        <v>容祖儿</v>
      </c>
      <c r="E10" s="19">
        <v>10004</v>
      </c>
      <c r="F10" s="30">
        <v>42160.577407407407</v>
      </c>
      <c r="G10" s="19" t="s">
        <v>358</v>
      </c>
      <c r="H10" s="19" t="s">
        <v>9</v>
      </c>
      <c r="I10" s="38">
        <v>54377.01</v>
      </c>
    </row>
    <row r="11" spans="2:9" x14ac:dyDescent="0.3">
      <c r="B11" s="24">
        <v>5</v>
      </c>
      <c r="C11" s="49" t="str">
        <f t="array" ref="C11">INDEX($G$7:$G$1006,MATCH(MIN(IF(MONTH($F$7:$F$1006)=B11,$F$7:$F$1006,"")),$F$7:$F$1006,0))</f>
        <v>周笔畅</v>
      </c>
      <c r="E11" s="19">
        <v>10005</v>
      </c>
      <c r="F11" s="30">
        <v>42133.455185185187</v>
      </c>
      <c r="G11" s="19" t="s">
        <v>359</v>
      </c>
      <c r="H11" s="19" t="s">
        <v>10</v>
      </c>
      <c r="I11" s="38">
        <v>1673.84</v>
      </c>
    </row>
    <row r="12" spans="2:9" x14ac:dyDescent="0.3">
      <c r="B12" s="24">
        <v>6</v>
      </c>
      <c r="C12" s="49" t="str">
        <f t="array" ref="C12">INDEX($G$7:$G$1006,MATCH(MIN(IF(MONTH($F$7:$F$1006)=B12,$F$7:$F$1006,"")),$F$7:$F$1006,0))</f>
        <v>陈乔恩</v>
      </c>
      <c r="E12" s="19">
        <v>10006</v>
      </c>
      <c r="F12" s="30">
        <v>42351.509027777778</v>
      </c>
      <c r="G12" s="19" t="s">
        <v>360</v>
      </c>
      <c r="H12" s="19" t="s">
        <v>11</v>
      </c>
      <c r="I12" s="38">
        <v>56321.3</v>
      </c>
    </row>
    <row r="13" spans="2:9" x14ac:dyDescent="0.3">
      <c r="B13" s="24">
        <v>7</v>
      </c>
      <c r="C13" s="49" t="str">
        <f t="array" ref="C13">INDEX($G$7:$G$1006,MATCH(MIN(IF(MONTH($F$7:$F$1006)=B13,$F$7:$F$1006,"")),$F$7:$F$1006,0))</f>
        <v>羽泉</v>
      </c>
      <c r="E13" s="19">
        <v>10007</v>
      </c>
      <c r="F13" s="30">
        <v>42055.244212962964</v>
      </c>
      <c r="G13" s="19" t="s">
        <v>361</v>
      </c>
      <c r="H13" s="19" t="s">
        <v>12</v>
      </c>
      <c r="I13" s="38">
        <v>86340.2</v>
      </c>
    </row>
    <row r="14" spans="2:9" x14ac:dyDescent="0.3">
      <c r="B14" s="24">
        <v>8</v>
      </c>
      <c r="C14" s="49" t="str">
        <f t="array" ref="C14">INDEX($G$7:$G$1006,MATCH(MIN(IF(MONTH($F$7:$F$1006)=B14,$F$7:$F$1006,"")),$F$7:$F$1006,0))</f>
        <v>李小璐</v>
      </c>
      <c r="E14" s="19">
        <v>10008</v>
      </c>
      <c r="F14" s="30">
        <v>42263.847581018519</v>
      </c>
      <c r="G14" s="19" t="s">
        <v>356</v>
      </c>
      <c r="H14" s="19" t="s">
        <v>13</v>
      </c>
      <c r="I14" s="38">
        <v>99576.35</v>
      </c>
    </row>
    <row r="15" spans="2:9" x14ac:dyDescent="0.3">
      <c r="B15" s="24">
        <v>9</v>
      </c>
      <c r="C15" s="49" t="str">
        <f t="array" ref="C15">INDEX($G$7:$G$1006,MATCH(MIN(IF(MONTH($F$7:$F$1006)=B15,$F$7:$F$1006,"")),$F$7:$F$1006,0))</f>
        <v>黄渤</v>
      </c>
      <c r="E15" s="19">
        <v>10009</v>
      </c>
      <c r="F15" s="30">
        <v>42089.456412037034</v>
      </c>
      <c r="G15" s="19" t="s">
        <v>362</v>
      </c>
      <c r="H15" s="19" t="s">
        <v>14</v>
      </c>
      <c r="I15" s="38">
        <v>88985.07</v>
      </c>
    </row>
    <row r="16" spans="2:9" x14ac:dyDescent="0.3">
      <c r="B16" s="24">
        <v>10</v>
      </c>
      <c r="C16" s="49" t="str">
        <f t="array" ref="C16">INDEX($G$7:$G$1006,MATCH(MIN(IF(MONTH($F$7:$F$1006)=B16,$F$7:$F$1006,"")),$F$7:$F$1006,0))</f>
        <v>秦岚</v>
      </c>
      <c r="E16" s="19">
        <v>10010</v>
      </c>
      <c r="F16" s="30">
        <v>42209.582604166666</v>
      </c>
      <c r="G16" s="19" t="s">
        <v>357</v>
      </c>
      <c r="H16" s="19" t="s">
        <v>15</v>
      </c>
      <c r="I16" s="38">
        <v>94315.47</v>
      </c>
    </row>
    <row r="17" spans="2:9" x14ac:dyDescent="0.3">
      <c r="B17" s="24">
        <v>11</v>
      </c>
      <c r="C17" s="49" t="str">
        <f t="array" ref="C17">INDEX($G$7:$G$1006,MATCH(MIN(IF(MONTH($F$7:$F$1006)=B17,$F$7:$F$1006,"")),$F$7:$F$1006,0))</f>
        <v>韩雪</v>
      </c>
      <c r="E17" s="19">
        <v>10011</v>
      </c>
      <c r="F17" s="30">
        <v>42288.243854166663</v>
      </c>
      <c r="G17" s="19" t="s">
        <v>363</v>
      </c>
      <c r="H17" s="19" t="s">
        <v>16</v>
      </c>
      <c r="I17" s="38">
        <v>43426.11</v>
      </c>
    </row>
    <row r="18" spans="2:9" x14ac:dyDescent="0.3">
      <c r="B18" s="26">
        <v>12</v>
      </c>
      <c r="C18" s="49" t="str">
        <f t="array" ref="C18">INDEX($G$7:$G$1006,MATCH(MIN(IF(MONTH($F$7:$F$1006)=B18,$F$7:$F$1006,"")),$F$7:$F$1006,0))</f>
        <v>羽泉</v>
      </c>
      <c r="E18" s="19">
        <v>10012</v>
      </c>
      <c r="F18" s="30">
        <v>42038.002847222226</v>
      </c>
      <c r="G18" s="19" t="s">
        <v>357</v>
      </c>
      <c r="H18" s="19" t="s">
        <v>17</v>
      </c>
      <c r="I18" s="38">
        <v>79598.86</v>
      </c>
    </row>
    <row r="19" spans="2:9" x14ac:dyDescent="0.3">
      <c r="E19" s="19">
        <v>10013</v>
      </c>
      <c r="F19" s="30">
        <v>42134.24962962963</v>
      </c>
      <c r="G19" s="19" t="s">
        <v>364</v>
      </c>
      <c r="H19" s="19" t="s">
        <v>18</v>
      </c>
      <c r="I19" s="38">
        <v>20768.87</v>
      </c>
    </row>
    <row r="20" spans="2:9" x14ac:dyDescent="0.3">
      <c r="E20" s="19">
        <v>10014</v>
      </c>
      <c r="F20" s="30">
        <v>42300.721655092595</v>
      </c>
      <c r="G20" s="19" t="s">
        <v>357</v>
      </c>
      <c r="H20" s="19" t="s">
        <v>14</v>
      </c>
      <c r="I20" s="38">
        <v>73083.38</v>
      </c>
    </row>
    <row r="21" spans="2:9" x14ac:dyDescent="0.3">
      <c r="E21" s="19">
        <v>10015</v>
      </c>
      <c r="F21" s="30">
        <v>42227.90116898148</v>
      </c>
      <c r="G21" s="19" t="s">
        <v>357</v>
      </c>
      <c r="H21" s="19" t="s">
        <v>19</v>
      </c>
      <c r="I21" s="38">
        <v>59445.8</v>
      </c>
    </row>
    <row r="22" spans="2:9" x14ac:dyDescent="0.3">
      <c r="E22" s="19">
        <v>10016</v>
      </c>
      <c r="F22" s="30">
        <v>42021.871064814812</v>
      </c>
      <c r="G22" s="19" t="s">
        <v>365</v>
      </c>
      <c r="H22" s="19" t="s">
        <v>20</v>
      </c>
      <c r="I22" s="38">
        <v>5145.53</v>
      </c>
    </row>
    <row r="23" spans="2:9" x14ac:dyDescent="0.3">
      <c r="E23" s="19">
        <v>10017</v>
      </c>
      <c r="F23" s="30">
        <v>42242.175740740742</v>
      </c>
      <c r="G23" s="19" t="s">
        <v>365</v>
      </c>
      <c r="H23" s="19" t="s">
        <v>21</v>
      </c>
      <c r="I23" s="38">
        <v>25194.6</v>
      </c>
    </row>
    <row r="24" spans="2:9" x14ac:dyDescent="0.3">
      <c r="E24" s="19">
        <v>10018</v>
      </c>
      <c r="F24" s="30">
        <v>42095.735335648147</v>
      </c>
      <c r="G24" s="19" t="s">
        <v>364</v>
      </c>
      <c r="H24" s="19" t="s">
        <v>22</v>
      </c>
      <c r="I24" s="38">
        <v>72960.95</v>
      </c>
    </row>
    <row r="25" spans="2:9" x14ac:dyDescent="0.3">
      <c r="E25" s="19">
        <v>10019</v>
      </c>
      <c r="F25" s="30">
        <v>42310.556956018518</v>
      </c>
      <c r="G25" s="19" t="s">
        <v>355</v>
      </c>
      <c r="H25" s="19" t="s">
        <v>23</v>
      </c>
      <c r="I25" s="38">
        <v>87176.36</v>
      </c>
    </row>
    <row r="26" spans="2:9" x14ac:dyDescent="0.3">
      <c r="E26" s="19">
        <v>10020</v>
      </c>
      <c r="F26" s="30">
        <v>42222.7</v>
      </c>
      <c r="G26" s="19" t="s">
        <v>358</v>
      </c>
      <c r="H26" s="19" t="s">
        <v>24</v>
      </c>
      <c r="I26" s="38">
        <v>21411.46</v>
      </c>
    </row>
    <row r="27" spans="2:9" x14ac:dyDescent="0.3">
      <c r="E27" s="19">
        <v>10021</v>
      </c>
      <c r="F27" s="30">
        <v>42292.315138888887</v>
      </c>
      <c r="G27" s="19" t="s">
        <v>366</v>
      </c>
      <c r="H27" s="19" t="s">
        <v>25</v>
      </c>
      <c r="I27" s="38">
        <v>44977.03</v>
      </c>
    </row>
    <row r="28" spans="2:9" x14ac:dyDescent="0.3">
      <c r="E28" s="19">
        <v>10022</v>
      </c>
      <c r="F28" s="30">
        <v>42146.056863425925</v>
      </c>
      <c r="G28" s="19" t="s">
        <v>361</v>
      </c>
      <c r="H28" s="19" t="s">
        <v>26</v>
      </c>
      <c r="I28" s="38">
        <v>43118.2</v>
      </c>
    </row>
    <row r="29" spans="2:9" x14ac:dyDescent="0.3">
      <c r="E29" s="19">
        <v>10023</v>
      </c>
      <c r="F29" s="30">
        <v>42095.735335648147</v>
      </c>
      <c r="G29" s="19" t="s">
        <v>367</v>
      </c>
      <c r="H29" s="19" t="s">
        <v>27</v>
      </c>
      <c r="I29" s="38">
        <v>42462.42</v>
      </c>
    </row>
    <row r="30" spans="2:9" x14ac:dyDescent="0.3">
      <c r="E30" s="19">
        <v>10024</v>
      </c>
      <c r="F30" s="30">
        <v>42082.030231481483</v>
      </c>
      <c r="G30" s="19" t="s">
        <v>358</v>
      </c>
      <c r="H30" s="19" t="s">
        <v>18</v>
      </c>
      <c r="I30" s="38">
        <v>51761.98</v>
      </c>
    </row>
    <row r="31" spans="2:9" x14ac:dyDescent="0.3">
      <c r="E31" s="19">
        <v>10025</v>
      </c>
      <c r="F31" s="30">
        <v>42074.135046296295</v>
      </c>
      <c r="G31" s="19" t="s">
        <v>362</v>
      </c>
      <c r="H31" s="19" t="s">
        <v>23</v>
      </c>
      <c r="I31" s="38">
        <v>55897.45</v>
      </c>
    </row>
    <row r="32" spans="2:9" x14ac:dyDescent="0.3">
      <c r="E32" s="19">
        <v>10026</v>
      </c>
      <c r="F32" s="30">
        <v>42127.935023148151</v>
      </c>
      <c r="G32" s="19" t="s">
        <v>368</v>
      </c>
      <c r="H32" s="19" t="s">
        <v>28</v>
      </c>
      <c r="I32" s="38">
        <v>25131.759999999998</v>
      </c>
    </row>
    <row r="33" spans="5:9" x14ac:dyDescent="0.3">
      <c r="E33" s="19">
        <v>10027</v>
      </c>
      <c r="F33" s="30">
        <v>42247.669039351851</v>
      </c>
      <c r="G33" s="19" t="s">
        <v>355</v>
      </c>
      <c r="H33" s="19" t="s">
        <v>29</v>
      </c>
      <c r="I33" s="38">
        <v>97359.23</v>
      </c>
    </row>
    <row r="34" spans="5:9" x14ac:dyDescent="0.3">
      <c r="E34" s="19">
        <v>10028</v>
      </c>
      <c r="F34" s="30">
        <v>42209.15148148148</v>
      </c>
      <c r="G34" s="19" t="s">
        <v>358</v>
      </c>
      <c r="H34" s="19" t="s">
        <v>30</v>
      </c>
      <c r="I34" s="38">
        <v>56647.95</v>
      </c>
    </row>
    <row r="35" spans="5:9" x14ac:dyDescent="0.3">
      <c r="E35" s="19">
        <v>10029</v>
      </c>
      <c r="F35" s="30">
        <v>42188.632789351854</v>
      </c>
      <c r="G35" s="19" t="s">
        <v>362</v>
      </c>
      <c r="H35" s="19" t="s">
        <v>31</v>
      </c>
      <c r="I35" s="38">
        <v>72399.37</v>
      </c>
    </row>
    <row r="36" spans="5:9" x14ac:dyDescent="0.3">
      <c r="E36" s="19">
        <v>10030</v>
      </c>
      <c r="F36" s="30">
        <v>42064.76253472222</v>
      </c>
      <c r="G36" s="19" t="s">
        <v>369</v>
      </c>
      <c r="H36" s="19" t="s">
        <v>32</v>
      </c>
      <c r="I36" s="38">
        <v>58234.73</v>
      </c>
    </row>
    <row r="37" spans="5:9" x14ac:dyDescent="0.3">
      <c r="E37" s="19">
        <v>10031</v>
      </c>
      <c r="F37" s="30">
        <v>42281.845914351848</v>
      </c>
      <c r="G37" s="19" t="s">
        <v>361</v>
      </c>
      <c r="H37" s="19" t="s">
        <v>33</v>
      </c>
      <c r="I37" s="38">
        <v>59828.91</v>
      </c>
    </row>
    <row r="38" spans="5:9" x14ac:dyDescent="0.3">
      <c r="E38" s="19">
        <v>10032</v>
      </c>
      <c r="F38" s="30">
        <v>42172.347986111112</v>
      </c>
      <c r="G38" s="19" t="s">
        <v>362</v>
      </c>
      <c r="H38" s="19" t="s">
        <v>12</v>
      </c>
      <c r="I38" s="38">
        <v>60105.68</v>
      </c>
    </row>
    <row r="39" spans="5:9" x14ac:dyDescent="0.3">
      <c r="E39" s="19">
        <v>10033</v>
      </c>
      <c r="F39" s="30">
        <v>42301.145567129628</v>
      </c>
      <c r="G39" s="19" t="s">
        <v>367</v>
      </c>
      <c r="H39" s="19" t="s">
        <v>34</v>
      </c>
      <c r="I39" s="38">
        <v>14761.55</v>
      </c>
    </row>
    <row r="40" spans="5:9" x14ac:dyDescent="0.3">
      <c r="E40" s="19">
        <v>10034</v>
      </c>
      <c r="F40" s="30">
        <v>42343.193923611114</v>
      </c>
      <c r="G40" s="19" t="s">
        <v>362</v>
      </c>
      <c r="H40" s="19" t="s">
        <v>35</v>
      </c>
      <c r="I40" s="38">
        <v>17605</v>
      </c>
    </row>
    <row r="41" spans="5:9" x14ac:dyDescent="0.3">
      <c r="E41" s="19">
        <v>10035</v>
      </c>
      <c r="F41" s="30">
        <v>42305.918703703705</v>
      </c>
      <c r="G41" s="19" t="s">
        <v>358</v>
      </c>
      <c r="H41" s="19" t="s">
        <v>36</v>
      </c>
      <c r="I41" s="38">
        <v>22191.18</v>
      </c>
    </row>
    <row r="42" spans="5:9" x14ac:dyDescent="0.3">
      <c r="E42" s="19">
        <v>10036</v>
      </c>
      <c r="F42" s="30">
        <v>42200.667523148149</v>
      </c>
      <c r="G42" s="19" t="s">
        <v>357</v>
      </c>
      <c r="H42" s="19" t="s">
        <v>37</v>
      </c>
      <c r="I42" s="38">
        <v>73944.66</v>
      </c>
    </row>
    <row r="43" spans="5:9" x14ac:dyDescent="0.3">
      <c r="E43" s="19">
        <v>10037</v>
      </c>
      <c r="F43" s="30">
        <v>42170.702557870369</v>
      </c>
      <c r="G43" s="19" t="s">
        <v>370</v>
      </c>
      <c r="H43" s="19" t="s">
        <v>38</v>
      </c>
      <c r="I43" s="38">
        <v>21494.7</v>
      </c>
    </row>
    <row r="44" spans="5:9" x14ac:dyDescent="0.3">
      <c r="E44" s="19">
        <v>10038</v>
      </c>
      <c r="F44" s="30">
        <v>42042.140428240738</v>
      </c>
      <c r="G44" s="19" t="s">
        <v>363</v>
      </c>
      <c r="H44" s="19" t="s">
        <v>39</v>
      </c>
      <c r="I44" s="38">
        <v>64127.96</v>
      </c>
    </row>
    <row r="45" spans="5:9" x14ac:dyDescent="0.3">
      <c r="E45" s="19">
        <v>10039</v>
      </c>
      <c r="F45" s="30">
        <v>42085.269212962965</v>
      </c>
      <c r="G45" s="19" t="s">
        <v>359</v>
      </c>
      <c r="H45" s="19" t="s">
        <v>40</v>
      </c>
      <c r="I45" s="38">
        <v>47714.79</v>
      </c>
    </row>
    <row r="46" spans="5:9" x14ac:dyDescent="0.3">
      <c r="E46" s="19">
        <v>10040</v>
      </c>
      <c r="F46" s="30">
        <v>42098.170960648145</v>
      </c>
      <c r="G46" s="19" t="s">
        <v>360</v>
      </c>
      <c r="H46" s="19" t="s">
        <v>41</v>
      </c>
      <c r="I46" s="38">
        <v>3713.03</v>
      </c>
    </row>
    <row r="47" spans="5:9" x14ac:dyDescent="0.3">
      <c r="E47" s="19">
        <v>10041</v>
      </c>
      <c r="F47" s="30">
        <v>42182.629699074074</v>
      </c>
      <c r="G47" s="19" t="s">
        <v>369</v>
      </c>
      <c r="H47" s="19" t="s">
        <v>42</v>
      </c>
      <c r="I47" s="38">
        <v>57210.74</v>
      </c>
    </row>
    <row r="48" spans="5:9" x14ac:dyDescent="0.3">
      <c r="E48" s="19">
        <v>10042</v>
      </c>
      <c r="F48" s="30">
        <v>42099.852187500001</v>
      </c>
      <c r="G48" s="19" t="s">
        <v>361</v>
      </c>
      <c r="H48" s="19" t="s">
        <v>43</v>
      </c>
      <c r="I48" s="38">
        <v>78795.64</v>
      </c>
    </row>
    <row r="49" spans="5:9" x14ac:dyDescent="0.3">
      <c r="E49" s="19">
        <v>10043</v>
      </c>
      <c r="F49" s="30">
        <v>42135.839884259258</v>
      </c>
      <c r="G49" s="19" t="s">
        <v>358</v>
      </c>
      <c r="H49" s="19" t="s">
        <v>44</v>
      </c>
      <c r="I49" s="38">
        <v>58747.97</v>
      </c>
    </row>
    <row r="50" spans="5:9" x14ac:dyDescent="0.3">
      <c r="E50" s="19">
        <v>10044</v>
      </c>
      <c r="F50" s="30">
        <v>42117.301898148151</v>
      </c>
      <c r="G50" s="19" t="s">
        <v>356</v>
      </c>
      <c r="H50" s="19" t="s">
        <v>45</v>
      </c>
      <c r="I50" s="38">
        <v>81690.89</v>
      </c>
    </row>
    <row r="51" spans="5:9" x14ac:dyDescent="0.3">
      <c r="E51" s="19">
        <v>10045</v>
      </c>
      <c r="F51" s="30">
        <v>42250.009641203702</v>
      </c>
      <c r="G51" s="19" t="s">
        <v>371</v>
      </c>
      <c r="H51" s="19" t="s">
        <v>46</v>
      </c>
      <c r="I51" s="38">
        <v>87950.36</v>
      </c>
    </row>
    <row r="52" spans="5:9" x14ac:dyDescent="0.3">
      <c r="E52" s="19">
        <v>10046</v>
      </c>
      <c r="F52" s="30">
        <v>42223.367337962962</v>
      </c>
      <c r="G52" s="19" t="s">
        <v>356</v>
      </c>
      <c r="H52" s="19" t="s">
        <v>47</v>
      </c>
      <c r="I52" s="38">
        <v>43688.75</v>
      </c>
    </row>
    <row r="53" spans="5:9" x14ac:dyDescent="0.3">
      <c r="E53" s="19">
        <v>10047</v>
      </c>
      <c r="F53" s="30">
        <v>42062.025266203702</v>
      </c>
      <c r="G53" s="19" t="s">
        <v>370</v>
      </c>
      <c r="H53" s="19" t="s">
        <v>48</v>
      </c>
      <c r="I53" s="38">
        <v>88930.52</v>
      </c>
    </row>
    <row r="54" spans="5:9" x14ac:dyDescent="0.3">
      <c r="E54" s="19">
        <v>10048</v>
      </c>
      <c r="F54" s="30">
        <v>42189.578472222223</v>
      </c>
      <c r="G54" s="19" t="s">
        <v>366</v>
      </c>
      <c r="H54" s="19" t="s">
        <v>49</v>
      </c>
      <c r="I54" s="38">
        <v>38944.75</v>
      </c>
    </row>
    <row r="55" spans="5:9" x14ac:dyDescent="0.3">
      <c r="E55" s="19">
        <v>10049</v>
      </c>
      <c r="F55" s="30">
        <v>42307.01457175926</v>
      </c>
      <c r="G55" s="19" t="s">
        <v>372</v>
      </c>
      <c r="H55" s="19" t="s">
        <v>50</v>
      </c>
      <c r="I55" s="38">
        <v>95060.08</v>
      </c>
    </row>
    <row r="56" spans="5:9" x14ac:dyDescent="0.3">
      <c r="E56" s="19">
        <v>10050</v>
      </c>
      <c r="F56" s="30">
        <v>42355.584918981483</v>
      </c>
      <c r="G56" s="19" t="s">
        <v>364</v>
      </c>
      <c r="H56" s="19" t="s">
        <v>9</v>
      </c>
      <c r="I56" s="38">
        <v>34238.68</v>
      </c>
    </row>
    <row r="57" spans="5:9" x14ac:dyDescent="0.3">
      <c r="E57" s="19">
        <v>10051</v>
      </c>
      <c r="F57" s="30">
        <v>42278.367256944446</v>
      </c>
      <c r="G57" s="19" t="s">
        <v>369</v>
      </c>
      <c r="H57" s="19" t="s">
        <v>51</v>
      </c>
      <c r="I57" s="38">
        <v>17486.39</v>
      </c>
    </row>
    <row r="58" spans="5:9" x14ac:dyDescent="0.3">
      <c r="E58" s="19">
        <v>10052</v>
      </c>
      <c r="F58" s="30">
        <v>42180.183935185189</v>
      </c>
      <c r="G58" s="19" t="s">
        <v>372</v>
      </c>
      <c r="H58" s="19" t="s">
        <v>52</v>
      </c>
      <c r="I58" s="38">
        <v>79800.39</v>
      </c>
    </row>
    <row r="59" spans="5:9" x14ac:dyDescent="0.3">
      <c r="E59" s="19">
        <v>10053</v>
      </c>
      <c r="F59" s="30">
        <v>42300.618842592594</v>
      </c>
      <c r="G59" s="19" t="s">
        <v>366</v>
      </c>
      <c r="H59" s="19" t="s">
        <v>53</v>
      </c>
      <c r="I59" s="38">
        <v>11423.94</v>
      </c>
    </row>
    <row r="60" spans="5:9" x14ac:dyDescent="0.3">
      <c r="E60" s="19">
        <v>10054</v>
      </c>
      <c r="F60" s="30">
        <v>42347.688726851855</v>
      </c>
      <c r="G60" s="19" t="s">
        <v>355</v>
      </c>
      <c r="H60" s="19" t="s">
        <v>54</v>
      </c>
      <c r="I60" s="38">
        <v>43308.07</v>
      </c>
    </row>
    <row r="61" spans="5:9" x14ac:dyDescent="0.3">
      <c r="E61" s="19">
        <v>10055</v>
      </c>
      <c r="F61" s="30">
        <v>42274.847511574073</v>
      </c>
      <c r="G61" s="19" t="s">
        <v>360</v>
      </c>
      <c r="H61" s="19" t="s">
        <v>55</v>
      </c>
      <c r="I61" s="38">
        <v>90501.06</v>
      </c>
    </row>
    <row r="62" spans="5:9" x14ac:dyDescent="0.3">
      <c r="E62" s="19">
        <v>10056</v>
      </c>
      <c r="F62" s="30">
        <v>42143.738865740743</v>
      </c>
      <c r="G62" s="19" t="s">
        <v>363</v>
      </c>
      <c r="H62" s="19" t="s">
        <v>56</v>
      </c>
      <c r="I62" s="38">
        <v>17664.3</v>
      </c>
    </row>
    <row r="63" spans="5:9" x14ac:dyDescent="0.3">
      <c r="E63" s="19">
        <v>10057</v>
      </c>
      <c r="F63" s="30">
        <v>42214.057858796295</v>
      </c>
      <c r="G63" s="19" t="s">
        <v>360</v>
      </c>
      <c r="H63" s="19" t="s">
        <v>57</v>
      </c>
      <c r="I63" s="38">
        <v>10378.18</v>
      </c>
    </row>
    <row r="64" spans="5:9" x14ac:dyDescent="0.3">
      <c r="E64" s="19">
        <v>10058</v>
      </c>
      <c r="F64" s="30">
        <v>42262.941712962966</v>
      </c>
      <c r="G64" s="19" t="s">
        <v>372</v>
      </c>
      <c r="H64" s="19" t="s">
        <v>58</v>
      </c>
      <c r="I64" s="38">
        <v>65398.82</v>
      </c>
    </row>
    <row r="65" spans="5:9" x14ac:dyDescent="0.3">
      <c r="E65" s="19">
        <v>10059</v>
      </c>
      <c r="F65" s="30">
        <v>42137.677245370367</v>
      </c>
      <c r="G65" s="19" t="s">
        <v>368</v>
      </c>
      <c r="H65" s="19" t="s">
        <v>59</v>
      </c>
      <c r="I65" s="38">
        <v>32815.199999999997</v>
      </c>
    </row>
    <row r="66" spans="5:9" x14ac:dyDescent="0.3">
      <c r="E66" s="19">
        <v>10060</v>
      </c>
      <c r="F66" s="30">
        <v>42132.023506944446</v>
      </c>
      <c r="G66" s="19" t="s">
        <v>366</v>
      </c>
      <c r="H66" s="19" t="s">
        <v>60</v>
      </c>
      <c r="I66" s="38">
        <v>24824.11</v>
      </c>
    </row>
    <row r="67" spans="5:9" x14ac:dyDescent="0.3">
      <c r="E67" s="19">
        <v>10061</v>
      </c>
      <c r="F67" s="30">
        <v>42358.782962962963</v>
      </c>
      <c r="G67" s="19" t="s">
        <v>368</v>
      </c>
      <c r="H67" s="19" t="s">
        <v>61</v>
      </c>
      <c r="I67" s="38">
        <v>62313.51</v>
      </c>
    </row>
    <row r="68" spans="5:9" x14ac:dyDescent="0.3">
      <c r="E68" s="19">
        <v>10062</v>
      </c>
      <c r="F68" s="30">
        <v>42263.651018518518</v>
      </c>
      <c r="G68" s="19" t="s">
        <v>372</v>
      </c>
      <c r="H68" s="19" t="s">
        <v>62</v>
      </c>
      <c r="I68" s="38">
        <v>89948.39</v>
      </c>
    </row>
    <row r="69" spans="5:9" x14ac:dyDescent="0.3">
      <c r="E69" s="19">
        <v>10063</v>
      </c>
      <c r="F69" s="30">
        <v>42348.304583333331</v>
      </c>
      <c r="G69" s="19" t="s">
        <v>364</v>
      </c>
      <c r="H69" s="19" t="s">
        <v>63</v>
      </c>
      <c r="I69" s="38">
        <v>52385.440000000002</v>
      </c>
    </row>
    <row r="70" spans="5:9" x14ac:dyDescent="0.3">
      <c r="E70" s="19">
        <v>10064</v>
      </c>
      <c r="F70" s="30">
        <v>42120.777928240743</v>
      </c>
      <c r="G70" s="19" t="s">
        <v>371</v>
      </c>
      <c r="H70" s="19" t="s">
        <v>64</v>
      </c>
      <c r="I70" s="38">
        <v>1142.24</v>
      </c>
    </row>
    <row r="71" spans="5:9" x14ac:dyDescent="0.3">
      <c r="E71" s="19">
        <v>10065</v>
      </c>
      <c r="F71" s="30">
        <v>42296.397199074076</v>
      </c>
      <c r="G71" s="19" t="s">
        <v>369</v>
      </c>
      <c r="H71" s="19" t="s">
        <v>65</v>
      </c>
      <c r="I71" s="38">
        <v>87360.72</v>
      </c>
    </row>
    <row r="72" spans="5:9" x14ac:dyDescent="0.3">
      <c r="E72" s="19">
        <v>10066</v>
      </c>
      <c r="F72" s="30">
        <v>42281.083113425928</v>
      </c>
      <c r="G72" s="19" t="s">
        <v>355</v>
      </c>
      <c r="H72" s="19" t="s">
        <v>46</v>
      </c>
      <c r="I72" s="38">
        <v>39646.29</v>
      </c>
    </row>
    <row r="73" spans="5:9" x14ac:dyDescent="0.3">
      <c r="E73" s="19">
        <v>10067</v>
      </c>
      <c r="F73" s="30">
        <v>42028.165636574071</v>
      </c>
      <c r="G73" s="19" t="s">
        <v>369</v>
      </c>
      <c r="H73" s="19" t="s">
        <v>66</v>
      </c>
      <c r="I73" s="38">
        <v>38109.25</v>
      </c>
    </row>
    <row r="74" spans="5:9" x14ac:dyDescent="0.3">
      <c r="E74" s="19">
        <v>10068</v>
      </c>
      <c r="F74" s="30">
        <v>42289.1174537037</v>
      </c>
      <c r="G74" s="19" t="s">
        <v>363</v>
      </c>
      <c r="H74" s="19" t="s">
        <v>67</v>
      </c>
      <c r="I74" s="38">
        <v>90836</v>
      </c>
    </row>
    <row r="75" spans="5:9" x14ac:dyDescent="0.3">
      <c r="E75" s="19">
        <v>10069</v>
      </c>
      <c r="F75" s="30">
        <v>42212.297731481478</v>
      </c>
      <c r="G75" s="19" t="s">
        <v>370</v>
      </c>
      <c r="H75" s="19" t="s">
        <v>68</v>
      </c>
      <c r="I75" s="38">
        <v>46802.78</v>
      </c>
    </row>
    <row r="76" spans="5:9" x14ac:dyDescent="0.3">
      <c r="E76" s="19">
        <v>10070</v>
      </c>
      <c r="F76" s="30">
        <v>42185.610520833332</v>
      </c>
      <c r="G76" s="19" t="s">
        <v>361</v>
      </c>
      <c r="H76" s="19" t="s">
        <v>69</v>
      </c>
      <c r="I76" s="38">
        <v>42156.94</v>
      </c>
    </row>
    <row r="77" spans="5:9" x14ac:dyDescent="0.3">
      <c r="E77" s="19">
        <v>10071</v>
      </c>
      <c r="F77" s="30">
        <v>42251.811782407407</v>
      </c>
      <c r="G77" s="19" t="s">
        <v>357</v>
      </c>
      <c r="H77" s="19" t="s">
        <v>70</v>
      </c>
      <c r="I77" s="38">
        <v>51196.01</v>
      </c>
    </row>
    <row r="78" spans="5:9" x14ac:dyDescent="0.3">
      <c r="E78" s="19">
        <v>10072</v>
      </c>
      <c r="F78" s="30">
        <v>42168.831886574073</v>
      </c>
      <c r="G78" s="19" t="s">
        <v>365</v>
      </c>
      <c r="H78" s="19" t="s">
        <v>71</v>
      </c>
      <c r="I78" s="38">
        <v>81480.429999999993</v>
      </c>
    </row>
    <row r="79" spans="5:9" x14ac:dyDescent="0.3">
      <c r="E79" s="19">
        <v>10073</v>
      </c>
      <c r="F79" s="30">
        <v>42319.504120370373</v>
      </c>
      <c r="G79" s="19" t="s">
        <v>365</v>
      </c>
      <c r="H79" s="19" t="s">
        <v>72</v>
      </c>
      <c r="I79" s="38">
        <v>19727.400000000001</v>
      </c>
    </row>
    <row r="80" spans="5:9" x14ac:dyDescent="0.3">
      <c r="E80" s="19">
        <v>10074</v>
      </c>
      <c r="F80" s="30">
        <v>42354.470347222225</v>
      </c>
      <c r="G80" s="19" t="s">
        <v>363</v>
      </c>
      <c r="H80" s="19" t="s">
        <v>50</v>
      </c>
      <c r="I80" s="38">
        <v>96099.55</v>
      </c>
    </row>
    <row r="81" spans="5:9" x14ac:dyDescent="0.3">
      <c r="E81" s="19">
        <v>10075</v>
      </c>
      <c r="F81" s="30">
        <v>42081.575925925928</v>
      </c>
      <c r="G81" s="19" t="s">
        <v>356</v>
      </c>
      <c r="H81" s="19" t="s">
        <v>73</v>
      </c>
      <c r="I81" s="38">
        <v>70935.12</v>
      </c>
    </row>
    <row r="82" spans="5:9" x14ac:dyDescent="0.3">
      <c r="E82" s="19">
        <v>10076</v>
      </c>
      <c r="F82" s="30">
        <v>42327.58148148148</v>
      </c>
      <c r="G82" s="19" t="s">
        <v>367</v>
      </c>
      <c r="H82" s="19" t="s">
        <v>74</v>
      </c>
      <c r="I82" s="38">
        <v>10358.02</v>
      </c>
    </row>
    <row r="83" spans="5:9" x14ac:dyDescent="0.3">
      <c r="E83" s="19">
        <v>10077</v>
      </c>
      <c r="F83" s="30">
        <v>42258.626539351855</v>
      </c>
      <c r="G83" s="19" t="s">
        <v>356</v>
      </c>
      <c r="H83" s="19" t="s">
        <v>75</v>
      </c>
      <c r="I83" s="38">
        <v>83878.41</v>
      </c>
    </row>
    <row r="84" spans="5:9" x14ac:dyDescent="0.3">
      <c r="E84" s="19">
        <v>10078</v>
      </c>
      <c r="F84" s="30">
        <v>42190.350289351853</v>
      </c>
      <c r="G84" s="19" t="s">
        <v>357</v>
      </c>
      <c r="H84" s="19" t="s">
        <v>76</v>
      </c>
      <c r="I84" s="38">
        <v>1179.26</v>
      </c>
    </row>
    <row r="85" spans="5:9" x14ac:dyDescent="0.3">
      <c r="E85" s="19">
        <v>10079</v>
      </c>
      <c r="F85" s="30">
        <v>42276.61550925926</v>
      </c>
      <c r="G85" s="19" t="s">
        <v>355</v>
      </c>
      <c r="H85" s="19" t="s">
        <v>77</v>
      </c>
      <c r="I85" s="38">
        <v>39406.29</v>
      </c>
    </row>
    <row r="86" spans="5:9" x14ac:dyDescent="0.3">
      <c r="E86" s="19">
        <v>10080</v>
      </c>
      <c r="F86" s="30">
        <v>42214.074467592596</v>
      </c>
      <c r="G86" s="19" t="s">
        <v>358</v>
      </c>
      <c r="H86" s="19" t="s">
        <v>78</v>
      </c>
      <c r="I86" s="38">
        <v>48373.89</v>
      </c>
    </row>
    <row r="87" spans="5:9" x14ac:dyDescent="0.3">
      <c r="E87" s="19">
        <v>10081</v>
      </c>
      <c r="F87" s="30">
        <v>42067.946006944447</v>
      </c>
      <c r="G87" s="19" t="s">
        <v>370</v>
      </c>
      <c r="H87" s="19" t="s">
        <v>79</v>
      </c>
      <c r="I87" s="38">
        <v>15330.56</v>
      </c>
    </row>
    <row r="88" spans="5:9" x14ac:dyDescent="0.3">
      <c r="E88" s="19">
        <v>10082</v>
      </c>
      <c r="F88" s="30">
        <v>42104.710543981484</v>
      </c>
      <c r="G88" s="19" t="s">
        <v>361</v>
      </c>
      <c r="H88" s="19" t="s">
        <v>80</v>
      </c>
      <c r="I88" s="38">
        <v>59967.7</v>
      </c>
    </row>
    <row r="89" spans="5:9" x14ac:dyDescent="0.3">
      <c r="E89" s="19">
        <v>10083</v>
      </c>
      <c r="F89" s="30">
        <v>42039.271921296298</v>
      </c>
      <c r="G89" s="19" t="s">
        <v>357</v>
      </c>
      <c r="H89" s="19" t="s">
        <v>81</v>
      </c>
      <c r="I89" s="38">
        <v>83743.38</v>
      </c>
    </row>
    <row r="90" spans="5:9" x14ac:dyDescent="0.3">
      <c r="E90" s="19">
        <v>10084</v>
      </c>
      <c r="F90" s="30">
        <v>42069.024571759262</v>
      </c>
      <c r="G90" s="19" t="s">
        <v>363</v>
      </c>
      <c r="H90" s="19" t="s">
        <v>82</v>
      </c>
      <c r="I90" s="38">
        <v>86851.23</v>
      </c>
    </row>
    <row r="91" spans="5:9" x14ac:dyDescent="0.3">
      <c r="E91" s="19">
        <v>10085</v>
      </c>
      <c r="F91" s="30">
        <v>42362.816493055558</v>
      </c>
      <c r="G91" s="19" t="s">
        <v>365</v>
      </c>
      <c r="H91" s="19" t="s">
        <v>83</v>
      </c>
      <c r="I91" s="38">
        <v>34219.919999999998</v>
      </c>
    </row>
    <row r="92" spans="5:9" x14ac:dyDescent="0.3">
      <c r="E92" s="19">
        <v>10086</v>
      </c>
      <c r="F92" s="30">
        <v>42341.00509259259</v>
      </c>
      <c r="G92" s="19" t="s">
        <v>356</v>
      </c>
      <c r="H92" s="19" t="s">
        <v>84</v>
      </c>
      <c r="I92" s="38">
        <v>18085.88</v>
      </c>
    </row>
    <row r="93" spans="5:9" x14ac:dyDescent="0.3">
      <c r="E93" s="19">
        <v>10087</v>
      </c>
      <c r="F93" s="30">
        <v>42028.134363425925</v>
      </c>
      <c r="G93" s="19" t="s">
        <v>356</v>
      </c>
      <c r="H93" s="19" t="s">
        <v>85</v>
      </c>
      <c r="I93" s="38">
        <v>81348.63</v>
      </c>
    </row>
    <row r="94" spans="5:9" x14ac:dyDescent="0.3">
      <c r="E94" s="19">
        <v>10088</v>
      </c>
      <c r="F94" s="30">
        <v>42225.368287037039</v>
      </c>
      <c r="G94" s="19" t="s">
        <v>366</v>
      </c>
      <c r="H94" s="19" t="s">
        <v>86</v>
      </c>
      <c r="I94" s="38">
        <v>13547.13</v>
      </c>
    </row>
    <row r="95" spans="5:9" x14ac:dyDescent="0.3">
      <c r="E95" s="19">
        <v>10089</v>
      </c>
      <c r="F95" s="30">
        <v>42357.33425925926</v>
      </c>
      <c r="G95" s="19" t="s">
        <v>365</v>
      </c>
      <c r="H95" s="19" t="s">
        <v>87</v>
      </c>
      <c r="I95" s="38">
        <v>67224.17</v>
      </c>
    </row>
    <row r="96" spans="5:9" x14ac:dyDescent="0.3">
      <c r="E96" s="19">
        <v>10090</v>
      </c>
      <c r="F96" s="30">
        <v>42128.623518518521</v>
      </c>
      <c r="G96" s="19" t="s">
        <v>366</v>
      </c>
      <c r="H96" s="19" t="s">
        <v>88</v>
      </c>
      <c r="I96" s="38">
        <v>75344.05</v>
      </c>
    </row>
    <row r="97" spans="5:9" x14ac:dyDescent="0.3">
      <c r="E97" s="19">
        <v>10091</v>
      </c>
      <c r="F97" s="30">
        <v>42351.988009259258</v>
      </c>
      <c r="G97" s="19" t="s">
        <v>365</v>
      </c>
      <c r="H97" s="19" t="s">
        <v>89</v>
      </c>
      <c r="I97" s="38">
        <v>8302.73</v>
      </c>
    </row>
    <row r="98" spans="5:9" x14ac:dyDescent="0.3">
      <c r="E98" s="19">
        <v>10092</v>
      </c>
      <c r="F98" s="30">
        <v>42043.303310185183</v>
      </c>
      <c r="G98" s="19" t="s">
        <v>372</v>
      </c>
      <c r="H98" s="19" t="s">
        <v>90</v>
      </c>
      <c r="I98" s="38">
        <v>22101</v>
      </c>
    </row>
    <row r="99" spans="5:9" x14ac:dyDescent="0.3">
      <c r="E99" s="19">
        <v>10093</v>
      </c>
      <c r="F99" s="30">
        <v>42234.260266203702</v>
      </c>
      <c r="G99" s="19" t="s">
        <v>365</v>
      </c>
      <c r="H99" s="19" t="s">
        <v>64</v>
      </c>
      <c r="I99" s="38">
        <v>22140.25</v>
      </c>
    </row>
    <row r="100" spans="5:9" x14ac:dyDescent="0.3">
      <c r="E100" s="19">
        <v>10094</v>
      </c>
      <c r="F100" s="30">
        <v>42180.852627314816</v>
      </c>
      <c r="G100" s="19" t="s">
        <v>360</v>
      </c>
      <c r="H100" s="19" t="s">
        <v>91</v>
      </c>
      <c r="I100" s="38">
        <v>71734.73</v>
      </c>
    </row>
    <row r="101" spans="5:9" x14ac:dyDescent="0.3">
      <c r="E101" s="19">
        <v>10095</v>
      </c>
      <c r="F101" s="30">
        <v>42073.686886574076</v>
      </c>
      <c r="G101" s="19" t="s">
        <v>366</v>
      </c>
      <c r="H101" s="19" t="s">
        <v>35</v>
      </c>
      <c r="I101" s="38">
        <v>14114.62</v>
      </c>
    </row>
    <row r="102" spans="5:9" x14ac:dyDescent="0.3">
      <c r="E102" s="19">
        <v>10096</v>
      </c>
      <c r="F102" s="30">
        <v>42070.144965277781</v>
      </c>
      <c r="G102" s="19" t="s">
        <v>371</v>
      </c>
      <c r="H102" s="19" t="s">
        <v>34</v>
      </c>
      <c r="I102" s="38">
        <v>41457.96</v>
      </c>
    </row>
    <row r="103" spans="5:9" x14ac:dyDescent="0.3">
      <c r="E103" s="19">
        <v>10097</v>
      </c>
      <c r="F103" s="30">
        <v>42285.280393518522</v>
      </c>
      <c r="G103" s="19" t="s">
        <v>365</v>
      </c>
      <c r="H103" s="19" t="s">
        <v>92</v>
      </c>
      <c r="I103" s="38">
        <v>42916.27</v>
      </c>
    </row>
    <row r="104" spans="5:9" x14ac:dyDescent="0.3">
      <c r="E104" s="19">
        <v>10098</v>
      </c>
      <c r="F104" s="30">
        <v>42292.463379629633</v>
      </c>
      <c r="G104" s="19" t="s">
        <v>369</v>
      </c>
      <c r="H104" s="19" t="s">
        <v>23</v>
      </c>
      <c r="I104" s="38">
        <v>5731.18</v>
      </c>
    </row>
    <row r="105" spans="5:9" x14ac:dyDescent="0.3">
      <c r="E105" s="19">
        <v>10099</v>
      </c>
      <c r="F105" s="30">
        <v>42252.387615740743</v>
      </c>
      <c r="G105" s="19" t="s">
        <v>366</v>
      </c>
      <c r="H105" s="19" t="s">
        <v>93</v>
      </c>
      <c r="I105" s="38">
        <v>77525.759999999995</v>
      </c>
    </row>
    <row r="106" spans="5:9" x14ac:dyDescent="0.3">
      <c r="E106" s="19">
        <v>10100</v>
      </c>
      <c r="F106" s="30">
        <v>42186.050474537034</v>
      </c>
      <c r="G106" s="19" t="s">
        <v>368</v>
      </c>
      <c r="H106" s="19" t="s">
        <v>94</v>
      </c>
      <c r="I106" s="38">
        <v>21296.95</v>
      </c>
    </row>
    <row r="107" spans="5:9" x14ac:dyDescent="0.3">
      <c r="E107" s="19">
        <v>10101</v>
      </c>
      <c r="F107" s="30">
        <v>42026.064884259256</v>
      </c>
      <c r="G107" s="19" t="s">
        <v>363</v>
      </c>
      <c r="H107" s="19" t="s">
        <v>95</v>
      </c>
      <c r="I107" s="38">
        <v>6455.52</v>
      </c>
    </row>
    <row r="108" spans="5:9" x14ac:dyDescent="0.3">
      <c r="E108" s="19">
        <v>10102</v>
      </c>
      <c r="F108" s="30">
        <v>42187.426099537035</v>
      </c>
      <c r="G108" s="19" t="s">
        <v>367</v>
      </c>
      <c r="H108" s="19" t="s">
        <v>96</v>
      </c>
      <c r="I108" s="38">
        <v>60870.29</v>
      </c>
    </row>
    <row r="109" spans="5:9" x14ac:dyDescent="0.3">
      <c r="E109" s="19">
        <v>10103</v>
      </c>
      <c r="F109" s="30">
        <v>42155.008587962962</v>
      </c>
      <c r="G109" s="19" t="s">
        <v>355</v>
      </c>
      <c r="H109" s="19" t="s">
        <v>97</v>
      </c>
      <c r="I109" s="38">
        <v>75954.39</v>
      </c>
    </row>
    <row r="110" spans="5:9" x14ac:dyDescent="0.3">
      <c r="E110" s="19">
        <v>10104</v>
      </c>
      <c r="F110" s="30">
        <v>42192.378622685188</v>
      </c>
      <c r="G110" s="19" t="s">
        <v>358</v>
      </c>
      <c r="H110" s="19" t="s">
        <v>98</v>
      </c>
      <c r="I110" s="38">
        <v>56741.120000000003</v>
      </c>
    </row>
    <row r="111" spans="5:9" x14ac:dyDescent="0.3">
      <c r="E111" s="19">
        <v>10105</v>
      </c>
      <c r="F111" s="30">
        <v>42282.884259259263</v>
      </c>
      <c r="G111" s="19" t="s">
        <v>356</v>
      </c>
      <c r="H111" s="19" t="s">
        <v>80</v>
      </c>
      <c r="I111" s="38">
        <v>32078.35</v>
      </c>
    </row>
    <row r="112" spans="5:9" x14ac:dyDescent="0.3">
      <c r="E112" s="19">
        <v>10106</v>
      </c>
      <c r="F112" s="30">
        <v>42297.378692129627</v>
      </c>
      <c r="G112" s="19" t="s">
        <v>370</v>
      </c>
      <c r="H112" s="19" t="s">
        <v>47</v>
      </c>
      <c r="I112" s="38">
        <v>93723.8</v>
      </c>
    </row>
    <row r="113" spans="5:9" x14ac:dyDescent="0.3">
      <c r="E113" s="19">
        <v>10107</v>
      </c>
      <c r="F113" s="30">
        <v>42019.933703703704</v>
      </c>
      <c r="G113" s="19" t="s">
        <v>363</v>
      </c>
      <c r="H113" s="19" t="s">
        <v>24</v>
      </c>
      <c r="I113" s="38">
        <v>27618.36</v>
      </c>
    </row>
    <row r="114" spans="5:9" x14ac:dyDescent="0.3">
      <c r="E114" s="19">
        <v>10108</v>
      </c>
      <c r="F114" s="30">
        <v>42025.980162037034</v>
      </c>
      <c r="G114" s="19" t="s">
        <v>372</v>
      </c>
      <c r="H114" s="19" t="s">
        <v>99</v>
      </c>
      <c r="I114" s="38">
        <v>77281.13</v>
      </c>
    </row>
    <row r="115" spans="5:9" x14ac:dyDescent="0.3">
      <c r="E115" s="19">
        <v>10109</v>
      </c>
      <c r="F115" s="30">
        <v>42165.922800925924</v>
      </c>
      <c r="G115" s="19" t="s">
        <v>363</v>
      </c>
      <c r="H115" s="19" t="s">
        <v>55</v>
      </c>
      <c r="I115" s="38">
        <v>17774.830000000002</v>
      </c>
    </row>
    <row r="116" spans="5:9" x14ac:dyDescent="0.3">
      <c r="E116" s="19">
        <v>10110</v>
      </c>
      <c r="F116" s="30">
        <v>42345.608715277776</v>
      </c>
      <c r="G116" s="19" t="s">
        <v>360</v>
      </c>
      <c r="H116" s="19" t="s">
        <v>43</v>
      </c>
      <c r="I116" s="38">
        <v>87790.58</v>
      </c>
    </row>
    <row r="117" spans="5:9" x14ac:dyDescent="0.3">
      <c r="E117" s="19">
        <v>10111</v>
      </c>
      <c r="F117" s="30">
        <v>42365.077175925922</v>
      </c>
      <c r="G117" s="19" t="s">
        <v>362</v>
      </c>
      <c r="H117" s="19" t="s">
        <v>100</v>
      </c>
      <c r="I117" s="38">
        <v>84385.63</v>
      </c>
    </row>
    <row r="118" spans="5:9" x14ac:dyDescent="0.3">
      <c r="E118" s="19">
        <v>10112</v>
      </c>
      <c r="F118" s="30">
        <v>42046.952465277776</v>
      </c>
      <c r="G118" s="19" t="s">
        <v>360</v>
      </c>
      <c r="H118" s="19" t="s">
        <v>101</v>
      </c>
      <c r="I118" s="38">
        <v>28092.37</v>
      </c>
    </row>
    <row r="119" spans="5:9" x14ac:dyDescent="0.3">
      <c r="E119" s="19">
        <v>10113</v>
      </c>
      <c r="F119" s="30">
        <v>42332.710358796299</v>
      </c>
      <c r="G119" s="19" t="s">
        <v>372</v>
      </c>
      <c r="H119" s="19" t="s">
        <v>102</v>
      </c>
      <c r="I119" s="38">
        <v>67253.98</v>
      </c>
    </row>
    <row r="120" spans="5:9" x14ac:dyDescent="0.3">
      <c r="E120" s="19">
        <v>10114</v>
      </c>
      <c r="F120" s="30">
        <v>42037.872615740744</v>
      </c>
      <c r="G120" s="19" t="s">
        <v>358</v>
      </c>
      <c r="H120" s="19" t="s">
        <v>14</v>
      </c>
      <c r="I120" s="38">
        <v>88290.44</v>
      </c>
    </row>
    <row r="121" spans="5:9" x14ac:dyDescent="0.3">
      <c r="E121" s="19">
        <v>10115</v>
      </c>
      <c r="F121" s="30">
        <v>42348.927430555559</v>
      </c>
      <c r="G121" s="19" t="s">
        <v>365</v>
      </c>
      <c r="H121" s="19" t="s">
        <v>61</v>
      </c>
      <c r="I121" s="38">
        <v>55549.87</v>
      </c>
    </row>
    <row r="122" spans="5:9" x14ac:dyDescent="0.3">
      <c r="E122" s="19">
        <v>10116</v>
      </c>
      <c r="F122" s="30">
        <v>42206.706377314818</v>
      </c>
      <c r="G122" s="19" t="s">
        <v>371</v>
      </c>
      <c r="H122" s="19" t="s">
        <v>103</v>
      </c>
      <c r="I122" s="38">
        <v>18071.060000000001</v>
      </c>
    </row>
    <row r="123" spans="5:9" x14ac:dyDescent="0.3">
      <c r="E123" s="19">
        <v>10117</v>
      </c>
      <c r="F123" s="30">
        <v>42233.145324074074</v>
      </c>
      <c r="G123" s="19" t="s">
        <v>361</v>
      </c>
      <c r="H123" s="19" t="s">
        <v>104</v>
      </c>
      <c r="I123" s="38">
        <v>65069.68</v>
      </c>
    </row>
    <row r="124" spans="5:9" x14ac:dyDescent="0.3">
      <c r="E124" s="19">
        <v>10118</v>
      </c>
      <c r="F124" s="30">
        <v>42227.479641203703</v>
      </c>
      <c r="G124" s="19" t="s">
        <v>365</v>
      </c>
      <c r="H124" s="19" t="s">
        <v>105</v>
      </c>
      <c r="I124" s="38">
        <v>70585.06</v>
      </c>
    </row>
    <row r="125" spans="5:9" x14ac:dyDescent="0.3">
      <c r="E125" s="19">
        <v>10119</v>
      </c>
      <c r="F125" s="30">
        <v>42326.942256944443</v>
      </c>
      <c r="G125" s="19" t="s">
        <v>358</v>
      </c>
      <c r="H125" s="19" t="s">
        <v>106</v>
      </c>
      <c r="I125" s="38">
        <v>75965.960000000006</v>
      </c>
    </row>
    <row r="126" spans="5:9" x14ac:dyDescent="0.3">
      <c r="E126" s="19">
        <v>10120</v>
      </c>
      <c r="F126" s="30">
        <v>42144.780810185184</v>
      </c>
      <c r="G126" s="19" t="s">
        <v>370</v>
      </c>
      <c r="H126" s="19" t="s">
        <v>107</v>
      </c>
      <c r="I126" s="38">
        <v>36787.279999999999</v>
      </c>
    </row>
    <row r="127" spans="5:9" x14ac:dyDescent="0.3">
      <c r="E127" s="19">
        <v>10121</v>
      </c>
      <c r="F127" s="30">
        <v>42323.21603009259</v>
      </c>
      <c r="G127" s="19" t="s">
        <v>369</v>
      </c>
      <c r="H127" s="19" t="s">
        <v>108</v>
      </c>
      <c r="I127" s="38">
        <v>44903.63</v>
      </c>
    </row>
    <row r="128" spans="5:9" x14ac:dyDescent="0.3">
      <c r="E128" s="19">
        <v>10122</v>
      </c>
      <c r="F128" s="30">
        <v>42128.832083333335</v>
      </c>
      <c r="G128" s="19" t="s">
        <v>370</v>
      </c>
      <c r="H128" s="19" t="s">
        <v>109</v>
      </c>
      <c r="I128" s="38">
        <v>24909.38</v>
      </c>
    </row>
    <row r="129" spans="5:9" x14ac:dyDescent="0.3">
      <c r="E129" s="19">
        <v>10123</v>
      </c>
      <c r="F129" s="30">
        <v>42006.784166666665</v>
      </c>
      <c r="G129" s="19" t="s">
        <v>355</v>
      </c>
      <c r="H129" s="19" t="s">
        <v>110</v>
      </c>
      <c r="I129" s="38">
        <v>97097.4</v>
      </c>
    </row>
    <row r="130" spans="5:9" x14ac:dyDescent="0.3">
      <c r="E130" s="19">
        <v>10124</v>
      </c>
      <c r="F130" s="30">
        <v>42129.010995370372</v>
      </c>
      <c r="G130" s="19" t="s">
        <v>367</v>
      </c>
      <c r="H130" s="19" t="s">
        <v>111</v>
      </c>
      <c r="I130" s="38">
        <v>93374.36</v>
      </c>
    </row>
    <row r="131" spans="5:9" x14ac:dyDescent="0.3">
      <c r="E131" s="19">
        <v>10125</v>
      </c>
      <c r="F131" s="30">
        <v>42290.804155092592</v>
      </c>
      <c r="G131" s="19" t="s">
        <v>357</v>
      </c>
      <c r="H131" s="19" t="s">
        <v>112</v>
      </c>
      <c r="I131" s="38">
        <v>19257.3</v>
      </c>
    </row>
    <row r="132" spans="5:9" x14ac:dyDescent="0.3">
      <c r="E132" s="19">
        <v>10126</v>
      </c>
      <c r="F132" s="30">
        <v>42276.449837962966</v>
      </c>
      <c r="G132" s="19" t="s">
        <v>357</v>
      </c>
      <c r="H132" s="19" t="s">
        <v>113</v>
      </c>
      <c r="I132" s="38">
        <v>94083.75</v>
      </c>
    </row>
    <row r="133" spans="5:9" x14ac:dyDescent="0.3">
      <c r="E133" s="19">
        <v>10127</v>
      </c>
      <c r="F133" s="30">
        <v>42339.974895833337</v>
      </c>
      <c r="G133" s="19" t="s">
        <v>369</v>
      </c>
      <c r="H133" s="19" t="s">
        <v>114</v>
      </c>
      <c r="I133" s="38">
        <v>44405.43</v>
      </c>
    </row>
    <row r="134" spans="5:9" x14ac:dyDescent="0.3">
      <c r="E134" s="19">
        <v>10128</v>
      </c>
      <c r="F134" s="30">
        <v>42145.642256944448</v>
      </c>
      <c r="G134" s="19" t="s">
        <v>369</v>
      </c>
      <c r="H134" s="19" t="s">
        <v>115</v>
      </c>
      <c r="I134" s="38">
        <v>98992.86</v>
      </c>
    </row>
    <row r="135" spans="5:9" x14ac:dyDescent="0.3">
      <c r="E135" s="19">
        <v>10129</v>
      </c>
      <c r="F135" s="30">
        <v>42056.562337962961</v>
      </c>
      <c r="G135" s="19" t="s">
        <v>361</v>
      </c>
      <c r="H135" s="19" t="s">
        <v>10</v>
      </c>
      <c r="I135" s="38">
        <v>60433.2</v>
      </c>
    </row>
    <row r="136" spans="5:9" x14ac:dyDescent="0.3">
      <c r="E136" s="19">
        <v>10130</v>
      </c>
      <c r="F136" s="30">
        <v>42284.983263888891</v>
      </c>
      <c r="G136" s="19" t="s">
        <v>366</v>
      </c>
      <c r="H136" s="19" t="s">
        <v>116</v>
      </c>
      <c r="I136" s="38">
        <v>18503.77</v>
      </c>
    </row>
    <row r="137" spans="5:9" x14ac:dyDescent="0.3">
      <c r="E137" s="19">
        <v>10131</v>
      </c>
      <c r="F137" s="30">
        <v>42039.070706018516</v>
      </c>
      <c r="G137" s="19" t="s">
        <v>366</v>
      </c>
      <c r="H137" s="19" t="s">
        <v>117</v>
      </c>
      <c r="I137" s="38">
        <v>15500.92</v>
      </c>
    </row>
    <row r="138" spans="5:9" x14ac:dyDescent="0.3">
      <c r="E138" s="19">
        <v>10132</v>
      </c>
      <c r="F138" s="30">
        <v>42358.32644675926</v>
      </c>
      <c r="G138" s="19" t="s">
        <v>371</v>
      </c>
      <c r="H138" s="19" t="s">
        <v>32</v>
      </c>
      <c r="I138" s="38">
        <v>52100.83</v>
      </c>
    </row>
    <row r="139" spans="5:9" x14ac:dyDescent="0.3">
      <c r="E139" s="19">
        <v>10133</v>
      </c>
      <c r="F139" s="30">
        <v>42062.985335648147</v>
      </c>
      <c r="G139" s="19" t="s">
        <v>371</v>
      </c>
      <c r="H139" s="19" t="s">
        <v>77</v>
      </c>
      <c r="I139" s="38">
        <v>90530.6</v>
      </c>
    </row>
    <row r="140" spans="5:9" x14ac:dyDescent="0.3">
      <c r="E140" s="19">
        <v>10134</v>
      </c>
      <c r="F140" s="30">
        <v>42141.296354166669</v>
      </c>
      <c r="G140" s="19" t="s">
        <v>370</v>
      </c>
      <c r="H140" s="19" t="s">
        <v>118</v>
      </c>
      <c r="I140" s="38">
        <v>21605.24</v>
      </c>
    </row>
    <row r="141" spans="5:9" x14ac:dyDescent="0.3">
      <c r="E141" s="19">
        <v>10135</v>
      </c>
      <c r="F141" s="30">
        <v>42087.552048611113</v>
      </c>
      <c r="G141" s="19" t="s">
        <v>364</v>
      </c>
      <c r="H141" s="19" t="s">
        <v>63</v>
      </c>
      <c r="I141" s="38">
        <v>14274.37</v>
      </c>
    </row>
    <row r="142" spans="5:9" x14ac:dyDescent="0.3">
      <c r="E142" s="19">
        <v>10136</v>
      </c>
      <c r="F142" s="30">
        <v>42037.802083333336</v>
      </c>
      <c r="G142" s="19" t="s">
        <v>372</v>
      </c>
      <c r="H142" s="19" t="s">
        <v>119</v>
      </c>
      <c r="I142" s="38">
        <v>79283.81</v>
      </c>
    </row>
    <row r="143" spans="5:9" x14ac:dyDescent="0.3">
      <c r="E143" s="19">
        <v>10137</v>
      </c>
      <c r="F143" s="30">
        <v>42208.430763888886</v>
      </c>
      <c r="G143" s="19" t="s">
        <v>356</v>
      </c>
      <c r="H143" s="19" t="s">
        <v>7</v>
      </c>
      <c r="I143" s="38">
        <v>45767.38</v>
      </c>
    </row>
    <row r="144" spans="5:9" x14ac:dyDescent="0.3">
      <c r="E144" s="19">
        <v>10138</v>
      </c>
      <c r="F144" s="30">
        <v>42146.975810185184</v>
      </c>
      <c r="G144" s="19" t="s">
        <v>372</v>
      </c>
      <c r="H144" s="19" t="s">
        <v>120</v>
      </c>
      <c r="I144" s="38">
        <v>82266.559999999998</v>
      </c>
    </row>
    <row r="145" spans="5:9" x14ac:dyDescent="0.3">
      <c r="E145" s="19">
        <v>10139</v>
      </c>
      <c r="F145" s="30">
        <v>42069.499641203707</v>
      </c>
      <c r="G145" s="19" t="s">
        <v>366</v>
      </c>
      <c r="H145" s="19" t="s">
        <v>121</v>
      </c>
      <c r="I145" s="38">
        <v>80637.320000000007</v>
      </c>
    </row>
    <row r="146" spans="5:9" x14ac:dyDescent="0.3">
      <c r="E146" s="19">
        <v>10140</v>
      </c>
      <c r="F146" s="30">
        <v>42117.169525462959</v>
      </c>
      <c r="G146" s="19" t="s">
        <v>355</v>
      </c>
      <c r="H146" s="19" t="s">
        <v>122</v>
      </c>
      <c r="I146" s="38">
        <v>40468.44</v>
      </c>
    </row>
    <row r="147" spans="5:9" x14ac:dyDescent="0.3">
      <c r="E147" s="19">
        <v>10141</v>
      </c>
      <c r="F147" s="30">
        <v>42107.288773148146</v>
      </c>
      <c r="G147" s="19" t="s">
        <v>371</v>
      </c>
      <c r="H147" s="19" t="s">
        <v>123</v>
      </c>
      <c r="I147" s="38">
        <v>91562.54</v>
      </c>
    </row>
    <row r="148" spans="5:9" x14ac:dyDescent="0.3">
      <c r="E148" s="19">
        <v>10142</v>
      </c>
      <c r="F148" s="30">
        <v>42028.034189814818</v>
      </c>
      <c r="G148" s="19" t="s">
        <v>364</v>
      </c>
      <c r="H148" s="19" t="s">
        <v>121</v>
      </c>
      <c r="I148" s="38">
        <v>82688.86</v>
      </c>
    </row>
    <row r="149" spans="5:9" x14ac:dyDescent="0.3">
      <c r="E149" s="19">
        <v>10143</v>
      </c>
      <c r="F149" s="30">
        <v>42136.310787037037</v>
      </c>
      <c r="G149" s="19" t="s">
        <v>371</v>
      </c>
      <c r="H149" s="19" t="s">
        <v>124</v>
      </c>
      <c r="I149" s="38">
        <v>43881.33</v>
      </c>
    </row>
    <row r="150" spans="5:9" x14ac:dyDescent="0.3">
      <c r="E150" s="19">
        <v>10144</v>
      </c>
      <c r="F150" s="30">
        <v>42054.364849537036</v>
      </c>
      <c r="G150" s="19" t="s">
        <v>370</v>
      </c>
      <c r="H150" s="19" t="s">
        <v>8</v>
      </c>
      <c r="I150" s="38">
        <v>59810.34</v>
      </c>
    </row>
    <row r="151" spans="5:9" x14ac:dyDescent="0.3">
      <c r="E151" s="19">
        <v>10145</v>
      </c>
      <c r="F151" s="30">
        <v>42271.113449074073</v>
      </c>
      <c r="G151" s="19" t="s">
        <v>364</v>
      </c>
      <c r="H151" s="19" t="s">
        <v>125</v>
      </c>
      <c r="I151" s="38">
        <v>26638.85</v>
      </c>
    </row>
    <row r="152" spans="5:9" x14ac:dyDescent="0.3">
      <c r="E152" s="19">
        <v>10146</v>
      </c>
      <c r="F152" s="30">
        <v>42067.472546296296</v>
      </c>
      <c r="G152" s="19" t="s">
        <v>372</v>
      </c>
      <c r="H152" s="19" t="s">
        <v>126</v>
      </c>
      <c r="I152" s="38">
        <v>81927.45</v>
      </c>
    </row>
    <row r="153" spans="5:9" x14ac:dyDescent="0.3">
      <c r="E153" s="19">
        <v>10147</v>
      </c>
      <c r="F153" s="30">
        <v>42017.940694444442</v>
      </c>
      <c r="G153" s="19" t="s">
        <v>366</v>
      </c>
      <c r="H153" s="19" t="s">
        <v>83</v>
      </c>
      <c r="I153" s="38">
        <v>92259.1</v>
      </c>
    </row>
    <row r="154" spans="5:9" x14ac:dyDescent="0.3">
      <c r="E154" s="19">
        <v>10148</v>
      </c>
      <c r="F154" s="30">
        <v>42130.316550925927</v>
      </c>
      <c r="G154" s="19" t="s">
        <v>367</v>
      </c>
      <c r="H154" s="19" t="s">
        <v>127</v>
      </c>
      <c r="I154" s="38">
        <v>23598.65</v>
      </c>
    </row>
    <row r="155" spans="5:9" x14ac:dyDescent="0.3">
      <c r="E155" s="19">
        <v>10149</v>
      </c>
      <c r="F155" s="30">
        <v>42351.664918981478</v>
      </c>
      <c r="G155" s="19" t="s">
        <v>364</v>
      </c>
      <c r="H155" s="19" t="s">
        <v>57</v>
      </c>
      <c r="I155" s="38">
        <v>88795.14</v>
      </c>
    </row>
    <row r="156" spans="5:9" x14ac:dyDescent="0.3">
      <c r="E156" s="19">
        <v>10150</v>
      </c>
      <c r="F156" s="30">
        <v>42162.050925925927</v>
      </c>
      <c r="G156" s="19" t="s">
        <v>356</v>
      </c>
      <c r="H156" s="19" t="s">
        <v>128</v>
      </c>
      <c r="I156" s="38">
        <v>66867.55</v>
      </c>
    </row>
    <row r="157" spans="5:9" x14ac:dyDescent="0.3">
      <c r="E157" s="19">
        <v>10151</v>
      </c>
      <c r="F157" s="30">
        <v>42137.294282407405</v>
      </c>
      <c r="G157" s="19" t="s">
        <v>365</v>
      </c>
      <c r="H157" s="19" t="s">
        <v>7</v>
      </c>
      <c r="I157" s="38">
        <v>57099.57</v>
      </c>
    </row>
    <row r="158" spans="5:9" x14ac:dyDescent="0.3">
      <c r="E158" s="19">
        <v>10152</v>
      </c>
      <c r="F158" s="30">
        <v>42291.441041666665</v>
      </c>
      <c r="G158" s="19" t="s">
        <v>357</v>
      </c>
      <c r="H158" s="19" t="s">
        <v>23</v>
      </c>
      <c r="I158" s="38">
        <v>79702.2</v>
      </c>
    </row>
    <row r="159" spans="5:9" x14ac:dyDescent="0.3">
      <c r="E159" s="19">
        <v>10153</v>
      </c>
      <c r="F159" s="30">
        <v>42158.099675925929</v>
      </c>
      <c r="G159" s="19" t="s">
        <v>369</v>
      </c>
      <c r="H159" s="19" t="s">
        <v>129</v>
      </c>
      <c r="I159" s="38">
        <v>44719.88</v>
      </c>
    </row>
    <row r="160" spans="5:9" x14ac:dyDescent="0.3">
      <c r="E160" s="19">
        <v>10154</v>
      </c>
      <c r="F160" s="30">
        <v>42321.933981481481</v>
      </c>
      <c r="G160" s="19" t="s">
        <v>359</v>
      </c>
      <c r="H160" s="19" t="s">
        <v>121</v>
      </c>
      <c r="I160" s="38">
        <v>71377.55</v>
      </c>
    </row>
    <row r="161" spans="5:9" x14ac:dyDescent="0.3">
      <c r="E161" s="19">
        <v>10155</v>
      </c>
      <c r="F161" s="30">
        <v>42044.270624999997</v>
      </c>
      <c r="G161" s="19" t="s">
        <v>366</v>
      </c>
      <c r="H161" s="19" t="s">
        <v>130</v>
      </c>
      <c r="I161" s="38">
        <v>46925.72</v>
      </c>
    </row>
    <row r="162" spans="5:9" x14ac:dyDescent="0.3">
      <c r="E162" s="19">
        <v>10156</v>
      </c>
      <c r="F162" s="30">
        <v>42090.084305555552</v>
      </c>
      <c r="G162" s="19" t="s">
        <v>363</v>
      </c>
      <c r="H162" s="19" t="s">
        <v>131</v>
      </c>
      <c r="I162" s="38">
        <v>73189.399999999994</v>
      </c>
    </row>
    <row r="163" spans="5:9" x14ac:dyDescent="0.3">
      <c r="E163" s="19">
        <v>10157</v>
      </c>
      <c r="F163" s="30">
        <v>42351.063449074078</v>
      </c>
      <c r="G163" s="19" t="s">
        <v>357</v>
      </c>
      <c r="H163" s="19" t="s">
        <v>132</v>
      </c>
      <c r="I163" s="38">
        <v>99574.98</v>
      </c>
    </row>
    <row r="164" spans="5:9" x14ac:dyDescent="0.3">
      <c r="E164" s="19">
        <v>10158</v>
      </c>
      <c r="F164" s="30">
        <v>42361.803738425922</v>
      </c>
      <c r="G164" s="19" t="s">
        <v>355</v>
      </c>
      <c r="H164" s="19" t="s">
        <v>133</v>
      </c>
      <c r="I164" s="38">
        <v>87402.01</v>
      </c>
    </row>
    <row r="165" spans="5:9" x14ac:dyDescent="0.3">
      <c r="E165" s="19">
        <v>10159</v>
      </c>
      <c r="F165" s="30">
        <v>42339.435486111113</v>
      </c>
      <c r="G165" s="19" t="s">
        <v>364</v>
      </c>
      <c r="H165" s="19" t="s">
        <v>107</v>
      </c>
      <c r="I165" s="38">
        <v>19841.189999999999</v>
      </c>
    </row>
    <row r="166" spans="5:9" x14ac:dyDescent="0.3">
      <c r="E166" s="19">
        <v>10160</v>
      </c>
      <c r="F166" s="30">
        <v>42277.457557870373</v>
      </c>
      <c r="G166" s="19" t="s">
        <v>364</v>
      </c>
      <c r="H166" s="19" t="s">
        <v>116</v>
      </c>
      <c r="I166" s="38">
        <v>4609.13</v>
      </c>
    </row>
    <row r="167" spans="5:9" x14ac:dyDescent="0.3">
      <c r="E167" s="19">
        <v>10161</v>
      </c>
      <c r="F167" s="30">
        <v>42179.616527777776</v>
      </c>
      <c r="G167" s="19" t="s">
        <v>365</v>
      </c>
      <c r="H167" s="19" t="s">
        <v>56</v>
      </c>
      <c r="I167" s="38">
        <v>78992.45</v>
      </c>
    </row>
    <row r="168" spans="5:9" x14ac:dyDescent="0.3">
      <c r="E168" s="19">
        <v>10162</v>
      </c>
      <c r="F168" s="30">
        <v>42274.562222222223</v>
      </c>
      <c r="G168" s="19" t="s">
        <v>370</v>
      </c>
      <c r="H168" s="19" t="s">
        <v>52</v>
      </c>
      <c r="I168" s="38">
        <v>18867.919999999998</v>
      </c>
    </row>
    <row r="169" spans="5:9" x14ac:dyDescent="0.3">
      <c r="E169" s="19">
        <v>10163</v>
      </c>
      <c r="F169" s="30">
        <v>42277.311550925922</v>
      </c>
      <c r="G169" s="19" t="s">
        <v>367</v>
      </c>
      <c r="H169" s="19" t="s">
        <v>24</v>
      </c>
      <c r="I169" s="38">
        <v>89616.8</v>
      </c>
    </row>
    <row r="170" spans="5:9" x14ac:dyDescent="0.3">
      <c r="E170" s="19">
        <v>10164</v>
      </c>
      <c r="F170" s="30">
        <v>42324.313935185186</v>
      </c>
      <c r="G170" s="19" t="s">
        <v>357</v>
      </c>
      <c r="H170" s="19" t="s">
        <v>134</v>
      </c>
      <c r="I170" s="38">
        <v>98745</v>
      </c>
    </row>
    <row r="171" spans="5:9" x14ac:dyDescent="0.3">
      <c r="E171" s="19">
        <v>10165</v>
      </c>
      <c r="F171" s="30">
        <v>42111.629131944443</v>
      </c>
      <c r="G171" s="19" t="s">
        <v>362</v>
      </c>
      <c r="H171" s="19" t="s">
        <v>135</v>
      </c>
      <c r="I171" s="38">
        <v>87702.65</v>
      </c>
    </row>
    <row r="172" spans="5:9" x14ac:dyDescent="0.3">
      <c r="E172" s="19">
        <v>10166</v>
      </c>
      <c r="F172" s="30">
        <v>42014.671851851854</v>
      </c>
      <c r="G172" s="19" t="s">
        <v>360</v>
      </c>
      <c r="H172" s="19" t="s">
        <v>136</v>
      </c>
      <c r="I172" s="38">
        <v>9953.73</v>
      </c>
    </row>
    <row r="173" spans="5:9" x14ac:dyDescent="0.3">
      <c r="E173" s="19">
        <v>10167</v>
      </c>
      <c r="F173" s="30">
        <v>42309.72383101852</v>
      </c>
      <c r="G173" s="19" t="s">
        <v>356</v>
      </c>
      <c r="H173" s="19" t="s">
        <v>9</v>
      </c>
      <c r="I173" s="38">
        <v>34394.47</v>
      </c>
    </row>
    <row r="174" spans="5:9" x14ac:dyDescent="0.3">
      <c r="E174" s="19">
        <v>10168</v>
      </c>
      <c r="F174" s="30">
        <v>42278.423321759263</v>
      </c>
      <c r="G174" s="19" t="s">
        <v>356</v>
      </c>
      <c r="H174" s="19" t="s">
        <v>50</v>
      </c>
      <c r="I174" s="38">
        <v>44224.53</v>
      </c>
    </row>
    <row r="175" spans="5:9" x14ac:dyDescent="0.3">
      <c r="E175" s="19">
        <v>10169</v>
      </c>
      <c r="F175" s="30">
        <v>42053.289826388886</v>
      </c>
      <c r="G175" s="19" t="s">
        <v>365</v>
      </c>
      <c r="H175" s="19" t="s">
        <v>49</v>
      </c>
      <c r="I175" s="38">
        <v>13227.97</v>
      </c>
    </row>
    <row r="176" spans="5:9" x14ac:dyDescent="0.3">
      <c r="E176" s="19">
        <v>10170</v>
      </c>
      <c r="F176" s="30">
        <v>42205.134687500002</v>
      </c>
      <c r="G176" s="19" t="s">
        <v>359</v>
      </c>
      <c r="H176" s="19" t="s">
        <v>16</v>
      </c>
      <c r="I176" s="38">
        <v>3653.83</v>
      </c>
    </row>
    <row r="177" spans="5:9" x14ac:dyDescent="0.3">
      <c r="E177" s="19">
        <v>10171</v>
      </c>
      <c r="F177" s="30">
        <v>42235.853136574071</v>
      </c>
      <c r="G177" s="19" t="s">
        <v>362</v>
      </c>
      <c r="H177" s="19" t="s">
        <v>137</v>
      </c>
      <c r="I177" s="38">
        <v>98239.09</v>
      </c>
    </row>
    <row r="178" spans="5:9" x14ac:dyDescent="0.3">
      <c r="E178" s="19">
        <v>10172</v>
      </c>
      <c r="F178" s="30">
        <v>42168.68167824074</v>
      </c>
      <c r="G178" s="19" t="s">
        <v>355</v>
      </c>
      <c r="H178" s="19" t="s">
        <v>138</v>
      </c>
      <c r="I178" s="38">
        <v>28037.18</v>
      </c>
    </row>
    <row r="179" spans="5:9" x14ac:dyDescent="0.3">
      <c r="E179" s="19">
        <v>10173</v>
      </c>
      <c r="F179" s="30">
        <v>42171.761307870373</v>
      </c>
      <c r="G179" s="19" t="s">
        <v>355</v>
      </c>
      <c r="H179" s="19" t="s">
        <v>63</v>
      </c>
      <c r="I179" s="38">
        <v>88155.96</v>
      </c>
    </row>
    <row r="180" spans="5:9" x14ac:dyDescent="0.3">
      <c r="E180" s="19">
        <v>10174</v>
      </c>
      <c r="F180" s="30">
        <v>42256.295613425929</v>
      </c>
      <c r="G180" s="19" t="s">
        <v>365</v>
      </c>
      <c r="H180" s="19" t="s">
        <v>98</v>
      </c>
      <c r="I180" s="38">
        <v>57506.07</v>
      </c>
    </row>
    <row r="181" spans="5:9" x14ac:dyDescent="0.3">
      <c r="E181" s="19">
        <v>10175</v>
      </c>
      <c r="F181" s="30">
        <v>42012.030844907407</v>
      </c>
      <c r="G181" s="19" t="s">
        <v>369</v>
      </c>
      <c r="H181" s="19" t="s">
        <v>139</v>
      </c>
      <c r="I181" s="38">
        <v>78980.649999999994</v>
      </c>
    </row>
    <row r="182" spans="5:9" x14ac:dyDescent="0.3">
      <c r="E182" s="19">
        <v>10176</v>
      </c>
      <c r="F182" s="30">
        <v>42364.742118055554</v>
      </c>
      <c r="G182" s="19" t="s">
        <v>364</v>
      </c>
      <c r="H182" s="19" t="s">
        <v>140</v>
      </c>
      <c r="I182" s="38">
        <v>86106.63</v>
      </c>
    </row>
    <row r="183" spans="5:9" x14ac:dyDescent="0.3">
      <c r="E183" s="19">
        <v>10177</v>
      </c>
      <c r="F183" s="30">
        <v>42357.362083333333</v>
      </c>
      <c r="G183" s="19" t="s">
        <v>362</v>
      </c>
      <c r="H183" s="19" t="s">
        <v>141</v>
      </c>
      <c r="I183" s="38">
        <v>73090.58</v>
      </c>
    </row>
    <row r="184" spans="5:9" x14ac:dyDescent="0.3">
      <c r="E184" s="19">
        <v>10178</v>
      </c>
      <c r="F184" s="30">
        <v>42123.773877314816</v>
      </c>
      <c r="G184" s="19" t="s">
        <v>368</v>
      </c>
      <c r="H184" s="19" t="s">
        <v>142</v>
      </c>
      <c r="I184" s="38">
        <v>40496.089999999997</v>
      </c>
    </row>
    <row r="185" spans="5:9" x14ac:dyDescent="0.3">
      <c r="E185" s="19">
        <v>10179</v>
      </c>
      <c r="F185" s="30">
        <v>42083.867523148147</v>
      </c>
      <c r="G185" s="19" t="s">
        <v>363</v>
      </c>
      <c r="H185" s="19" t="s">
        <v>143</v>
      </c>
      <c r="I185" s="38">
        <v>95430.8</v>
      </c>
    </row>
    <row r="186" spans="5:9" x14ac:dyDescent="0.3">
      <c r="E186" s="19">
        <v>10180</v>
      </c>
      <c r="F186" s="30">
        <v>42063.014884259261</v>
      </c>
      <c r="G186" s="19" t="s">
        <v>365</v>
      </c>
      <c r="H186" s="19" t="s">
        <v>144</v>
      </c>
      <c r="I186" s="38">
        <v>32740.46</v>
      </c>
    </row>
    <row r="187" spans="5:9" x14ac:dyDescent="0.3">
      <c r="E187" s="19">
        <v>10181</v>
      </c>
      <c r="F187" s="30">
        <v>42207.56113425926</v>
      </c>
      <c r="G187" s="19" t="s">
        <v>358</v>
      </c>
      <c r="H187" s="19" t="s">
        <v>145</v>
      </c>
      <c r="I187" s="38">
        <v>69232.63</v>
      </c>
    </row>
    <row r="188" spans="5:9" x14ac:dyDescent="0.3">
      <c r="E188" s="19">
        <v>10182</v>
      </c>
      <c r="F188" s="30">
        <v>42322.786574074074</v>
      </c>
      <c r="G188" s="19" t="s">
        <v>363</v>
      </c>
      <c r="H188" s="19" t="s">
        <v>86</v>
      </c>
      <c r="I188" s="38">
        <v>6833.71</v>
      </c>
    </row>
    <row r="189" spans="5:9" x14ac:dyDescent="0.3">
      <c r="E189" s="19">
        <v>10183</v>
      </c>
      <c r="F189" s="30">
        <v>42160.836041666669</v>
      </c>
      <c r="G189" s="19" t="s">
        <v>355</v>
      </c>
      <c r="H189" s="19" t="s">
        <v>146</v>
      </c>
      <c r="I189" s="38">
        <v>99604.64</v>
      </c>
    </row>
    <row r="190" spans="5:9" x14ac:dyDescent="0.3">
      <c r="E190" s="19">
        <v>10184</v>
      </c>
      <c r="F190" s="30">
        <v>42172.350162037037</v>
      </c>
      <c r="G190" s="19" t="s">
        <v>372</v>
      </c>
      <c r="H190" s="19" t="s">
        <v>135</v>
      </c>
      <c r="I190" s="38">
        <v>59905</v>
      </c>
    </row>
    <row r="191" spans="5:9" x14ac:dyDescent="0.3">
      <c r="E191" s="19">
        <v>10185</v>
      </c>
      <c r="F191" s="30">
        <v>42151.985185185185</v>
      </c>
      <c r="G191" s="19" t="s">
        <v>366</v>
      </c>
      <c r="H191" s="19" t="s">
        <v>147</v>
      </c>
      <c r="I191" s="38">
        <v>20315.599999999999</v>
      </c>
    </row>
    <row r="192" spans="5:9" x14ac:dyDescent="0.3">
      <c r="E192" s="19">
        <v>10186</v>
      </c>
      <c r="F192" s="30">
        <v>42256.632071759261</v>
      </c>
      <c r="G192" s="19" t="s">
        <v>362</v>
      </c>
      <c r="H192" s="19" t="s">
        <v>148</v>
      </c>
      <c r="I192" s="38">
        <v>73228.59</v>
      </c>
    </row>
    <row r="193" spans="5:9" x14ac:dyDescent="0.3">
      <c r="E193" s="19">
        <v>10187</v>
      </c>
      <c r="F193" s="30">
        <v>42311.420960648145</v>
      </c>
      <c r="G193" s="19" t="s">
        <v>362</v>
      </c>
      <c r="H193" s="19" t="s">
        <v>149</v>
      </c>
      <c r="I193" s="38">
        <v>19919.45</v>
      </c>
    </row>
    <row r="194" spans="5:9" x14ac:dyDescent="0.3">
      <c r="E194" s="19">
        <v>10188</v>
      </c>
      <c r="F194" s="30">
        <v>42361.497071759259</v>
      </c>
      <c r="G194" s="19" t="s">
        <v>360</v>
      </c>
      <c r="H194" s="19" t="s">
        <v>150</v>
      </c>
      <c r="I194" s="38">
        <v>47430.99</v>
      </c>
    </row>
    <row r="195" spans="5:9" x14ac:dyDescent="0.3">
      <c r="E195" s="19">
        <v>10189</v>
      </c>
      <c r="F195" s="30">
        <v>42333.170324074075</v>
      </c>
      <c r="G195" s="19" t="s">
        <v>355</v>
      </c>
      <c r="H195" s="19" t="s">
        <v>147</v>
      </c>
      <c r="I195" s="38">
        <v>40287.870000000003</v>
      </c>
    </row>
    <row r="196" spans="5:9" x14ac:dyDescent="0.3">
      <c r="E196" s="19">
        <v>10190</v>
      </c>
      <c r="F196" s="30">
        <v>42005.96402777778</v>
      </c>
      <c r="G196" s="19" t="s">
        <v>368</v>
      </c>
      <c r="H196" s="19" t="s">
        <v>105</v>
      </c>
      <c r="I196" s="38">
        <v>86129.63</v>
      </c>
    </row>
    <row r="197" spans="5:9" x14ac:dyDescent="0.3">
      <c r="E197" s="19">
        <v>10191</v>
      </c>
      <c r="F197" s="30">
        <v>42354.061157407406</v>
      </c>
      <c r="G197" s="19" t="s">
        <v>364</v>
      </c>
      <c r="H197" s="19" t="s">
        <v>151</v>
      </c>
      <c r="I197" s="38">
        <v>51398.98</v>
      </c>
    </row>
    <row r="198" spans="5:9" x14ac:dyDescent="0.3">
      <c r="E198" s="19">
        <v>10192</v>
      </c>
      <c r="F198" s="30">
        <v>42062.26358796296</v>
      </c>
      <c r="G198" s="19" t="s">
        <v>367</v>
      </c>
      <c r="H198" s="19" t="s">
        <v>152</v>
      </c>
      <c r="I198" s="38">
        <v>93942.7</v>
      </c>
    </row>
    <row r="199" spans="5:9" x14ac:dyDescent="0.3">
      <c r="E199" s="19">
        <v>10193</v>
      </c>
      <c r="F199" s="30">
        <v>42200.719976851855</v>
      </c>
      <c r="G199" s="19" t="s">
        <v>371</v>
      </c>
      <c r="H199" s="19" t="s">
        <v>153</v>
      </c>
      <c r="I199" s="38">
        <v>57744.91</v>
      </c>
    </row>
    <row r="200" spans="5:9" x14ac:dyDescent="0.3">
      <c r="E200" s="19">
        <v>10194</v>
      </c>
      <c r="F200" s="30">
        <v>42264.27140046296</v>
      </c>
      <c r="G200" s="19" t="s">
        <v>368</v>
      </c>
      <c r="H200" s="19" t="s">
        <v>64</v>
      </c>
      <c r="I200" s="38">
        <v>24068.81</v>
      </c>
    </row>
    <row r="201" spans="5:9" x14ac:dyDescent="0.3">
      <c r="E201" s="19">
        <v>10195</v>
      </c>
      <c r="F201" s="30">
        <v>42158.353344907409</v>
      </c>
      <c r="G201" s="19" t="s">
        <v>356</v>
      </c>
      <c r="H201" s="19" t="s">
        <v>21</v>
      </c>
      <c r="I201" s="38">
        <v>16817.849999999999</v>
      </c>
    </row>
    <row r="202" spans="5:9" x14ac:dyDescent="0.3">
      <c r="E202" s="19">
        <v>10196</v>
      </c>
      <c r="F202" s="30">
        <v>42206.888796296298</v>
      </c>
      <c r="G202" s="19" t="s">
        <v>372</v>
      </c>
      <c r="H202" s="19" t="s">
        <v>154</v>
      </c>
      <c r="I202" s="38">
        <v>3831</v>
      </c>
    </row>
    <row r="203" spans="5:9" x14ac:dyDescent="0.3">
      <c r="E203" s="19">
        <v>10197</v>
      </c>
      <c r="F203" s="30">
        <v>42074.874212962961</v>
      </c>
      <c r="G203" s="19" t="s">
        <v>365</v>
      </c>
      <c r="H203" s="19" t="s">
        <v>155</v>
      </c>
      <c r="I203" s="38">
        <v>29750.9</v>
      </c>
    </row>
    <row r="204" spans="5:9" x14ac:dyDescent="0.3">
      <c r="E204" s="19">
        <v>10198</v>
      </c>
      <c r="F204" s="30">
        <v>42281.239074074074</v>
      </c>
      <c r="G204" s="19" t="s">
        <v>359</v>
      </c>
      <c r="H204" s="19" t="s">
        <v>156</v>
      </c>
      <c r="I204" s="38">
        <v>6742.48</v>
      </c>
    </row>
    <row r="205" spans="5:9" x14ac:dyDescent="0.3">
      <c r="E205" s="19">
        <v>10199</v>
      </c>
      <c r="F205" s="30">
        <v>42030.84474537037</v>
      </c>
      <c r="G205" s="19" t="s">
        <v>361</v>
      </c>
      <c r="H205" s="19" t="s">
        <v>147</v>
      </c>
      <c r="I205" s="38">
        <v>99744.87</v>
      </c>
    </row>
    <row r="206" spans="5:9" x14ac:dyDescent="0.3">
      <c r="E206" s="19">
        <v>10200</v>
      </c>
      <c r="F206" s="30">
        <v>42342.320231481484</v>
      </c>
      <c r="G206" s="19" t="s">
        <v>368</v>
      </c>
      <c r="H206" s="19" t="s">
        <v>157</v>
      </c>
      <c r="I206" s="38">
        <v>63682.31</v>
      </c>
    </row>
    <row r="207" spans="5:9" x14ac:dyDescent="0.3">
      <c r="E207" s="19">
        <v>10201</v>
      </c>
      <c r="F207" s="30">
        <v>42101.101307870369</v>
      </c>
      <c r="G207" s="19" t="s">
        <v>357</v>
      </c>
      <c r="H207" s="19" t="s">
        <v>129</v>
      </c>
      <c r="I207" s="38">
        <v>5686.4</v>
      </c>
    </row>
    <row r="208" spans="5:9" x14ac:dyDescent="0.3">
      <c r="E208" s="19">
        <v>10202</v>
      </c>
      <c r="F208" s="30">
        <v>42080.640439814815</v>
      </c>
      <c r="G208" s="19" t="s">
        <v>361</v>
      </c>
      <c r="H208" s="19" t="s">
        <v>158</v>
      </c>
      <c r="I208" s="38">
        <v>13715.5</v>
      </c>
    </row>
    <row r="209" spans="5:9" x14ac:dyDescent="0.3">
      <c r="E209" s="19">
        <v>10203</v>
      </c>
      <c r="F209" s="30">
        <v>42317.394074074073</v>
      </c>
      <c r="G209" s="19" t="s">
        <v>366</v>
      </c>
      <c r="H209" s="19" t="s">
        <v>159</v>
      </c>
      <c r="I209" s="38">
        <v>85142.37</v>
      </c>
    </row>
    <row r="210" spans="5:9" x14ac:dyDescent="0.3">
      <c r="E210" s="19">
        <v>10204</v>
      </c>
      <c r="F210" s="30">
        <v>42320.52511574074</v>
      </c>
      <c r="G210" s="19" t="s">
        <v>362</v>
      </c>
      <c r="H210" s="19" t="s">
        <v>18</v>
      </c>
      <c r="I210" s="38">
        <v>64317.94</v>
      </c>
    </row>
    <row r="211" spans="5:9" x14ac:dyDescent="0.3">
      <c r="E211" s="19">
        <v>10205</v>
      </c>
      <c r="F211" s="30">
        <v>42137.448344907411</v>
      </c>
      <c r="G211" s="19" t="s">
        <v>369</v>
      </c>
      <c r="H211" s="19" t="s">
        <v>66</v>
      </c>
      <c r="I211" s="38">
        <v>59646.45</v>
      </c>
    </row>
    <row r="212" spans="5:9" x14ac:dyDescent="0.3">
      <c r="E212" s="19">
        <v>10206</v>
      </c>
      <c r="F212" s="30">
        <v>42331.425324074073</v>
      </c>
      <c r="G212" s="19" t="s">
        <v>365</v>
      </c>
      <c r="H212" s="19" t="s">
        <v>160</v>
      </c>
      <c r="I212" s="38">
        <v>35522.21</v>
      </c>
    </row>
    <row r="213" spans="5:9" x14ac:dyDescent="0.3">
      <c r="E213" s="19">
        <v>10207</v>
      </c>
      <c r="F213" s="30">
        <v>42211.965486111112</v>
      </c>
      <c r="G213" s="19" t="s">
        <v>370</v>
      </c>
      <c r="H213" s="19" t="s">
        <v>161</v>
      </c>
      <c r="I213" s="38">
        <v>49203.3</v>
      </c>
    </row>
    <row r="214" spans="5:9" x14ac:dyDescent="0.3">
      <c r="E214" s="19">
        <v>10208</v>
      </c>
      <c r="F214" s="30">
        <v>42170.725254629629</v>
      </c>
      <c r="G214" s="19" t="s">
        <v>371</v>
      </c>
      <c r="H214" s="19" t="s">
        <v>162</v>
      </c>
      <c r="I214" s="38">
        <v>49344.81</v>
      </c>
    </row>
    <row r="215" spans="5:9" x14ac:dyDescent="0.3">
      <c r="E215" s="19">
        <v>10209</v>
      </c>
      <c r="F215" s="30">
        <v>42309.134085648147</v>
      </c>
      <c r="G215" s="19" t="s">
        <v>356</v>
      </c>
      <c r="H215" s="19" t="s">
        <v>75</v>
      </c>
      <c r="I215" s="38">
        <v>47423.55</v>
      </c>
    </row>
    <row r="216" spans="5:9" x14ac:dyDescent="0.3">
      <c r="E216" s="19">
        <v>10210</v>
      </c>
      <c r="F216" s="30">
        <v>42186.803749999999</v>
      </c>
      <c r="G216" s="19" t="s">
        <v>370</v>
      </c>
      <c r="H216" s="19" t="s">
        <v>163</v>
      </c>
      <c r="I216" s="38">
        <v>6402.9</v>
      </c>
    </row>
    <row r="217" spans="5:9" x14ac:dyDescent="0.3">
      <c r="E217" s="19">
        <v>10211</v>
      </c>
      <c r="F217" s="30">
        <v>42261.528379629628</v>
      </c>
      <c r="G217" s="19" t="s">
        <v>358</v>
      </c>
      <c r="H217" s="19" t="s">
        <v>164</v>
      </c>
      <c r="I217" s="38">
        <v>80576.63</v>
      </c>
    </row>
    <row r="218" spans="5:9" x14ac:dyDescent="0.3">
      <c r="E218" s="19">
        <v>10212</v>
      </c>
      <c r="F218" s="30">
        <v>42220.998935185184</v>
      </c>
      <c r="G218" s="19" t="s">
        <v>363</v>
      </c>
      <c r="H218" s="19" t="s">
        <v>165</v>
      </c>
      <c r="I218" s="38">
        <v>41875.9</v>
      </c>
    </row>
    <row r="219" spans="5:9" x14ac:dyDescent="0.3">
      <c r="E219" s="19">
        <v>10213</v>
      </c>
      <c r="F219" s="30">
        <v>42300.559791666667</v>
      </c>
      <c r="G219" s="19" t="s">
        <v>366</v>
      </c>
      <c r="H219" s="19" t="s">
        <v>166</v>
      </c>
      <c r="I219" s="38">
        <v>79343.289999999994</v>
      </c>
    </row>
    <row r="220" spans="5:9" x14ac:dyDescent="0.3">
      <c r="E220" s="19">
        <v>10214</v>
      </c>
      <c r="F220" s="30">
        <v>42250.655798611115</v>
      </c>
      <c r="G220" s="19" t="s">
        <v>368</v>
      </c>
      <c r="H220" s="19" t="s">
        <v>167</v>
      </c>
      <c r="I220" s="38">
        <v>58990.99</v>
      </c>
    </row>
    <row r="221" spans="5:9" x14ac:dyDescent="0.3">
      <c r="E221" s="19">
        <v>10215</v>
      </c>
      <c r="F221" s="30">
        <v>42298.591145833336</v>
      </c>
      <c r="G221" s="19" t="s">
        <v>367</v>
      </c>
      <c r="H221" s="19" t="s">
        <v>168</v>
      </c>
      <c r="I221" s="38">
        <v>64364.31</v>
      </c>
    </row>
    <row r="222" spans="5:9" x14ac:dyDescent="0.3">
      <c r="E222" s="19">
        <v>10216</v>
      </c>
      <c r="F222" s="30">
        <v>42152.261435185188</v>
      </c>
      <c r="G222" s="19" t="s">
        <v>372</v>
      </c>
      <c r="H222" s="19" t="s">
        <v>76</v>
      </c>
      <c r="I222" s="38">
        <v>12183.09</v>
      </c>
    </row>
    <row r="223" spans="5:9" x14ac:dyDescent="0.3">
      <c r="E223" s="19">
        <v>10217</v>
      </c>
      <c r="F223" s="30">
        <v>42071.718518518515</v>
      </c>
      <c r="G223" s="19" t="s">
        <v>358</v>
      </c>
      <c r="H223" s="19" t="s">
        <v>169</v>
      </c>
      <c r="I223" s="38">
        <v>31802.11</v>
      </c>
    </row>
    <row r="224" spans="5:9" x14ac:dyDescent="0.3">
      <c r="E224" s="19">
        <v>10218</v>
      </c>
      <c r="F224" s="30">
        <v>42028.006898148145</v>
      </c>
      <c r="G224" s="19" t="s">
        <v>366</v>
      </c>
      <c r="H224" s="19" t="s">
        <v>34</v>
      </c>
      <c r="I224" s="38">
        <v>61175.27</v>
      </c>
    </row>
    <row r="225" spans="5:9" x14ac:dyDescent="0.3">
      <c r="E225" s="19">
        <v>10219</v>
      </c>
      <c r="F225" s="30">
        <v>42048.839895833335</v>
      </c>
      <c r="G225" s="19" t="s">
        <v>358</v>
      </c>
      <c r="H225" s="19" t="s">
        <v>135</v>
      </c>
      <c r="I225" s="38">
        <v>79728.38</v>
      </c>
    </row>
    <row r="226" spans="5:9" x14ac:dyDescent="0.3">
      <c r="E226" s="19">
        <v>10220</v>
      </c>
      <c r="F226" s="30">
        <v>42296.840613425928</v>
      </c>
      <c r="G226" s="19" t="s">
        <v>357</v>
      </c>
      <c r="H226" s="19" t="s">
        <v>170</v>
      </c>
      <c r="I226" s="38">
        <v>48209.75</v>
      </c>
    </row>
    <row r="227" spans="5:9" x14ac:dyDescent="0.3">
      <c r="E227" s="19">
        <v>10221</v>
      </c>
      <c r="F227" s="30">
        <v>42270.705335648148</v>
      </c>
      <c r="G227" s="19" t="s">
        <v>361</v>
      </c>
      <c r="H227" s="19" t="s">
        <v>171</v>
      </c>
      <c r="I227" s="38">
        <v>1699.21</v>
      </c>
    </row>
    <row r="228" spans="5:9" x14ac:dyDescent="0.3">
      <c r="E228" s="19">
        <v>10222</v>
      </c>
      <c r="F228" s="30">
        <v>42267.943611111114</v>
      </c>
      <c r="G228" s="19" t="s">
        <v>355</v>
      </c>
      <c r="H228" s="19" t="s">
        <v>172</v>
      </c>
      <c r="I228" s="38">
        <v>88786.47</v>
      </c>
    </row>
    <row r="229" spans="5:9" x14ac:dyDescent="0.3">
      <c r="E229" s="19">
        <v>10223</v>
      </c>
      <c r="F229" s="30">
        <v>42322.211076388892</v>
      </c>
      <c r="G229" s="19" t="s">
        <v>370</v>
      </c>
      <c r="H229" s="19" t="s">
        <v>173</v>
      </c>
      <c r="I229" s="38">
        <v>87089.919999999998</v>
      </c>
    </row>
    <row r="230" spans="5:9" x14ac:dyDescent="0.3">
      <c r="E230" s="19">
        <v>10224</v>
      </c>
      <c r="F230" s="30">
        <v>42024.640324074076</v>
      </c>
      <c r="G230" s="19" t="s">
        <v>371</v>
      </c>
      <c r="H230" s="19" t="s">
        <v>122</v>
      </c>
      <c r="I230" s="38">
        <v>96063.05</v>
      </c>
    </row>
    <row r="231" spans="5:9" x14ac:dyDescent="0.3">
      <c r="E231" s="19">
        <v>10225</v>
      </c>
      <c r="F231" s="30">
        <v>42096.952824074076</v>
      </c>
      <c r="G231" s="19" t="s">
        <v>365</v>
      </c>
      <c r="H231" s="19" t="s">
        <v>148</v>
      </c>
      <c r="I231" s="38">
        <v>58424.29</v>
      </c>
    </row>
    <row r="232" spans="5:9" x14ac:dyDescent="0.3">
      <c r="E232" s="19">
        <v>10226</v>
      </c>
      <c r="F232" s="30">
        <v>42014.241527777776</v>
      </c>
      <c r="G232" s="19" t="s">
        <v>371</v>
      </c>
      <c r="H232" s="19" t="s">
        <v>115</v>
      </c>
      <c r="I232" s="38">
        <v>92530.880000000005</v>
      </c>
    </row>
    <row r="233" spans="5:9" x14ac:dyDescent="0.3">
      <c r="E233" s="19">
        <v>10227</v>
      </c>
      <c r="F233" s="30">
        <v>42310.725324074076</v>
      </c>
      <c r="G233" s="19" t="s">
        <v>364</v>
      </c>
      <c r="H233" s="19" t="s">
        <v>174</v>
      </c>
      <c r="I233" s="38">
        <v>31142.19</v>
      </c>
    </row>
    <row r="234" spans="5:9" x14ac:dyDescent="0.3">
      <c r="E234" s="19">
        <v>10228</v>
      </c>
      <c r="F234" s="30">
        <v>42102.441076388888</v>
      </c>
      <c r="G234" s="19" t="s">
        <v>370</v>
      </c>
      <c r="H234" s="19" t="s">
        <v>21</v>
      </c>
      <c r="I234" s="38">
        <v>98439.56</v>
      </c>
    </row>
    <row r="235" spans="5:9" x14ac:dyDescent="0.3">
      <c r="E235" s="19">
        <v>10229</v>
      </c>
      <c r="F235" s="30">
        <v>42075.875092592592</v>
      </c>
      <c r="G235" s="19" t="s">
        <v>367</v>
      </c>
      <c r="H235" s="19" t="s">
        <v>175</v>
      </c>
      <c r="I235" s="38">
        <v>33588.519999999997</v>
      </c>
    </row>
    <row r="236" spans="5:9" x14ac:dyDescent="0.3">
      <c r="E236" s="19">
        <v>10230</v>
      </c>
      <c r="F236" s="30">
        <v>42159.768993055557</v>
      </c>
      <c r="G236" s="19" t="s">
        <v>364</v>
      </c>
      <c r="H236" s="19" t="s">
        <v>176</v>
      </c>
      <c r="I236" s="38">
        <v>14468.98</v>
      </c>
    </row>
    <row r="237" spans="5:9" x14ac:dyDescent="0.3">
      <c r="E237" s="19">
        <v>10231</v>
      </c>
      <c r="F237" s="30">
        <v>42304.578634259262</v>
      </c>
      <c r="G237" s="19" t="s">
        <v>369</v>
      </c>
      <c r="H237" s="19" t="s">
        <v>177</v>
      </c>
      <c r="I237" s="38">
        <v>91738.94</v>
      </c>
    </row>
    <row r="238" spans="5:9" x14ac:dyDescent="0.3">
      <c r="E238" s="19">
        <v>10232</v>
      </c>
      <c r="F238" s="30">
        <v>42043.957071759258</v>
      </c>
      <c r="G238" s="19" t="s">
        <v>370</v>
      </c>
      <c r="H238" s="19" t="s">
        <v>178</v>
      </c>
      <c r="I238" s="38">
        <v>71479.899999999994</v>
      </c>
    </row>
    <row r="239" spans="5:9" x14ac:dyDescent="0.3">
      <c r="E239" s="19">
        <v>10233</v>
      </c>
      <c r="F239" s="30">
        <v>42033.090486111112</v>
      </c>
      <c r="G239" s="19" t="s">
        <v>355</v>
      </c>
      <c r="H239" s="19" t="s">
        <v>142</v>
      </c>
      <c r="I239" s="38">
        <v>72730.559999999998</v>
      </c>
    </row>
    <row r="240" spans="5:9" x14ac:dyDescent="0.3">
      <c r="E240" s="19">
        <v>10234</v>
      </c>
      <c r="F240" s="30">
        <v>42079.133738425924</v>
      </c>
      <c r="G240" s="19" t="s">
        <v>359</v>
      </c>
      <c r="H240" s="19" t="s">
        <v>89</v>
      </c>
      <c r="I240" s="38">
        <v>51325.85</v>
      </c>
    </row>
    <row r="241" spans="5:9" x14ac:dyDescent="0.3">
      <c r="E241" s="19">
        <v>10235</v>
      </c>
      <c r="F241" s="30">
        <v>42078.232361111113</v>
      </c>
      <c r="G241" s="19" t="s">
        <v>359</v>
      </c>
      <c r="H241" s="19" t="s">
        <v>179</v>
      </c>
      <c r="I241" s="38">
        <v>33631.01</v>
      </c>
    </row>
    <row r="242" spans="5:9" x14ac:dyDescent="0.3">
      <c r="E242" s="19">
        <v>10236</v>
      </c>
      <c r="F242" s="30">
        <v>42117.427453703705</v>
      </c>
      <c r="G242" s="19" t="s">
        <v>356</v>
      </c>
      <c r="H242" s="19" t="s">
        <v>180</v>
      </c>
      <c r="I242" s="38">
        <v>26331.58</v>
      </c>
    </row>
    <row r="243" spans="5:9" x14ac:dyDescent="0.3">
      <c r="E243" s="19">
        <v>10237</v>
      </c>
      <c r="F243" s="30">
        <v>42152.436284722222</v>
      </c>
      <c r="G243" s="19" t="s">
        <v>371</v>
      </c>
      <c r="H243" s="19" t="s">
        <v>44</v>
      </c>
      <c r="I243" s="38">
        <v>67887.17</v>
      </c>
    </row>
    <row r="244" spans="5:9" x14ac:dyDescent="0.3">
      <c r="E244" s="19">
        <v>10238</v>
      </c>
      <c r="F244" s="30">
        <v>42032.453449074077</v>
      </c>
      <c r="G244" s="19" t="s">
        <v>370</v>
      </c>
      <c r="H244" s="19" t="s">
        <v>181</v>
      </c>
      <c r="I244" s="38">
        <v>71003.03</v>
      </c>
    </row>
    <row r="245" spans="5:9" x14ac:dyDescent="0.3">
      <c r="E245" s="19">
        <v>10239</v>
      </c>
      <c r="F245" s="30">
        <v>42068.855902777781</v>
      </c>
      <c r="G245" s="19" t="s">
        <v>358</v>
      </c>
      <c r="H245" s="19" t="s">
        <v>182</v>
      </c>
      <c r="I245" s="38">
        <v>20306.900000000001</v>
      </c>
    </row>
    <row r="246" spans="5:9" x14ac:dyDescent="0.3">
      <c r="E246" s="19">
        <v>10240</v>
      </c>
      <c r="F246" s="30">
        <v>42208.392997685187</v>
      </c>
      <c r="G246" s="19" t="s">
        <v>369</v>
      </c>
      <c r="H246" s="19" t="s">
        <v>183</v>
      </c>
      <c r="I246" s="38">
        <v>75274.23</v>
      </c>
    </row>
    <row r="247" spans="5:9" x14ac:dyDescent="0.3">
      <c r="E247" s="19">
        <v>10241</v>
      </c>
      <c r="F247" s="30">
        <v>42170.149212962962</v>
      </c>
      <c r="G247" s="19" t="s">
        <v>358</v>
      </c>
      <c r="H247" s="19" t="s">
        <v>134</v>
      </c>
      <c r="I247" s="38">
        <v>97532.14</v>
      </c>
    </row>
    <row r="248" spans="5:9" x14ac:dyDescent="0.3">
      <c r="E248" s="19">
        <v>10242</v>
      </c>
      <c r="F248" s="30">
        <v>42325.558576388888</v>
      </c>
      <c r="G248" s="19" t="s">
        <v>363</v>
      </c>
      <c r="H248" s="19" t="s">
        <v>95</v>
      </c>
      <c r="I248" s="38">
        <v>83291.679999999993</v>
      </c>
    </row>
    <row r="249" spans="5:9" x14ac:dyDescent="0.3">
      <c r="E249" s="19">
        <v>10243</v>
      </c>
      <c r="F249" s="30">
        <v>42141.338900462964</v>
      </c>
      <c r="G249" s="19" t="s">
        <v>363</v>
      </c>
      <c r="H249" s="19" t="s">
        <v>84</v>
      </c>
      <c r="I249" s="38">
        <v>92224.31</v>
      </c>
    </row>
    <row r="250" spans="5:9" x14ac:dyDescent="0.3">
      <c r="E250" s="19">
        <v>10244</v>
      </c>
      <c r="F250" s="30">
        <v>42163.588252314818</v>
      </c>
      <c r="G250" s="19" t="s">
        <v>369</v>
      </c>
      <c r="H250" s="19" t="s">
        <v>184</v>
      </c>
      <c r="I250" s="38">
        <v>47580.08</v>
      </c>
    </row>
    <row r="251" spans="5:9" x14ac:dyDescent="0.3">
      <c r="E251" s="19">
        <v>10245</v>
      </c>
      <c r="F251" s="30">
        <v>42281.839502314811</v>
      </c>
      <c r="G251" s="19" t="s">
        <v>360</v>
      </c>
      <c r="H251" s="19" t="s">
        <v>98</v>
      </c>
      <c r="I251" s="38">
        <v>82672.45</v>
      </c>
    </row>
    <row r="252" spans="5:9" x14ac:dyDescent="0.3">
      <c r="E252" s="19">
        <v>10246</v>
      </c>
      <c r="F252" s="30">
        <v>42305.965914351851</v>
      </c>
      <c r="G252" s="19" t="s">
        <v>363</v>
      </c>
      <c r="H252" s="19" t="s">
        <v>137</v>
      </c>
      <c r="I252" s="38">
        <v>97669.18</v>
      </c>
    </row>
    <row r="253" spans="5:9" x14ac:dyDescent="0.3">
      <c r="E253" s="19">
        <v>10247</v>
      </c>
      <c r="F253" s="30">
        <v>42286.89806712963</v>
      </c>
      <c r="G253" s="19" t="s">
        <v>356</v>
      </c>
      <c r="H253" s="19" t="s">
        <v>185</v>
      </c>
      <c r="I253" s="38">
        <v>38740.94</v>
      </c>
    </row>
    <row r="254" spans="5:9" x14ac:dyDescent="0.3">
      <c r="E254" s="19">
        <v>10248</v>
      </c>
      <c r="F254" s="30">
        <v>42117.056122685186</v>
      </c>
      <c r="G254" s="19" t="s">
        <v>367</v>
      </c>
      <c r="H254" s="19" t="s">
        <v>186</v>
      </c>
      <c r="I254" s="38">
        <v>70859.73</v>
      </c>
    </row>
    <row r="255" spans="5:9" x14ac:dyDescent="0.3">
      <c r="E255" s="19">
        <v>10249</v>
      </c>
      <c r="F255" s="30">
        <v>42115.652430555558</v>
      </c>
      <c r="G255" s="19" t="s">
        <v>361</v>
      </c>
      <c r="H255" s="19" t="s">
        <v>19</v>
      </c>
      <c r="I255" s="38">
        <v>39601.51</v>
      </c>
    </row>
    <row r="256" spans="5:9" x14ac:dyDescent="0.3">
      <c r="E256" s="19">
        <v>10250</v>
      </c>
      <c r="F256" s="30">
        <v>42329.222719907404</v>
      </c>
      <c r="G256" s="19" t="s">
        <v>368</v>
      </c>
      <c r="H256" s="19" t="s">
        <v>105</v>
      </c>
      <c r="I256" s="38">
        <v>28220.09</v>
      </c>
    </row>
    <row r="257" spans="5:9" x14ac:dyDescent="0.3">
      <c r="E257" s="19">
        <v>10251</v>
      </c>
      <c r="F257" s="30">
        <v>42248.221701388888</v>
      </c>
      <c r="G257" s="19" t="s">
        <v>357</v>
      </c>
      <c r="H257" s="19" t="s">
        <v>142</v>
      </c>
      <c r="I257" s="38">
        <v>42474.36</v>
      </c>
    </row>
    <row r="258" spans="5:9" x14ac:dyDescent="0.3">
      <c r="E258" s="19">
        <v>10252</v>
      </c>
      <c r="F258" s="30">
        <v>42088.522604166668</v>
      </c>
      <c r="G258" s="19" t="s">
        <v>368</v>
      </c>
      <c r="H258" s="19" t="s">
        <v>187</v>
      </c>
      <c r="I258" s="38">
        <v>45679.11</v>
      </c>
    </row>
    <row r="259" spans="5:9" x14ac:dyDescent="0.3">
      <c r="E259" s="19">
        <v>10253</v>
      </c>
      <c r="F259" s="30">
        <v>42348.246724537035</v>
      </c>
      <c r="G259" s="19" t="s">
        <v>366</v>
      </c>
      <c r="H259" s="19" t="s">
        <v>188</v>
      </c>
      <c r="I259" s="38">
        <v>75983.839999999997</v>
      </c>
    </row>
    <row r="260" spans="5:9" x14ac:dyDescent="0.3">
      <c r="E260" s="19">
        <v>10254</v>
      </c>
      <c r="F260" s="30">
        <v>42029.56355324074</v>
      </c>
      <c r="G260" s="19" t="s">
        <v>356</v>
      </c>
      <c r="H260" s="19" t="s">
        <v>108</v>
      </c>
      <c r="I260" s="38">
        <v>30109.03</v>
      </c>
    </row>
    <row r="261" spans="5:9" x14ac:dyDescent="0.3">
      <c r="E261" s="19">
        <v>10255</v>
      </c>
      <c r="F261" s="30">
        <v>42311.213680555556</v>
      </c>
      <c r="G261" s="19" t="s">
        <v>364</v>
      </c>
      <c r="H261" s="19" t="s">
        <v>30</v>
      </c>
      <c r="I261" s="38">
        <v>47740.65</v>
      </c>
    </row>
    <row r="262" spans="5:9" x14ac:dyDescent="0.3">
      <c r="E262" s="19">
        <v>10256</v>
      </c>
      <c r="F262" s="30">
        <v>42013.605219907404</v>
      </c>
      <c r="G262" s="19" t="s">
        <v>361</v>
      </c>
      <c r="H262" s="19" t="s">
        <v>189</v>
      </c>
      <c r="I262" s="38">
        <v>31311.81</v>
      </c>
    </row>
    <row r="263" spans="5:9" x14ac:dyDescent="0.3">
      <c r="E263" s="19">
        <v>10257</v>
      </c>
      <c r="F263" s="30">
        <v>42336.390659722223</v>
      </c>
      <c r="G263" s="19" t="s">
        <v>368</v>
      </c>
      <c r="H263" s="19" t="s">
        <v>134</v>
      </c>
      <c r="I263" s="38">
        <v>2400.84</v>
      </c>
    </row>
    <row r="264" spans="5:9" x14ac:dyDescent="0.3">
      <c r="E264" s="19">
        <v>10258</v>
      </c>
      <c r="F264" s="30">
        <v>42300.707303240742</v>
      </c>
      <c r="G264" s="19" t="s">
        <v>360</v>
      </c>
      <c r="H264" s="19" t="s">
        <v>190</v>
      </c>
      <c r="I264" s="38">
        <v>49580.01</v>
      </c>
    </row>
    <row r="265" spans="5:9" x14ac:dyDescent="0.3">
      <c r="E265" s="19">
        <v>10259</v>
      </c>
      <c r="F265" s="30">
        <v>42107.148599537039</v>
      </c>
      <c r="G265" s="19" t="s">
        <v>357</v>
      </c>
      <c r="H265" s="19" t="s">
        <v>191</v>
      </c>
      <c r="I265" s="38">
        <v>73734.179999999993</v>
      </c>
    </row>
    <row r="266" spans="5:9" x14ac:dyDescent="0.3">
      <c r="E266" s="19">
        <v>10260</v>
      </c>
      <c r="F266" s="30">
        <v>42093.150810185187</v>
      </c>
      <c r="G266" s="19" t="s">
        <v>361</v>
      </c>
      <c r="H266" s="19" t="s">
        <v>192</v>
      </c>
      <c r="I266" s="38">
        <v>37677.360000000001</v>
      </c>
    </row>
    <row r="267" spans="5:9" x14ac:dyDescent="0.3">
      <c r="E267" s="19">
        <v>10261</v>
      </c>
      <c r="F267" s="30">
        <v>42340.909351851849</v>
      </c>
      <c r="G267" s="19" t="s">
        <v>368</v>
      </c>
      <c r="H267" s="19" t="s">
        <v>193</v>
      </c>
      <c r="I267" s="38">
        <v>65705</v>
      </c>
    </row>
    <row r="268" spans="5:9" x14ac:dyDescent="0.3">
      <c r="E268" s="19">
        <v>10262</v>
      </c>
      <c r="F268" s="30">
        <v>42044.311608796299</v>
      </c>
      <c r="G268" s="19" t="s">
        <v>369</v>
      </c>
      <c r="H268" s="19" t="s">
        <v>194</v>
      </c>
      <c r="I268" s="38">
        <v>22169.97</v>
      </c>
    </row>
    <row r="269" spans="5:9" x14ac:dyDescent="0.3">
      <c r="E269" s="19">
        <v>10263</v>
      </c>
      <c r="F269" s="30">
        <v>42363.976909722223</v>
      </c>
      <c r="G269" s="19" t="s">
        <v>357</v>
      </c>
      <c r="H269" s="19" t="s">
        <v>45</v>
      </c>
      <c r="I269" s="38">
        <v>48676.78</v>
      </c>
    </row>
    <row r="270" spans="5:9" x14ac:dyDescent="0.3">
      <c r="E270" s="19">
        <v>10264</v>
      </c>
      <c r="F270" s="30">
        <v>42132.565312500003</v>
      </c>
      <c r="G270" s="19" t="s">
        <v>355</v>
      </c>
      <c r="H270" s="19" t="s">
        <v>195</v>
      </c>
      <c r="I270" s="38">
        <v>35134.639999999999</v>
      </c>
    </row>
    <row r="271" spans="5:9" x14ac:dyDescent="0.3">
      <c r="E271" s="19">
        <v>10265</v>
      </c>
      <c r="F271" s="30">
        <v>42239.64366898148</v>
      </c>
      <c r="G271" s="19" t="s">
        <v>371</v>
      </c>
      <c r="H271" s="19" t="s">
        <v>32</v>
      </c>
      <c r="I271" s="38">
        <v>12468.87</v>
      </c>
    </row>
    <row r="272" spans="5:9" x14ac:dyDescent="0.3">
      <c r="E272" s="19">
        <v>10266</v>
      </c>
      <c r="F272" s="30">
        <v>42114.604398148149</v>
      </c>
      <c r="G272" s="19" t="s">
        <v>356</v>
      </c>
      <c r="H272" s="19" t="s">
        <v>164</v>
      </c>
      <c r="I272" s="38">
        <v>37009.550000000003</v>
      </c>
    </row>
    <row r="273" spans="5:9" x14ac:dyDescent="0.3">
      <c r="E273" s="19">
        <v>10267</v>
      </c>
      <c r="F273" s="30">
        <v>42227.081921296296</v>
      </c>
      <c r="G273" s="19" t="s">
        <v>365</v>
      </c>
      <c r="H273" s="19" t="s">
        <v>26</v>
      </c>
      <c r="I273" s="38">
        <v>55749.25</v>
      </c>
    </row>
    <row r="274" spans="5:9" x14ac:dyDescent="0.3">
      <c r="E274" s="19">
        <v>10268</v>
      </c>
      <c r="F274" s="30">
        <v>42037.713750000003</v>
      </c>
      <c r="G274" s="19" t="s">
        <v>369</v>
      </c>
      <c r="H274" s="19" t="s">
        <v>196</v>
      </c>
      <c r="I274" s="38">
        <v>53833.38</v>
      </c>
    </row>
    <row r="275" spans="5:9" x14ac:dyDescent="0.3">
      <c r="E275" s="19">
        <v>10269</v>
      </c>
      <c r="F275" s="30">
        <v>42282.825462962966</v>
      </c>
      <c r="G275" s="19" t="s">
        <v>364</v>
      </c>
      <c r="H275" s="19" t="s">
        <v>166</v>
      </c>
      <c r="I275" s="38">
        <v>42976.34</v>
      </c>
    </row>
    <row r="276" spans="5:9" x14ac:dyDescent="0.3">
      <c r="E276" s="19">
        <v>10270</v>
      </c>
      <c r="F276" s="30">
        <v>42259.152662037035</v>
      </c>
      <c r="G276" s="19" t="s">
        <v>358</v>
      </c>
      <c r="H276" s="19" t="s">
        <v>197</v>
      </c>
      <c r="I276" s="38">
        <v>4643.0600000000004</v>
      </c>
    </row>
    <row r="277" spans="5:9" x14ac:dyDescent="0.3">
      <c r="E277" s="19">
        <v>10271</v>
      </c>
      <c r="F277" s="30">
        <v>42151.075995370367</v>
      </c>
      <c r="G277" s="19" t="s">
        <v>366</v>
      </c>
      <c r="H277" s="19" t="s">
        <v>198</v>
      </c>
      <c r="I277" s="38">
        <v>41174.410000000003</v>
      </c>
    </row>
    <row r="278" spans="5:9" x14ac:dyDescent="0.3">
      <c r="E278" s="19">
        <v>10272</v>
      </c>
      <c r="F278" s="30">
        <v>42221.901319444441</v>
      </c>
      <c r="G278" s="19" t="s">
        <v>370</v>
      </c>
      <c r="H278" s="19" t="s">
        <v>134</v>
      </c>
      <c r="I278" s="38">
        <v>23346.82</v>
      </c>
    </row>
    <row r="279" spans="5:9" x14ac:dyDescent="0.3">
      <c r="E279" s="19">
        <v>10273</v>
      </c>
      <c r="F279" s="30">
        <v>42233.791608796295</v>
      </c>
      <c r="G279" s="19" t="s">
        <v>365</v>
      </c>
      <c r="H279" s="19" t="s">
        <v>42</v>
      </c>
      <c r="I279" s="38">
        <v>69618.2</v>
      </c>
    </row>
    <row r="280" spans="5:9" x14ac:dyDescent="0.3">
      <c r="E280" s="19">
        <v>10274</v>
      </c>
      <c r="F280" s="30">
        <v>42214.276550925926</v>
      </c>
      <c r="G280" s="19" t="s">
        <v>359</v>
      </c>
      <c r="H280" s="19" t="s">
        <v>199</v>
      </c>
      <c r="I280" s="38">
        <v>1843.53</v>
      </c>
    </row>
    <row r="281" spans="5:9" x14ac:dyDescent="0.3">
      <c r="E281" s="19">
        <v>10275</v>
      </c>
      <c r="F281" s="30">
        <v>42312.717037037037</v>
      </c>
      <c r="G281" s="19" t="s">
        <v>359</v>
      </c>
      <c r="H281" s="19" t="s">
        <v>32</v>
      </c>
      <c r="I281" s="38">
        <v>19868.03</v>
      </c>
    </row>
    <row r="282" spans="5:9" x14ac:dyDescent="0.3">
      <c r="E282" s="19">
        <v>10276</v>
      </c>
      <c r="F282" s="30">
        <v>42045.121006944442</v>
      </c>
      <c r="G282" s="19" t="s">
        <v>366</v>
      </c>
      <c r="H282" s="19" t="s">
        <v>200</v>
      </c>
      <c r="I282" s="38">
        <v>85603.24</v>
      </c>
    </row>
    <row r="283" spans="5:9" x14ac:dyDescent="0.3">
      <c r="E283" s="19">
        <v>10277</v>
      </c>
      <c r="F283" s="30">
        <v>42346.142048611109</v>
      </c>
      <c r="G283" s="19" t="s">
        <v>367</v>
      </c>
      <c r="H283" s="19" t="s">
        <v>115</v>
      </c>
      <c r="I283" s="38">
        <v>66916.56</v>
      </c>
    </row>
    <row r="284" spans="5:9" x14ac:dyDescent="0.3">
      <c r="E284" s="19">
        <v>10278</v>
      </c>
      <c r="F284" s="30">
        <v>42091.243356481478</v>
      </c>
      <c r="G284" s="19" t="s">
        <v>367</v>
      </c>
      <c r="H284" s="19" t="s">
        <v>74</v>
      </c>
      <c r="I284" s="38">
        <v>7514.67</v>
      </c>
    </row>
    <row r="285" spans="5:9" x14ac:dyDescent="0.3">
      <c r="E285" s="19">
        <v>10279</v>
      </c>
      <c r="F285" s="30">
        <v>42239.767962962964</v>
      </c>
      <c r="G285" s="19" t="s">
        <v>361</v>
      </c>
      <c r="H285" s="19" t="s">
        <v>42</v>
      </c>
      <c r="I285" s="38">
        <v>3023.13</v>
      </c>
    </row>
    <row r="286" spans="5:9" x14ac:dyDescent="0.3">
      <c r="E286" s="19">
        <v>10280</v>
      </c>
      <c r="F286" s="30">
        <v>42229.380185185182</v>
      </c>
      <c r="G286" s="19" t="s">
        <v>365</v>
      </c>
      <c r="H286" s="19" t="s">
        <v>201</v>
      </c>
      <c r="I286" s="38">
        <v>85252.21</v>
      </c>
    </row>
    <row r="287" spans="5:9" x14ac:dyDescent="0.3">
      <c r="E287" s="19">
        <v>10281</v>
      </c>
      <c r="F287" s="30">
        <v>42157.600393518522</v>
      </c>
      <c r="G287" s="19" t="s">
        <v>367</v>
      </c>
      <c r="H287" s="19" t="s">
        <v>202</v>
      </c>
      <c r="I287" s="38">
        <v>28480.73</v>
      </c>
    </row>
    <row r="288" spans="5:9" x14ac:dyDescent="0.3">
      <c r="E288" s="19">
        <v>10282</v>
      </c>
      <c r="F288" s="30">
        <v>42025.141250000001</v>
      </c>
      <c r="G288" s="19" t="s">
        <v>361</v>
      </c>
      <c r="H288" s="19" t="s">
        <v>169</v>
      </c>
      <c r="I288" s="38">
        <v>90475.86</v>
      </c>
    </row>
    <row r="289" spans="5:9" x14ac:dyDescent="0.3">
      <c r="E289" s="19">
        <v>10283</v>
      </c>
      <c r="F289" s="30">
        <v>42209.98537037037</v>
      </c>
      <c r="G289" s="19" t="s">
        <v>356</v>
      </c>
      <c r="H289" s="19" t="s">
        <v>203</v>
      </c>
      <c r="I289" s="38">
        <v>3492.97</v>
      </c>
    </row>
    <row r="290" spans="5:9" x14ac:dyDescent="0.3">
      <c r="E290" s="19">
        <v>10284</v>
      </c>
      <c r="F290" s="30">
        <v>42108.579756944448</v>
      </c>
      <c r="G290" s="19" t="s">
        <v>356</v>
      </c>
      <c r="H290" s="19" t="s">
        <v>21</v>
      </c>
      <c r="I290" s="38">
        <v>45466.01</v>
      </c>
    </row>
    <row r="291" spans="5:9" x14ac:dyDescent="0.3">
      <c r="E291" s="19">
        <v>10285</v>
      </c>
      <c r="F291" s="30">
        <v>42267.816504629627</v>
      </c>
      <c r="G291" s="19" t="s">
        <v>365</v>
      </c>
      <c r="H291" s="19" t="s">
        <v>128</v>
      </c>
      <c r="I291" s="38">
        <v>61229.97</v>
      </c>
    </row>
    <row r="292" spans="5:9" x14ac:dyDescent="0.3">
      <c r="E292" s="19">
        <v>10286</v>
      </c>
      <c r="F292" s="30">
        <v>42094.447731481479</v>
      </c>
      <c r="G292" s="19" t="s">
        <v>369</v>
      </c>
      <c r="H292" s="19" t="s">
        <v>89</v>
      </c>
      <c r="I292" s="38">
        <v>94980.42</v>
      </c>
    </row>
    <row r="293" spans="5:9" x14ac:dyDescent="0.3">
      <c r="E293" s="19">
        <v>10287</v>
      </c>
      <c r="F293" s="30">
        <v>42234.742002314815</v>
      </c>
      <c r="G293" s="19" t="s">
        <v>368</v>
      </c>
      <c r="H293" s="19" t="s">
        <v>110</v>
      </c>
      <c r="I293" s="38">
        <v>14934.27</v>
      </c>
    </row>
    <row r="294" spans="5:9" x14ac:dyDescent="0.3">
      <c r="E294" s="19">
        <v>10288</v>
      </c>
      <c r="F294" s="30">
        <v>42236.37709490741</v>
      </c>
      <c r="G294" s="19" t="s">
        <v>369</v>
      </c>
      <c r="H294" s="19" t="s">
        <v>22</v>
      </c>
      <c r="I294" s="38">
        <v>44538.58</v>
      </c>
    </row>
    <row r="295" spans="5:9" x14ac:dyDescent="0.3">
      <c r="E295" s="19">
        <v>10289</v>
      </c>
      <c r="F295" s="30">
        <v>42037.476307870369</v>
      </c>
      <c r="G295" s="19" t="s">
        <v>357</v>
      </c>
      <c r="H295" s="19" t="s">
        <v>204</v>
      </c>
      <c r="I295" s="38">
        <v>85438.81</v>
      </c>
    </row>
    <row r="296" spans="5:9" x14ac:dyDescent="0.3">
      <c r="E296" s="19">
        <v>10290</v>
      </c>
      <c r="F296" s="30">
        <v>42006.394548611112</v>
      </c>
      <c r="G296" s="19" t="s">
        <v>362</v>
      </c>
      <c r="H296" s="19" t="s">
        <v>64</v>
      </c>
      <c r="I296" s="38">
        <v>84860.76</v>
      </c>
    </row>
    <row r="297" spans="5:9" x14ac:dyDescent="0.3">
      <c r="E297" s="19">
        <v>10291</v>
      </c>
      <c r="F297" s="30">
        <v>42178.881493055553</v>
      </c>
      <c r="G297" s="19" t="s">
        <v>364</v>
      </c>
      <c r="H297" s="19" t="s">
        <v>28</v>
      </c>
      <c r="I297" s="38">
        <v>10861.98</v>
      </c>
    </row>
    <row r="298" spans="5:9" x14ac:dyDescent="0.3">
      <c r="E298" s="19">
        <v>10292</v>
      </c>
      <c r="F298" s="30">
        <v>42043.670914351853</v>
      </c>
      <c r="G298" s="19" t="s">
        <v>372</v>
      </c>
      <c r="H298" s="19" t="s">
        <v>29</v>
      </c>
      <c r="I298" s="38">
        <v>51895.29</v>
      </c>
    </row>
    <row r="299" spans="5:9" x14ac:dyDescent="0.3">
      <c r="E299" s="19">
        <v>10293</v>
      </c>
      <c r="F299" s="30">
        <v>42215.362013888887</v>
      </c>
      <c r="G299" s="19" t="s">
        <v>357</v>
      </c>
      <c r="H299" s="19" t="s">
        <v>138</v>
      </c>
      <c r="I299" s="38">
        <v>38329.29</v>
      </c>
    </row>
    <row r="300" spans="5:9" x14ac:dyDescent="0.3">
      <c r="E300" s="19">
        <v>10294</v>
      </c>
      <c r="F300" s="30">
        <v>42089.886979166666</v>
      </c>
      <c r="G300" s="19" t="s">
        <v>362</v>
      </c>
      <c r="H300" s="19" t="s">
        <v>205</v>
      </c>
      <c r="I300" s="38">
        <v>67639.55</v>
      </c>
    </row>
    <row r="301" spans="5:9" x14ac:dyDescent="0.3">
      <c r="E301" s="19">
        <v>10295</v>
      </c>
      <c r="F301" s="30">
        <v>42036.932962962965</v>
      </c>
      <c r="G301" s="19" t="s">
        <v>359</v>
      </c>
      <c r="H301" s="19" t="s">
        <v>78</v>
      </c>
      <c r="I301" s="38">
        <v>69793.45</v>
      </c>
    </row>
    <row r="302" spans="5:9" x14ac:dyDescent="0.3">
      <c r="E302" s="19">
        <v>10296</v>
      </c>
      <c r="F302" s="30">
        <v>42057.406597222223</v>
      </c>
      <c r="G302" s="19" t="s">
        <v>362</v>
      </c>
      <c r="H302" s="19" t="s">
        <v>168</v>
      </c>
      <c r="I302" s="38">
        <v>76472.55</v>
      </c>
    </row>
    <row r="303" spans="5:9" x14ac:dyDescent="0.3">
      <c r="E303" s="19">
        <v>10297</v>
      </c>
      <c r="F303" s="30">
        <v>42229.116539351853</v>
      </c>
      <c r="G303" s="19" t="s">
        <v>366</v>
      </c>
      <c r="H303" s="19" t="s">
        <v>186</v>
      </c>
      <c r="I303" s="38">
        <v>62249.86</v>
      </c>
    </row>
    <row r="304" spans="5:9" x14ac:dyDescent="0.3">
      <c r="E304" s="19">
        <v>10298</v>
      </c>
      <c r="F304" s="30">
        <v>42034.841307870367</v>
      </c>
      <c r="G304" s="19" t="s">
        <v>363</v>
      </c>
      <c r="H304" s="19" t="s">
        <v>206</v>
      </c>
      <c r="I304" s="38">
        <v>14353.59</v>
      </c>
    </row>
    <row r="305" spans="5:9" x14ac:dyDescent="0.3">
      <c r="E305" s="19">
        <v>10299</v>
      </c>
      <c r="F305" s="30">
        <v>42143.946469907409</v>
      </c>
      <c r="G305" s="19" t="s">
        <v>363</v>
      </c>
      <c r="H305" s="19" t="s">
        <v>207</v>
      </c>
      <c r="I305" s="38">
        <v>43694.99</v>
      </c>
    </row>
    <row r="306" spans="5:9" x14ac:dyDescent="0.3">
      <c r="E306" s="19">
        <v>10300</v>
      </c>
      <c r="F306" s="30">
        <v>42337.681516203702</v>
      </c>
      <c r="G306" s="19" t="s">
        <v>365</v>
      </c>
      <c r="H306" s="19" t="s">
        <v>208</v>
      </c>
      <c r="I306" s="38">
        <v>98216.79</v>
      </c>
    </row>
    <row r="307" spans="5:9" x14ac:dyDescent="0.3">
      <c r="E307" s="19">
        <v>10301</v>
      </c>
      <c r="F307" s="30">
        <v>42245.04787037037</v>
      </c>
      <c r="G307" s="19" t="s">
        <v>364</v>
      </c>
      <c r="H307" s="19" t="s">
        <v>209</v>
      </c>
      <c r="I307" s="38">
        <v>83821.09</v>
      </c>
    </row>
    <row r="308" spans="5:9" x14ac:dyDescent="0.3">
      <c r="E308" s="19">
        <v>10302</v>
      </c>
      <c r="F308" s="30">
        <v>42303.804479166669</v>
      </c>
      <c r="G308" s="19" t="s">
        <v>355</v>
      </c>
      <c r="H308" s="19" t="s">
        <v>121</v>
      </c>
      <c r="I308" s="38">
        <v>84708.800000000003</v>
      </c>
    </row>
    <row r="309" spans="5:9" x14ac:dyDescent="0.3">
      <c r="E309" s="19">
        <v>10303</v>
      </c>
      <c r="F309" s="30">
        <v>42186.452523148146</v>
      </c>
      <c r="G309" s="19" t="s">
        <v>363</v>
      </c>
      <c r="H309" s="19" t="s">
        <v>71</v>
      </c>
      <c r="I309" s="38">
        <v>54487.53</v>
      </c>
    </row>
    <row r="310" spans="5:9" x14ac:dyDescent="0.3">
      <c r="E310" s="19">
        <v>10304</v>
      </c>
      <c r="F310" s="30">
        <v>42098.792291666665</v>
      </c>
      <c r="G310" s="19" t="s">
        <v>369</v>
      </c>
      <c r="H310" s="19" t="s">
        <v>210</v>
      </c>
      <c r="I310" s="38">
        <v>23231.25</v>
      </c>
    </row>
    <row r="311" spans="5:9" x14ac:dyDescent="0.3">
      <c r="E311" s="19">
        <v>10305</v>
      </c>
      <c r="F311" s="30">
        <v>42351.888599537036</v>
      </c>
      <c r="G311" s="19" t="s">
        <v>357</v>
      </c>
      <c r="H311" s="19" t="s">
        <v>211</v>
      </c>
      <c r="I311" s="38">
        <v>52176.62</v>
      </c>
    </row>
    <row r="312" spans="5:9" x14ac:dyDescent="0.3">
      <c r="E312" s="19">
        <v>10306</v>
      </c>
      <c r="F312" s="30">
        <v>42067.334826388891</v>
      </c>
      <c r="G312" s="19" t="s">
        <v>369</v>
      </c>
      <c r="H312" s="19" t="s">
        <v>212</v>
      </c>
      <c r="I312" s="38">
        <v>95628.26</v>
      </c>
    </row>
    <row r="313" spans="5:9" x14ac:dyDescent="0.3">
      <c r="E313" s="19">
        <v>10307</v>
      </c>
      <c r="F313" s="30">
        <v>42223.568298611113</v>
      </c>
      <c r="G313" s="19" t="s">
        <v>368</v>
      </c>
      <c r="H313" s="19" t="s">
        <v>213</v>
      </c>
      <c r="I313" s="38">
        <v>49626.61</v>
      </c>
    </row>
    <row r="314" spans="5:9" x14ac:dyDescent="0.3">
      <c r="E314" s="19">
        <v>10308</v>
      </c>
      <c r="F314" s="30">
        <v>42187.463368055556</v>
      </c>
      <c r="G314" s="19" t="s">
        <v>356</v>
      </c>
      <c r="H314" s="19" t="s">
        <v>61</v>
      </c>
      <c r="I314" s="38">
        <v>29881.42</v>
      </c>
    </row>
    <row r="315" spans="5:9" x14ac:dyDescent="0.3">
      <c r="E315" s="19">
        <v>10309</v>
      </c>
      <c r="F315" s="30">
        <v>42144.449675925927</v>
      </c>
      <c r="G315" s="19" t="s">
        <v>370</v>
      </c>
      <c r="H315" s="19" t="s">
        <v>214</v>
      </c>
      <c r="I315" s="38">
        <v>59824.17</v>
      </c>
    </row>
    <row r="316" spans="5:9" x14ac:dyDescent="0.3">
      <c r="E316" s="19">
        <v>10310</v>
      </c>
      <c r="F316" s="30">
        <v>42051.077800925923</v>
      </c>
      <c r="G316" s="19" t="s">
        <v>357</v>
      </c>
      <c r="H316" s="19" t="s">
        <v>17</v>
      </c>
      <c r="I316" s="38">
        <v>93427.18</v>
      </c>
    </row>
    <row r="317" spans="5:9" x14ac:dyDescent="0.3">
      <c r="E317" s="19">
        <v>10311</v>
      </c>
      <c r="F317" s="30">
        <v>42267.273449074077</v>
      </c>
      <c r="G317" s="19" t="s">
        <v>369</v>
      </c>
      <c r="H317" s="19" t="s">
        <v>215</v>
      </c>
      <c r="I317" s="38">
        <v>23345.54</v>
      </c>
    </row>
    <row r="318" spans="5:9" x14ac:dyDescent="0.3">
      <c r="E318" s="19">
        <v>10312</v>
      </c>
      <c r="F318" s="30">
        <v>42319.850381944445</v>
      </c>
      <c r="G318" s="19" t="s">
        <v>359</v>
      </c>
      <c r="H318" s="19" t="s">
        <v>216</v>
      </c>
      <c r="I318" s="38">
        <v>61496.160000000003</v>
      </c>
    </row>
    <row r="319" spans="5:9" x14ac:dyDescent="0.3">
      <c r="E319" s="19">
        <v>10313</v>
      </c>
      <c r="F319" s="30">
        <v>42207.626516203702</v>
      </c>
      <c r="G319" s="19" t="s">
        <v>368</v>
      </c>
      <c r="H319" s="19" t="s">
        <v>181</v>
      </c>
      <c r="I319" s="38">
        <v>95500.75</v>
      </c>
    </row>
    <row r="320" spans="5:9" x14ac:dyDescent="0.3">
      <c r="E320" s="19">
        <v>10314</v>
      </c>
      <c r="F320" s="30">
        <v>42082.029293981483</v>
      </c>
      <c r="G320" s="19" t="s">
        <v>369</v>
      </c>
      <c r="H320" s="19" t="s">
        <v>48</v>
      </c>
      <c r="I320" s="38">
        <v>91112.68</v>
      </c>
    </row>
    <row r="321" spans="5:9" x14ac:dyDescent="0.3">
      <c r="E321" s="19">
        <v>10315</v>
      </c>
      <c r="F321" s="30">
        <v>42239.722222222219</v>
      </c>
      <c r="G321" s="19" t="s">
        <v>367</v>
      </c>
      <c r="H321" s="19" t="s">
        <v>10</v>
      </c>
      <c r="I321" s="38">
        <v>36537.18</v>
      </c>
    </row>
    <row r="322" spans="5:9" x14ac:dyDescent="0.3">
      <c r="E322" s="19">
        <v>10316</v>
      </c>
      <c r="F322" s="30">
        <v>42169.502581018518</v>
      </c>
      <c r="G322" s="19" t="s">
        <v>365</v>
      </c>
      <c r="H322" s="19" t="s">
        <v>217</v>
      </c>
      <c r="I322" s="38">
        <v>51694.81</v>
      </c>
    </row>
    <row r="323" spans="5:9" x14ac:dyDescent="0.3">
      <c r="E323" s="19">
        <v>10317</v>
      </c>
      <c r="F323" s="30">
        <v>42261.751886574071</v>
      </c>
      <c r="G323" s="19" t="s">
        <v>369</v>
      </c>
      <c r="H323" s="19" t="s">
        <v>68</v>
      </c>
      <c r="I323" s="38">
        <v>10938.73</v>
      </c>
    </row>
    <row r="324" spans="5:9" x14ac:dyDescent="0.3">
      <c r="E324" s="19">
        <v>10318</v>
      </c>
      <c r="F324" s="30">
        <v>42132.030798611115</v>
      </c>
      <c r="G324" s="19" t="s">
        <v>355</v>
      </c>
      <c r="H324" s="19" t="s">
        <v>218</v>
      </c>
      <c r="I324" s="38">
        <v>90968.78</v>
      </c>
    </row>
    <row r="325" spans="5:9" x14ac:dyDescent="0.3">
      <c r="E325" s="19">
        <v>10319</v>
      </c>
      <c r="F325" s="30">
        <v>42032.516446759262</v>
      </c>
      <c r="G325" s="19" t="s">
        <v>372</v>
      </c>
      <c r="H325" s="19" t="s">
        <v>169</v>
      </c>
      <c r="I325" s="38">
        <v>62090.49</v>
      </c>
    </row>
    <row r="326" spans="5:9" x14ac:dyDescent="0.3">
      <c r="E326" s="19">
        <v>10320</v>
      </c>
      <c r="F326" s="30">
        <v>42205.212488425925</v>
      </c>
      <c r="G326" s="19" t="s">
        <v>363</v>
      </c>
      <c r="H326" s="19" t="s">
        <v>219</v>
      </c>
      <c r="I326" s="38">
        <v>69764.17</v>
      </c>
    </row>
    <row r="327" spans="5:9" x14ac:dyDescent="0.3">
      <c r="E327" s="19">
        <v>10321</v>
      </c>
      <c r="F327" s="30">
        <v>42131.514513888891</v>
      </c>
      <c r="G327" s="19" t="s">
        <v>355</v>
      </c>
      <c r="H327" s="19" t="s">
        <v>94</v>
      </c>
      <c r="I327" s="38">
        <v>2511.94</v>
      </c>
    </row>
    <row r="328" spans="5:9" x14ac:dyDescent="0.3">
      <c r="E328" s="19">
        <v>10322</v>
      </c>
      <c r="F328" s="30">
        <v>42120.94358796296</v>
      </c>
      <c r="G328" s="19" t="s">
        <v>369</v>
      </c>
      <c r="H328" s="19" t="s">
        <v>220</v>
      </c>
      <c r="I328" s="38">
        <v>77463.199999999997</v>
      </c>
    </row>
    <row r="329" spans="5:9" x14ac:dyDescent="0.3">
      <c r="E329" s="19">
        <v>10323</v>
      </c>
      <c r="F329" s="30">
        <v>42242.196817129632</v>
      </c>
      <c r="G329" s="19" t="s">
        <v>355</v>
      </c>
      <c r="H329" s="19" t="s">
        <v>221</v>
      </c>
      <c r="I329" s="38">
        <v>23248.67</v>
      </c>
    </row>
    <row r="330" spans="5:9" x14ac:dyDescent="0.3">
      <c r="E330" s="19">
        <v>10324</v>
      </c>
      <c r="F330" s="30">
        <v>42248.183553240742</v>
      </c>
      <c r="G330" s="19" t="s">
        <v>366</v>
      </c>
      <c r="H330" s="19" t="s">
        <v>222</v>
      </c>
      <c r="I330" s="38">
        <v>57963.97</v>
      </c>
    </row>
    <row r="331" spans="5:9" x14ac:dyDescent="0.3">
      <c r="E331" s="19">
        <v>10325</v>
      </c>
      <c r="F331" s="30">
        <v>42175.941192129627</v>
      </c>
      <c r="G331" s="19" t="s">
        <v>362</v>
      </c>
      <c r="H331" s="19" t="s">
        <v>223</v>
      </c>
      <c r="I331" s="38">
        <v>81946.67</v>
      </c>
    </row>
    <row r="332" spans="5:9" x14ac:dyDescent="0.3">
      <c r="E332" s="19">
        <v>10326</v>
      </c>
      <c r="F332" s="30">
        <v>42315.63417824074</v>
      </c>
      <c r="G332" s="19" t="s">
        <v>370</v>
      </c>
      <c r="H332" s="19" t="s">
        <v>224</v>
      </c>
      <c r="I332" s="38">
        <v>15081.65</v>
      </c>
    </row>
    <row r="333" spans="5:9" x14ac:dyDescent="0.3">
      <c r="E333" s="19">
        <v>10327</v>
      </c>
      <c r="F333" s="30">
        <v>42032.772511574076</v>
      </c>
      <c r="G333" s="19" t="s">
        <v>360</v>
      </c>
      <c r="H333" s="19" t="s">
        <v>12</v>
      </c>
      <c r="I333" s="38">
        <v>17577.310000000001</v>
      </c>
    </row>
    <row r="334" spans="5:9" x14ac:dyDescent="0.3">
      <c r="E334" s="19">
        <v>10328</v>
      </c>
      <c r="F334" s="30">
        <v>42049.911307870374</v>
      </c>
      <c r="G334" s="19" t="s">
        <v>361</v>
      </c>
      <c r="H334" s="19" t="s">
        <v>174</v>
      </c>
      <c r="I334" s="38">
        <v>30941.56</v>
      </c>
    </row>
    <row r="335" spans="5:9" x14ac:dyDescent="0.3">
      <c r="E335" s="19">
        <v>10329</v>
      </c>
      <c r="F335" s="30">
        <v>42098.893622685187</v>
      </c>
      <c r="G335" s="19" t="s">
        <v>363</v>
      </c>
      <c r="H335" s="19" t="s">
        <v>225</v>
      </c>
      <c r="I335" s="38">
        <v>2854.31</v>
      </c>
    </row>
    <row r="336" spans="5:9" x14ac:dyDescent="0.3">
      <c r="E336" s="19">
        <v>10330</v>
      </c>
      <c r="F336" s="30">
        <v>42298.919849537036</v>
      </c>
      <c r="G336" s="19" t="s">
        <v>359</v>
      </c>
      <c r="H336" s="19" t="s">
        <v>216</v>
      </c>
      <c r="I336" s="38">
        <v>72220.59</v>
      </c>
    </row>
    <row r="337" spans="5:9" x14ac:dyDescent="0.3">
      <c r="E337" s="19">
        <v>10331</v>
      </c>
      <c r="F337" s="30">
        <v>42316.010231481479</v>
      </c>
      <c r="G337" s="19" t="s">
        <v>357</v>
      </c>
      <c r="H337" s="19" t="s">
        <v>226</v>
      </c>
      <c r="I337" s="38">
        <v>60415.91</v>
      </c>
    </row>
    <row r="338" spans="5:9" x14ac:dyDescent="0.3">
      <c r="E338" s="19">
        <v>10332</v>
      </c>
      <c r="F338" s="30">
        <v>42359.916087962964</v>
      </c>
      <c r="G338" s="19" t="s">
        <v>369</v>
      </c>
      <c r="H338" s="19" t="s">
        <v>35</v>
      </c>
      <c r="I338" s="38">
        <v>46554.97</v>
      </c>
    </row>
    <row r="339" spans="5:9" x14ac:dyDescent="0.3">
      <c r="E339" s="19">
        <v>10333</v>
      </c>
      <c r="F339" s="30">
        <v>42274.066111111111</v>
      </c>
      <c r="G339" s="19" t="s">
        <v>368</v>
      </c>
      <c r="H339" s="19" t="s">
        <v>227</v>
      </c>
      <c r="I339" s="38">
        <v>99202.12</v>
      </c>
    </row>
    <row r="340" spans="5:9" x14ac:dyDescent="0.3">
      <c r="E340" s="19">
        <v>10334</v>
      </c>
      <c r="F340" s="30">
        <v>42019.96675925926</v>
      </c>
      <c r="G340" s="19" t="s">
        <v>369</v>
      </c>
      <c r="H340" s="19" t="s">
        <v>170</v>
      </c>
      <c r="I340" s="38">
        <v>30862.77</v>
      </c>
    </row>
    <row r="341" spans="5:9" x14ac:dyDescent="0.3">
      <c r="E341" s="19">
        <v>10335</v>
      </c>
      <c r="F341" s="30">
        <v>42246.436168981483</v>
      </c>
      <c r="G341" s="19" t="s">
        <v>362</v>
      </c>
      <c r="H341" s="19" t="s">
        <v>122</v>
      </c>
      <c r="I341" s="38">
        <v>35131.620000000003</v>
      </c>
    </row>
    <row r="342" spans="5:9" x14ac:dyDescent="0.3">
      <c r="E342" s="19">
        <v>10336</v>
      </c>
      <c r="F342" s="30">
        <v>42031.547627314816</v>
      </c>
      <c r="G342" s="19" t="s">
        <v>365</v>
      </c>
      <c r="H342" s="19" t="s">
        <v>116</v>
      </c>
      <c r="I342" s="38">
        <v>5870.3</v>
      </c>
    </row>
    <row r="343" spans="5:9" x14ac:dyDescent="0.3">
      <c r="E343" s="19">
        <v>10337</v>
      </c>
      <c r="F343" s="30">
        <v>42113.466516203705</v>
      </c>
      <c r="G343" s="19" t="s">
        <v>364</v>
      </c>
      <c r="H343" s="19" t="s">
        <v>228</v>
      </c>
      <c r="I343" s="38">
        <v>52098.55</v>
      </c>
    </row>
    <row r="344" spans="5:9" x14ac:dyDescent="0.3">
      <c r="E344" s="19">
        <v>10338</v>
      </c>
      <c r="F344" s="30">
        <v>42305.594328703701</v>
      </c>
      <c r="G344" s="19" t="s">
        <v>366</v>
      </c>
      <c r="H344" s="19" t="s">
        <v>190</v>
      </c>
      <c r="I344" s="38">
        <v>3794.09</v>
      </c>
    </row>
    <row r="345" spans="5:9" x14ac:dyDescent="0.3">
      <c r="E345" s="19">
        <v>10339</v>
      </c>
      <c r="F345" s="30">
        <v>42239.503460648149</v>
      </c>
      <c r="G345" s="19" t="s">
        <v>368</v>
      </c>
      <c r="H345" s="19" t="s">
        <v>86</v>
      </c>
      <c r="I345" s="38">
        <v>81620.97</v>
      </c>
    </row>
    <row r="346" spans="5:9" x14ac:dyDescent="0.3">
      <c r="E346" s="19">
        <v>10340</v>
      </c>
      <c r="F346" s="30">
        <v>42141.814305555556</v>
      </c>
      <c r="G346" s="19" t="s">
        <v>363</v>
      </c>
      <c r="H346" s="19" t="s">
        <v>157</v>
      </c>
      <c r="I346" s="38">
        <v>41564.06</v>
      </c>
    </row>
    <row r="347" spans="5:9" x14ac:dyDescent="0.3">
      <c r="E347" s="19">
        <v>10341</v>
      </c>
      <c r="F347" s="30">
        <v>42344.66673611111</v>
      </c>
      <c r="G347" s="19" t="s">
        <v>372</v>
      </c>
      <c r="H347" s="19" t="s">
        <v>162</v>
      </c>
      <c r="I347" s="38">
        <v>94631.39</v>
      </c>
    </row>
    <row r="348" spans="5:9" x14ac:dyDescent="0.3">
      <c r="E348" s="19">
        <v>10342</v>
      </c>
      <c r="F348" s="30">
        <v>42331.08326388889</v>
      </c>
      <c r="G348" s="19" t="s">
        <v>369</v>
      </c>
      <c r="H348" s="19" t="s">
        <v>139</v>
      </c>
      <c r="I348" s="38">
        <v>16744.02</v>
      </c>
    </row>
    <row r="349" spans="5:9" x14ac:dyDescent="0.3">
      <c r="E349" s="19">
        <v>10343</v>
      </c>
      <c r="F349" s="30">
        <v>42236.245694444442</v>
      </c>
      <c r="G349" s="19" t="s">
        <v>369</v>
      </c>
      <c r="H349" s="19" t="s">
        <v>226</v>
      </c>
      <c r="I349" s="38">
        <v>80391.55</v>
      </c>
    </row>
    <row r="350" spans="5:9" x14ac:dyDescent="0.3">
      <c r="E350" s="19">
        <v>10344</v>
      </c>
      <c r="F350" s="30">
        <v>42051.798333333332</v>
      </c>
      <c r="G350" s="19" t="s">
        <v>356</v>
      </c>
      <c r="H350" s="19" t="s">
        <v>74</v>
      </c>
      <c r="I350" s="38">
        <v>90359.81</v>
      </c>
    </row>
    <row r="351" spans="5:9" x14ac:dyDescent="0.3">
      <c r="E351" s="19">
        <v>10345</v>
      </c>
      <c r="F351" s="30">
        <v>42225.981851851851</v>
      </c>
      <c r="G351" s="19" t="s">
        <v>361</v>
      </c>
      <c r="H351" s="19" t="s">
        <v>229</v>
      </c>
      <c r="I351" s="38">
        <v>79222.98</v>
      </c>
    </row>
    <row r="352" spans="5:9" x14ac:dyDescent="0.3">
      <c r="E352" s="19">
        <v>10346</v>
      </c>
      <c r="F352" s="30">
        <v>42228.736956018518</v>
      </c>
      <c r="G352" s="19" t="s">
        <v>368</v>
      </c>
      <c r="H352" s="19" t="s">
        <v>197</v>
      </c>
      <c r="I352" s="38">
        <v>62948.43</v>
      </c>
    </row>
    <row r="353" spans="5:9" x14ac:dyDescent="0.3">
      <c r="E353" s="19">
        <v>10347</v>
      </c>
      <c r="F353" s="30">
        <v>42151.961354166669</v>
      </c>
      <c r="G353" s="19" t="s">
        <v>369</v>
      </c>
      <c r="H353" s="19" t="s">
        <v>230</v>
      </c>
      <c r="I353" s="38">
        <v>2118.0100000000002</v>
      </c>
    </row>
    <row r="354" spans="5:9" x14ac:dyDescent="0.3">
      <c r="E354" s="19">
        <v>10348</v>
      </c>
      <c r="F354" s="30">
        <v>42238.132002314815</v>
      </c>
      <c r="G354" s="19" t="s">
        <v>365</v>
      </c>
      <c r="H354" s="19" t="s">
        <v>191</v>
      </c>
      <c r="I354" s="38">
        <v>32862.71</v>
      </c>
    </row>
    <row r="355" spans="5:9" x14ac:dyDescent="0.3">
      <c r="E355" s="19">
        <v>10349</v>
      </c>
      <c r="F355" s="30">
        <v>42021.654027777775</v>
      </c>
      <c r="G355" s="19" t="s">
        <v>359</v>
      </c>
      <c r="H355" s="19" t="s">
        <v>176</v>
      </c>
      <c r="I355" s="38">
        <v>19329.990000000002</v>
      </c>
    </row>
    <row r="356" spans="5:9" x14ac:dyDescent="0.3">
      <c r="E356" s="19">
        <v>10350</v>
      </c>
      <c r="F356" s="30">
        <v>42051.291250000002</v>
      </c>
      <c r="G356" s="19" t="s">
        <v>368</v>
      </c>
      <c r="H356" s="19" t="s">
        <v>231</v>
      </c>
      <c r="I356" s="38">
        <v>65660.740000000005</v>
      </c>
    </row>
    <row r="357" spans="5:9" x14ac:dyDescent="0.3">
      <c r="E357" s="19">
        <v>10351</v>
      </c>
      <c r="F357" s="30">
        <v>42039.623553240737</v>
      </c>
      <c r="G357" s="19" t="s">
        <v>368</v>
      </c>
      <c r="H357" s="19" t="s">
        <v>167</v>
      </c>
      <c r="I357" s="38">
        <v>39834.660000000003</v>
      </c>
    </row>
    <row r="358" spans="5:9" x14ac:dyDescent="0.3">
      <c r="E358" s="19">
        <v>10352</v>
      </c>
      <c r="F358" s="30">
        <v>42284.329155092593</v>
      </c>
      <c r="G358" s="19" t="s">
        <v>371</v>
      </c>
      <c r="H358" s="19" t="s">
        <v>63</v>
      </c>
      <c r="I358" s="38">
        <v>41244.480000000003</v>
      </c>
    </row>
    <row r="359" spans="5:9" x14ac:dyDescent="0.3">
      <c r="E359" s="19">
        <v>10353</v>
      </c>
      <c r="F359" s="30">
        <v>42202.109826388885</v>
      </c>
      <c r="G359" s="19" t="s">
        <v>365</v>
      </c>
      <c r="H359" s="19" t="s">
        <v>73</v>
      </c>
      <c r="I359" s="38">
        <v>88650.34</v>
      </c>
    </row>
    <row r="360" spans="5:9" x14ac:dyDescent="0.3">
      <c r="E360" s="19">
        <v>10354</v>
      </c>
      <c r="F360" s="30">
        <v>42127.537685185183</v>
      </c>
      <c r="G360" s="19" t="s">
        <v>368</v>
      </c>
      <c r="H360" s="19" t="s">
        <v>232</v>
      </c>
      <c r="I360" s="38">
        <v>39239.879999999997</v>
      </c>
    </row>
    <row r="361" spans="5:9" x14ac:dyDescent="0.3">
      <c r="E361" s="19">
        <v>10355</v>
      </c>
      <c r="F361" s="30">
        <v>42144.661030092589</v>
      </c>
      <c r="G361" s="19" t="s">
        <v>360</v>
      </c>
      <c r="H361" s="19" t="s">
        <v>233</v>
      </c>
      <c r="I361" s="38">
        <v>60830.47</v>
      </c>
    </row>
    <row r="362" spans="5:9" x14ac:dyDescent="0.3">
      <c r="E362" s="19">
        <v>10356</v>
      </c>
      <c r="F362" s="30">
        <v>42131.294328703705</v>
      </c>
      <c r="G362" s="19" t="s">
        <v>359</v>
      </c>
      <c r="H362" s="19" t="s">
        <v>113</v>
      </c>
      <c r="I362" s="38">
        <v>68093.84</v>
      </c>
    </row>
    <row r="363" spans="5:9" x14ac:dyDescent="0.3">
      <c r="E363" s="19">
        <v>10357</v>
      </c>
      <c r="F363" s="30">
        <v>42271.787858796299</v>
      </c>
      <c r="G363" s="19" t="s">
        <v>357</v>
      </c>
      <c r="H363" s="19" t="s">
        <v>219</v>
      </c>
      <c r="I363" s="38">
        <v>84589.68</v>
      </c>
    </row>
    <row r="364" spans="5:9" x14ac:dyDescent="0.3">
      <c r="E364" s="19">
        <v>10358</v>
      </c>
      <c r="F364" s="30">
        <v>42209.08421296296</v>
      </c>
      <c r="G364" s="19" t="s">
        <v>370</v>
      </c>
      <c r="H364" s="19" t="s">
        <v>234</v>
      </c>
      <c r="I364" s="38">
        <v>9125.59</v>
      </c>
    </row>
    <row r="365" spans="5:9" x14ac:dyDescent="0.3">
      <c r="E365" s="19">
        <v>10359</v>
      </c>
      <c r="F365" s="30">
        <v>42080.167696759258</v>
      </c>
      <c r="G365" s="19" t="s">
        <v>363</v>
      </c>
      <c r="H365" s="19" t="s">
        <v>235</v>
      </c>
      <c r="I365" s="38">
        <v>4333.4799999999996</v>
      </c>
    </row>
    <row r="366" spans="5:9" x14ac:dyDescent="0.3">
      <c r="E366" s="19">
        <v>10360</v>
      </c>
      <c r="F366" s="30">
        <v>42280.184976851851</v>
      </c>
      <c r="G366" s="19" t="s">
        <v>358</v>
      </c>
      <c r="H366" s="19" t="s">
        <v>177</v>
      </c>
      <c r="I366" s="38">
        <v>54564.28</v>
      </c>
    </row>
    <row r="367" spans="5:9" x14ac:dyDescent="0.3">
      <c r="E367" s="19">
        <v>10361</v>
      </c>
      <c r="F367" s="30">
        <v>42200.079710648148</v>
      </c>
      <c r="G367" s="19" t="s">
        <v>356</v>
      </c>
      <c r="H367" s="19" t="s">
        <v>236</v>
      </c>
      <c r="I367" s="38">
        <v>6005.22</v>
      </c>
    </row>
    <row r="368" spans="5:9" x14ac:dyDescent="0.3">
      <c r="E368" s="19">
        <v>10362</v>
      </c>
      <c r="F368" s="30">
        <v>42293.788298611114</v>
      </c>
      <c r="G368" s="19" t="s">
        <v>369</v>
      </c>
      <c r="H368" s="19" t="s">
        <v>237</v>
      </c>
      <c r="I368" s="38">
        <v>81613.399999999994</v>
      </c>
    </row>
    <row r="369" spans="5:9" x14ac:dyDescent="0.3">
      <c r="E369" s="19">
        <v>10363</v>
      </c>
      <c r="F369" s="30">
        <v>42340.233576388891</v>
      </c>
      <c r="G369" s="19" t="s">
        <v>364</v>
      </c>
      <c r="H369" s="19" t="s">
        <v>96</v>
      </c>
      <c r="I369" s="38">
        <v>46310.239999999998</v>
      </c>
    </row>
    <row r="370" spans="5:9" x14ac:dyDescent="0.3">
      <c r="E370" s="19">
        <v>10364</v>
      </c>
      <c r="F370" s="30">
        <v>42257.825208333335</v>
      </c>
      <c r="G370" s="19" t="s">
        <v>358</v>
      </c>
      <c r="H370" s="19" t="s">
        <v>42</v>
      </c>
      <c r="I370" s="38">
        <v>83397.009999999995</v>
      </c>
    </row>
    <row r="371" spans="5:9" x14ac:dyDescent="0.3">
      <c r="E371" s="19">
        <v>10365</v>
      </c>
      <c r="F371" s="30">
        <v>42274.77789351852</v>
      </c>
      <c r="G371" s="19" t="s">
        <v>357</v>
      </c>
      <c r="H371" s="19" t="s">
        <v>238</v>
      </c>
      <c r="I371" s="38">
        <v>6460.65</v>
      </c>
    </row>
    <row r="372" spans="5:9" x14ac:dyDescent="0.3">
      <c r="E372" s="19">
        <v>10366</v>
      </c>
      <c r="F372" s="30">
        <v>42324.370196759257</v>
      </c>
      <c r="G372" s="19" t="s">
        <v>365</v>
      </c>
      <c r="H372" s="19" t="s">
        <v>113</v>
      </c>
      <c r="I372" s="38">
        <v>43507.4</v>
      </c>
    </row>
    <row r="373" spans="5:9" x14ac:dyDescent="0.3">
      <c r="E373" s="19">
        <v>10367</v>
      </c>
      <c r="F373" s="30">
        <v>42244.327870370369</v>
      </c>
      <c r="G373" s="19" t="s">
        <v>362</v>
      </c>
      <c r="H373" s="19" t="s">
        <v>239</v>
      </c>
      <c r="I373" s="38">
        <v>97474.84</v>
      </c>
    </row>
    <row r="374" spans="5:9" x14ac:dyDescent="0.3">
      <c r="E374" s="19">
        <v>10368</v>
      </c>
      <c r="F374" s="30">
        <v>42112.594328703701</v>
      </c>
      <c r="G374" s="19" t="s">
        <v>357</v>
      </c>
      <c r="H374" s="19" t="s">
        <v>240</v>
      </c>
      <c r="I374" s="38">
        <v>32791.620000000003</v>
      </c>
    </row>
    <row r="375" spans="5:9" x14ac:dyDescent="0.3">
      <c r="E375" s="19">
        <v>10369</v>
      </c>
      <c r="F375" s="30">
        <v>42187.284826388888</v>
      </c>
      <c r="G375" s="19" t="s">
        <v>369</v>
      </c>
      <c r="H375" s="19" t="s">
        <v>203</v>
      </c>
      <c r="I375" s="38">
        <v>56085.99</v>
      </c>
    </row>
    <row r="376" spans="5:9" x14ac:dyDescent="0.3">
      <c r="E376" s="19">
        <v>10370</v>
      </c>
      <c r="F376" s="30">
        <v>42105.311863425923</v>
      </c>
      <c r="G376" s="19" t="s">
        <v>362</v>
      </c>
      <c r="H376" s="19" t="s">
        <v>63</v>
      </c>
      <c r="I376" s="38">
        <v>29691.35</v>
      </c>
    </row>
    <row r="377" spans="5:9" x14ac:dyDescent="0.3">
      <c r="E377" s="19">
        <v>10371</v>
      </c>
      <c r="F377" s="30">
        <v>42080.775497685187</v>
      </c>
      <c r="G377" s="19" t="s">
        <v>372</v>
      </c>
      <c r="H377" s="19" t="s">
        <v>179</v>
      </c>
      <c r="I377" s="38">
        <v>54853.57</v>
      </c>
    </row>
    <row r="378" spans="5:9" x14ac:dyDescent="0.3">
      <c r="E378" s="19">
        <v>10372</v>
      </c>
      <c r="F378" s="30">
        <v>42109.045104166667</v>
      </c>
      <c r="G378" s="19" t="s">
        <v>372</v>
      </c>
      <c r="H378" s="19" t="s">
        <v>241</v>
      </c>
      <c r="I378" s="38">
        <v>12547.84</v>
      </c>
    </row>
    <row r="379" spans="5:9" x14ac:dyDescent="0.3">
      <c r="E379" s="19">
        <v>10373</v>
      </c>
      <c r="F379" s="30">
        <v>42026.04247685185</v>
      </c>
      <c r="G379" s="19" t="s">
        <v>372</v>
      </c>
      <c r="H379" s="19" t="s">
        <v>242</v>
      </c>
      <c r="I379" s="38">
        <v>89418.67</v>
      </c>
    </row>
    <row r="380" spans="5:9" x14ac:dyDescent="0.3">
      <c r="E380" s="19">
        <v>10374</v>
      </c>
      <c r="F380" s="30">
        <v>42283.96974537037</v>
      </c>
      <c r="G380" s="19" t="s">
        <v>361</v>
      </c>
      <c r="H380" s="19" t="s">
        <v>159</v>
      </c>
      <c r="I380" s="38">
        <v>36163.33</v>
      </c>
    </row>
    <row r="381" spans="5:9" x14ac:dyDescent="0.3">
      <c r="E381" s="19">
        <v>10375</v>
      </c>
      <c r="F381" s="30">
        <v>42054.44158564815</v>
      </c>
      <c r="G381" s="19" t="s">
        <v>362</v>
      </c>
      <c r="H381" s="19" t="s">
        <v>243</v>
      </c>
      <c r="I381" s="38">
        <v>50816.55</v>
      </c>
    </row>
    <row r="382" spans="5:9" x14ac:dyDescent="0.3">
      <c r="E382" s="19">
        <v>10376</v>
      </c>
      <c r="F382" s="30">
        <v>42096.235300925924</v>
      </c>
      <c r="G382" s="19" t="s">
        <v>368</v>
      </c>
      <c r="H382" s="19" t="s">
        <v>244</v>
      </c>
      <c r="I382" s="38">
        <v>57521.09</v>
      </c>
    </row>
    <row r="383" spans="5:9" x14ac:dyDescent="0.3">
      <c r="E383" s="19">
        <v>10377</v>
      </c>
      <c r="F383" s="30">
        <v>42078.126134259262</v>
      </c>
      <c r="G383" s="19" t="s">
        <v>355</v>
      </c>
      <c r="H383" s="19" t="s">
        <v>245</v>
      </c>
      <c r="I383" s="38">
        <v>78808.63</v>
      </c>
    </row>
    <row r="384" spans="5:9" x14ac:dyDescent="0.3">
      <c r="E384" s="19">
        <v>10378</v>
      </c>
      <c r="F384" s="30">
        <v>42175.604131944441</v>
      </c>
      <c r="G384" s="19" t="s">
        <v>357</v>
      </c>
      <c r="H384" s="19" t="s">
        <v>210</v>
      </c>
      <c r="I384" s="38">
        <v>99024.65</v>
      </c>
    </row>
    <row r="385" spans="5:9" x14ac:dyDescent="0.3">
      <c r="E385" s="19">
        <v>10379</v>
      </c>
      <c r="F385" s="30">
        <v>42361.557858796295</v>
      </c>
      <c r="G385" s="19" t="s">
        <v>358</v>
      </c>
      <c r="H385" s="19" t="s">
        <v>209</v>
      </c>
      <c r="I385" s="38">
        <v>49406.17</v>
      </c>
    </row>
    <row r="386" spans="5:9" x14ac:dyDescent="0.3">
      <c r="E386" s="19">
        <v>10380</v>
      </c>
      <c r="F386" s="30">
        <v>42021.931851851848</v>
      </c>
      <c r="G386" s="19" t="s">
        <v>365</v>
      </c>
      <c r="H386" s="19" t="s">
        <v>246</v>
      </c>
      <c r="I386" s="38">
        <v>82975.81</v>
      </c>
    </row>
    <row r="387" spans="5:9" x14ac:dyDescent="0.3">
      <c r="E387" s="19">
        <v>10381</v>
      </c>
      <c r="F387" s="30">
        <v>42265.856296296297</v>
      </c>
      <c r="G387" s="19" t="s">
        <v>359</v>
      </c>
      <c r="H387" s="19" t="s">
        <v>247</v>
      </c>
      <c r="I387" s="38">
        <v>91135.81</v>
      </c>
    </row>
    <row r="388" spans="5:9" x14ac:dyDescent="0.3">
      <c r="E388" s="19">
        <v>10382</v>
      </c>
      <c r="F388" s="30">
        <v>42158.412789351853</v>
      </c>
      <c r="G388" s="19" t="s">
        <v>361</v>
      </c>
      <c r="H388" s="19" t="s">
        <v>240</v>
      </c>
      <c r="I388" s="38">
        <v>84392.1</v>
      </c>
    </row>
    <row r="389" spans="5:9" x14ac:dyDescent="0.3">
      <c r="E389" s="19">
        <v>10383</v>
      </c>
      <c r="F389" s="30">
        <v>42107.376620370371</v>
      </c>
      <c r="G389" s="19" t="s">
        <v>365</v>
      </c>
      <c r="H389" s="19" t="s">
        <v>31</v>
      </c>
      <c r="I389" s="38">
        <v>59567.87</v>
      </c>
    </row>
    <row r="390" spans="5:9" x14ac:dyDescent="0.3">
      <c r="E390" s="19">
        <v>10384</v>
      </c>
      <c r="F390" s="30">
        <v>42024.511273148149</v>
      </c>
      <c r="G390" s="19" t="s">
        <v>359</v>
      </c>
      <c r="H390" s="19" t="s">
        <v>182</v>
      </c>
      <c r="I390" s="38">
        <v>75533.3</v>
      </c>
    </row>
    <row r="391" spans="5:9" x14ac:dyDescent="0.3">
      <c r="E391" s="19">
        <v>10385</v>
      </c>
      <c r="F391" s="30">
        <v>42101.673576388886</v>
      </c>
      <c r="G391" s="19" t="s">
        <v>363</v>
      </c>
      <c r="H391" s="19" t="s">
        <v>102</v>
      </c>
      <c r="I391" s="38">
        <v>81367.539999999994</v>
      </c>
    </row>
    <row r="392" spans="5:9" x14ac:dyDescent="0.3">
      <c r="E392" s="19">
        <v>10386</v>
      </c>
      <c r="F392" s="30">
        <v>42258.438472222224</v>
      </c>
      <c r="G392" s="19" t="s">
        <v>369</v>
      </c>
      <c r="H392" s="19" t="s">
        <v>63</v>
      </c>
      <c r="I392" s="38">
        <v>6003.85</v>
      </c>
    </row>
    <row r="393" spans="5:9" x14ac:dyDescent="0.3">
      <c r="E393" s="19">
        <v>10387</v>
      </c>
      <c r="F393" s="30">
        <v>42053.91982638889</v>
      </c>
      <c r="G393" s="19" t="s">
        <v>367</v>
      </c>
      <c r="H393" s="19" t="s">
        <v>248</v>
      </c>
      <c r="I393" s="38">
        <v>91100.81</v>
      </c>
    </row>
    <row r="394" spans="5:9" x14ac:dyDescent="0.3">
      <c r="E394" s="19">
        <v>10388</v>
      </c>
      <c r="F394" s="30">
        <v>42243.392731481479</v>
      </c>
      <c r="G394" s="19" t="s">
        <v>367</v>
      </c>
      <c r="H394" s="19" t="s">
        <v>112</v>
      </c>
      <c r="I394" s="38">
        <v>83673.19</v>
      </c>
    </row>
    <row r="395" spans="5:9" x14ac:dyDescent="0.3">
      <c r="E395" s="19">
        <v>10389</v>
      </c>
      <c r="F395" s="30">
        <v>42347.495555555557</v>
      </c>
      <c r="G395" s="19" t="s">
        <v>355</v>
      </c>
      <c r="H395" s="19" t="s">
        <v>24</v>
      </c>
      <c r="I395" s="38">
        <v>75902.38</v>
      </c>
    </row>
    <row r="396" spans="5:9" x14ac:dyDescent="0.3">
      <c r="E396" s="19">
        <v>10390</v>
      </c>
      <c r="F396" s="30">
        <v>42359.648634259262</v>
      </c>
      <c r="G396" s="19" t="s">
        <v>367</v>
      </c>
      <c r="H396" s="19" t="s">
        <v>212</v>
      </c>
      <c r="I396" s="38">
        <v>9999.3700000000008</v>
      </c>
    </row>
    <row r="397" spans="5:9" x14ac:dyDescent="0.3">
      <c r="E397" s="19">
        <v>10391</v>
      </c>
      <c r="F397" s="30">
        <v>42030.251863425925</v>
      </c>
      <c r="G397" s="19" t="s">
        <v>372</v>
      </c>
      <c r="H397" s="19" t="s">
        <v>249</v>
      </c>
      <c r="I397" s="38">
        <v>12377.62</v>
      </c>
    </row>
    <row r="398" spans="5:9" x14ac:dyDescent="0.3">
      <c r="E398" s="19">
        <v>10392</v>
      </c>
      <c r="F398" s="30">
        <v>42234.293749999997</v>
      </c>
      <c r="G398" s="19" t="s">
        <v>358</v>
      </c>
      <c r="H398" s="19" t="s">
        <v>133</v>
      </c>
      <c r="I398" s="38">
        <v>69859.78</v>
      </c>
    </row>
    <row r="399" spans="5:9" x14ac:dyDescent="0.3">
      <c r="E399" s="19">
        <v>10393</v>
      </c>
      <c r="F399" s="30">
        <v>42266.458136574074</v>
      </c>
      <c r="G399" s="19" t="s">
        <v>357</v>
      </c>
      <c r="H399" s="19" t="s">
        <v>250</v>
      </c>
      <c r="I399" s="38">
        <v>15356.27</v>
      </c>
    </row>
    <row r="400" spans="5:9" x14ac:dyDescent="0.3">
      <c r="E400" s="19">
        <v>10394</v>
      </c>
      <c r="F400" s="30">
        <v>42090.170023148145</v>
      </c>
      <c r="G400" s="19" t="s">
        <v>362</v>
      </c>
      <c r="H400" s="19" t="s">
        <v>251</v>
      </c>
      <c r="I400" s="38">
        <v>35480.94</v>
      </c>
    </row>
    <row r="401" spans="5:9" x14ac:dyDescent="0.3">
      <c r="E401" s="19">
        <v>10395</v>
      </c>
      <c r="F401" s="30">
        <v>42306.405243055553</v>
      </c>
      <c r="G401" s="19" t="s">
        <v>360</v>
      </c>
      <c r="H401" s="19" t="s">
        <v>241</v>
      </c>
      <c r="I401" s="38">
        <v>73470.710000000006</v>
      </c>
    </row>
    <row r="402" spans="5:9" x14ac:dyDescent="0.3">
      <c r="E402" s="19">
        <v>10396</v>
      </c>
      <c r="F402" s="30">
        <v>42129.276030092595</v>
      </c>
      <c r="G402" s="19" t="s">
        <v>360</v>
      </c>
      <c r="H402" s="19" t="s">
        <v>238</v>
      </c>
      <c r="I402" s="38">
        <v>75612.55</v>
      </c>
    </row>
    <row r="403" spans="5:9" x14ac:dyDescent="0.3">
      <c r="E403" s="19">
        <v>10397</v>
      </c>
      <c r="F403" s="30">
        <v>42241.802430555559</v>
      </c>
      <c r="G403" s="19" t="s">
        <v>367</v>
      </c>
      <c r="H403" s="19" t="s">
        <v>252</v>
      </c>
      <c r="I403" s="38">
        <v>74304.13</v>
      </c>
    </row>
    <row r="404" spans="5:9" x14ac:dyDescent="0.3">
      <c r="E404" s="19">
        <v>10398</v>
      </c>
      <c r="F404" s="30">
        <v>42109.227303240739</v>
      </c>
      <c r="G404" s="19" t="s">
        <v>368</v>
      </c>
      <c r="H404" s="19" t="s">
        <v>253</v>
      </c>
      <c r="I404" s="38">
        <v>53512.91</v>
      </c>
    </row>
    <row r="405" spans="5:9" x14ac:dyDescent="0.3">
      <c r="E405" s="19">
        <v>10399</v>
      </c>
      <c r="F405" s="30">
        <v>42116.63386574074</v>
      </c>
      <c r="G405" s="19" t="s">
        <v>363</v>
      </c>
      <c r="H405" s="19" t="s">
        <v>7</v>
      </c>
      <c r="I405" s="38">
        <v>87338.07</v>
      </c>
    </row>
    <row r="406" spans="5:9" x14ac:dyDescent="0.3">
      <c r="E406" s="19">
        <v>10400</v>
      </c>
      <c r="F406" s="30">
        <v>42249.035173611112</v>
      </c>
      <c r="G406" s="19" t="s">
        <v>359</v>
      </c>
      <c r="H406" s="19" t="s">
        <v>191</v>
      </c>
      <c r="I406" s="38">
        <v>47944.65</v>
      </c>
    </row>
    <row r="407" spans="5:9" x14ac:dyDescent="0.3">
      <c r="E407" s="19">
        <v>10401</v>
      </c>
      <c r="F407" s="30">
        <v>42219.920740740738</v>
      </c>
      <c r="G407" s="19" t="s">
        <v>359</v>
      </c>
      <c r="H407" s="19" t="s">
        <v>209</v>
      </c>
      <c r="I407" s="38">
        <v>4951.33</v>
      </c>
    </row>
    <row r="408" spans="5:9" x14ac:dyDescent="0.3">
      <c r="E408" s="19">
        <v>10402</v>
      </c>
      <c r="F408" s="30">
        <v>42083.04115740741</v>
      </c>
      <c r="G408" s="19" t="s">
        <v>355</v>
      </c>
      <c r="H408" s="19" t="s">
        <v>74</v>
      </c>
      <c r="I408" s="38">
        <v>20107.38</v>
      </c>
    </row>
    <row r="409" spans="5:9" x14ac:dyDescent="0.3">
      <c r="E409" s="19">
        <v>10403</v>
      </c>
      <c r="F409" s="30">
        <v>42206.038055555553</v>
      </c>
      <c r="G409" s="19" t="s">
        <v>357</v>
      </c>
      <c r="H409" s="19" t="s">
        <v>254</v>
      </c>
      <c r="I409" s="38">
        <v>68920.759999999995</v>
      </c>
    </row>
    <row r="410" spans="5:9" x14ac:dyDescent="0.3">
      <c r="E410" s="19">
        <v>10404</v>
      </c>
      <c r="F410" s="30">
        <v>42321.079131944447</v>
      </c>
      <c r="G410" s="19" t="s">
        <v>356</v>
      </c>
      <c r="H410" s="19" t="s">
        <v>255</v>
      </c>
      <c r="I410" s="38">
        <v>11968.75</v>
      </c>
    </row>
    <row r="411" spans="5:9" x14ac:dyDescent="0.3">
      <c r="E411" s="19">
        <v>10405</v>
      </c>
      <c r="F411" s="30">
        <v>42088.917847222219</v>
      </c>
      <c r="G411" s="19" t="s">
        <v>362</v>
      </c>
      <c r="H411" s="19" t="s">
        <v>58</v>
      </c>
      <c r="I411" s="38">
        <v>62603.31</v>
      </c>
    </row>
    <row r="412" spans="5:9" x14ac:dyDescent="0.3">
      <c r="E412" s="19">
        <v>10406</v>
      </c>
      <c r="F412" s="30">
        <v>42341.992071759261</v>
      </c>
      <c r="G412" s="19" t="s">
        <v>365</v>
      </c>
      <c r="H412" s="19" t="s">
        <v>52</v>
      </c>
      <c r="I412" s="38">
        <v>81709.09</v>
      </c>
    </row>
    <row r="413" spans="5:9" x14ac:dyDescent="0.3">
      <c r="E413" s="19">
        <v>10407</v>
      </c>
      <c r="F413" s="30">
        <v>42194.467997685184</v>
      </c>
      <c r="G413" s="19" t="s">
        <v>362</v>
      </c>
      <c r="H413" s="19" t="s">
        <v>256</v>
      </c>
      <c r="I413" s="38">
        <v>15917.69</v>
      </c>
    </row>
    <row r="414" spans="5:9" x14ac:dyDescent="0.3">
      <c r="E414" s="19">
        <v>10408</v>
      </c>
      <c r="F414" s="30">
        <v>42111.09642361111</v>
      </c>
      <c r="G414" s="19" t="s">
        <v>369</v>
      </c>
      <c r="H414" s="19" t="s">
        <v>257</v>
      </c>
      <c r="I414" s="38">
        <v>17216.68</v>
      </c>
    </row>
    <row r="415" spans="5:9" x14ac:dyDescent="0.3">
      <c r="E415" s="19">
        <v>10409</v>
      </c>
      <c r="F415" s="30">
        <v>42269.091840277775</v>
      </c>
      <c r="G415" s="19" t="s">
        <v>368</v>
      </c>
      <c r="H415" s="19" t="s">
        <v>258</v>
      </c>
      <c r="I415" s="38">
        <v>63468.44</v>
      </c>
    </row>
    <row r="416" spans="5:9" x14ac:dyDescent="0.3">
      <c r="E416" s="19">
        <v>10410</v>
      </c>
      <c r="F416" s="30">
        <v>42265.382465277777</v>
      </c>
      <c r="G416" s="19" t="s">
        <v>359</v>
      </c>
      <c r="H416" s="19" t="s">
        <v>26</v>
      </c>
      <c r="I416" s="38">
        <v>71758.47</v>
      </c>
    </row>
    <row r="417" spans="5:9" x14ac:dyDescent="0.3">
      <c r="E417" s="19">
        <v>10411</v>
      </c>
      <c r="F417" s="30">
        <v>42054.121238425927</v>
      </c>
      <c r="G417" s="19" t="s">
        <v>372</v>
      </c>
      <c r="H417" s="19" t="s">
        <v>9</v>
      </c>
      <c r="I417" s="38">
        <v>18360.3</v>
      </c>
    </row>
    <row r="418" spans="5:9" x14ac:dyDescent="0.3">
      <c r="E418" s="19">
        <v>10412</v>
      </c>
      <c r="F418" s="30">
        <v>42115.466689814813</v>
      </c>
      <c r="G418" s="19" t="s">
        <v>368</v>
      </c>
      <c r="H418" s="19" t="s">
        <v>135</v>
      </c>
      <c r="I418" s="38">
        <v>54787.16</v>
      </c>
    </row>
    <row r="419" spans="5:9" x14ac:dyDescent="0.3">
      <c r="E419" s="19">
        <v>10413</v>
      </c>
      <c r="F419" s="30">
        <v>42077.873252314814</v>
      </c>
      <c r="G419" s="19" t="s">
        <v>368</v>
      </c>
      <c r="H419" s="19" t="s">
        <v>259</v>
      </c>
      <c r="I419" s="38">
        <v>72546.28</v>
      </c>
    </row>
    <row r="420" spans="5:9" x14ac:dyDescent="0.3">
      <c r="E420" s="19">
        <v>10414</v>
      </c>
      <c r="F420" s="30">
        <v>42060.796435185184</v>
      </c>
      <c r="G420" s="19" t="s">
        <v>368</v>
      </c>
      <c r="H420" s="19" t="s">
        <v>224</v>
      </c>
      <c r="I420" s="38">
        <v>1919.83</v>
      </c>
    </row>
    <row r="421" spans="5:9" x14ac:dyDescent="0.3">
      <c r="E421" s="19">
        <v>10415</v>
      </c>
      <c r="F421" s="30">
        <v>42263.684594907405</v>
      </c>
      <c r="G421" s="19" t="s">
        <v>367</v>
      </c>
      <c r="H421" s="19" t="s">
        <v>260</v>
      </c>
      <c r="I421" s="38">
        <v>71979.820000000007</v>
      </c>
    </row>
    <row r="422" spans="5:9" x14ac:dyDescent="0.3">
      <c r="E422" s="19">
        <v>10416</v>
      </c>
      <c r="F422" s="30">
        <v>42211.993495370371</v>
      </c>
      <c r="G422" s="19" t="s">
        <v>361</v>
      </c>
      <c r="H422" s="19" t="s">
        <v>66</v>
      </c>
      <c r="I422" s="38">
        <v>43404.4</v>
      </c>
    </row>
    <row r="423" spans="5:9" x14ac:dyDescent="0.3">
      <c r="E423" s="19">
        <v>10417</v>
      </c>
      <c r="F423" s="30">
        <v>42036.015393518515</v>
      </c>
      <c r="G423" s="19" t="s">
        <v>372</v>
      </c>
      <c r="H423" s="19" t="s">
        <v>85</v>
      </c>
      <c r="I423" s="38">
        <v>46301.78</v>
      </c>
    </row>
    <row r="424" spans="5:9" x14ac:dyDescent="0.3">
      <c r="E424" s="19">
        <v>10418</v>
      </c>
      <c r="F424" s="30">
        <v>42236.646597222221</v>
      </c>
      <c r="G424" s="19" t="s">
        <v>369</v>
      </c>
      <c r="H424" s="19" t="s">
        <v>108</v>
      </c>
      <c r="I424" s="38">
        <v>89166.42</v>
      </c>
    </row>
    <row r="425" spans="5:9" x14ac:dyDescent="0.3">
      <c r="E425" s="19">
        <v>10419</v>
      </c>
      <c r="F425" s="30">
        <v>42017.544444444444</v>
      </c>
      <c r="G425" s="19" t="s">
        <v>363</v>
      </c>
      <c r="H425" s="19" t="s">
        <v>137</v>
      </c>
      <c r="I425" s="38">
        <v>72623.19</v>
      </c>
    </row>
    <row r="426" spans="5:9" x14ac:dyDescent="0.3">
      <c r="E426" s="19">
        <v>10420</v>
      </c>
      <c r="F426" s="30">
        <v>42127.09175925926</v>
      </c>
      <c r="G426" s="19" t="s">
        <v>357</v>
      </c>
      <c r="H426" s="19" t="s">
        <v>181</v>
      </c>
      <c r="I426" s="38">
        <v>25994.05</v>
      </c>
    </row>
    <row r="427" spans="5:9" x14ac:dyDescent="0.3">
      <c r="E427" s="19">
        <v>10421</v>
      </c>
      <c r="F427" s="30">
        <v>42229.294456018521</v>
      </c>
      <c r="G427" s="19" t="s">
        <v>365</v>
      </c>
      <c r="H427" s="19" t="s">
        <v>203</v>
      </c>
      <c r="I427" s="38">
        <v>77613.48</v>
      </c>
    </row>
    <row r="428" spans="5:9" x14ac:dyDescent="0.3">
      <c r="E428" s="19">
        <v>10422</v>
      </c>
      <c r="F428" s="30">
        <v>42204.499918981484</v>
      </c>
      <c r="G428" s="19" t="s">
        <v>355</v>
      </c>
      <c r="H428" s="19" t="s">
        <v>261</v>
      </c>
      <c r="I428" s="38">
        <v>34503.699999999997</v>
      </c>
    </row>
    <row r="429" spans="5:9" x14ac:dyDescent="0.3">
      <c r="E429" s="19">
        <v>10423</v>
      </c>
      <c r="F429" s="30">
        <v>42073.586273148147</v>
      </c>
      <c r="G429" s="19" t="s">
        <v>355</v>
      </c>
      <c r="H429" s="19" t="s">
        <v>146</v>
      </c>
      <c r="I429" s="38">
        <v>95741.57</v>
      </c>
    </row>
    <row r="430" spans="5:9" x14ac:dyDescent="0.3">
      <c r="E430" s="19">
        <v>10424</v>
      </c>
      <c r="F430" s="30">
        <v>42062.398032407407</v>
      </c>
      <c r="G430" s="19" t="s">
        <v>363</v>
      </c>
      <c r="H430" s="19" t="s">
        <v>84</v>
      </c>
      <c r="I430" s="38">
        <v>33318.26</v>
      </c>
    </row>
    <row r="431" spans="5:9" x14ac:dyDescent="0.3">
      <c r="E431" s="19">
        <v>10425</v>
      </c>
      <c r="F431" s="30">
        <v>42242.965682870374</v>
      </c>
      <c r="G431" s="19" t="s">
        <v>370</v>
      </c>
      <c r="H431" s="19" t="s">
        <v>172</v>
      </c>
      <c r="I431" s="38">
        <v>99895.11</v>
      </c>
    </row>
    <row r="432" spans="5:9" x14ac:dyDescent="0.3">
      <c r="E432" s="19">
        <v>10426</v>
      </c>
      <c r="F432" s="30">
        <v>42123.838912037034</v>
      </c>
      <c r="G432" s="19" t="s">
        <v>360</v>
      </c>
      <c r="H432" s="19" t="s">
        <v>33</v>
      </c>
      <c r="I432" s="38">
        <v>45221.71</v>
      </c>
    </row>
    <row r="433" spans="5:9" x14ac:dyDescent="0.3">
      <c r="E433" s="19">
        <v>10427</v>
      </c>
      <c r="F433" s="30">
        <v>42261.878993055558</v>
      </c>
      <c r="G433" s="19" t="s">
        <v>365</v>
      </c>
      <c r="H433" s="19" t="s">
        <v>262</v>
      </c>
      <c r="I433" s="38">
        <v>49165.26</v>
      </c>
    </row>
    <row r="434" spans="5:9" x14ac:dyDescent="0.3">
      <c r="E434" s="19">
        <v>10428</v>
      </c>
      <c r="F434" s="30">
        <v>42173.779108796298</v>
      </c>
      <c r="G434" s="19" t="s">
        <v>367</v>
      </c>
      <c r="H434" s="19" t="s">
        <v>263</v>
      </c>
      <c r="I434" s="38">
        <v>96813.93</v>
      </c>
    </row>
    <row r="435" spans="5:9" x14ac:dyDescent="0.3">
      <c r="E435" s="19">
        <v>10429</v>
      </c>
      <c r="F435" s="30">
        <v>42219.254328703704</v>
      </c>
      <c r="G435" s="19" t="s">
        <v>367</v>
      </c>
      <c r="H435" s="19" t="s">
        <v>217</v>
      </c>
      <c r="I435" s="38">
        <v>99783.72</v>
      </c>
    </row>
    <row r="436" spans="5:9" x14ac:dyDescent="0.3">
      <c r="E436" s="19">
        <v>10430</v>
      </c>
      <c r="F436" s="30">
        <v>42187.311493055553</v>
      </c>
      <c r="G436" s="19" t="s">
        <v>371</v>
      </c>
      <c r="H436" s="19" t="s">
        <v>189</v>
      </c>
      <c r="I436" s="38">
        <v>2193.2800000000002</v>
      </c>
    </row>
    <row r="437" spans="5:9" x14ac:dyDescent="0.3">
      <c r="E437" s="19">
        <v>10431</v>
      </c>
      <c r="F437" s="30">
        <v>42036.950416666667</v>
      </c>
      <c r="G437" s="19" t="s">
        <v>366</v>
      </c>
      <c r="H437" s="19" t="s">
        <v>264</v>
      </c>
      <c r="I437" s="38">
        <v>45962.06</v>
      </c>
    </row>
    <row r="438" spans="5:9" x14ac:dyDescent="0.3">
      <c r="E438" s="19">
        <v>10432</v>
      </c>
      <c r="F438" s="30">
        <v>42123.356446759259</v>
      </c>
      <c r="G438" s="19" t="s">
        <v>363</v>
      </c>
      <c r="H438" s="19" t="s">
        <v>31</v>
      </c>
      <c r="I438" s="38">
        <v>27807.4</v>
      </c>
    </row>
    <row r="439" spans="5:9" x14ac:dyDescent="0.3">
      <c r="E439" s="19">
        <v>10433</v>
      </c>
      <c r="F439" s="30">
        <v>42152.242731481485</v>
      </c>
      <c r="G439" s="19" t="s">
        <v>358</v>
      </c>
      <c r="H439" s="19" t="s">
        <v>263</v>
      </c>
      <c r="I439" s="38">
        <v>15358.1</v>
      </c>
    </row>
    <row r="440" spans="5:9" x14ac:dyDescent="0.3">
      <c r="E440" s="19">
        <v>10434</v>
      </c>
      <c r="F440" s="30">
        <v>42121.057256944441</v>
      </c>
      <c r="G440" s="19" t="s">
        <v>361</v>
      </c>
      <c r="H440" s="19" t="s">
        <v>155</v>
      </c>
      <c r="I440" s="38">
        <v>44619.29</v>
      </c>
    </row>
    <row r="441" spans="5:9" x14ac:dyDescent="0.3">
      <c r="E441" s="19">
        <v>10435</v>
      </c>
      <c r="F441" s="30">
        <v>42137.258460648147</v>
      </c>
      <c r="G441" s="19" t="s">
        <v>366</v>
      </c>
      <c r="H441" s="19" t="s">
        <v>265</v>
      </c>
      <c r="I441" s="38">
        <v>17247.91</v>
      </c>
    </row>
    <row r="442" spans="5:9" x14ac:dyDescent="0.3">
      <c r="E442" s="19">
        <v>10436</v>
      </c>
      <c r="F442" s="30">
        <v>42347.546388888892</v>
      </c>
      <c r="G442" s="19" t="s">
        <v>357</v>
      </c>
      <c r="H442" s="19" t="s">
        <v>115</v>
      </c>
      <c r="I442" s="38">
        <v>18185.82</v>
      </c>
    </row>
    <row r="443" spans="5:9" x14ac:dyDescent="0.3">
      <c r="E443" s="19">
        <v>10437</v>
      </c>
      <c r="F443" s="30">
        <v>42323.192037037035</v>
      </c>
      <c r="G443" s="19" t="s">
        <v>360</v>
      </c>
      <c r="H443" s="19" t="s">
        <v>165</v>
      </c>
      <c r="I443" s="38">
        <v>43592.160000000003</v>
      </c>
    </row>
    <row r="444" spans="5:9" x14ac:dyDescent="0.3">
      <c r="E444" s="19">
        <v>10438</v>
      </c>
      <c r="F444" s="30">
        <v>42158.08489583333</v>
      </c>
      <c r="G444" s="19" t="s">
        <v>364</v>
      </c>
      <c r="H444" s="19" t="s">
        <v>153</v>
      </c>
      <c r="I444" s="38">
        <v>81046.259999999995</v>
      </c>
    </row>
    <row r="445" spans="5:9" x14ac:dyDescent="0.3">
      <c r="E445" s="19">
        <v>10439</v>
      </c>
      <c r="F445" s="30">
        <v>42010.99527777778</v>
      </c>
      <c r="G445" s="19" t="s">
        <v>361</v>
      </c>
      <c r="H445" s="19" t="s">
        <v>39</v>
      </c>
      <c r="I445" s="38">
        <v>28596.28</v>
      </c>
    </row>
    <row r="446" spans="5:9" x14ac:dyDescent="0.3">
      <c r="E446" s="19">
        <v>10440</v>
      </c>
      <c r="F446" s="30">
        <v>42107.441747685189</v>
      </c>
      <c r="G446" s="19" t="s">
        <v>372</v>
      </c>
      <c r="H446" s="19" t="s">
        <v>174</v>
      </c>
      <c r="I446" s="38">
        <v>47461.440000000002</v>
      </c>
    </row>
    <row r="447" spans="5:9" x14ac:dyDescent="0.3">
      <c r="E447" s="19">
        <v>10441</v>
      </c>
      <c r="F447" s="30">
        <v>42300.403726851851</v>
      </c>
      <c r="G447" s="19" t="s">
        <v>370</v>
      </c>
      <c r="H447" s="19" t="s">
        <v>266</v>
      </c>
      <c r="I447" s="38">
        <v>54352.25</v>
      </c>
    </row>
    <row r="448" spans="5:9" x14ac:dyDescent="0.3">
      <c r="E448" s="19">
        <v>10442</v>
      </c>
      <c r="F448" s="30">
        <v>42077.240081018521</v>
      </c>
      <c r="G448" s="19" t="s">
        <v>367</v>
      </c>
      <c r="H448" s="19" t="s">
        <v>142</v>
      </c>
      <c r="I448" s="38">
        <v>99092.73</v>
      </c>
    </row>
    <row r="449" spans="5:9" x14ac:dyDescent="0.3">
      <c r="E449" s="19">
        <v>10443</v>
      </c>
      <c r="F449" s="30">
        <v>42240.717777777776</v>
      </c>
      <c r="G449" s="19" t="s">
        <v>357</v>
      </c>
      <c r="H449" s="19" t="s">
        <v>57</v>
      </c>
      <c r="I449" s="38">
        <v>50438.92</v>
      </c>
    </row>
    <row r="450" spans="5:9" x14ac:dyDescent="0.3">
      <c r="E450" s="19">
        <v>10444</v>
      </c>
      <c r="F450" s="30">
        <v>42119.364386574074</v>
      </c>
      <c r="G450" s="19" t="s">
        <v>363</v>
      </c>
      <c r="H450" s="19" t="s">
        <v>32</v>
      </c>
      <c r="I450" s="38">
        <v>81078.240000000005</v>
      </c>
    </row>
    <row r="451" spans="5:9" x14ac:dyDescent="0.3">
      <c r="E451" s="19">
        <v>10445</v>
      </c>
      <c r="F451" s="30">
        <v>42220.477256944447</v>
      </c>
      <c r="G451" s="19" t="s">
        <v>370</v>
      </c>
      <c r="H451" s="19" t="s">
        <v>267</v>
      </c>
      <c r="I451" s="38">
        <v>23205.67</v>
      </c>
    </row>
    <row r="452" spans="5:9" x14ac:dyDescent="0.3">
      <c r="E452" s="19">
        <v>10446</v>
      </c>
      <c r="F452" s="30">
        <v>42098.340451388889</v>
      </c>
      <c r="G452" s="19" t="s">
        <v>372</v>
      </c>
      <c r="H452" s="19" t="s">
        <v>268</v>
      </c>
      <c r="I452" s="38">
        <v>77000.009999999995</v>
      </c>
    </row>
    <row r="453" spans="5:9" x14ac:dyDescent="0.3">
      <c r="E453" s="19">
        <v>10447</v>
      </c>
      <c r="F453" s="30">
        <v>42005.64398148148</v>
      </c>
      <c r="G453" s="19" t="s">
        <v>358</v>
      </c>
      <c r="H453" s="19" t="s">
        <v>130</v>
      </c>
      <c r="I453" s="38">
        <v>40345.040000000001</v>
      </c>
    </row>
    <row r="454" spans="5:9" x14ac:dyDescent="0.3">
      <c r="E454" s="19">
        <v>10448</v>
      </c>
      <c r="F454" s="30">
        <v>42037.836817129632</v>
      </c>
      <c r="G454" s="19" t="s">
        <v>370</v>
      </c>
      <c r="H454" s="19" t="s">
        <v>269</v>
      </c>
      <c r="I454" s="38">
        <v>35360.1</v>
      </c>
    </row>
    <row r="455" spans="5:9" x14ac:dyDescent="0.3">
      <c r="E455" s="19">
        <v>10449</v>
      </c>
      <c r="F455" s="30">
        <v>42074.741631944446</v>
      </c>
      <c r="G455" s="19" t="s">
        <v>368</v>
      </c>
      <c r="H455" s="19" t="s">
        <v>270</v>
      </c>
      <c r="I455" s="38">
        <v>35493.53</v>
      </c>
    </row>
    <row r="456" spans="5:9" x14ac:dyDescent="0.3">
      <c r="E456" s="19">
        <v>10450</v>
      </c>
      <c r="F456" s="30">
        <v>42239.030405092592</v>
      </c>
      <c r="G456" s="19" t="s">
        <v>372</v>
      </c>
      <c r="H456" s="19" t="s">
        <v>271</v>
      </c>
      <c r="I456" s="38">
        <v>37155.79</v>
      </c>
    </row>
    <row r="457" spans="5:9" x14ac:dyDescent="0.3">
      <c r="E457" s="19">
        <v>10451</v>
      </c>
      <c r="F457" s="30">
        <v>42111.821643518517</v>
      </c>
      <c r="G457" s="19" t="s">
        <v>362</v>
      </c>
      <c r="H457" s="19" t="s">
        <v>170</v>
      </c>
      <c r="I457" s="38">
        <v>96375.62</v>
      </c>
    </row>
    <row r="458" spans="5:9" x14ac:dyDescent="0.3">
      <c r="E458" s="19">
        <v>10452</v>
      </c>
      <c r="F458" s="30">
        <v>42182.827187499999</v>
      </c>
      <c r="G458" s="19" t="s">
        <v>372</v>
      </c>
      <c r="H458" s="19" t="s">
        <v>180</v>
      </c>
      <c r="I458" s="38">
        <v>91801.2</v>
      </c>
    </row>
    <row r="459" spans="5:9" x14ac:dyDescent="0.3">
      <c r="E459" s="19">
        <v>10453</v>
      </c>
      <c r="F459" s="30">
        <v>42143.643738425926</v>
      </c>
      <c r="G459" s="19" t="s">
        <v>358</v>
      </c>
      <c r="H459" s="19" t="s">
        <v>86</v>
      </c>
      <c r="I459" s="38">
        <v>47149.56</v>
      </c>
    </row>
    <row r="460" spans="5:9" x14ac:dyDescent="0.3">
      <c r="E460" s="19">
        <v>10454</v>
      </c>
      <c r="F460" s="30">
        <v>42335.594155092593</v>
      </c>
      <c r="G460" s="19" t="s">
        <v>358</v>
      </c>
      <c r="H460" s="19" t="s">
        <v>272</v>
      </c>
      <c r="I460" s="38">
        <v>9355.7099999999991</v>
      </c>
    </row>
    <row r="461" spans="5:9" x14ac:dyDescent="0.3">
      <c r="E461" s="19">
        <v>10455</v>
      </c>
      <c r="F461" s="30">
        <v>42237.303032407406</v>
      </c>
      <c r="G461" s="19" t="s">
        <v>363</v>
      </c>
      <c r="H461" s="19" t="s">
        <v>146</v>
      </c>
      <c r="I461" s="38">
        <v>59928.69</v>
      </c>
    </row>
    <row r="462" spans="5:9" x14ac:dyDescent="0.3">
      <c r="E462" s="19">
        <v>10456</v>
      </c>
      <c r="F462" s="30">
        <v>42365.389814814815</v>
      </c>
      <c r="G462" s="19" t="s">
        <v>360</v>
      </c>
      <c r="H462" s="19" t="s">
        <v>252</v>
      </c>
      <c r="I462" s="38">
        <v>37710.67</v>
      </c>
    </row>
    <row r="463" spans="5:9" x14ac:dyDescent="0.3">
      <c r="E463" s="19">
        <v>10457</v>
      </c>
      <c r="F463" s="30">
        <v>42186.307395833333</v>
      </c>
      <c r="G463" s="19" t="s">
        <v>366</v>
      </c>
      <c r="H463" s="19" t="s">
        <v>227</v>
      </c>
      <c r="I463" s="38">
        <v>73539.02</v>
      </c>
    </row>
    <row r="464" spans="5:9" x14ac:dyDescent="0.3">
      <c r="E464" s="19">
        <v>10458</v>
      </c>
      <c r="F464" s="30">
        <v>42105.488865740743</v>
      </c>
      <c r="G464" s="19" t="s">
        <v>365</v>
      </c>
      <c r="H464" s="19" t="s">
        <v>273</v>
      </c>
      <c r="I464" s="38">
        <v>15020.61</v>
      </c>
    </row>
    <row r="465" spans="5:9" x14ac:dyDescent="0.3">
      <c r="E465" s="19">
        <v>10459</v>
      </c>
      <c r="F465" s="30">
        <v>42165.897407407407</v>
      </c>
      <c r="G465" s="19" t="s">
        <v>371</v>
      </c>
      <c r="H465" s="19" t="s">
        <v>260</v>
      </c>
      <c r="I465" s="38">
        <v>82702.91</v>
      </c>
    </row>
    <row r="466" spans="5:9" x14ac:dyDescent="0.3">
      <c r="E466" s="19">
        <v>10460</v>
      </c>
      <c r="F466" s="30">
        <v>42075.897719907407</v>
      </c>
      <c r="G466" s="19" t="s">
        <v>360</v>
      </c>
      <c r="H466" s="19" t="s">
        <v>274</v>
      </c>
      <c r="I466" s="38">
        <v>53958.35</v>
      </c>
    </row>
    <row r="467" spans="5:9" x14ac:dyDescent="0.3">
      <c r="E467" s="19">
        <v>10461</v>
      </c>
      <c r="F467" s="30">
        <v>42104.522928240738</v>
      </c>
      <c r="G467" s="19" t="s">
        <v>356</v>
      </c>
      <c r="H467" s="19" t="s">
        <v>222</v>
      </c>
      <c r="I467" s="38">
        <v>99451.88</v>
      </c>
    </row>
    <row r="468" spans="5:9" x14ac:dyDescent="0.3">
      <c r="E468" s="19">
        <v>10462</v>
      </c>
      <c r="F468" s="30">
        <v>42115.758194444446</v>
      </c>
      <c r="G468" s="19" t="s">
        <v>372</v>
      </c>
      <c r="H468" s="19" t="s">
        <v>275</v>
      </c>
      <c r="I468" s="38">
        <v>2101.0700000000002</v>
      </c>
    </row>
    <row r="469" spans="5:9" x14ac:dyDescent="0.3">
      <c r="E469" s="19">
        <v>10463</v>
      </c>
      <c r="F469" s="30">
        <v>42108.358356481483</v>
      </c>
      <c r="G469" s="19" t="s">
        <v>358</v>
      </c>
      <c r="H469" s="19" t="s">
        <v>24</v>
      </c>
      <c r="I469" s="38">
        <v>44469.03</v>
      </c>
    </row>
    <row r="470" spans="5:9" x14ac:dyDescent="0.3">
      <c r="E470" s="19">
        <v>10464</v>
      </c>
      <c r="F470" s="30">
        <v>42107.699166666665</v>
      </c>
      <c r="G470" s="19" t="s">
        <v>359</v>
      </c>
      <c r="H470" s="19" t="s">
        <v>128</v>
      </c>
      <c r="I470" s="38">
        <v>98505.42</v>
      </c>
    </row>
    <row r="471" spans="5:9" x14ac:dyDescent="0.3">
      <c r="E471" s="19">
        <v>10465</v>
      </c>
      <c r="F471" s="30">
        <v>42011.257754629631</v>
      </c>
      <c r="G471" s="19" t="s">
        <v>358</v>
      </c>
      <c r="H471" s="19" t="s">
        <v>186</v>
      </c>
      <c r="I471" s="38">
        <v>59393.31</v>
      </c>
    </row>
    <row r="472" spans="5:9" x14ac:dyDescent="0.3">
      <c r="E472" s="19">
        <v>10466</v>
      </c>
      <c r="F472" s="30">
        <v>42248.093425925923</v>
      </c>
      <c r="G472" s="19" t="s">
        <v>371</v>
      </c>
      <c r="H472" s="19" t="s">
        <v>259</v>
      </c>
      <c r="I472" s="38">
        <v>43598.8</v>
      </c>
    </row>
    <row r="473" spans="5:9" x14ac:dyDescent="0.3">
      <c r="E473" s="19">
        <v>10467</v>
      </c>
      <c r="F473" s="30">
        <v>42188.443159722221</v>
      </c>
      <c r="G473" s="19" t="s">
        <v>358</v>
      </c>
      <c r="H473" s="19" t="s">
        <v>175</v>
      </c>
      <c r="I473" s="38">
        <v>91679.52</v>
      </c>
    </row>
    <row r="474" spans="5:9" x14ac:dyDescent="0.3">
      <c r="E474" s="19">
        <v>10468</v>
      </c>
      <c r="F474" s="30">
        <v>42069.366562499999</v>
      </c>
      <c r="G474" s="19" t="s">
        <v>368</v>
      </c>
      <c r="H474" s="19" t="s">
        <v>203</v>
      </c>
      <c r="I474" s="38">
        <v>96087.56</v>
      </c>
    </row>
    <row r="475" spans="5:9" x14ac:dyDescent="0.3">
      <c r="E475" s="19">
        <v>10469</v>
      </c>
      <c r="F475" s="30">
        <v>42263.566550925927</v>
      </c>
      <c r="G475" s="19" t="s">
        <v>360</v>
      </c>
      <c r="H475" s="19" t="s">
        <v>192</v>
      </c>
      <c r="I475" s="38">
        <v>4666.4399999999996</v>
      </c>
    </row>
    <row r="476" spans="5:9" x14ac:dyDescent="0.3">
      <c r="E476" s="19">
        <v>10470</v>
      </c>
      <c r="F476" s="30">
        <v>42042.97997685185</v>
      </c>
      <c r="G476" s="19" t="s">
        <v>368</v>
      </c>
      <c r="H476" s="19" t="s">
        <v>230</v>
      </c>
      <c r="I476" s="38">
        <v>20988.54</v>
      </c>
    </row>
    <row r="477" spans="5:9" x14ac:dyDescent="0.3">
      <c r="E477" s="19">
        <v>10471</v>
      </c>
      <c r="F477" s="30">
        <v>42252.531886574077</v>
      </c>
      <c r="G477" s="19" t="s">
        <v>371</v>
      </c>
      <c r="H477" s="19" t="s">
        <v>189</v>
      </c>
      <c r="I477" s="38">
        <v>62622.78</v>
      </c>
    </row>
    <row r="478" spans="5:9" x14ac:dyDescent="0.3">
      <c r="E478" s="19">
        <v>10472</v>
      </c>
      <c r="F478" s="30">
        <v>42356.892824074072</v>
      </c>
      <c r="G478" s="19" t="s">
        <v>355</v>
      </c>
      <c r="H478" s="19" t="s">
        <v>121</v>
      </c>
      <c r="I478" s="38">
        <v>13294.86</v>
      </c>
    </row>
    <row r="479" spans="5:9" x14ac:dyDescent="0.3">
      <c r="E479" s="19">
        <v>10473</v>
      </c>
      <c r="F479" s="30">
        <v>42365.190798611111</v>
      </c>
      <c r="G479" s="19" t="s">
        <v>357</v>
      </c>
      <c r="H479" s="19" t="s">
        <v>250</v>
      </c>
      <c r="I479" s="38">
        <v>30581.14</v>
      </c>
    </row>
    <row r="480" spans="5:9" x14ac:dyDescent="0.3">
      <c r="E480" s="19">
        <v>10474</v>
      </c>
      <c r="F480" s="30">
        <v>42132.704965277779</v>
      </c>
      <c r="G480" s="19" t="s">
        <v>356</v>
      </c>
      <c r="H480" s="19" t="s">
        <v>143</v>
      </c>
      <c r="I480" s="38">
        <v>30561.31</v>
      </c>
    </row>
    <row r="481" spans="5:9" x14ac:dyDescent="0.3">
      <c r="E481" s="19">
        <v>10475</v>
      </c>
      <c r="F481" s="30">
        <v>42216.680868055555</v>
      </c>
      <c r="G481" s="19" t="s">
        <v>360</v>
      </c>
      <c r="H481" s="19" t="s">
        <v>159</v>
      </c>
      <c r="I481" s="38">
        <v>43330.79</v>
      </c>
    </row>
    <row r="482" spans="5:9" x14ac:dyDescent="0.3">
      <c r="E482" s="19">
        <v>10476</v>
      </c>
      <c r="F482" s="30">
        <v>42281.325752314813</v>
      </c>
      <c r="G482" s="19" t="s">
        <v>369</v>
      </c>
      <c r="H482" s="19" t="s">
        <v>276</v>
      </c>
      <c r="I482" s="38">
        <v>36451.68</v>
      </c>
    </row>
    <row r="483" spans="5:9" x14ac:dyDescent="0.3">
      <c r="E483" s="19">
        <v>10477</v>
      </c>
      <c r="F483" s="30">
        <v>42166.218252314815</v>
      </c>
      <c r="G483" s="19" t="s">
        <v>365</v>
      </c>
      <c r="H483" s="19" t="s">
        <v>26</v>
      </c>
      <c r="I483" s="38">
        <v>77057.09</v>
      </c>
    </row>
    <row r="484" spans="5:9" x14ac:dyDescent="0.3">
      <c r="E484" s="19">
        <v>10478</v>
      </c>
      <c r="F484" s="30">
        <v>42079.757025462961</v>
      </c>
      <c r="G484" s="19" t="s">
        <v>365</v>
      </c>
      <c r="H484" s="19" t="s">
        <v>15</v>
      </c>
      <c r="I484" s="38">
        <v>48726.15</v>
      </c>
    </row>
    <row r="485" spans="5:9" x14ac:dyDescent="0.3">
      <c r="E485" s="19">
        <v>10479</v>
      </c>
      <c r="F485" s="30">
        <v>42343.174201388887</v>
      </c>
      <c r="G485" s="19" t="s">
        <v>364</v>
      </c>
      <c r="H485" s="19" t="s">
        <v>205</v>
      </c>
      <c r="I485" s="38">
        <v>40961.22</v>
      </c>
    </row>
    <row r="486" spans="5:9" x14ac:dyDescent="0.3">
      <c r="E486" s="19">
        <v>10480</v>
      </c>
      <c r="F486" s="30">
        <v>42226.481689814813</v>
      </c>
      <c r="G486" s="19" t="s">
        <v>372</v>
      </c>
      <c r="H486" s="19" t="s">
        <v>42</v>
      </c>
      <c r="I486" s="38">
        <v>75676.39</v>
      </c>
    </row>
    <row r="487" spans="5:9" x14ac:dyDescent="0.3">
      <c r="E487" s="19">
        <v>10481</v>
      </c>
      <c r="F487" s="30">
        <v>42328.685185185182</v>
      </c>
      <c r="G487" s="19" t="s">
        <v>365</v>
      </c>
      <c r="H487" s="19" t="s">
        <v>277</v>
      </c>
      <c r="I487" s="38">
        <v>66745.919999999998</v>
      </c>
    </row>
    <row r="488" spans="5:9" x14ac:dyDescent="0.3">
      <c r="E488" s="19">
        <v>10482</v>
      </c>
      <c r="F488" s="30">
        <v>42288.264467592591</v>
      </c>
      <c r="G488" s="19" t="s">
        <v>372</v>
      </c>
      <c r="H488" s="19" t="s">
        <v>278</v>
      </c>
      <c r="I488" s="38">
        <v>36824.07</v>
      </c>
    </row>
    <row r="489" spans="5:9" x14ac:dyDescent="0.3">
      <c r="E489" s="19">
        <v>10483</v>
      </c>
      <c r="F489" s="30">
        <v>42251.465879629628</v>
      </c>
      <c r="G489" s="19" t="s">
        <v>365</v>
      </c>
      <c r="H489" s="19" t="s">
        <v>36</v>
      </c>
      <c r="I489" s="38">
        <v>98376.11</v>
      </c>
    </row>
    <row r="490" spans="5:9" x14ac:dyDescent="0.3">
      <c r="E490" s="19">
        <v>10484</v>
      </c>
      <c r="F490" s="30">
        <v>42277.720902777779</v>
      </c>
      <c r="G490" s="19" t="s">
        <v>365</v>
      </c>
      <c r="H490" s="19" t="s">
        <v>189</v>
      </c>
      <c r="I490" s="38">
        <v>36074.949999999997</v>
      </c>
    </row>
    <row r="491" spans="5:9" x14ac:dyDescent="0.3">
      <c r="E491" s="19">
        <v>10485</v>
      </c>
      <c r="F491" s="30">
        <v>42211.085960648146</v>
      </c>
      <c r="G491" s="19" t="s">
        <v>371</v>
      </c>
      <c r="H491" s="19" t="s">
        <v>279</v>
      </c>
      <c r="I491" s="38">
        <v>65959.7</v>
      </c>
    </row>
    <row r="492" spans="5:9" x14ac:dyDescent="0.3">
      <c r="E492" s="19">
        <v>10486</v>
      </c>
      <c r="F492" s="30">
        <v>42335.733611111114</v>
      </c>
      <c r="G492" s="19" t="s">
        <v>362</v>
      </c>
      <c r="H492" s="19" t="s">
        <v>22</v>
      </c>
      <c r="I492" s="38">
        <v>73704.95</v>
      </c>
    </row>
    <row r="493" spans="5:9" x14ac:dyDescent="0.3">
      <c r="E493" s="19">
        <v>10487</v>
      </c>
      <c r="F493" s="30">
        <v>42230.297037037039</v>
      </c>
      <c r="G493" s="19" t="s">
        <v>364</v>
      </c>
      <c r="H493" s="19" t="s">
        <v>50</v>
      </c>
      <c r="I493" s="38">
        <v>44338.18</v>
      </c>
    </row>
    <row r="494" spans="5:9" x14ac:dyDescent="0.3">
      <c r="E494" s="19">
        <v>10488</v>
      </c>
      <c r="F494" s="30">
        <v>42364.652638888889</v>
      </c>
      <c r="G494" s="19" t="s">
        <v>367</v>
      </c>
      <c r="H494" s="19" t="s">
        <v>280</v>
      </c>
      <c r="I494" s="38">
        <v>88914.240000000005</v>
      </c>
    </row>
    <row r="495" spans="5:9" x14ac:dyDescent="0.3">
      <c r="E495" s="19">
        <v>10489</v>
      </c>
      <c r="F495" s="30">
        <v>42294.724733796298</v>
      </c>
      <c r="G495" s="19" t="s">
        <v>361</v>
      </c>
      <c r="H495" s="19" t="s">
        <v>188</v>
      </c>
      <c r="I495" s="38">
        <v>7999.07</v>
      </c>
    </row>
    <row r="496" spans="5:9" x14ac:dyDescent="0.3">
      <c r="E496" s="19">
        <v>10490</v>
      </c>
      <c r="F496" s="30">
        <v>42312.526516203703</v>
      </c>
      <c r="G496" s="19" t="s">
        <v>369</v>
      </c>
      <c r="H496" s="19" t="s">
        <v>281</v>
      </c>
      <c r="I496" s="38">
        <v>96046.23</v>
      </c>
    </row>
    <row r="497" spans="5:9" x14ac:dyDescent="0.3">
      <c r="E497" s="19">
        <v>10491</v>
      </c>
      <c r="F497" s="30">
        <v>42264.22111111111</v>
      </c>
      <c r="G497" s="19" t="s">
        <v>360</v>
      </c>
      <c r="H497" s="19" t="s">
        <v>144</v>
      </c>
      <c r="I497" s="38">
        <v>45771.34</v>
      </c>
    </row>
    <row r="498" spans="5:9" x14ac:dyDescent="0.3">
      <c r="E498" s="19">
        <v>10492</v>
      </c>
      <c r="F498" s="30">
        <v>42175.303252314814</v>
      </c>
      <c r="G498" s="19" t="s">
        <v>369</v>
      </c>
      <c r="H498" s="19" t="s">
        <v>282</v>
      </c>
      <c r="I498" s="38">
        <v>51601.53</v>
      </c>
    </row>
    <row r="499" spans="5:9" x14ac:dyDescent="0.3">
      <c r="E499" s="19">
        <v>10493</v>
      </c>
      <c r="F499" s="30">
        <v>42207.483842592592</v>
      </c>
      <c r="G499" s="19" t="s">
        <v>364</v>
      </c>
      <c r="H499" s="19" t="s">
        <v>67</v>
      </c>
      <c r="I499" s="38">
        <v>10398.049999999999</v>
      </c>
    </row>
    <row r="500" spans="5:9" x14ac:dyDescent="0.3">
      <c r="E500" s="19">
        <v>10494</v>
      </c>
      <c r="F500" s="30">
        <v>42135.921458333331</v>
      </c>
      <c r="G500" s="19" t="s">
        <v>355</v>
      </c>
      <c r="H500" s="19" t="s">
        <v>283</v>
      </c>
      <c r="I500" s="38">
        <v>44012.86</v>
      </c>
    </row>
    <row r="501" spans="5:9" x14ac:dyDescent="0.3">
      <c r="E501" s="19">
        <v>10495</v>
      </c>
      <c r="F501" s="30">
        <v>42229.404861111114</v>
      </c>
      <c r="G501" s="19" t="s">
        <v>359</v>
      </c>
      <c r="H501" s="19" t="s">
        <v>153</v>
      </c>
      <c r="I501" s="38">
        <v>67914.52</v>
      </c>
    </row>
    <row r="502" spans="5:9" x14ac:dyDescent="0.3">
      <c r="E502" s="19">
        <v>10496</v>
      </c>
      <c r="F502" s="30">
        <v>42041.93372685185</v>
      </c>
      <c r="G502" s="19" t="s">
        <v>369</v>
      </c>
      <c r="H502" s="19" t="s">
        <v>6</v>
      </c>
      <c r="I502" s="38">
        <v>82159.820000000007</v>
      </c>
    </row>
    <row r="503" spans="5:9" x14ac:dyDescent="0.3">
      <c r="E503" s="19">
        <v>10497</v>
      </c>
      <c r="F503" s="30">
        <v>42237.439710648148</v>
      </c>
      <c r="G503" s="19" t="s">
        <v>358</v>
      </c>
      <c r="H503" s="19" t="s">
        <v>124</v>
      </c>
      <c r="I503" s="38">
        <v>96476.27</v>
      </c>
    </row>
    <row r="504" spans="5:9" x14ac:dyDescent="0.3">
      <c r="E504" s="19">
        <v>10498</v>
      </c>
      <c r="F504" s="30">
        <v>42181.107777777775</v>
      </c>
      <c r="G504" s="19" t="s">
        <v>360</v>
      </c>
      <c r="H504" s="19" t="s">
        <v>167</v>
      </c>
      <c r="I504" s="38">
        <v>46708.61</v>
      </c>
    </row>
    <row r="505" spans="5:9" x14ac:dyDescent="0.3">
      <c r="E505" s="19">
        <v>10499</v>
      </c>
      <c r="F505" s="30">
        <v>42097.899016203701</v>
      </c>
      <c r="G505" s="19" t="s">
        <v>359</v>
      </c>
      <c r="H505" s="19" t="s">
        <v>284</v>
      </c>
      <c r="I505" s="38">
        <v>29468.02</v>
      </c>
    </row>
    <row r="506" spans="5:9" x14ac:dyDescent="0.3">
      <c r="E506" s="19">
        <v>10500</v>
      </c>
      <c r="F506" s="30">
        <v>42080.013437499998</v>
      </c>
      <c r="G506" s="19" t="s">
        <v>370</v>
      </c>
      <c r="H506" s="19" t="s">
        <v>8</v>
      </c>
      <c r="I506" s="38">
        <v>92474.34</v>
      </c>
    </row>
    <row r="507" spans="5:9" x14ac:dyDescent="0.3">
      <c r="E507" s="19">
        <v>10501</v>
      </c>
      <c r="F507" s="30">
        <v>42141.116805555554</v>
      </c>
      <c r="G507" s="19" t="s">
        <v>365</v>
      </c>
      <c r="H507" s="19" t="s">
        <v>155</v>
      </c>
      <c r="I507" s="38">
        <v>49640.32</v>
      </c>
    </row>
    <row r="508" spans="5:9" x14ac:dyDescent="0.3">
      <c r="E508" s="19">
        <v>10502</v>
      </c>
      <c r="F508" s="30">
        <v>42081.327870370369</v>
      </c>
      <c r="G508" s="19" t="s">
        <v>369</v>
      </c>
      <c r="H508" s="19" t="s">
        <v>81</v>
      </c>
      <c r="I508" s="38">
        <v>65493.65</v>
      </c>
    </row>
    <row r="509" spans="5:9" x14ac:dyDescent="0.3">
      <c r="E509" s="19">
        <v>10503</v>
      </c>
      <c r="F509" s="30">
        <v>42104.171249999999</v>
      </c>
      <c r="G509" s="19" t="s">
        <v>372</v>
      </c>
      <c r="H509" s="19" t="s">
        <v>285</v>
      </c>
      <c r="I509" s="38">
        <v>68482.16</v>
      </c>
    </row>
    <row r="510" spans="5:9" x14ac:dyDescent="0.3">
      <c r="E510" s="19">
        <v>10504</v>
      </c>
      <c r="F510" s="30">
        <v>42161.122037037036</v>
      </c>
      <c r="G510" s="19" t="s">
        <v>356</v>
      </c>
      <c r="H510" s="19" t="s">
        <v>127</v>
      </c>
      <c r="I510" s="38">
        <v>54636.83</v>
      </c>
    </row>
    <row r="511" spans="5:9" x14ac:dyDescent="0.3">
      <c r="E511" s="19">
        <v>10505</v>
      </c>
      <c r="F511" s="30">
        <v>42053.969953703701</v>
      </c>
      <c r="G511" s="19" t="s">
        <v>363</v>
      </c>
      <c r="H511" s="19" t="s">
        <v>286</v>
      </c>
      <c r="I511" s="38">
        <v>67868.88</v>
      </c>
    </row>
    <row r="512" spans="5:9" x14ac:dyDescent="0.3">
      <c r="E512" s="19">
        <v>10506</v>
      </c>
      <c r="F512" s="30">
        <v>42195.658946759257</v>
      </c>
      <c r="G512" s="19" t="s">
        <v>361</v>
      </c>
      <c r="H512" s="19" t="s">
        <v>287</v>
      </c>
      <c r="I512" s="38">
        <v>78421.87</v>
      </c>
    </row>
    <row r="513" spans="5:9" x14ac:dyDescent="0.3">
      <c r="E513" s="19">
        <v>10507</v>
      </c>
      <c r="F513" s="30">
        <v>42325.125069444446</v>
      </c>
      <c r="G513" s="19" t="s">
        <v>367</v>
      </c>
      <c r="H513" s="19" t="s">
        <v>71</v>
      </c>
      <c r="I513" s="38">
        <v>81863.61</v>
      </c>
    </row>
    <row r="514" spans="5:9" x14ac:dyDescent="0.3">
      <c r="E514" s="19">
        <v>10508</v>
      </c>
      <c r="F514" s="30">
        <v>42310.533877314818</v>
      </c>
      <c r="G514" s="19" t="s">
        <v>356</v>
      </c>
      <c r="H514" s="19" t="s">
        <v>250</v>
      </c>
      <c r="I514" s="38">
        <v>21792.18</v>
      </c>
    </row>
    <row r="515" spans="5:9" x14ac:dyDescent="0.3">
      <c r="E515" s="19">
        <v>10509</v>
      </c>
      <c r="F515" s="30">
        <v>42149.14267361111</v>
      </c>
      <c r="G515" s="19" t="s">
        <v>361</v>
      </c>
      <c r="H515" s="19" t="s">
        <v>288</v>
      </c>
      <c r="I515" s="38">
        <v>99158.61</v>
      </c>
    </row>
    <row r="516" spans="5:9" x14ac:dyDescent="0.3">
      <c r="E516" s="19">
        <v>10510</v>
      </c>
      <c r="F516" s="30">
        <v>42247.768159722225</v>
      </c>
      <c r="G516" s="19" t="s">
        <v>362</v>
      </c>
      <c r="H516" s="19" t="s">
        <v>246</v>
      </c>
      <c r="I516" s="38">
        <v>88431.74</v>
      </c>
    </row>
    <row r="517" spans="5:9" x14ac:dyDescent="0.3">
      <c r="E517" s="19">
        <v>10511</v>
      </c>
      <c r="F517" s="30">
        <v>42082.708252314813</v>
      </c>
      <c r="G517" s="19" t="s">
        <v>364</v>
      </c>
      <c r="H517" s="19" t="s">
        <v>156</v>
      </c>
      <c r="I517" s="38">
        <v>55440.78</v>
      </c>
    </row>
    <row r="518" spans="5:9" x14ac:dyDescent="0.3">
      <c r="E518" s="19">
        <v>10512</v>
      </c>
      <c r="F518" s="30">
        <v>42201.515335648146</v>
      </c>
      <c r="G518" s="19" t="s">
        <v>369</v>
      </c>
      <c r="H518" s="19" t="s">
        <v>52</v>
      </c>
      <c r="I518" s="38">
        <v>6674.33</v>
      </c>
    </row>
    <row r="519" spans="5:9" x14ac:dyDescent="0.3">
      <c r="E519" s="19">
        <v>10513</v>
      </c>
      <c r="F519" s="30">
        <v>42344.508310185185</v>
      </c>
      <c r="G519" s="19" t="s">
        <v>371</v>
      </c>
      <c r="H519" s="19" t="s">
        <v>163</v>
      </c>
      <c r="I519" s="38">
        <v>8014.57</v>
      </c>
    </row>
    <row r="520" spans="5:9" x14ac:dyDescent="0.3">
      <c r="E520" s="19">
        <v>10514</v>
      </c>
      <c r="F520" s="30">
        <v>42236.217905092592</v>
      </c>
      <c r="G520" s="19" t="s">
        <v>371</v>
      </c>
      <c r="H520" s="19" t="s">
        <v>67</v>
      </c>
      <c r="I520" s="38">
        <v>12565.47</v>
      </c>
    </row>
    <row r="521" spans="5:9" x14ac:dyDescent="0.3">
      <c r="E521" s="19">
        <v>10515</v>
      </c>
      <c r="F521" s="30">
        <v>42231.493333333332</v>
      </c>
      <c r="G521" s="19" t="s">
        <v>369</v>
      </c>
      <c r="H521" s="19" t="s">
        <v>286</v>
      </c>
      <c r="I521" s="38">
        <v>87650.91</v>
      </c>
    </row>
    <row r="522" spans="5:9" x14ac:dyDescent="0.3">
      <c r="E522" s="19">
        <v>10516</v>
      </c>
      <c r="F522" s="30">
        <v>42199.016840277778</v>
      </c>
      <c r="G522" s="19" t="s">
        <v>372</v>
      </c>
      <c r="H522" s="19" t="s">
        <v>289</v>
      </c>
      <c r="I522" s="38">
        <v>16682.099999999999</v>
      </c>
    </row>
    <row r="523" spans="5:9" x14ac:dyDescent="0.3">
      <c r="E523" s="19">
        <v>10517</v>
      </c>
      <c r="F523" s="30">
        <v>42211.902696759258</v>
      </c>
      <c r="G523" s="19" t="s">
        <v>363</v>
      </c>
      <c r="H523" s="19" t="s">
        <v>290</v>
      </c>
      <c r="I523" s="38">
        <v>17317.03</v>
      </c>
    </row>
    <row r="524" spans="5:9" x14ac:dyDescent="0.3">
      <c r="E524" s="19">
        <v>10518</v>
      </c>
      <c r="F524" s="30">
        <v>42143.522291666668</v>
      </c>
      <c r="G524" s="19" t="s">
        <v>359</v>
      </c>
      <c r="H524" s="19" t="s">
        <v>291</v>
      </c>
      <c r="I524" s="38">
        <v>6752.1</v>
      </c>
    </row>
    <row r="525" spans="5:9" x14ac:dyDescent="0.3">
      <c r="E525" s="19">
        <v>10519</v>
      </c>
      <c r="F525" s="30">
        <v>42061.283020833333</v>
      </c>
      <c r="G525" s="19" t="s">
        <v>359</v>
      </c>
      <c r="H525" s="19" t="s">
        <v>111</v>
      </c>
      <c r="I525" s="38">
        <v>43882.54</v>
      </c>
    </row>
    <row r="526" spans="5:9" x14ac:dyDescent="0.3">
      <c r="E526" s="19">
        <v>10520</v>
      </c>
      <c r="F526" s="30">
        <v>42291.73578703704</v>
      </c>
      <c r="G526" s="19" t="s">
        <v>371</v>
      </c>
      <c r="H526" s="19" t="s">
        <v>15</v>
      </c>
      <c r="I526" s="38">
        <v>80592.17</v>
      </c>
    </row>
    <row r="527" spans="5:9" x14ac:dyDescent="0.3">
      <c r="E527" s="19">
        <v>10521</v>
      </c>
      <c r="F527" s="30">
        <v>42287.128703703704</v>
      </c>
      <c r="G527" s="19" t="s">
        <v>367</v>
      </c>
      <c r="H527" s="19" t="s">
        <v>292</v>
      </c>
      <c r="I527" s="38">
        <v>60436.58</v>
      </c>
    </row>
    <row r="528" spans="5:9" x14ac:dyDescent="0.3">
      <c r="E528" s="19">
        <v>10522</v>
      </c>
      <c r="F528" s="30">
        <v>42339.091817129629</v>
      </c>
      <c r="G528" s="19" t="s">
        <v>368</v>
      </c>
      <c r="H528" s="19" t="s">
        <v>51</v>
      </c>
      <c r="I528" s="38">
        <v>74261.16</v>
      </c>
    </row>
    <row r="529" spans="5:9" x14ac:dyDescent="0.3">
      <c r="E529" s="19">
        <v>10523</v>
      </c>
      <c r="F529" s="30">
        <v>42005.760266203702</v>
      </c>
      <c r="G529" s="19" t="s">
        <v>371</v>
      </c>
      <c r="H529" s="19" t="s">
        <v>219</v>
      </c>
      <c r="I529" s="38">
        <v>47701.39</v>
      </c>
    </row>
    <row r="530" spans="5:9" x14ac:dyDescent="0.3">
      <c r="E530" s="19">
        <v>10524</v>
      </c>
      <c r="F530" s="30">
        <v>42204.100706018522</v>
      </c>
      <c r="G530" s="19" t="s">
        <v>372</v>
      </c>
      <c r="H530" s="19" t="s">
        <v>84</v>
      </c>
      <c r="I530" s="38">
        <v>9139.5499999999993</v>
      </c>
    </row>
    <row r="531" spans="5:9" x14ac:dyDescent="0.3">
      <c r="E531" s="19">
        <v>10525</v>
      </c>
      <c r="F531" s="30">
        <v>42301.460868055554</v>
      </c>
      <c r="G531" s="19" t="s">
        <v>362</v>
      </c>
      <c r="H531" s="19" t="s">
        <v>27</v>
      </c>
      <c r="I531" s="38">
        <v>29145.05</v>
      </c>
    </row>
    <row r="532" spans="5:9" x14ac:dyDescent="0.3">
      <c r="E532" s="19">
        <v>10526</v>
      </c>
      <c r="F532" s="30">
        <v>42164.477303240739</v>
      </c>
      <c r="G532" s="19" t="s">
        <v>355</v>
      </c>
      <c r="H532" s="19" t="s">
        <v>157</v>
      </c>
      <c r="I532" s="38">
        <v>36087.129999999997</v>
      </c>
    </row>
    <row r="533" spans="5:9" x14ac:dyDescent="0.3">
      <c r="E533" s="19">
        <v>10527</v>
      </c>
      <c r="F533" s="30">
        <v>42201.833935185183</v>
      </c>
      <c r="G533" s="19" t="s">
        <v>371</v>
      </c>
      <c r="H533" s="19" t="s">
        <v>123</v>
      </c>
      <c r="I533" s="38">
        <v>69999.98</v>
      </c>
    </row>
    <row r="534" spans="5:9" x14ac:dyDescent="0.3">
      <c r="E534" s="19">
        <v>10528</v>
      </c>
      <c r="F534" s="30">
        <v>42140.555590277778</v>
      </c>
      <c r="G534" s="19" t="s">
        <v>366</v>
      </c>
      <c r="H534" s="19" t="s">
        <v>24</v>
      </c>
      <c r="I534" s="38">
        <v>12448.15</v>
      </c>
    </row>
    <row r="535" spans="5:9" x14ac:dyDescent="0.3">
      <c r="E535" s="19">
        <v>10529</v>
      </c>
      <c r="F535" s="30">
        <v>42160.086539351854</v>
      </c>
      <c r="G535" s="19" t="s">
        <v>357</v>
      </c>
      <c r="H535" s="19" t="s">
        <v>183</v>
      </c>
      <c r="I535" s="38">
        <v>54559.35</v>
      </c>
    </row>
    <row r="536" spans="5:9" x14ac:dyDescent="0.3">
      <c r="E536" s="19">
        <v>10530</v>
      </c>
      <c r="F536" s="30">
        <v>42127.923506944448</v>
      </c>
      <c r="G536" s="19" t="s">
        <v>364</v>
      </c>
      <c r="H536" s="19" t="s">
        <v>73</v>
      </c>
      <c r="I536" s="38">
        <v>16698.34</v>
      </c>
    </row>
    <row r="537" spans="5:9" x14ac:dyDescent="0.3">
      <c r="E537" s="19">
        <v>10531</v>
      </c>
      <c r="F537" s="30">
        <v>42131.252523148149</v>
      </c>
      <c r="G537" s="19" t="s">
        <v>367</v>
      </c>
      <c r="H537" s="19" t="s">
        <v>87</v>
      </c>
      <c r="I537" s="38">
        <v>80024.3</v>
      </c>
    </row>
    <row r="538" spans="5:9" x14ac:dyDescent="0.3">
      <c r="E538" s="19">
        <v>10532</v>
      </c>
      <c r="F538" s="30">
        <v>42203.495034722226</v>
      </c>
      <c r="G538" s="19" t="s">
        <v>359</v>
      </c>
      <c r="H538" s="19" t="s">
        <v>35</v>
      </c>
      <c r="I538" s="38">
        <v>22148.06</v>
      </c>
    </row>
    <row r="539" spans="5:9" x14ac:dyDescent="0.3">
      <c r="E539" s="19">
        <v>10533</v>
      </c>
      <c r="F539" s="30">
        <v>42028.484375</v>
      </c>
      <c r="G539" s="19" t="s">
        <v>367</v>
      </c>
      <c r="H539" s="19" t="s">
        <v>293</v>
      </c>
      <c r="I539" s="38">
        <v>10531.62</v>
      </c>
    </row>
    <row r="540" spans="5:9" x14ac:dyDescent="0.3">
      <c r="E540" s="19">
        <v>10534</v>
      </c>
      <c r="F540" s="30">
        <v>42173.450104166666</v>
      </c>
      <c r="G540" s="19" t="s">
        <v>364</v>
      </c>
      <c r="H540" s="19" t="s">
        <v>92</v>
      </c>
      <c r="I540" s="38">
        <v>63515.69</v>
      </c>
    </row>
    <row r="541" spans="5:9" x14ac:dyDescent="0.3">
      <c r="E541" s="19">
        <v>10535</v>
      </c>
      <c r="F541" s="30">
        <v>42228.856631944444</v>
      </c>
      <c r="G541" s="19" t="s">
        <v>355</v>
      </c>
      <c r="H541" s="19" t="s">
        <v>294</v>
      </c>
      <c r="I541" s="38">
        <v>55789.24</v>
      </c>
    </row>
    <row r="542" spans="5:9" x14ac:dyDescent="0.3">
      <c r="E542" s="19">
        <v>10536</v>
      </c>
      <c r="F542" s="30">
        <v>42169.149259259262</v>
      </c>
      <c r="G542" s="19" t="s">
        <v>358</v>
      </c>
      <c r="H542" s="19" t="s">
        <v>295</v>
      </c>
      <c r="I542" s="38">
        <v>32959.65</v>
      </c>
    </row>
    <row r="543" spans="5:9" x14ac:dyDescent="0.3">
      <c r="E543" s="19">
        <v>10537</v>
      </c>
      <c r="F543" s="30">
        <v>42316.953553240739</v>
      </c>
      <c r="G543" s="19" t="s">
        <v>355</v>
      </c>
      <c r="H543" s="19" t="s">
        <v>111</v>
      </c>
      <c r="I543" s="38">
        <v>43191.17</v>
      </c>
    </row>
    <row r="544" spans="5:9" x14ac:dyDescent="0.3">
      <c r="E544" s="19">
        <v>10538</v>
      </c>
      <c r="F544" s="30">
        <v>42231.201828703706</v>
      </c>
      <c r="G544" s="19" t="s">
        <v>362</v>
      </c>
      <c r="H544" s="19" t="s">
        <v>112</v>
      </c>
      <c r="I544" s="38">
        <v>32282.03</v>
      </c>
    </row>
    <row r="545" spans="5:9" x14ac:dyDescent="0.3">
      <c r="E545" s="19">
        <v>10539</v>
      </c>
      <c r="F545" s="30">
        <v>42085.906886574077</v>
      </c>
      <c r="G545" s="19" t="s">
        <v>358</v>
      </c>
      <c r="H545" s="19" t="s">
        <v>296</v>
      </c>
      <c r="I545" s="38">
        <v>62782.01</v>
      </c>
    </row>
    <row r="546" spans="5:9" x14ac:dyDescent="0.3">
      <c r="E546" s="19">
        <v>10540</v>
      </c>
      <c r="F546" s="30">
        <v>42092.516608796293</v>
      </c>
      <c r="G546" s="19" t="s">
        <v>366</v>
      </c>
      <c r="H546" s="19" t="s">
        <v>49</v>
      </c>
      <c r="I546" s="38">
        <v>7815.88</v>
      </c>
    </row>
    <row r="547" spans="5:9" x14ac:dyDescent="0.3">
      <c r="E547" s="19">
        <v>10541</v>
      </c>
      <c r="F547" s="30">
        <v>42331.021724537037</v>
      </c>
      <c r="G547" s="19" t="s">
        <v>364</v>
      </c>
      <c r="H547" s="19" t="s">
        <v>297</v>
      </c>
      <c r="I547" s="38">
        <v>36372.620000000003</v>
      </c>
    </row>
    <row r="548" spans="5:9" x14ac:dyDescent="0.3">
      <c r="E548" s="19">
        <v>10542</v>
      </c>
      <c r="F548" s="30">
        <v>42022.184583333335</v>
      </c>
      <c r="G548" s="19" t="s">
        <v>358</v>
      </c>
      <c r="H548" s="19" t="s">
        <v>298</v>
      </c>
      <c r="I548" s="38">
        <v>94362.75</v>
      </c>
    </row>
    <row r="549" spans="5:9" x14ac:dyDescent="0.3">
      <c r="E549" s="19">
        <v>10543</v>
      </c>
      <c r="F549" s="30">
        <v>42248.563715277778</v>
      </c>
      <c r="G549" s="19" t="s">
        <v>372</v>
      </c>
      <c r="H549" s="19" t="s">
        <v>72</v>
      </c>
      <c r="I549" s="38">
        <v>68803.8</v>
      </c>
    </row>
    <row r="550" spans="5:9" x14ac:dyDescent="0.3">
      <c r="E550" s="19">
        <v>10544</v>
      </c>
      <c r="F550" s="30">
        <v>42300.517083333332</v>
      </c>
      <c r="G550" s="19" t="s">
        <v>370</v>
      </c>
      <c r="H550" s="19" t="s">
        <v>299</v>
      </c>
      <c r="I550" s="38">
        <v>51295.35</v>
      </c>
    </row>
    <row r="551" spans="5:9" x14ac:dyDescent="0.3">
      <c r="E551" s="19">
        <v>10545</v>
      </c>
      <c r="F551" s="30">
        <v>42271.772812499999</v>
      </c>
      <c r="G551" s="19" t="s">
        <v>357</v>
      </c>
      <c r="H551" s="19" t="s">
        <v>222</v>
      </c>
      <c r="I551" s="38">
        <v>80246.41</v>
      </c>
    </row>
    <row r="552" spans="5:9" x14ac:dyDescent="0.3">
      <c r="E552" s="19">
        <v>10546</v>
      </c>
      <c r="F552" s="30">
        <v>42049.337754629632</v>
      </c>
      <c r="G552" s="19" t="s">
        <v>367</v>
      </c>
      <c r="H552" s="19" t="s">
        <v>177</v>
      </c>
      <c r="I552" s="38">
        <v>30720.53</v>
      </c>
    </row>
    <row r="553" spans="5:9" x14ac:dyDescent="0.3">
      <c r="E553" s="19">
        <v>10547</v>
      </c>
      <c r="F553" s="30">
        <v>42296.431180555555</v>
      </c>
      <c r="G553" s="19" t="s">
        <v>365</v>
      </c>
      <c r="H553" s="19" t="s">
        <v>257</v>
      </c>
      <c r="I553" s="38">
        <v>43030.06</v>
      </c>
    </row>
    <row r="554" spans="5:9" x14ac:dyDescent="0.3">
      <c r="E554" s="19">
        <v>10548</v>
      </c>
      <c r="F554" s="30">
        <v>42337.08457175926</v>
      </c>
      <c r="G554" s="19" t="s">
        <v>357</v>
      </c>
      <c r="H554" s="19" t="s">
        <v>91</v>
      </c>
      <c r="I554" s="38">
        <v>5960.84</v>
      </c>
    </row>
    <row r="555" spans="5:9" x14ac:dyDescent="0.3">
      <c r="E555" s="19">
        <v>10549</v>
      </c>
      <c r="F555" s="30">
        <v>42206.493888888886</v>
      </c>
      <c r="G555" s="19" t="s">
        <v>355</v>
      </c>
      <c r="H555" s="19" t="s">
        <v>242</v>
      </c>
      <c r="I555" s="38">
        <v>65168.94</v>
      </c>
    </row>
    <row r="556" spans="5:9" x14ac:dyDescent="0.3">
      <c r="E556" s="19">
        <v>10550</v>
      </c>
      <c r="F556" s="30">
        <v>42106.717430555553</v>
      </c>
      <c r="G556" s="19" t="s">
        <v>369</v>
      </c>
      <c r="H556" s="19" t="s">
        <v>145</v>
      </c>
      <c r="I556" s="38">
        <v>18261.009999999998</v>
      </c>
    </row>
    <row r="557" spans="5:9" x14ac:dyDescent="0.3">
      <c r="E557" s="19">
        <v>10551</v>
      </c>
      <c r="F557" s="30">
        <v>42019.46434027778</v>
      </c>
      <c r="G557" s="19" t="s">
        <v>362</v>
      </c>
      <c r="H557" s="19" t="s">
        <v>17</v>
      </c>
      <c r="I557" s="38">
        <v>66872.81</v>
      </c>
    </row>
    <row r="558" spans="5:9" x14ac:dyDescent="0.3">
      <c r="E558" s="19">
        <v>10552</v>
      </c>
      <c r="F558" s="30">
        <v>42291.157962962963</v>
      </c>
      <c r="G558" s="19" t="s">
        <v>361</v>
      </c>
      <c r="H558" s="19" t="s">
        <v>300</v>
      </c>
      <c r="I558" s="38">
        <v>9367.75</v>
      </c>
    </row>
    <row r="559" spans="5:9" x14ac:dyDescent="0.3">
      <c r="E559" s="19">
        <v>10553</v>
      </c>
      <c r="F559" s="30">
        <v>42329.067164351851</v>
      </c>
      <c r="G559" s="19" t="s">
        <v>366</v>
      </c>
      <c r="H559" s="19" t="s">
        <v>29</v>
      </c>
      <c r="I559" s="38">
        <v>60292.98</v>
      </c>
    </row>
    <row r="560" spans="5:9" x14ac:dyDescent="0.3">
      <c r="E560" s="19">
        <v>10554</v>
      </c>
      <c r="F560" s="30">
        <v>42038.469085648147</v>
      </c>
      <c r="G560" s="19" t="s">
        <v>367</v>
      </c>
      <c r="H560" s="19" t="s">
        <v>10</v>
      </c>
      <c r="I560" s="38">
        <v>85237.19</v>
      </c>
    </row>
    <row r="561" spans="5:9" x14ac:dyDescent="0.3">
      <c r="E561" s="19">
        <v>10555</v>
      </c>
      <c r="F561" s="30">
        <v>42074.240833333337</v>
      </c>
      <c r="G561" s="19" t="s">
        <v>371</v>
      </c>
      <c r="H561" s="19" t="s">
        <v>162</v>
      </c>
      <c r="I561" s="38">
        <v>79224.42</v>
      </c>
    </row>
    <row r="562" spans="5:9" x14ac:dyDescent="0.3">
      <c r="E562" s="19">
        <v>10556</v>
      </c>
      <c r="F562" s="30">
        <v>42079.331238425926</v>
      </c>
      <c r="G562" s="19" t="s">
        <v>364</v>
      </c>
      <c r="H562" s="19" t="s">
        <v>68</v>
      </c>
      <c r="I562" s="38">
        <v>14209.35</v>
      </c>
    </row>
    <row r="563" spans="5:9" x14ac:dyDescent="0.3">
      <c r="E563" s="19">
        <v>10557</v>
      </c>
      <c r="F563" s="30">
        <v>42351.505312499998</v>
      </c>
      <c r="G563" s="19" t="s">
        <v>366</v>
      </c>
      <c r="H563" s="19" t="s">
        <v>62</v>
      </c>
      <c r="I563" s="38">
        <v>75478.850000000006</v>
      </c>
    </row>
    <row r="564" spans="5:9" x14ac:dyDescent="0.3">
      <c r="E564" s="19">
        <v>10558</v>
      </c>
      <c r="F564" s="30">
        <v>42028.001354166663</v>
      </c>
      <c r="G564" s="19" t="s">
        <v>364</v>
      </c>
      <c r="H564" s="19" t="s">
        <v>278</v>
      </c>
      <c r="I564" s="38">
        <v>50617.54</v>
      </c>
    </row>
    <row r="565" spans="5:9" x14ac:dyDescent="0.3">
      <c r="E565" s="19">
        <v>10559</v>
      </c>
      <c r="F565" s="30">
        <v>42176.302858796298</v>
      </c>
      <c r="G565" s="19" t="s">
        <v>367</v>
      </c>
      <c r="H565" s="19" t="s">
        <v>281</v>
      </c>
      <c r="I565" s="38">
        <v>59659.38</v>
      </c>
    </row>
    <row r="566" spans="5:9" x14ac:dyDescent="0.3">
      <c r="E566" s="19">
        <v>10560</v>
      </c>
      <c r="F566" s="30">
        <v>42048.221192129633</v>
      </c>
      <c r="G566" s="19" t="s">
        <v>365</v>
      </c>
      <c r="H566" s="19" t="s">
        <v>183</v>
      </c>
      <c r="I566" s="38">
        <v>21614.62</v>
      </c>
    </row>
    <row r="567" spans="5:9" x14ac:dyDescent="0.3">
      <c r="E567" s="19">
        <v>10561</v>
      </c>
      <c r="F567" s="30">
        <v>42165.377928240741</v>
      </c>
      <c r="G567" s="19" t="s">
        <v>361</v>
      </c>
      <c r="H567" s="19" t="s">
        <v>128</v>
      </c>
      <c r="I567" s="38">
        <v>70240.009999999995</v>
      </c>
    </row>
    <row r="568" spans="5:9" x14ac:dyDescent="0.3">
      <c r="E568" s="19">
        <v>10562</v>
      </c>
      <c r="F568" s="30">
        <v>42192.677673611113</v>
      </c>
      <c r="G568" s="19" t="s">
        <v>356</v>
      </c>
      <c r="H568" s="19" t="s">
        <v>176</v>
      </c>
      <c r="I568" s="38">
        <v>72186.62</v>
      </c>
    </row>
    <row r="569" spans="5:9" x14ac:dyDescent="0.3">
      <c r="E569" s="19">
        <v>10563</v>
      </c>
      <c r="F569" s="30">
        <v>42251.60434027778</v>
      </c>
      <c r="G569" s="19" t="s">
        <v>367</v>
      </c>
      <c r="H569" s="19" t="s">
        <v>125</v>
      </c>
      <c r="I569" s="38">
        <v>9507.99</v>
      </c>
    </row>
    <row r="570" spans="5:9" x14ac:dyDescent="0.3">
      <c r="E570" s="19">
        <v>10564</v>
      </c>
      <c r="F570" s="30">
        <v>42141.341192129628</v>
      </c>
      <c r="G570" s="19" t="s">
        <v>367</v>
      </c>
      <c r="H570" s="19" t="s">
        <v>164</v>
      </c>
      <c r="I570" s="38">
        <v>23506.86</v>
      </c>
    </row>
    <row r="571" spans="5:9" x14ac:dyDescent="0.3">
      <c r="E571" s="19">
        <v>10565</v>
      </c>
      <c r="F571" s="30">
        <v>42313.846724537034</v>
      </c>
      <c r="G571" s="19" t="s">
        <v>366</v>
      </c>
      <c r="H571" s="19" t="s">
        <v>187</v>
      </c>
      <c r="I571" s="38">
        <v>87206.88</v>
      </c>
    </row>
    <row r="572" spans="5:9" x14ac:dyDescent="0.3">
      <c r="E572" s="19">
        <v>10566</v>
      </c>
      <c r="F572" s="30">
        <v>42349.509826388887</v>
      </c>
      <c r="G572" s="19" t="s">
        <v>370</v>
      </c>
      <c r="H572" s="19" t="s">
        <v>21</v>
      </c>
      <c r="I572" s="38">
        <v>85428.13</v>
      </c>
    </row>
    <row r="573" spans="5:9" x14ac:dyDescent="0.3">
      <c r="E573" s="19">
        <v>10567</v>
      </c>
      <c r="F573" s="30">
        <v>42150.688020833331</v>
      </c>
      <c r="G573" s="19" t="s">
        <v>366</v>
      </c>
      <c r="H573" s="19" t="s">
        <v>88</v>
      </c>
      <c r="I573" s="38">
        <v>90632.81</v>
      </c>
    </row>
    <row r="574" spans="5:9" x14ac:dyDescent="0.3">
      <c r="E574" s="19">
        <v>10568</v>
      </c>
      <c r="F574" s="30">
        <v>42034.152881944443</v>
      </c>
      <c r="G574" s="19" t="s">
        <v>363</v>
      </c>
      <c r="H574" s="19" t="s">
        <v>241</v>
      </c>
      <c r="I574" s="38">
        <v>34324.089999999997</v>
      </c>
    </row>
    <row r="575" spans="5:9" x14ac:dyDescent="0.3">
      <c r="E575" s="19">
        <v>10569</v>
      </c>
      <c r="F575" s="30">
        <v>42018.09002314815</v>
      </c>
      <c r="G575" s="19" t="s">
        <v>362</v>
      </c>
      <c r="H575" s="19" t="s">
        <v>43</v>
      </c>
      <c r="I575" s="38">
        <v>97538.14</v>
      </c>
    </row>
    <row r="576" spans="5:9" x14ac:dyDescent="0.3">
      <c r="E576" s="19">
        <v>10570</v>
      </c>
      <c r="F576" s="30">
        <v>42261.655266203707</v>
      </c>
      <c r="G576" s="19" t="s">
        <v>366</v>
      </c>
      <c r="H576" s="19" t="s">
        <v>101</v>
      </c>
      <c r="I576" s="38">
        <v>87063.39</v>
      </c>
    </row>
    <row r="577" spans="5:9" x14ac:dyDescent="0.3">
      <c r="E577" s="19">
        <v>10571</v>
      </c>
      <c r="F577" s="30">
        <v>42107.527592592596</v>
      </c>
      <c r="G577" s="19" t="s">
        <v>358</v>
      </c>
      <c r="H577" s="19" t="s">
        <v>301</v>
      </c>
      <c r="I577" s="38">
        <v>2825.42</v>
      </c>
    </row>
    <row r="578" spans="5:9" x14ac:dyDescent="0.3">
      <c r="E578" s="19">
        <v>10572</v>
      </c>
      <c r="F578" s="30">
        <v>42035.753784722219</v>
      </c>
      <c r="G578" s="19" t="s">
        <v>372</v>
      </c>
      <c r="H578" s="19" t="s">
        <v>138</v>
      </c>
      <c r="I578" s="38">
        <v>4498.37</v>
      </c>
    </row>
    <row r="579" spans="5:9" x14ac:dyDescent="0.3">
      <c r="E579" s="19">
        <v>10573</v>
      </c>
      <c r="F579" s="30">
        <v>42261.770636574074</v>
      </c>
      <c r="G579" s="19" t="s">
        <v>366</v>
      </c>
      <c r="H579" s="19" t="s">
        <v>225</v>
      </c>
      <c r="I579" s="38">
        <v>61875.51</v>
      </c>
    </row>
    <row r="580" spans="5:9" x14ac:dyDescent="0.3">
      <c r="E580" s="19">
        <v>10574</v>
      </c>
      <c r="F580" s="30">
        <v>42196.460474537038</v>
      </c>
      <c r="G580" s="19" t="s">
        <v>370</v>
      </c>
      <c r="H580" s="19" t="s">
        <v>49</v>
      </c>
      <c r="I580" s="38">
        <v>78799.62</v>
      </c>
    </row>
    <row r="581" spans="5:9" x14ac:dyDescent="0.3">
      <c r="E581" s="19">
        <v>10575</v>
      </c>
      <c r="F581" s="30">
        <v>42058.418263888889</v>
      </c>
      <c r="G581" s="19" t="s">
        <v>355</v>
      </c>
      <c r="H581" s="19" t="s">
        <v>159</v>
      </c>
      <c r="I581" s="38">
        <v>6096.69</v>
      </c>
    </row>
    <row r="582" spans="5:9" x14ac:dyDescent="0.3">
      <c r="E582" s="19">
        <v>10576</v>
      </c>
      <c r="F582" s="30">
        <v>42261.549780092595</v>
      </c>
      <c r="G582" s="19" t="s">
        <v>360</v>
      </c>
      <c r="H582" s="19" t="s">
        <v>132</v>
      </c>
      <c r="I582" s="38">
        <v>23445.9</v>
      </c>
    </row>
    <row r="583" spans="5:9" x14ac:dyDescent="0.3">
      <c r="E583" s="19">
        <v>10577</v>
      </c>
      <c r="F583" s="30">
        <v>42324.060740740744</v>
      </c>
      <c r="G583" s="19" t="s">
        <v>370</v>
      </c>
      <c r="H583" s="19" t="s">
        <v>33</v>
      </c>
      <c r="I583" s="38">
        <v>77304.83</v>
      </c>
    </row>
    <row r="584" spans="5:9" x14ac:dyDescent="0.3">
      <c r="E584" s="19">
        <v>10578</v>
      </c>
      <c r="F584" s="30">
        <v>42239.862592592595</v>
      </c>
      <c r="G584" s="19" t="s">
        <v>364</v>
      </c>
      <c r="H584" s="19" t="s">
        <v>28</v>
      </c>
      <c r="I584" s="38">
        <v>59381.99</v>
      </c>
    </row>
    <row r="585" spans="5:9" x14ac:dyDescent="0.3">
      <c r="E585" s="19">
        <v>10579</v>
      </c>
      <c r="F585" s="30">
        <v>42270.64025462963</v>
      </c>
      <c r="G585" s="19" t="s">
        <v>367</v>
      </c>
      <c r="H585" s="19" t="s">
        <v>302</v>
      </c>
      <c r="I585" s="38">
        <v>13422.97</v>
      </c>
    </row>
    <row r="586" spans="5:9" x14ac:dyDescent="0.3">
      <c r="E586" s="19">
        <v>10580</v>
      </c>
      <c r="F586" s="30">
        <v>42270.357245370367</v>
      </c>
      <c r="G586" s="19" t="s">
        <v>356</v>
      </c>
      <c r="H586" s="19" t="s">
        <v>73</v>
      </c>
      <c r="I586" s="38">
        <v>47733.85</v>
      </c>
    </row>
    <row r="587" spans="5:9" x14ac:dyDescent="0.3">
      <c r="E587" s="19">
        <v>10581</v>
      </c>
      <c r="F587" s="30">
        <v>42044.005902777775</v>
      </c>
      <c r="G587" s="19" t="s">
        <v>372</v>
      </c>
      <c r="H587" s="19" t="s">
        <v>215</v>
      </c>
      <c r="I587" s="38">
        <v>84571.4</v>
      </c>
    </row>
    <row r="588" spans="5:9" x14ac:dyDescent="0.3">
      <c r="E588" s="19">
        <v>10582</v>
      </c>
      <c r="F588" s="30">
        <v>42073.705972222226</v>
      </c>
      <c r="G588" s="19" t="s">
        <v>360</v>
      </c>
      <c r="H588" s="19" t="s">
        <v>303</v>
      </c>
      <c r="I588" s="38">
        <v>55381.79</v>
      </c>
    </row>
    <row r="589" spans="5:9" x14ac:dyDescent="0.3">
      <c r="E589" s="19">
        <v>10583</v>
      </c>
      <c r="F589" s="30">
        <v>42023.462858796294</v>
      </c>
      <c r="G589" s="19" t="s">
        <v>359</v>
      </c>
      <c r="H589" s="19" t="s">
        <v>304</v>
      </c>
      <c r="I589" s="38">
        <v>92733.97</v>
      </c>
    </row>
    <row r="590" spans="5:9" x14ac:dyDescent="0.3">
      <c r="E590" s="19">
        <v>10584</v>
      </c>
      <c r="F590" s="30">
        <v>42123.113009259258</v>
      </c>
      <c r="G590" s="19" t="s">
        <v>366</v>
      </c>
      <c r="H590" s="19" t="s">
        <v>172</v>
      </c>
      <c r="I590" s="38">
        <v>41339.4</v>
      </c>
    </row>
    <row r="591" spans="5:9" x14ac:dyDescent="0.3">
      <c r="E591" s="19">
        <v>10585</v>
      </c>
      <c r="F591" s="30">
        <v>42283.047893518517</v>
      </c>
      <c r="G591" s="19" t="s">
        <v>366</v>
      </c>
      <c r="H591" s="19" t="s">
        <v>240</v>
      </c>
      <c r="I591" s="38">
        <v>52990.47</v>
      </c>
    </row>
    <row r="592" spans="5:9" x14ac:dyDescent="0.3">
      <c r="E592" s="19">
        <v>10586</v>
      </c>
      <c r="F592" s="30">
        <v>42061.28261574074</v>
      </c>
      <c r="G592" s="19" t="s">
        <v>372</v>
      </c>
      <c r="H592" s="19" t="s">
        <v>233</v>
      </c>
      <c r="I592" s="38">
        <v>74856.47</v>
      </c>
    </row>
    <row r="593" spans="5:9" x14ac:dyDescent="0.3">
      <c r="E593" s="19">
        <v>10587</v>
      </c>
      <c r="F593" s="30">
        <v>42238.441064814811</v>
      </c>
      <c r="G593" s="19" t="s">
        <v>367</v>
      </c>
      <c r="H593" s="19" t="s">
        <v>101</v>
      </c>
      <c r="I593" s="38">
        <v>18987.63</v>
      </c>
    </row>
    <row r="594" spans="5:9" x14ac:dyDescent="0.3">
      <c r="E594" s="19">
        <v>10588</v>
      </c>
      <c r="F594" s="30">
        <v>42311.541030092594</v>
      </c>
      <c r="G594" s="19" t="s">
        <v>361</v>
      </c>
      <c r="H594" s="19" t="s">
        <v>117</v>
      </c>
      <c r="I594" s="38">
        <v>34961.760000000002</v>
      </c>
    </row>
    <row r="595" spans="5:9" x14ac:dyDescent="0.3">
      <c r="E595" s="19">
        <v>10589</v>
      </c>
      <c r="F595" s="30">
        <v>42344.491307870368</v>
      </c>
      <c r="G595" s="19" t="s">
        <v>370</v>
      </c>
      <c r="H595" s="19" t="s">
        <v>150</v>
      </c>
      <c r="I595" s="38">
        <v>35392.39</v>
      </c>
    </row>
    <row r="596" spans="5:9" x14ac:dyDescent="0.3">
      <c r="E596" s="19">
        <v>10590</v>
      </c>
      <c r="F596" s="30">
        <v>42108.854305555556</v>
      </c>
      <c r="G596" s="19" t="s">
        <v>358</v>
      </c>
      <c r="H596" s="19" t="s">
        <v>43</v>
      </c>
      <c r="I596" s="38">
        <v>29776.880000000001</v>
      </c>
    </row>
    <row r="597" spans="5:9" x14ac:dyDescent="0.3">
      <c r="E597" s="19">
        <v>10591</v>
      </c>
      <c r="F597" s="30">
        <v>42322.819398148145</v>
      </c>
      <c r="G597" s="19" t="s">
        <v>361</v>
      </c>
      <c r="H597" s="19" t="s">
        <v>305</v>
      </c>
      <c r="I597" s="38">
        <v>89073.64</v>
      </c>
    </row>
    <row r="598" spans="5:9" x14ac:dyDescent="0.3">
      <c r="E598" s="19">
        <v>10592</v>
      </c>
      <c r="F598" s="30">
        <v>42305.5937037037</v>
      </c>
      <c r="G598" s="19" t="s">
        <v>357</v>
      </c>
      <c r="H598" s="19" t="s">
        <v>89</v>
      </c>
      <c r="I598" s="38">
        <v>76932.429999999993</v>
      </c>
    </row>
    <row r="599" spans="5:9" x14ac:dyDescent="0.3">
      <c r="E599" s="19">
        <v>10593</v>
      </c>
      <c r="F599" s="30">
        <v>42309.683333333334</v>
      </c>
      <c r="G599" s="19" t="s">
        <v>365</v>
      </c>
      <c r="H599" s="19" t="s">
        <v>282</v>
      </c>
      <c r="I599" s="38">
        <v>60992.44</v>
      </c>
    </row>
    <row r="600" spans="5:9" x14ac:dyDescent="0.3">
      <c r="E600" s="19">
        <v>10594</v>
      </c>
      <c r="F600" s="30">
        <v>42072.645567129628</v>
      </c>
      <c r="G600" s="19" t="s">
        <v>365</v>
      </c>
      <c r="H600" s="19" t="s">
        <v>151</v>
      </c>
      <c r="I600" s="38">
        <v>59875.98</v>
      </c>
    </row>
    <row r="601" spans="5:9" x14ac:dyDescent="0.3">
      <c r="E601" s="19">
        <v>10595</v>
      </c>
      <c r="F601" s="30">
        <v>42061.198263888888</v>
      </c>
      <c r="G601" s="19" t="s">
        <v>362</v>
      </c>
      <c r="H601" s="19" t="s">
        <v>306</v>
      </c>
      <c r="I601" s="38">
        <v>50496.55</v>
      </c>
    </row>
    <row r="602" spans="5:9" x14ac:dyDescent="0.3">
      <c r="E602" s="19">
        <v>10596</v>
      </c>
      <c r="F602" s="30">
        <v>42222.887384259258</v>
      </c>
      <c r="G602" s="19" t="s">
        <v>358</v>
      </c>
      <c r="H602" s="19" t="s">
        <v>307</v>
      </c>
      <c r="I602" s="38">
        <v>3181.82</v>
      </c>
    </row>
    <row r="603" spans="5:9" x14ac:dyDescent="0.3">
      <c r="E603" s="19">
        <v>10597</v>
      </c>
      <c r="F603" s="30">
        <v>42212.559027777781</v>
      </c>
      <c r="G603" s="19" t="s">
        <v>368</v>
      </c>
      <c r="H603" s="19" t="s">
        <v>138</v>
      </c>
      <c r="I603" s="38">
        <v>83098.820000000007</v>
      </c>
    </row>
    <row r="604" spans="5:9" x14ac:dyDescent="0.3">
      <c r="E604" s="19">
        <v>10598</v>
      </c>
      <c r="F604" s="30">
        <v>42163.662465277775</v>
      </c>
      <c r="G604" s="19" t="s">
        <v>358</v>
      </c>
      <c r="H604" s="19" t="s">
        <v>251</v>
      </c>
      <c r="I604" s="38">
        <v>54739.51</v>
      </c>
    </row>
    <row r="605" spans="5:9" x14ac:dyDescent="0.3">
      <c r="E605" s="19">
        <v>10599</v>
      </c>
      <c r="F605" s="30">
        <v>42360.923067129632</v>
      </c>
      <c r="G605" s="19" t="s">
        <v>355</v>
      </c>
      <c r="H605" s="19" t="s">
        <v>308</v>
      </c>
      <c r="I605" s="38">
        <v>29234.95</v>
      </c>
    </row>
    <row r="606" spans="5:9" x14ac:dyDescent="0.3">
      <c r="E606" s="19">
        <v>10600</v>
      </c>
      <c r="F606" s="30">
        <v>42256.529791666668</v>
      </c>
      <c r="G606" s="19" t="s">
        <v>363</v>
      </c>
      <c r="H606" s="19" t="s">
        <v>31</v>
      </c>
      <c r="I606" s="38">
        <v>88746.05</v>
      </c>
    </row>
    <row r="607" spans="5:9" x14ac:dyDescent="0.3">
      <c r="E607" s="19">
        <v>10601</v>
      </c>
      <c r="F607" s="30">
        <v>42294.123981481483</v>
      </c>
      <c r="G607" s="19" t="s">
        <v>372</v>
      </c>
      <c r="H607" s="19" t="s">
        <v>309</v>
      </c>
      <c r="I607" s="38">
        <v>93573.35</v>
      </c>
    </row>
    <row r="608" spans="5:9" x14ac:dyDescent="0.3">
      <c r="E608" s="19">
        <v>10602</v>
      </c>
      <c r="F608" s="30">
        <v>42307.121701388889</v>
      </c>
      <c r="G608" s="19" t="s">
        <v>357</v>
      </c>
      <c r="H608" s="19" t="s">
        <v>88</v>
      </c>
      <c r="I608" s="38">
        <v>6094.92</v>
      </c>
    </row>
    <row r="609" spans="5:9" x14ac:dyDescent="0.3">
      <c r="E609" s="19">
        <v>10603</v>
      </c>
      <c r="F609" s="30">
        <v>42253.006979166668</v>
      </c>
      <c r="G609" s="19" t="s">
        <v>369</v>
      </c>
      <c r="H609" s="19" t="s">
        <v>77</v>
      </c>
      <c r="I609" s="38">
        <v>41043.980000000003</v>
      </c>
    </row>
    <row r="610" spans="5:9" x14ac:dyDescent="0.3">
      <c r="E610" s="19">
        <v>10604</v>
      </c>
      <c r="F610" s="30">
        <v>42226.051608796297</v>
      </c>
      <c r="G610" s="19" t="s">
        <v>359</v>
      </c>
      <c r="H610" s="19" t="s">
        <v>229</v>
      </c>
      <c r="I610" s="38">
        <v>3039.39</v>
      </c>
    </row>
    <row r="611" spans="5:9" x14ac:dyDescent="0.3">
      <c r="E611" s="19">
        <v>10605</v>
      </c>
      <c r="F611" s="30">
        <v>42189.204780092594</v>
      </c>
      <c r="G611" s="19" t="s">
        <v>370</v>
      </c>
      <c r="H611" s="19" t="s">
        <v>120</v>
      </c>
      <c r="I611" s="38">
        <v>34058.99</v>
      </c>
    </row>
    <row r="612" spans="5:9" x14ac:dyDescent="0.3">
      <c r="E612" s="19">
        <v>10606</v>
      </c>
      <c r="F612" s="30">
        <v>42336.650254629632</v>
      </c>
      <c r="G612" s="19" t="s">
        <v>358</v>
      </c>
      <c r="H612" s="19" t="s">
        <v>310</v>
      </c>
      <c r="I612" s="38">
        <v>1659.77</v>
      </c>
    </row>
    <row r="613" spans="5:9" x14ac:dyDescent="0.3">
      <c r="E613" s="19">
        <v>10607</v>
      </c>
      <c r="F613" s="30">
        <v>42152.441018518519</v>
      </c>
      <c r="G613" s="19" t="s">
        <v>372</v>
      </c>
      <c r="H613" s="19" t="s">
        <v>190</v>
      </c>
      <c r="I613" s="38">
        <v>74731.37</v>
      </c>
    </row>
    <row r="614" spans="5:9" x14ac:dyDescent="0.3">
      <c r="E614" s="19">
        <v>10608</v>
      </c>
      <c r="F614" s="30">
        <v>42136.687604166669</v>
      </c>
      <c r="G614" s="19" t="s">
        <v>356</v>
      </c>
      <c r="H614" s="19" t="s">
        <v>194</v>
      </c>
      <c r="I614" s="38">
        <v>6679.07</v>
      </c>
    </row>
    <row r="615" spans="5:9" x14ac:dyDescent="0.3">
      <c r="E615" s="19">
        <v>10609</v>
      </c>
      <c r="F615" s="30">
        <v>42220.00854166667</v>
      </c>
      <c r="G615" s="19" t="s">
        <v>369</v>
      </c>
      <c r="H615" s="19" t="s">
        <v>311</v>
      </c>
      <c r="I615" s="38">
        <v>54394.15</v>
      </c>
    </row>
    <row r="616" spans="5:9" x14ac:dyDescent="0.3">
      <c r="E616" s="19">
        <v>10610</v>
      </c>
      <c r="F616" s="30">
        <v>42246.277685185189</v>
      </c>
      <c r="G616" s="19" t="s">
        <v>371</v>
      </c>
      <c r="H616" s="19" t="s">
        <v>283</v>
      </c>
      <c r="I616" s="38">
        <v>1503.3</v>
      </c>
    </row>
    <row r="617" spans="5:9" x14ac:dyDescent="0.3">
      <c r="E617" s="19">
        <v>10611</v>
      </c>
      <c r="F617" s="30">
        <v>42102.352638888886</v>
      </c>
      <c r="G617" s="19" t="s">
        <v>370</v>
      </c>
      <c r="H617" s="19" t="s">
        <v>289</v>
      </c>
      <c r="I617" s="38">
        <v>92348.36</v>
      </c>
    </row>
    <row r="618" spans="5:9" x14ac:dyDescent="0.3">
      <c r="E618" s="19">
        <v>10612</v>
      </c>
      <c r="F618" s="30">
        <v>42044.575011574074</v>
      </c>
      <c r="G618" s="19" t="s">
        <v>357</v>
      </c>
      <c r="H618" s="19" t="s">
        <v>42</v>
      </c>
      <c r="I618" s="38">
        <v>2564.0300000000002</v>
      </c>
    </row>
    <row r="619" spans="5:9" x14ac:dyDescent="0.3">
      <c r="E619" s="19">
        <v>10613</v>
      </c>
      <c r="F619" s="30">
        <v>42048.53224537037</v>
      </c>
      <c r="G619" s="19" t="s">
        <v>371</v>
      </c>
      <c r="H619" s="19" t="s">
        <v>240</v>
      </c>
      <c r="I619" s="38">
        <v>67955.509999999995</v>
      </c>
    </row>
    <row r="620" spans="5:9" x14ac:dyDescent="0.3">
      <c r="E620" s="19">
        <v>10614</v>
      </c>
      <c r="F620" s="30">
        <v>42015.50037037037</v>
      </c>
      <c r="G620" s="19" t="s">
        <v>369</v>
      </c>
      <c r="H620" s="19" t="s">
        <v>117</v>
      </c>
      <c r="I620" s="38">
        <v>60671.5</v>
      </c>
    </row>
    <row r="621" spans="5:9" x14ac:dyDescent="0.3">
      <c r="E621" s="19">
        <v>10615</v>
      </c>
      <c r="F621" s="30">
        <v>42109.207627314812</v>
      </c>
      <c r="G621" s="19" t="s">
        <v>372</v>
      </c>
      <c r="H621" s="19" t="s">
        <v>175</v>
      </c>
      <c r="I621" s="38">
        <v>63822.26</v>
      </c>
    </row>
    <row r="622" spans="5:9" x14ac:dyDescent="0.3">
      <c r="E622" s="19">
        <v>10616</v>
      </c>
      <c r="F622" s="30">
        <v>42016.678043981483</v>
      </c>
      <c r="G622" s="19" t="s">
        <v>365</v>
      </c>
      <c r="H622" s="19" t="s">
        <v>270</v>
      </c>
      <c r="I622" s="38">
        <v>87238.56</v>
      </c>
    </row>
    <row r="623" spans="5:9" x14ac:dyDescent="0.3">
      <c r="E623" s="19">
        <v>10617</v>
      </c>
      <c r="F623" s="30">
        <v>42006.988842592589</v>
      </c>
      <c r="G623" s="19" t="s">
        <v>361</v>
      </c>
      <c r="H623" s="19" t="s">
        <v>128</v>
      </c>
      <c r="I623" s="38">
        <v>43889.42</v>
      </c>
    </row>
    <row r="624" spans="5:9" x14ac:dyDescent="0.3">
      <c r="E624" s="19">
        <v>10618</v>
      </c>
      <c r="F624" s="30">
        <v>42206.124895833331</v>
      </c>
      <c r="G624" s="19" t="s">
        <v>364</v>
      </c>
      <c r="H624" s="19" t="s">
        <v>312</v>
      </c>
      <c r="I624" s="38">
        <v>31778.799999999999</v>
      </c>
    </row>
    <row r="625" spans="5:9" x14ac:dyDescent="0.3">
      <c r="E625" s="19">
        <v>10619</v>
      </c>
      <c r="F625" s="30">
        <v>42364.711087962962</v>
      </c>
      <c r="G625" s="19" t="s">
        <v>365</v>
      </c>
      <c r="H625" s="19" t="s">
        <v>179</v>
      </c>
      <c r="I625" s="38">
        <v>94792.28</v>
      </c>
    </row>
    <row r="626" spans="5:9" x14ac:dyDescent="0.3">
      <c r="E626" s="19">
        <v>10620</v>
      </c>
      <c r="F626" s="30">
        <v>42153.81486111111</v>
      </c>
      <c r="G626" s="19" t="s">
        <v>363</v>
      </c>
      <c r="H626" s="19" t="s">
        <v>215</v>
      </c>
      <c r="I626" s="38">
        <v>90527.61</v>
      </c>
    </row>
    <row r="627" spans="5:9" x14ac:dyDescent="0.3">
      <c r="E627" s="19">
        <v>10621</v>
      </c>
      <c r="F627" s="30">
        <v>42184.143969907411</v>
      </c>
      <c r="G627" s="19" t="s">
        <v>369</v>
      </c>
      <c r="H627" s="19" t="s">
        <v>301</v>
      </c>
      <c r="I627" s="38">
        <v>98214.22</v>
      </c>
    </row>
    <row r="628" spans="5:9" x14ac:dyDescent="0.3">
      <c r="E628" s="19">
        <v>10622</v>
      </c>
      <c r="F628" s="30">
        <v>42096.122337962966</v>
      </c>
      <c r="G628" s="19" t="s">
        <v>359</v>
      </c>
      <c r="H628" s="19" t="s">
        <v>313</v>
      </c>
      <c r="I628" s="38">
        <v>34025.15</v>
      </c>
    </row>
    <row r="629" spans="5:9" x14ac:dyDescent="0.3">
      <c r="E629" s="19">
        <v>10623</v>
      </c>
      <c r="F629" s="30">
        <v>42288.900868055556</v>
      </c>
      <c r="G629" s="19" t="s">
        <v>355</v>
      </c>
      <c r="H629" s="19" t="s">
        <v>230</v>
      </c>
      <c r="I629" s="38">
        <v>39712.629999999997</v>
      </c>
    </row>
    <row r="630" spans="5:9" x14ac:dyDescent="0.3">
      <c r="E630" s="19">
        <v>10624</v>
      </c>
      <c r="F630" s="30">
        <v>42184.022465277776</v>
      </c>
      <c r="G630" s="19" t="s">
        <v>357</v>
      </c>
      <c r="H630" s="19" t="s">
        <v>270</v>
      </c>
      <c r="I630" s="38">
        <v>55730.69</v>
      </c>
    </row>
    <row r="631" spans="5:9" x14ac:dyDescent="0.3">
      <c r="E631" s="19">
        <v>10625</v>
      </c>
      <c r="F631" s="30">
        <v>42356.899386574078</v>
      </c>
      <c r="G631" s="19" t="s">
        <v>364</v>
      </c>
      <c r="H631" s="19" t="s">
        <v>41</v>
      </c>
      <c r="I631" s="38">
        <v>31277.07</v>
      </c>
    </row>
    <row r="632" spans="5:9" x14ac:dyDescent="0.3">
      <c r="E632" s="19">
        <v>10626</v>
      </c>
      <c r="F632" s="30">
        <v>42310.569432870368</v>
      </c>
      <c r="G632" s="19" t="s">
        <v>363</v>
      </c>
      <c r="H632" s="19" t="s">
        <v>268</v>
      </c>
      <c r="I632" s="38">
        <v>18949.77</v>
      </c>
    </row>
    <row r="633" spans="5:9" x14ac:dyDescent="0.3">
      <c r="E633" s="19">
        <v>10627</v>
      </c>
      <c r="F633" s="30">
        <v>42083.107627314814</v>
      </c>
      <c r="G633" s="19" t="s">
        <v>360</v>
      </c>
      <c r="H633" s="19" t="s">
        <v>251</v>
      </c>
      <c r="I633" s="38">
        <v>64637.41</v>
      </c>
    </row>
    <row r="634" spans="5:9" x14ac:dyDescent="0.3">
      <c r="E634" s="19">
        <v>10628</v>
      </c>
      <c r="F634" s="30">
        <v>42242.152557870373</v>
      </c>
      <c r="G634" s="19" t="s">
        <v>365</v>
      </c>
      <c r="H634" s="19" t="s">
        <v>283</v>
      </c>
      <c r="I634" s="38">
        <v>24823.1</v>
      </c>
    </row>
    <row r="635" spans="5:9" x14ac:dyDescent="0.3">
      <c r="E635" s="19">
        <v>10629</v>
      </c>
      <c r="F635" s="30">
        <v>42231.617905092593</v>
      </c>
      <c r="G635" s="19" t="s">
        <v>371</v>
      </c>
      <c r="H635" s="19" t="s">
        <v>274</v>
      </c>
      <c r="I635" s="38">
        <v>44313.8</v>
      </c>
    </row>
    <row r="636" spans="5:9" x14ac:dyDescent="0.3">
      <c r="E636" s="19">
        <v>10630</v>
      </c>
      <c r="F636" s="30">
        <v>42239.794074074074</v>
      </c>
      <c r="G636" s="19" t="s">
        <v>358</v>
      </c>
      <c r="H636" s="19" t="s">
        <v>8</v>
      </c>
      <c r="I636" s="38">
        <v>58510.39</v>
      </c>
    </row>
    <row r="637" spans="5:9" x14ac:dyDescent="0.3">
      <c r="E637" s="19">
        <v>10631</v>
      </c>
      <c r="F637" s="30">
        <v>42111.664490740739</v>
      </c>
      <c r="G637" s="19" t="s">
        <v>365</v>
      </c>
      <c r="H637" s="19" t="s">
        <v>101</v>
      </c>
      <c r="I637" s="38">
        <v>72520.240000000005</v>
      </c>
    </row>
    <row r="638" spans="5:9" x14ac:dyDescent="0.3">
      <c r="E638" s="19">
        <v>10632</v>
      </c>
      <c r="F638" s="30">
        <v>42034.233217592591</v>
      </c>
      <c r="G638" s="19" t="s">
        <v>356</v>
      </c>
      <c r="H638" s="19" t="s">
        <v>109</v>
      </c>
      <c r="I638" s="38">
        <v>30802.05</v>
      </c>
    </row>
    <row r="639" spans="5:9" x14ac:dyDescent="0.3">
      <c r="E639" s="19">
        <v>10633</v>
      </c>
      <c r="F639" s="30">
        <v>42029.286481481482</v>
      </c>
      <c r="G639" s="19" t="s">
        <v>360</v>
      </c>
      <c r="H639" s="19" t="s">
        <v>168</v>
      </c>
      <c r="I639" s="38">
        <v>79140.490000000005</v>
      </c>
    </row>
    <row r="640" spans="5:9" x14ac:dyDescent="0.3">
      <c r="E640" s="19">
        <v>10634</v>
      </c>
      <c r="F640" s="30">
        <v>42237.842546296299</v>
      </c>
      <c r="G640" s="19" t="s">
        <v>371</v>
      </c>
      <c r="H640" s="19" t="s">
        <v>246</v>
      </c>
      <c r="I640" s="38">
        <v>14838.75</v>
      </c>
    </row>
    <row r="641" spans="5:9" x14ac:dyDescent="0.3">
      <c r="E641" s="19">
        <v>10635</v>
      </c>
      <c r="F641" s="30">
        <v>42332.874537037038</v>
      </c>
      <c r="G641" s="19" t="s">
        <v>362</v>
      </c>
      <c r="H641" s="19" t="s">
        <v>314</v>
      </c>
      <c r="I641" s="38">
        <v>99308.07</v>
      </c>
    </row>
    <row r="642" spans="5:9" x14ac:dyDescent="0.3">
      <c r="E642" s="19">
        <v>10636</v>
      </c>
      <c r="F642" s="30">
        <v>42254.805277777778</v>
      </c>
      <c r="G642" s="19" t="s">
        <v>361</v>
      </c>
      <c r="H642" s="19" t="s">
        <v>141</v>
      </c>
      <c r="I642" s="38">
        <v>27233.69</v>
      </c>
    </row>
    <row r="643" spans="5:9" x14ac:dyDescent="0.3">
      <c r="E643" s="19">
        <v>10637</v>
      </c>
      <c r="F643" s="30">
        <v>42270.494004629632</v>
      </c>
      <c r="G643" s="19" t="s">
        <v>369</v>
      </c>
      <c r="H643" s="19" t="s">
        <v>63</v>
      </c>
      <c r="I643" s="38">
        <v>11485.32</v>
      </c>
    </row>
    <row r="644" spans="5:9" x14ac:dyDescent="0.3">
      <c r="E644" s="19">
        <v>10638</v>
      </c>
      <c r="F644" s="30">
        <v>42142.703449074077</v>
      </c>
      <c r="G644" s="19" t="s">
        <v>372</v>
      </c>
      <c r="H644" s="19" t="s">
        <v>257</v>
      </c>
      <c r="I644" s="38">
        <v>35483.42</v>
      </c>
    </row>
    <row r="645" spans="5:9" x14ac:dyDescent="0.3">
      <c r="E645" s="19">
        <v>10639</v>
      </c>
      <c r="F645" s="30">
        <v>42196.166701388887</v>
      </c>
      <c r="G645" s="19" t="s">
        <v>362</v>
      </c>
      <c r="H645" s="19" t="s">
        <v>127</v>
      </c>
      <c r="I645" s="38">
        <v>50262.25</v>
      </c>
    </row>
    <row r="646" spans="5:9" x14ac:dyDescent="0.3">
      <c r="E646" s="19">
        <v>10640</v>
      </c>
      <c r="F646" s="30">
        <v>42023.389027777775</v>
      </c>
      <c r="G646" s="19" t="s">
        <v>355</v>
      </c>
      <c r="H646" s="19" t="s">
        <v>30</v>
      </c>
      <c r="I646" s="38">
        <v>60844.35</v>
      </c>
    </row>
    <row r="647" spans="5:9" x14ac:dyDescent="0.3">
      <c r="E647" s="19">
        <v>10641</v>
      </c>
      <c r="F647" s="30">
        <v>42014.286631944444</v>
      </c>
      <c r="G647" s="19" t="s">
        <v>360</v>
      </c>
      <c r="H647" s="19" t="s">
        <v>209</v>
      </c>
      <c r="I647" s="38">
        <v>11590.33</v>
      </c>
    </row>
    <row r="648" spans="5:9" x14ac:dyDescent="0.3">
      <c r="E648" s="19">
        <v>10642</v>
      </c>
      <c r="F648" s="30">
        <v>42057.001828703702</v>
      </c>
      <c r="G648" s="19" t="s">
        <v>370</v>
      </c>
      <c r="H648" s="19" t="s">
        <v>20</v>
      </c>
      <c r="I648" s="38">
        <v>13291.39</v>
      </c>
    </row>
    <row r="649" spans="5:9" x14ac:dyDescent="0.3">
      <c r="E649" s="19">
        <v>10643</v>
      </c>
      <c r="F649" s="30">
        <v>42158.993622685186</v>
      </c>
      <c r="G649" s="19" t="s">
        <v>361</v>
      </c>
      <c r="H649" s="19" t="s">
        <v>9</v>
      </c>
      <c r="I649" s="38">
        <v>67562.14</v>
      </c>
    </row>
    <row r="650" spans="5:9" x14ac:dyDescent="0.3">
      <c r="E650" s="19">
        <v>10644</v>
      </c>
      <c r="F650" s="30">
        <v>42123.987071759257</v>
      </c>
      <c r="G650" s="19" t="s">
        <v>359</v>
      </c>
      <c r="H650" s="19" t="s">
        <v>315</v>
      </c>
      <c r="I650" s="38">
        <v>37924.07</v>
      </c>
    </row>
    <row r="651" spans="5:9" x14ac:dyDescent="0.3">
      <c r="E651" s="19">
        <v>10645</v>
      </c>
      <c r="F651" s="30">
        <v>42315.534432870372</v>
      </c>
      <c r="G651" s="19" t="s">
        <v>362</v>
      </c>
      <c r="H651" s="19" t="s">
        <v>232</v>
      </c>
      <c r="I651" s="38">
        <v>81484.03</v>
      </c>
    </row>
    <row r="652" spans="5:9" x14ac:dyDescent="0.3">
      <c r="E652" s="19">
        <v>10646</v>
      </c>
      <c r="F652" s="30">
        <v>42306.573645833334</v>
      </c>
      <c r="G652" s="19" t="s">
        <v>362</v>
      </c>
      <c r="H652" s="19" t="s">
        <v>127</v>
      </c>
      <c r="I652" s="38">
        <v>41552.129999999997</v>
      </c>
    </row>
    <row r="653" spans="5:9" x14ac:dyDescent="0.3">
      <c r="E653" s="19">
        <v>10647</v>
      </c>
      <c r="F653" s="30">
        <v>42202.811168981483</v>
      </c>
      <c r="G653" s="19" t="s">
        <v>364</v>
      </c>
      <c r="H653" s="19" t="s">
        <v>316</v>
      </c>
      <c r="I653" s="38">
        <v>20640.68</v>
      </c>
    </row>
    <row r="654" spans="5:9" x14ac:dyDescent="0.3">
      <c r="E654" s="19">
        <v>10648</v>
      </c>
      <c r="F654" s="30">
        <v>42159.936307870368</v>
      </c>
      <c r="G654" s="19" t="s">
        <v>364</v>
      </c>
      <c r="H654" s="19" t="s">
        <v>66</v>
      </c>
      <c r="I654" s="38">
        <v>17861.150000000001</v>
      </c>
    </row>
    <row r="655" spans="5:9" x14ac:dyDescent="0.3">
      <c r="E655" s="19">
        <v>10649</v>
      </c>
      <c r="F655" s="30">
        <v>42230.930532407408</v>
      </c>
      <c r="G655" s="19" t="s">
        <v>356</v>
      </c>
      <c r="H655" s="19" t="s">
        <v>218</v>
      </c>
      <c r="I655" s="38">
        <v>55462.720000000001</v>
      </c>
    </row>
    <row r="656" spans="5:9" x14ac:dyDescent="0.3">
      <c r="E656" s="19">
        <v>10650</v>
      </c>
      <c r="F656" s="30">
        <v>42254.010451388887</v>
      </c>
      <c r="G656" s="19" t="s">
        <v>366</v>
      </c>
      <c r="H656" s="19" t="s">
        <v>317</v>
      </c>
      <c r="I656" s="38">
        <v>74266.5</v>
      </c>
    </row>
    <row r="657" spans="5:9" x14ac:dyDescent="0.3">
      <c r="E657" s="19">
        <v>10651</v>
      </c>
      <c r="F657" s="30">
        <v>42050.199930555558</v>
      </c>
      <c r="G657" s="19" t="s">
        <v>356</v>
      </c>
      <c r="H657" s="19" t="s">
        <v>280</v>
      </c>
      <c r="I657" s="38">
        <v>40219.68</v>
      </c>
    </row>
    <row r="658" spans="5:9" x14ac:dyDescent="0.3">
      <c r="E658" s="19">
        <v>10652</v>
      </c>
      <c r="F658" s="30">
        <v>42107.087650462963</v>
      </c>
      <c r="G658" s="19" t="s">
        <v>370</v>
      </c>
      <c r="H658" s="19" t="s">
        <v>278</v>
      </c>
      <c r="I658" s="38">
        <v>94288.07</v>
      </c>
    </row>
    <row r="659" spans="5:9" x14ac:dyDescent="0.3">
      <c r="E659" s="19">
        <v>10653</v>
      </c>
      <c r="F659" s="30">
        <v>42277.711840277778</v>
      </c>
      <c r="G659" s="19" t="s">
        <v>357</v>
      </c>
      <c r="H659" s="19" t="s">
        <v>113</v>
      </c>
      <c r="I659" s="38">
        <v>41229.18</v>
      </c>
    </row>
    <row r="660" spans="5:9" x14ac:dyDescent="0.3">
      <c r="E660" s="19">
        <v>10654</v>
      </c>
      <c r="F660" s="30">
        <v>42303.412222222221</v>
      </c>
      <c r="G660" s="19" t="s">
        <v>361</v>
      </c>
      <c r="H660" s="19" t="s">
        <v>102</v>
      </c>
      <c r="I660" s="38">
        <v>75103.64</v>
      </c>
    </row>
    <row r="661" spans="5:9" x14ac:dyDescent="0.3">
      <c r="E661" s="19">
        <v>10655</v>
      </c>
      <c r="F661" s="30">
        <v>42248.273159722223</v>
      </c>
      <c r="G661" s="19" t="s">
        <v>365</v>
      </c>
      <c r="H661" s="19" t="s">
        <v>255</v>
      </c>
      <c r="I661" s="38">
        <v>56210.28</v>
      </c>
    </row>
    <row r="662" spans="5:9" x14ac:dyDescent="0.3">
      <c r="E662" s="19">
        <v>10656</v>
      </c>
      <c r="F662" s="30">
        <v>42336.301747685182</v>
      </c>
      <c r="G662" s="19" t="s">
        <v>360</v>
      </c>
      <c r="H662" s="19" t="s">
        <v>6</v>
      </c>
      <c r="I662" s="38">
        <v>8690.3799999999992</v>
      </c>
    </row>
    <row r="663" spans="5:9" x14ac:dyDescent="0.3">
      <c r="E663" s="19">
        <v>10657</v>
      </c>
      <c r="F663" s="30">
        <v>42324.759872685187</v>
      </c>
      <c r="G663" s="19" t="s">
        <v>359</v>
      </c>
      <c r="H663" s="19" t="s">
        <v>256</v>
      </c>
      <c r="I663" s="38">
        <v>66812.89</v>
      </c>
    </row>
    <row r="664" spans="5:9" x14ac:dyDescent="0.3">
      <c r="E664" s="19">
        <v>10658</v>
      </c>
      <c r="F664" s="30">
        <v>42228.273055555554</v>
      </c>
      <c r="G664" s="19" t="s">
        <v>368</v>
      </c>
      <c r="H664" s="19" t="s">
        <v>195</v>
      </c>
      <c r="I664" s="38">
        <v>63424.68</v>
      </c>
    </row>
    <row r="665" spans="5:9" x14ac:dyDescent="0.3">
      <c r="E665" s="19">
        <v>10659</v>
      </c>
      <c r="F665" s="30">
        <v>42151.902395833335</v>
      </c>
      <c r="G665" s="19" t="s">
        <v>365</v>
      </c>
      <c r="H665" s="19" t="s">
        <v>157</v>
      </c>
      <c r="I665" s="38">
        <v>59828.9</v>
      </c>
    </row>
    <row r="666" spans="5:9" x14ac:dyDescent="0.3">
      <c r="E666" s="19">
        <v>10660</v>
      </c>
      <c r="F666" s="30">
        <v>42119.482523148145</v>
      </c>
      <c r="G666" s="19" t="s">
        <v>361</v>
      </c>
      <c r="H666" s="19" t="s">
        <v>258</v>
      </c>
      <c r="I666" s="38">
        <v>93475.14</v>
      </c>
    </row>
    <row r="667" spans="5:9" x14ac:dyDescent="0.3">
      <c r="E667" s="19">
        <v>10661</v>
      </c>
      <c r="F667" s="30">
        <v>42028.011122685188</v>
      </c>
      <c r="G667" s="19" t="s">
        <v>356</v>
      </c>
      <c r="H667" s="19" t="s">
        <v>61</v>
      </c>
      <c r="I667" s="38">
        <v>64458.31</v>
      </c>
    </row>
    <row r="668" spans="5:9" x14ac:dyDescent="0.3">
      <c r="E668" s="19">
        <v>10662</v>
      </c>
      <c r="F668" s="30">
        <v>42073.797314814816</v>
      </c>
      <c r="G668" s="19" t="s">
        <v>362</v>
      </c>
      <c r="H668" s="19" t="s">
        <v>215</v>
      </c>
      <c r="I668" s="38">
        <v>86006.7</v>
      </c>
    </row>
    <row r="669" spans="5:9" x14ac:dyDescent="0.3">
      <c r="E669" s="19">
        <v>10663</v>
      </c>
      <c r="F669" s="30">
        <v>42096.179097222222</v>
      </c>
      <c r="G669" s="19" t="s">
        <v>361</v>
      </c>
      <c r="H669" s="19" t="s">
        <v>27</v>
      </c>
      <c r="I669" s="38">
        <v>40232.720000000001</v>
      </c>
    </row>
    <row r="670" spans="5:9" x14ac:dyDescent="0.3">
      <c r="E670" s="19">
        <v>10664</v>
      </c>
      <c r="F670" s="30">
        <v>42057.039710648147</v>
      </c>
      <c r="G670" s="19" t="s">
        <v>369</v>
      </c>
      <c r="H670" s="19" t="s">
        <v>160</v>
      </c>
      <c r="I670" s="38">
        <v>6720.76</v>
      </c>
    </row>
    <row r="671" spans="5:9" x14ac:dyDescent="0.3">
      <c r="E671" s="19">
        <v>10665</v>
      </c>
      <c r="F671" s="30">
        <v>42273.540462962963</v>
      </c>
      <c r="G671" s="19" t="s">
        <v>363</v>
      </c>
      <c r="H671" s="19" t="s">
        <v>194</v>
      </c>
      <c r="I671" s="38">
        <v>71531.13</v>
      </c>
    </row>
    <row r="672" spans="5:9" x14ac:dyDescent="0.3">
      <c r="E672" s="19">
        <v>10666</v>
      </c>
      <c r="F672" s="30">
        <v>42261.134780092594</v>
      </c>
      <c r="G672" s="19" t="s">
        <v>371</v>
      </c>
      <c r="H672" s="19" t="s">
        <v>17</v>
      </c>
      <c r="I672" s="38">
        <v>95611.82</v>
      </c>
    </row>
    <row r="673" spans="5:9" x14ac:dyDescent="0.3">
      <c r="E673" s="19">
        <v>10667</v>
      </c>
      <c r="F673" s="30">
        <v>42257.891655092593</v>
      </c>
      <c r="G673" s="19" t="s">
        <v>368</v>
      </c>
      <c r="H673" s="19" t="s">
        <v>14</v>
      </c>
      <c r="I673" s="38">
        <v>98315.69</v>
      </c>
    </row>
    <row r="674" spans="5:9" x14ac:dyDescent="0.3">
      <c r="E674" s="19">
        <v>10668</v>
      </c>
      <c r="F674" s="30">
        <v>42062.059861111113</v>
      </c>
      <c r="G674" s="19" t="s">
        <v>365</v>
      </c>
      <c r="H674" s="19" t="s">
        <v>234</v>
      </c>
      <c r="I674" s="38">
        <v>69672.38</v>
      </c>
    </row>
    <row r="675" spans="5:9" x14ac:dyDescent="0.3">
      <c r="E675" s="19">
        <v>10669</v>
      </c>
      <c r="F675" s="30">
        <v>42270.572384259256</v>
      </c>
      <c r="G675" s="19" t="s">
        <v>367</v>
      </c>
      <c r="H675" s="19" t="s">
        <v>73</v>
      </c>
      <c r="I675" s="38">
        <v>46054.39</v>
      </c>
    </row>
    <row r="676" spans="5:9" x14ac:dyDescent="0.3">
      <c r="E676" s="19">
        <v>10670</v>
      </c>
      <c r="F676" s="30">
        <v>42223.143090277779</v>
      </c>
      <c r="G676" s="19" t="s">
        <v>369</v>
      </c>
      <c r="H676" s="19" t="s">
        <v>248</v>
      </c>
      <c r="I676" s="38">
        <v>81460.820000000007</v>
      </c>
    </row>
    <row r="677" spans="5:9" x14ac:dyDescent="0.3">
      <c r="E677" s="19">
        <v>10671</v>
      </c>
      <c r="F677" s="30">
        <v>42345.970532407409</v>
      </c>
      <c r="G677" s="19" t="s">
        <v>365</v>
      </c>
      <c r="H677" s="19" t="s">
        <v>245</v>
      </c>
      <c r="I677" s="38">
        <v>39475.9</v>
      </c>
    </row>
    <row r="678" spans="5:9" x14ac:dyDescent="0.3">
      <c r="E678" s="19">
        <v>10672</v>
      </c>
      <c r="F678" s="30">
        <v>42061.61451388889</v>
      </c>
      <c r="G678" s="19" t="s">
        <v>360</v>
      </c>
      <c r="H678" s="19" t="s">
        <v>312</v>
      </c>
      <c r="I678" s="38">
        <v>61429.06</v>
      </c>
    </row>
    <row r="679" spans="5:9" x14ac:dyDescent="0.3">
      <c r="E679" s="19">
        <v>10673</v>
      </c>
      <c r="F679" s="30">
        <v>42013.096365740741</v>
      </c>
      <c r="G679" s="19" t="s">
        <v>357</v>
      </c>
      <c r="H679" s="19" t="s">
        <v>81</v>
      </c>
      <c r="I679" s="38">
        <v>76707.03</v>
      </c>
    </row>
    <row r="680" spans="5:9" x14ac:dyDescent="0.3">
      <c r="E680" s="19">
        <v>10674</v>
      </c>
      <c r="F680" s="30">
        <v>42200.745358796295</v>
      </c>
      <c r="G680" s="19" t="s">
        <v>363</v>
      </c>
      <c r="H680" s="19" t="s">
        <v>245</v>
      </c>
      <c r="I680" s="38">
        <v>54658.12</v>
      </c>
    </row>
    <row r="681" spans="5:9" x14ac:dyDescent="0.3">
      <c r="E681" s="19">
        <v>10675</v>
      </c>
      <c r="F681" s="30">
        <v>42009.803773148145</v>
      </c>
      <c r="G681" s="19" t="s">
        <v>368</v>
      </c>
      <c r="H681" s="19" t="s">
        <v>147</v>
      </c>
      <c r="I681" s="38">
        <v>65005.77</v>
      </c>
    </row>
    <row r="682" spans="5:9" x14ac:dyDescent="0.3">
      <c r="E682" s="19">
        <v>10676</v>
      </c>
      <c r="F682" s="30">
        <v>42155.168900462966</v>
      </c>
      <c r="G682" s="19" t="s">
        <v>356</v>
      </c>
      <c r="H682" s="19" t="s">
        <v>229</v>
      </c>
      <c r="I682" s="38">
        <v>83859.87</v>
      </c>
    </row>
    <row r="683" spans="5:9" x14ac:dyDescent="0.3">
      <c r="E683" s="19">
        <v>10677</v>
      </c>
      <c r="F683" s="30">
        <v>42328.380949074075</v>
      </c>
      <c r="G683" s="19" t="s">
        <v>356</v>
      </c>
      <c r="H683" s="19" t="s">
        <v>317</v>
      </c>
      <c r="I683" s="38">
        <v>9984.69</v>
      </c>
    </row>
    <row r="684" spans="5:9" x14ac:dyDescent="0.3">
      <c r="E684" s="19">
        <v>10678</v>
      </c>
      <c r="F684" s="30">
        <v>42046.206574074073</v>
      </c>
      <c r="G684" s="19" t="s">
        <v>370</v>
      </c>
      <c r="H684" s="19" t="s">
        <v>195</v>
      </c>
      <c r="I684" s="38">
        <v>71701.72</v>
      </c>
    </row>
    <row r="685" spans="5:9" x14ac:dyDescent="0.3">
      <c r="E685" s="19">
        <v>10679</v>
      </c>
      <c r="F685" s="30">
        <v>42243.367002314815</v>
      </c>
      <c r="G685" s="19" t="s">
        <v>362</v>
      </c>
      <c r="H685" s="19" t="s">
        <v>111</v>
      </c>
      <c r="I685" s="38">
        <v>18746.919999999998</v>
      </c>
    </row>
    <row r="686" spans="5:9" x14ac:dyDescent="0.3">
      <c r="E686" s="19">
        <v>10680</v>
      </c>
      <c r="F686" s="30">
        <v>42014.961678240739</v>
      </c>
      <c r="G686" s="19" t="s">
        <v>355</v>
      </c>
      <c r="H686" s="19" t="s">
        <v>216</v>
      </c>
      <c r="I686" s="38">
        <v>29791.94</v>
      </c>
    </row>
    <row r="687" spans="5:9" x14ac:dyDescent="0.3">
      <c r="E687" s="19">
        <v>10681</v>
      </c>
      <c r="F687" s="30">
        <v>42038.685439814813</v>
      </c>
      <c r="G687" s="19" t="s">
        <v>368</v>
      </c>
      <c r="H687" s="19" t="s">
        <v>280</v>
      </c>
      <c r="I687" s="38">
        <v>21246.1</v>
      </c>
    </row>
    <row r="688" spans="5:9" x14ac:dyDescent="0.3">
      <c r="E688" s="19">
        <v>10682</v>
      </c>
      <c r="F688" s="30">
        <v>42149.719502314816</v>
      </c>
      <c r="G688" s="19" t="s">
        <v>363</v>
      </c>
      <c r="H688" s="19" t="s">
        <v>113</v>
      </c>
      <c r="I688" s="38">
        <v>5690.4</v>
      </c>
    </row>
    <row r="689" spans="5:9" x14ac:dyDescent="0.3">
      <c r="E689" s="19">
        <v>10683</v>
      </c>
      <c r="F689" s="30">
        <v>42132.945752314816</v>
      </c>
      <c r="G689" s="19" t="s">
        <v>364</v>
      </c>
      <c r="H689" s="19" t="s">
        <v>190</v>
      </c>
      <c r="I689" s="38">
        <v>61432.95</v>
      </c>
    </row>
    <row r="690" spans="5:9" x14ac:dyDescent="0.3">
      <c r="E690" s="19">
        <v>10684</v>
      </c>
      <c r="F690" s="30">
        <v>42020.202511574076</v>
      </c>
      <c r="G690" s="19" t="s">
        <v>364</v>
      </c>
      <c r="H690" s="19" t="s">
        <v>318</v>
      </c>
      <c r="I690" s="38">
        <v>20355.89</v>
      </c>
    </row>
    <row r="691" spans="5:9" x14ac:dyDescent="0.3">
      <c r="E691" s="19">
        <v>10685</v>
      </c>
      <c r="F691" s="30">
        <v>42227.587766203702</v>
      </c>
      <c r="G691" s="19" t="s">
        <v>362</v>
      </c>
      <c r="H691" s="19" t="s">
        <v>200</v>
      </c>
      <c r="I691" s="38">
        <v>31587.91</v>
      </c>
    </row>
    <row r="692" spans="5:9" x14ac:dyDescent="0.3">
      <c r="E692" s="19">
        <v>10686</v>
      </c>
      <c r="F692" s="30">
        <v>42168.11414351852</v>
      </c>
      <c r="G692" s="19" t="s">
        <v>370</v>
      </c>
      <c r="H692" s="19" t="s">
        <v>136</v>
      </c>
      <c r="I692" s="38">
        <v>77967.990000000005</v>
      </c>
    </row>
    <row r="693" spans="5:9" x14ac:dyDescent="0.3">
      <c r="E693" s="19">
        <v>10687</v>
      </c>
      <c r="F693" s="30">
        <v>42243.131145833337</v>
      </c>
      <c r="G693" s="19" t="s">
        <v>364</v>
      </c>
      <c r="H693" s="19" t="s">
        <v>250</v>
      </c>
      <c r="I693" s="38">
        <v>24764.400000000001</v>
      </c>
    </row>
    <row r="694" spans="5:9" x14ac:dyDescent="0.3">
      <c r="E694" s="19">
        <v>10688</v>
      </c>
      <c r="F694" s="30">
        <v>42336.165266203701</v>
      </c>
      <c r="G694" s="19" t="s">
        <v>360</v>
      </c>
      <c r="H694" s="19" t="s">
        <v>319</v>
      </c>
      <c r="I694" s="38">
        <v>78916.850000000006</v>
      </c>
    </row>
    <row r="695" spans="5:9" x14ac:dyDescent="0.3">
      <c r="E695" s="19">
        <v>10689</v>
      </c>
      <c r="F695" s="30">
        <v>42306.368113425924</v>
      </c>
      <c r="G695" s="19" t="s">
        <v>372</v>
      </c>
      <c r="H695" s="19" t="s">
        <v>85</v>
      </c>
      <c r="I695" s="38">
        <v>26277.919999999998</v>
      </c>
    </row>
    <row r="696" spans="5:9" x14ac:dyDescent="0.3">
      <c r="E696" s="19">
        <v>10690</v>
      </c>
      <c r="F696" s="30">
        <v>42024.952291666668</v>
      </c>
      <c r="G696" s="19" t="s">
        <v>355</v>
      </c>
      <c r="H696" s="19" t="s">
        <v>265</v>
      </c>
      <c r="I696" s="38">
        <v>3363.11</v>
      </c>
    </row>
    <row r="697" spans="5:9" x14ac:dyDescent="0.3">
      <c r="E697" s="19">
        <v>10691</v>
      </c>
      <c r="F697" s="30">
        <v>42066.410902777781</v>
      </c>
      <c r="G697" s="19" t="s">
        <v>365</v>
      </c>
      <c r="H697" s="19" t="s">
        <v>320</v>
      </c>
      <c r="I697" s="38">
        <v>55152.29</v>
      </c>
    </row>
    <row r="698" spans="5:9" x14ac:dyDescent="0.3">
      <c r="E698" s="19">
        <v>10692</v>
      </c>
      <c r="F698" s="30">
        <v>42040.606249999997</v>
      </c>
      <c r="G698" s="19" t="s">
        <v>363</v>
      </c>
      <c r="H698" s="19" t="s">
        <v>167</v>
      </c>
      <c r="I698" s="38">
        <v>93435.27</v>
      </c>
    </row>
    <row r="699" spans="5:9" x14ac:dyDescent="0.3">
      <c r="E699" s="19">
        <v>10693</v>
      </c>
      <c r="F699" s="30">
        <v>42323.993819444448</v>
      </c>
      <c r="G699" s="19" t="s">
        <v>366</v>
      </c>
      <c r="H699" s="19" t="s">
        <v>267</v>
      </c>
      <c r="I699" s="38">
        <v>29341.75</v>
      </c>
    </row>
    <row r="700" spans="5:9" x14ac:dyDescent="0.3">
      <c r="E700" s="19">
        <v>10694</v>
      </c>
      <c r="F700" s="30">
        <v>42184.546284722222</v>
      </c>
      <c r="G700" s="19" t="s">
        <v>369</v>
      </c>
      <c r="H700" s="19" t="s">
        <v>20</v>
      </c>
      <c r="I700" s="38">
        <v>28602.21</v>
      </c>
    </row>
    <row r="701" spans="5:9" x14ac:dyDescent="0.3">
      <c r="E701" s="19">
        <v>10695</v>
      </c>
      <c r="F701" s="30">
        <v>42302.099652777775</v>
      </c>
      <c r="G701" s="19" t="s">
        <v>357</v>
      </c>
      <c r="H701" s="19" t="s">
        <v>155</v>
      </c>
      <c r="I701" s="38">
        <v>55037.26</v>
      </c>
    </row>
    <row r="702" spans="5:9" x14ac:dyDescent="0.3">
      <c r="E702" s="19">
        <v>10696</v>
      </c>
      <c r="F702" s="30">
        <v>42291.360081018516</v>
      </c>
      <c r="G702" s="19" t="s">
        <v>355</v>
      </c>
      <c r="H702" s="19" t="s">
        <v>81</v>
      </c>
      <c r="I702" s="38">
        <v>33709.42</v>
      </c>
    </row>
    <row r="703" spans="5:9" x14ac:dyDescent="0.3">
      <c r="E703" s="19">
        <v>10697</v>
      </c>
      <c r="F703" s="30">
        <v>42111.198206018518</v>
      </c>
      <c r="G703" s="19" t="s">
        <v>372</v>
      </c>
      <c r="H703" s="19" t="s">
        <v>262</v>
      </c>
      <c r="I703" s="38">
        <v>49917.83</v>
      </c>
    </row>
    <row r="704" spans="5:9" x14ac:dyDescent="0.3">
      <c r="E704" s="19">
        <v>10698</v>
      </c>
      <c r="F704" s="30">
        <v>42115.610300925924</v>
      </c>
      <c r="G704" s="19" t="s">
        <v>359</v>
      </c>
      <c r="H704" s="19" t="s">
        <v>291</v>
      </c>
      <c r="I704" s="38">
        <v>59515.91</v>
      </c>
    </row>
    <row r="705" spans="5:9" x14ac:dyDescent="0.3">
      <c r="E705" s="19">
        <v>10699</v>
      </c>
      <c r="F705" s="30">
        <v>42095.967002314814</v>
      </c>
      <c r="G705" s="19" t="s">
        <v>366</v>
      </c>
      <c r="H705" s="19" t="s">
        <v>321</v>
      </c>
      <c r="I705" s="38">
        <v>52569.279999999999</v>
      </c>
    </row>
    <row r="706" spans="5:9" x14ac:dyDescent="0.3">
      <c r="E706" s="19">
        <v>10700</v>
      </c>
      <c r="F706" s="30">
        <v>42060.614537037036</v>
      </c>
      <c r="G706" s="19" t="s">
        <v>359</v>
      </c>
      <c r="H706" s="19" t="s">
        <v>322</v>
      </c>
      <c r="I706" s="38">
        <v>57173.63</v>
      </c>
    </row>
    <row r="707" spans="5:9" x14ac:dyDescent="0.3">
      <c r="E707" s="19">
        <v>10701</v>
      </c>
      <c r="F707" s="30">
        <v>42116.289641203701</v>
      </c>
      <c r="G707" s="19" t="s">
        <v>356</v>
      </c>
      <c r="H707" s="19" t="s">
        <v>27</v>
      </c>
      <c r="I707" s="38">
        <v>1419.32</v>
      </c>
    </row>
    <row r="708" spans="5:9" x14ac:dyDescent="0.3">
      <c r="E708" s="19">
        <v>10702</v>
      </c>
      <c r="F708" s="30">
        <v>42106.467106481483</v>
      </c>
      <c r="G708" s="19" t="s">
        <v>356</v>
      </c>
      <c r="H708" s="19" t="s">
        <v>201</v>
      </c>
      <c r="I708" s="38">
        <v>47445.919999999998</v>
      </c>
    </row>
    <row r="709" spans="5:9" x14ac:dyDescent="0.3">
      <c r="E709" s="19">
        <v>10703</v>
      </c>
      <c r="F709" s="30">
        <v>42088.185636574075</v>
      </c>
      <c r="G709" s="19" t="s">
        <v>369</v>
      </c>
      <c r="H709" s="19" t="s">
        <v>107</v>
      </c>
      <c r="I709" s="38">
        <v>75530.33</v>
      </c>
    </row>
    <row r="710" spans="5:9" x14ac:dyDescent="0.3">
      <c r="E710" s="19">
        <v>10704</v>
      </c>
      <c r="F710" s="30">
        <v>42328.500613425924</v>
      </c>
      <c r="G710" s="19" t="s">
        <v>369</v>
      </c>
      <c r="H710" s="19" t="s">
        <v>103</v>
      </c>
      <c r="I710" s="38">
        <v>26638.11</v>
      </c>
    </row>
    <row r="711" spans="5:9" x14ac:dyDescent="0.3">
      <c r="E711" s="19">
        <v>10705</v>
      </c>
      <c r="F711" s="30">
        <v>42089.465127314812</v>
      </c>
      <c r="G711" s="19" t="s">
        <v>364</v>
      </c>
      <c r="H711" s="19" t="s">
        <v>117</v>
      </c>
      <c r="I711" s="38">
        <v>10517.49</v>
      </c>
    </row>
    <row r="712" spans="5:9" x14ac:dyDescent="0.3">
      <c r="E712" s="19">
        <v>10706</v>
      </c>
      <c r="F712" s="30">
        <v>42015.06355324074</v>
      </c>
      <c r="G712" s="19" t="s">
        <v>372</v>
      </c>
      <c r="H712" s="19" t="s">
        <v>175</v>
      </c>
      <c r="I712" s="38">
        <v>26701.54</v>
      </c>
    </row>
    <row r="713" spans="5:9" x14ac:dyDescent="0.3">
      <c r="E713" s="19">
        <v>10707</v>
      </c>
      <c r="F713" s="30">
        <v>42074.501516203702</v>
      </c>
      <c r="G713" s="19" t="s">
        <v>360</v>
      </c>
      <c r="H713" s="19" t="s">
        <v>323</v>
      </c>
      <c r="I713" s="38">
        <v>67898.64</v>
      </c>
    </row>
    <row r="714" spans="5:9" x14ac:dyDescent="0.3">
      <c r="E714" s="19">
        <v>10708</v>
      </c>
      <c r="F714" s="30">
        <v>42031.904641203706</v>
      </c>
      <c r="G714" s="19" t="s">
        <v>365</v>
      </c>
      <c r="H714" s="19" t="s">
        <v>119</v>
      </c>
      <c r="I714" s="38">
        <v>93619.42</v>
      </c>
    </row>
    <row r="715" spans="5:9" x14ac:dyDescent="0.3">
      <c r="E715" s="19">
        <v>10709</v>
      </c>
      <c r="F715" s="30">
        <v>42078.370150462964</v>
      </c>
      <c r="G715" s="19" t="s">
        <v>371</v>
      </c>
      <c r="H715" s="19" t="s">
        <v>324</v>
      </c>
      <c r="I715" s="38">
        <v>10430.049999999999</v>
      </c>
    </row>
    <row r="716" spans="5:9" x14ac:dyDescent="0.3">
      <c r="E716" s="19">
        <v>10710</v>
      </c>
      <c r="F716" s="30">
        <v>42125.607546296298</v>
      </c>
      <c r="G716" s="19" t="s">
        <v>364</v>
      </c>
      <c r="H716" s="19" t="s">
        <v>58</v>
      </c>
      <c r="I716" s="38">
        <v>37831.629999999997</v>
      </c>
    </row>
    <row r="717" spans="5:9" x14ac:dyDescent="0.3">
      <c r="E717" s="19">
        <v>10711</v>
      </c>
      <c r="F717" s="30">
        <v>42063.362719907411</v>
      </c>
      <c r="G717" s="19" t="s">
        <v>356</v>
      </c>
      <c r="H717" s="19" t="s">
        <v>234</v>
      </c>
      <c r="I717" s="38">
        <v>99569.7</v>
      </c>
    </row>
    <row r="718" spans="5:9" x14ac:dyDescent="0.3">
      <c r="E718" s="19">
        <v>10712</v>
      </c>
      <c r="F718" s="30">
        <v>42257.193333333336</v>
      </c>
      <c r="G718" s="19" t="s">
        <v>372</v>
      </c>
      <c r="H718" s="19" t="s">
        <v>325</v>
      </c>
      <c r="I718" s="38">
        <v>99063.7</v>
      </c>
    </row>
    <row r="719" spans="5:9" x14ac:dyDescent="0.3">
      <c r="E719" s="19">
        <v>10713</v>
      </c>
      <c r="F719" s="30">
        <v>42357.969282407408</v>
      </c>
      <c r="G719" s="19" t="s">
        <v>361</v>
      </c>
      <c r="H719" s="19" t="s">
        <v>84</v>
      </c>
      <c r="I719" s="38">
        <v>4749.54</v>
      </c>
    </row>
    <row r="720" spans="5:9" x14ac:dyDescent="0.3">
      <c r="E720" s="19">
        <v>10714</v>
      </c>
      <c r="F720" s="30">
        <v>42045.484479166669</v>
      </c>
      <c r="G720" s="19" t="s">
        <v>360</v>
      </c>
      <c r="H720" s="19" t="s">
        <v>321</v>
      </c>
      <c r="I720" s="38">
        <v>34655.120000000003</v>
      </c>
    </row>
    <row r="721" spans="5:9" x14ac:dyDescent="0.3">
      <c r="E721" s="19">
        <v>10715</v>
      </c>
      <c r="F721" s="30">
        <v>42155.30773148148</v>
      </c>
      <c r="G721" s="19" t="s">
        <v>355</v>
      </c>
      <c r="H721" s="19" t="s">
        <v>326</v>
      </c>
      <c r="I721" s="38">
        <v>37259.730000000003</v>
      </c>
    </row>
    <row r="722" spans="5:9" x14ac:dyDescent="0.3">
      <c r="E722" s="19">
        <v>10716</v>
      </c>
      <c r="F722" s="30">
        <v>42271.14234953704</v>
      </c>
      <c r="G722" s="19" t="s">
        <v>365</v>
      </c>
      <c r="H722" s="19" t="s">
        <v>312</v>
      </c>
      <c r="I722" s="38">
        <v>47733.25</v>
      </c>
    </row>
    <row r="723" spans="5:9" x14ac:dyDescent="0.3">
      <c r="E723" s="19">
        <v>10717</v>
      </c>
      <c r="F723" s="30">
        <v>42320.591087962966</v>
      </c>
      <c r="G723" s="19" t="s">
        <v>363</v>
      </c>
      <c r="H723" s="19" t="s">
        <v>85</v>
      </c>
      <c r="I723" s="38">
        <v>6314.05</v>
      </c>
    </row>
    <row r="724" spans="5:9" x14ac:dyDescent="0.3">
      <c r="E724" s="19">
        <v>10718</v>
      </c>
      <c r="F724" s="30">
        <v>42088.835173611114</v>
      </c>
      <c r="G724" s="19" t="s">
        <v>363</v>
      </c>
      <c r="H724" s="19" t="s">
        <v>189</v>
      </c>
      <c r="I724" s="38">
        <v>8549.1299999999992</v>
      </c>
    </row>
    <row r="725" spans="5:9" x14ac:dyDescent="0.3">
      <c r="E725" s="19">
        <v>10719</v>
      </c>
      <c r="F725" s="30">
        <v>42343.361527777779</v>
      </c>
      <c r="G725" s="19" t="s">
        <v>368</v>
      </c>
      <c r="H725" s="19" t="s">
        <v>187</v>
      </c>
      <c r="I725" s="38">
        <v>94613.84</v>
      </c>
    </row>
    <row r="726" spans="5:9" x14ac:dyDescent="0.3">
      <c r="E726" s="19">
        <v>10720</v>
      </c>
      <c r="F726" s="30">
        <v>42170.055520833332</v>
      </c>
      <c r="G726" s="19" t="s">
        <v>372</v>
      </c>
      <c r="H726" s="19" t="s">
        <v>297</v>
      </c>
      <c r="I726" s="38">
        <v>18161.45</v>
      </c>
    </row>
    <row r="727" spans="5:9" x14ac:dyDescent="0.3">
      <c r="E727" s="19">
        <v>10721</v>
      </c>
      <c r="F727" s="30">
        <v>42310.170254629629</v>
      </c>
      <c r="G727" s="19" t="s">
        <v>368</v>
      </c>
      <c r="H727" s="19" t="s">
        <v>298</v>
      </c>
      <c r="I727" s="38">
        <v>59673.2</v>
      </c>
    </row>
    <row r="728" spans="5:9" x14ac:dyDescent="0.3">
      <c r="E728" s="19">
        <v>10722</v>
      </c>
      <c r="F728" s="30">
        <v>42352.953923611109</v>
      </c>
      <c r="G728" s="19" t="s">
        <v>357</v>
      </c>
      <c r="H728" s="19" t="s">
        <v>59</v>
      </c>
      <c r="I728" s="38">
        <v>75001.05</v>
      </c>
    </row>
    <row r="729" spans="5:9" x14ac:dyDescent="0.3">
      <c r="E729" s="19">
        <v>10723</v>
      </c>
      <c r="F729" s="30">
        <v>42056.841377314813</v>
      </c>
      <c r="G729" s="19" t="s">
        <v>364</v>
      </c>
      <c r="H729" s="19" t="s">
        <v>327</v>
      </c>
      <c r="I729" s="38">
        <v>23266.91</v>
      </c>
    </row>
    <row r="730" spans="5:9" x14ac:dyDescent="0.3">
      <c r="E730" s="19">
        <v>10724</v>
      </c>
      <c r="F730" s="30">
        <v>42015.226886574077</v>
      </c>
      <c r="G730" s="19" t="s">
        <v>355</v>
      </c>
      <c r="H730" s="19" t="s">
        <v>82</v>
      </c>
      <c r="I730" s="38">
        <v>13863.38</v>
      </c>
    </row>
    <row r="731" spans="5:9" x14ac:dyDescent="0.3">
      <c r="E731" s="19">
        <v>10725</v>
      </c>
      <c r="F731" s="30">
        <v>42365.226747685185</v>
      </c>
      <c r="G731" s="19" t="s">
        <v>357</v>
      </c>
      <c r="H731" s="19" t="s">
        <v>281</v>
      </c>
      <c r="I731" s="38">
        <v>21209.45</v>
      </c>
    </row>
    <row r="732" spans="5:9" x14ac:dyDescent="0.3">
      <c r="E732" s="19">
        <v>10726</v>
      </c>
      <c r="F732" s="30">
        <v>42044.944363425922</v>
      </c>
      <c r="G732" s="19" t="s">
        <v>371</v>
      </c>
      <c r="H732" s="19" t="s">
        <v>6</v>
      </c>
      <c r="I732" s="38">
        <v>72704.09</v>
      </c>
    </row>
    <row r="733" spans="5:9" x14ac:dyDescent="0.3">
      <c r="E733" s="19">
        <v>10727</v>
      </c>
      <c r="F733" s="30">
        <v>42086.086261574077</v>
      </c>
      <c r="G733" s="19" t="s">
        <v>361</v>
      </c>
      <c r="H733" s="19" t="s">
        <v>191</v>
      </c>
      <c r="I733" s="38">
        <v>11023.3</v>
      </c>
    </row>
    <row r="734" spans="5:9" x14ac:dyDescent="0.3">
      <c r="E734" s="19">
        <v>10728</v>
      </c>
      <c r="F734" s="30">
        <v>42210.409861111111</v>
      </c>
      <c r="G734" s="19" t="s">
        <v>358</v>
      </c>
      <c r="H734" s="19" t="s">
        <v>328</v>
      </c>
      <c r="I734" s="38">
        <v>17842.73</v>
      </c>
    </row>
    <row r="735" spans="5:9" x14ac:dyDescent="0.3">
      <c r="E735" s="19">
        <v>10729</v>
      </c>
      <c r="F735" s="30">
        <v>42245.914872685185</v>
      </c>
      <c r="G735" s="19" t="s">
        <v>372</v>
      </c>
      <c r="H735" s="19" t="s">
        <v>175</v>
      </c>
      <c r="I735" s="38">
        <v>49920.83</v>
      </c>
    </row>
    <row r="736" spans="5:9" x14ac:dyDescent="0.3">
      <c r="E736" s="19">
        <v>10730</v>
      </c>
      <c r="F736" s="30">
        <v>42162.549189814818</v>
      </c>
      <c r="G736" s="19" t="s">
        <v>356</v>
      </c>
      <c r="H736" s="19" t="s">
        <v>145</v>
      </c>
      <c r="I736" s="38">
        <v>57489.62</v>
      </c>
    </row>
    <row r="737" spans="5:9" x14ac:dyDescent="0.3">
      <c r="E737" s="19">
        <v>10731</v>
      </c>
      <c r="F737" s="30">
        <v>42274.227847222224</v>
      </c>
      <c r="G737" s="19" t="s">
        <v>365</v>
      </c>
      <c r="H737" s="19" t="s">
        <v>184</v>
      </c>
      <c r="I737" s="38">
        <v>89730.6</v>
      </c>
    </row>
    <row r="738" spans="5:9" x14ac:dyDescent="0.3">
      <c r="E738" s="19">
        <v>10732</v>
      </c>
      <c r="F738" s="30">
        <v>42048.11136574074</v>
      </c>
      <c r="G738" s="19" t="s">
        <v>366</v>
      </c>
      <c r="H738" s="19" t="s">
        <v>224</v>
      </c>
      <c r="I738" s="38">
        <v>69872.53</v>
      </c>
    </row>
    <row r="739" spans="5:9" x14ac:dyDescent="0.3">
      <c r="E739" s="19">
        <v>10733</v>
      </c>
      <c r="F739" s="30">
        <v>42162.820706018516</v>
      </c>
      <c r="G739" s="19" t="s">
        <v>364</v>
      </c>
      <c r="H739" s="19" t="s">
        <v>329</v>
      </c>
      <c r="I739" s="38">
        <v>63831.71</v>
      </c>
    </row>
    <row r="740" spans="5:9" x14ac:dyDescent="0.3">
      <c r="E740" s="19">
        <v>10734</v>
      </c>
      <c r="F740" s="30">
        <v>42125.198460648149</v>
      </c>
      <c r="G740" s="19" t="s">
        <v>355</v>
      </c>
      <c r="H740" s="19" t="s">
        <v>60</v>
      </c>
      <c r="I740" s="38">
        <v>88119.3</v>
      </c>
    </row>
    <row r="741" spans="5:9" x14ac:dyDescent="0.3">
      <c r="E741" s="19">
        <v>10735</v>
      </c>
      <c r="F741" s="30">
        <v>42358.558506944442</v>
      </c>
      <c r="G741" s="19" t="s">
        <v>356</v>
      </c>
      <c r="H741" s="19" t="s">
        <v>274</v>
      </c>
      <c r="I741" s="38">
        <v>70748.539999999994</v>
      </c>
    </row>
    <row r="742" spans="5:9" x14ac:dyDescent="0.3">
      <c r="E742" s="19">
        <v>10736</v>
      </c>
      <c r="F742" s="30">
        <v>42018.435162037036</v>
      </c>
      <c r="G742" s="19" t="s">
        <v>367</v>
      </c>
      <c r="H742" s="19" t="s">
        <v>330</v>
      </c>
      <c r="I742" s="38">
        <v>68404.490000000005</v>
      </c>
    </row>
    <row r="743" spans="5:9" x14ac:dyDescent="0.3">
      <c r="E743" s="19">
        <v>10737</v>
      </c>
      <c r="F743" s="30">
        <v>42165.122175925928</v>
      </c>
      <c r="G743" s="19" t="s">
        <v>363</v>
      </c>
      <c r="H743" s="19" t="s">
        <v>265</v>
      </c>
      <c r="I743" s="38">
        <v>64884.02</v>
      </c>
    </row>
    <row r="744" spans="5:9" x14ac:dyDescent="0.3">
      <c r="E744" s="19">
        <v>10738</v>
      </c>
      <c r="F744" s="30">
        <v>42136.105254629627</v>
      </c>
      <c r="G744" s="19" t="s">
        <v>363</v>
      </c>
      <c r="H744" s="19" t="s">
        <v>158</v>
      </c>
      <c r="I744" s="38">
        <v>62495.41</v>
      </c>
    </row>
    <row r="745" spans="5:9" x14ac:dyDescent="0.3">
      <c r="E745" s="19">
        <v>10739</v>
      </c>
      <c r="F745" s="30">
        <v>42114.177395833336</v>
      </c>
      <c r="G745" s="19" t="s">
        <v>358</v>
      </c>
      <c r="H745" s="19" t="s">
        <v>331</v>
      </c>
      <c r="I745" s="38">
        <v>40560.94</v>
      </c>
    </row>
    <row r="746" spans="5:9" x14ac:dyDescent="0.3">
      <c r="E746" s="19">
        <v>10740</v>
      </c>
      <c r="F746" s="30">
        <v>42303.955810185187</v>
      </c>
      <c r="G746" s="19" t="s">
        <v>358</v>
      </c>
      <c r="H746" s="19" t="s">
        <v>161</v>
      </c>
      <c r="I746" s="38">
        <v>96825.23</v>
      </c>
    </row>
    <row r="747" spans="5:9" x14ac:dyDescent="0.3">
      <c r="E747" s="19">
        <v>10741</v>
      </c>
      <c r="F747" s="30">
        <v>42049.528715277775</v>
      </c>
      <c r="G747" s="19" t="s">
        <v>355</v>
      </c>
      <c r="H747" s="19" t="s">
        <v>223</v>
      </c>
      <c r="I747" s="38">
        <v>22151.47</v>
      </c>
    </row>
    <row r="748" spans="5:9" x14ac:dyDescent="0.3">
      <c r="E748" s="19">
        <v>10742</v>
      </c>
      <c r="F748" s="30">
        <v>42046.238171296296</v>
      </c>
      <c r="G748" s="19" t="s">
        <v>365</v>
      </c>
      <c r="H748" s="19" t="s">
        <v>181</v>
      </c>
      <c r="I748" s="38">
        <v>63570.48</v>
      </c>
    </row>
    <row r="749" spans="5:9" x14ac:dyDescent="0.3">
      <c r="E749" s="19">
        <v>10743</v>
      </c>
      <c r="F749" s="30">
        <v>42229.301238425927</v>
      </c>
      <c r="G749" s="19" t="s">
        <v>370</v>
      </c>
      <c r="H749" s="19" t="s">
        <v>159</v>
      </c>
      <c r="I749" s="38">
        <v>29762.71</v>
      </c>
    </row>
    <row r="750" spans="5:9" x14ac:dyDescent="0.3">
      <c r="E750" s="19">
        <v>10744</v>
      </c>
      <c r="F750" s="30">
        <v>42280.969525462962</v>
      </c>
      <c r="G750" s="19" t="s">
        <v>370</v>
      </c>
      <c r="H750" s="19" t="s">
        <v>229</v>
      </c>
      <c r="I750" s="38">
        <v>33237.040000000001</v>
      </c>
    </row>
    <row r="751" spans="5:9" x14ac:dyDescent="0.3">
      <c r="E751" s="19">
        <v>10745</v>
      </c>
      <c r="F751" s="30">
        <v>42029.842349537037</v>
      </c>
      <c r="G751" s="19" t="s">
        <v>355</v>
      </c>
      <c r="H751" s="19" t="s">
        <v>308</v>
      </c>
      <c r="I751" s="38">
        <v>89423.09</v>
      </c>
    </row>
    <row r="752" spans="5:9" x14ac:dyDescent="0.3">
      <c r="E752" s="19">
        <v>10746</v>
      </c>
      <c r="F752" s="30">
        <v>42363.836261574077</v>
      </c>
      <c r="G752" s="19" t="s">
        <v>371</v>
      </c>
      <c r="H752" s="19" t="s">
        <v>11</v>
      </c>
      <c r="I752" s="38">
        <v>7722.81</v>
      </c>
    </row>
    <row r="753" spans="5:9" x14ac:dyDescent="0.3">
      <c r="E753" s="19">
        <v>10747</v>
      </c>
      <c r="F753" s="30">
        <v>42052.071550925924</v>
      </c>
      <c r="G753" s="19" t="s">
        <v>366</v>
      </c>
      <c r="H753" s="19" t="s">
        <v>332</v>
      </c>
      <c r="I753" s="38">
        <v>83047.289999999994</v>
      </c>
    </row>
    <row r="754" spans="5:9" x14ac:dyDescent="0.3">
      <c r="E754" s="19">
        <v>10748</v>
      </c>
      <c r="F754" s="30">
        <v>42316.61613425926</v>
      </c>
      <c r="G754" s="19" t="s">
        <v>363</v>
      </c>
      <c r="H754" s="19" t="s">
        <v>305</v>
      </c>
      <c r="I754" s="38">
        <v>91874.11</v>
      </c>
    </row>
    <row r="755" spans="5:9" x14ac:dyDescent="0.3">
      <c r="E755" s="19">
        <v>10749</v>
      </c>
      <c r="F755" s="30">
        <v>42104.872199074074</v>
      </c>
      <c r="G755" s="19" t="s">
        <v>368</v>
      </c>
      <c r="H755" s="19" t="s">
        <v>333</v>
      </c>
      <c r="I755" s="38">
        <v>36852.04</v>
      </c>
    </row>
    <row r="756" spans="5:9" x14ac:dyDescent="0.3">
      <c r="E756" s="19">
        <v>10750</v>
      </c>
      <c r="F756" s="30">
        <v>42060.569097222222</v>
      </c>
      <c r="G756" s="19" t="s">
        <v>358</v>
      </c>
      <c r="H756" s="19" t="s">
        <v>113</v>
      </c>
      <c r="I756" s="38">
        <v>77949.100000000006</v>
      </c>
    </row>
    <row r="757" spans="5:9" x14ac:dyDescent="0.3">
      <c r="E757" s="19">
        <v>10751</v>
      </c>
      <c r="F757" s="30">
        <v>42011.844039351854</v>
      </c>
      <c r="G757" s="19" t="s">
        <v>364</v>
      </c>
      <c r="H757" s="19" t="s">
        <v>198</v>
      </c>
      <c r="I757" s="38">
        <v>63997.59</v>
      </c>
    </row>
    <row r="758" spans="5:9" x14ac:dyDescent="0.3">
      <c r="E758" s="19">
        <v>10752</v>
      </c>
      <c r="F758" s="30">
        <v>42157.871724537035</v>
      </c>
      <c r="G758" s="19" t="s">
        <v>367</v>
      </c>
      <c r="H758" s="19" t="s">
        <v>58</v>
      </c>
      <c r="I758" s="38">
        <v>93401.32</v>
      </c>
    </row>
    <row r="759" spans="5:9" x14ac:dyDescent="0.3">
      <c r="E759" s="19">
        <v>10753</v>
      </c>
      <c r="F759" s="30">
        <v>42298.751712962963</v>
      </c>
      <c r="G759" s="19" t="s">
        <v>370</v>
      </c>
      <c r="H759" s="19" t="s">
        <v>188</v>
      </c>
      <c r="I759" s="38">
        <v>27642.1</v>
      </c>
    </row>
    <row r="760" spans="5:9" x14ac:dyDescent="0.3">
      <c r="E760" s="19">
        <v>10754</v>
      </c>
      <c r="F760" s="30">
        <v>42245.78869212963</v>
      </c>
      <c r="G760" s="19" t="s">
        <v>368</v>
      </c>
      <c r="H760" s="19" t="s">
        <v>73</v>
      </c>
      <c r="I760" s="38">
        <v>60889.26</v>
      </c>
    </row>
    <row r="761" spans="5:9" x14ac:dyDescent="0.3">
      <c r="E761" s="19">
        <v>10755</v>
      </c>
      <c r="F761" s="30">
        <v>42221.359178240738</v>
      </c>
      <c r="G761" s="19" t="s">
        <v>365</v>
      </c>
      <c r="H761" s="19" t="s">
        <v>309</v>
      </c>
      <c r="I761" s="38">
        <v>48237.97</v>
      </c>
    </row>
    <row r="762" spans="5:9" x14ac:dyDescent="0.3">
      <c r="E762" s="19">
        <v>10756</v>
      </c>
      <c r="F762" s="30">
        <v>42007.679594907408</v>
      </c>
      <c r="G762" s="19" t="s">
        <v>364</v>
      </c>
      <c r="H762" s="19" t="s">
        <v>80</v>
      </c>
      <c r="I762" s="38">
        <v>26676.22</v>
      </c>
    </row>
    <row r="763" spans="5:9" x14ac:dyDescent="0.3">
      <c r="E763" s="19">
        <v>10757</v>
      </c>
      <c r="F763" s="30">
        <v>42187.260405092595</v>
      </c>
      <c r="G763" s="19" t="s">
        <v>356</v>
      </c>
      <c r="H763" s="19" t="s">
        <v>334</v>
      </c>
      <c r="I763" s="38">
        <v>6890.76</v>
      </c>
    </row>
    <row r="764" spans="5:9" x14ac:dyDescent="0.3">
      <c r="E764" s="19">
        <v>10758</v>
      </c>
      <c r="F764" s="30">
        <v>42043.164618055554</v>
      </c>
      <c r="G764" s="19" t="s">
        <v>369</v>
      </c>
      <c r="H764" s="19" t="s">
        <v>172</v>
      </c>
      <c r="I764" s="38">
        <v>82989.460000000006</v>
      </c>
    </row>
    <row r="765" spans="5:9" x14ac:dyDescent="0.3">
      <c r="E765" s="19">
        <v>10759</v>
      </c>
      <c r="F765" s="30">
        <v>42176.354398148149</v>
      </c>
      <c r="G765" s="19" t="s">
        <v>356</v>
      </c>
      <c r="H765" s="19" t="s">
        <v>88</v>
      </c>
      <c r="I765" s="38">
        <v>93058.99</v>
      </c>
    </row>
    <row r="766" spans="5:9" x14ac:dyDescent="0.3">
      <c r="E766" s="19">
        <v>10760</v>
      </c>
      <c r="F766" s="30">
        <v>42164.732731481483</v>
      </c>
      <c r="G766" s="19" t="s">
        <v>362</v>
      </c>
      <c r="H766" s="19" t="s">
        <v>335</v>
      </c>
      <c r="I766" s="38">
        <v>64277.63</v>
      </c>
    </row>
    <row r="767" spans="5:9" x14ac:dyDescent="0.3">
      <c r="E767" s="19">
        <v>10761</v>
      </c>
      <c r="F767" s="30">
        <v>42074.953009259261</v>
      </c>
      <c r="G767" s="19" t="s">
        <v>367</v>
      </c>
      <c r="H767" s="19" t="s">
        <v>177</v>
      </c>
      <c r="I767" s="38">
        <v>1468.64</v>
      </c>
    </row>
    <row r="768" spans="5:9" x14ac:dyDescent="0.3">
      <c r="E768" s="19">
        <v>10762</v>
      </c>
      <c r="F768" s="30">
        <v>42217.288414351853</v>
      </c>
      <c r="G768" s="19" t="s">
        <v>360</v>
      </c>
      <c r="H768" s="19" t="s">
        <v>182</v>
      </c>
      <c r="I768" s="38">
        <v>47387.51</v>
      </c>
    </row>
    <row r="769" spans="5:9" x14ac:dyDescent="0.3">
      <c r="E769" s="19">
        <v>10763</v>
      </c>
      <c r="F769" s="30">
        <v>42098.312858796293</v>
      </c>
      <c r="G769" s="19" t="s">
        <v>372</v>
      </c>
      <c r="H769" s="19" t="s">
        <v>316</v>
      </c>
      <c r="I769" s="38">
        <v>38580.449999999997</v>
      </c>
    </row>
    <row r="770" spans="5:9" x14ac:dyDescent="0.3">
      <c r="E770" s="19">
        <v>10764</v>
      </c>
      <c r="F770" s="30">
        <v>42162.851388888892</v>
      </c>
      <c r="G770" s="19" t="s">
        <v>360</v>
      </c>
      <c r="H770" s="19" t="s">
        <v>98</v>
      </c>
      <c r="I770" s="38">
        <v>61114.18</v>
      </c>
    </row>
    <row r="771" spans="5:9" x14ac:dyDescent="0.3">
      <c r="E771" s="19">
        <v>10765</v>
      </c>
      <c r="F771" s="30">
        <v>42180.223414351851</v>
      </c>
      <c r="G771" s="19" t="s">
        <v>371</v>
      </c>
      <c r="H771" s="19" t="s">
        <v>126</v>
      </c>
      <c r="I771" s="38">
        <v>69218.009999999995</v>
      </c>
    </row>
    <row r="772" spans="5:9" x14ac:dyDescent="0.3">
      <c r="E772" s="19">
        <v>10766</v>
      </c>
      <c r="F772" s="30">
        <v>42128.069849537038</v>
      </c>
      <c r="G772" s="19" t="s">
        <v>360</v>
      </c>
      <c r="H772" s="19" t="s">
        <v>325</v>
      </c>
      <c r="I772" s="38">
        <v>54000.29</v>
      </c>
    </row>
    <row r="773" spans="5:9" x14ac:dyDescent="0.3">
      <c r="E773" s="19">
        <v>10767</v>
      </c>
      <c r="F773" s="30">
        <v>42197.235567129632</v>
      </c>
      <c r="G773" s="19" t="s">
        <v>361</v>
      </c>
      <c r="H773" s="19" t="s">
        <v>313</v>
      </c>
      <c r="I773" s="38">
        <v>44289.58</v>
      </c>
    </row>
    <row r="774" spans="5:9" x14ac:dyDescent="0.3">
      <c r="E774" s="19">
        <v>10768</v>
      </c>
      <c r="F774" s="30">
        <v>42223.444895833331</v>
      </c>
      <c r="G774" s="19" t="s">
        <v>364</v>
      </c>
      <c r="H774" s="19" t="s">
        <v>194</v>
      </c>
      <c r="I774" s="38">
        <v>51320.87</v>
      </c>
    </row>
    <row r="775" spans="5:9" x14ac:dyDescent="0.3">
      <c r="E775" s="19">
        <v>10769</v>
      </c>
      <c r="F775" s="30">
        <v>42044.558194444442</v>
      </c>
      <c r="G775" s="19" t="s">
        <v>366</v>
      </c>
      <c r="H775" s="19" t="s">
        <v>310</v>
      </c>
      <c r="I775" s="38">
        <v>68433.100000000006</v>
      </c>
    </row>
    <row r="776" spans="5:9" x14ac:dyDescent="0.3">
      <c r="E776" s="19">
        <v>10770</v>
      </c>
      <c r="F776" s="30">
        <v>42159.476180555554</v>
      </c>
      <c r="G776" s="19" t="s">
        <v>371</v>
      </c>
      <c r="H776" s="19" t="s">
        <v>336</v>
      </c>
      <c r="I776" s="38">
        <v>28555.8</v>
      </c>
    </row>
    <row r="777" spans="5:9" x14ac:dyDescent="0.3">
      <c r="E777" s="19">
        <v>10771</v>
      </c>
      <c r="F777" s="30">
        <v>42215.281377314815</v>
      </c>
      <c r="G777" s="19" t="s">
        <v>363</v>
      </c>
      <c r="H777" s="19" t="s">
        <v>140</v>
      </c>
      <c r="I777" s="38">
        <v>19948.12</v>
      </c>
    </row>
    <row r="778" spans="5:9" x14ac:dyDescent="0.3">
      <c r="E778" s="19">
        <v>10772</v>
      </c>
      <c r="F778" s="30">
        <v>42323.824525462966</v>
      </c>
      <c r="G778" s="19" t="s">
        <v>370</v>
      </c>
      <c r="H778" s="19" t="s">
        <v>68</v>
      </c>
      <c r="I778" s="38">
        <v>27353.63</v>
      </c>
    </row>
    <row r="779" spans="5:9" x14ac:dyDescent="0.3">
      <c r="E779" s="19">
        <v>10773</v>
      </c>
      <c r="F779" s="30">
        <v>42215.236076388886</v>
      </c>
      <c r="G779" s="19" t="s">
        <v>372</v>
      </c>
      <c r="H779" s="19" t="s">
        <v>89</v>
      </c>
      <c r="I779" s="38">
        <v>8530.58</v>
      </c>
    </row>
    <row r="780" spans="5:9" x14ac:dyDescent="0.3">
      <c r="E780" s="19">
        <v>10774</v>
      </c>
      <c r="F780" s="30">
        <v>42157.152083333334</v>
      </c>
      <c r="G780" s="19" t="s">
        <v>363</v>
      </c>
      <c r="H780" s="19" t="s">
        <v>102</v>
      </c>
      <c r="I780" s="38">
        <v>28467.15</v>
      </c>
    </row>
    <row r="781" spans="5:9" x14ac:dyDescent="0.3">
      <c r="E781" s="19">
        <v>10775</v>
      </c>
      <c r="F781" s="30">
        <v>42124.643437500003</v>
      </c>
      <c r="G781" s="19" t="s">
        <v>371</v>
      </c>
      <c r="H781" s="19" t="s">
        <v>111</v>
      </c>
      <c r="I781" s="38">
        <v>56275.01</v>
      </c>
    </row>
    <row r="782" spans="5:9" x14ac:dyDescent="0.3">
      <c r="E782" s="19">
        <v>10776</v>
      </c>
      <c r="F782" s="30">
        <v>42235.810914351852</v>
      </c>
      <c r="G782" s="19" t="s">
        <v>359</v>
      </c>
      <c r="H782" s="19" t="s">
        <v>337</v>
      </c>
      <c r="I782" s="38">
        <v>8360.02</v>
      </c>
    </row>
    <row r="783" spans="5:9" x14ac:dyDescent="0.3">
      <c r="E783" s="19">
        <v>10777</v>
      </c>
      <c r="F783" s="30">
        <v>42187.786180555559</v>
      </c>
      <c r="G783" s="19" t="s">
        <v>358</v>
      </c>
      <c r="H783" s="19" t="s">
        <v>20</v>
      </c>
      <c r="I783" s="38">
        <v>89138.77</v>
      </c>
    </row>
    <row r="784" spans="5:9" x14ac:dyDescent="0.3">
      <c r="E784" s="19">
        <v>10778</v>
      </c>
      <c r="F784" s="30">
        <v>42170.822094907409</v>
      </c>
      <c r="G784" s="19" t="s">
        <v>366</v>
      </c>
      <c r="H784" s="19" t="s">
        <v>238</v>
      </c>
      <c r="I784" s="38">
        <v>46601.25</v>
      </c>
    </row>
    <row r="785" spans="5:9" x14ac:dyDescent="0.3">
      <c r="E785" s="19">
        <v>10779</v>
      </c>
      <c r="F785" s="30">
        <v>42318.292268518519</v>
      </c>
      <c r="G785" s="19" t="s">
        <v>370</v>
      </c>
      <c r="H785" s="19" t="s">
        <v>265</v>
      </c>
      <c r="I785" s="38">
        <v>86234.27</v>
      </c>
    </row>
    <row r="786" spans="5:9" x14ac:dyDescent="0.3">
      <c r="E786" s="19">
        <v>10780</v>
      </c>
      <c r="F786" s="30">
        <v>42025.169027777774</v>
      </c>
      <c r="G786" s="19" t="s">
        <v>370</v>
      </c>
      <c r="H786" s="19" t="s">
        <v>122</v>
      </c>
      <c r="I786" s="38">
        <v>55510.25</v>
      </c>
    </row>
    <row r="787" spans="5:9" x14ac:dyDescent="0.3">
      <c r="E787" s="19">
        <v>10781</v>
      </c>
      <c r="F787" s="30">
        <v>42120.292013888888</v>
      </c>
      <c r="G787" s="19" t="s">
        <v>364</v>
      </c>
      <c r="H787" s="19" t="s">
        <v>338</v>
      </c>
      <c r="I787" s="38">
        <v>94189.62</v>
      </c>
    </row>
    <row r="788" spans="5:9" x14ac:dyDescent="0.3">
      <c r="E788" s="19">
        <v>10782</v>
      </c>
      <c r="F788" s="30">
        <v>42199.313391203701</v>
      </c>
      <c r="G788" s="19" t="s">
        <v>364</v>
      </c>
      <c r="H788" s="19" t="s">
        <v>111</v>
      </c>
      <c r="I788" s="38">
        <v>69407.48</v>
      </c>
    </row>
    <row r="789" spans="5:9" x14ac:dyDescent="0.3">
      <c r="E789" s="19">
        <v>10783</v>
      </c>
      <c r="F789" s="30">
        <v>42189.997731481482</v>
      </c>
      <c r="G789" s="19" t="s">
        <v>371</v>
      </c>
      <c r="H789" s="19" t="s">
        <v>283</v>
      </c>
      <c r="I789" s="38">
        <v>98261.21</v>
      </c>
    </row>
    <row r="790" spans="5:9" x14ac:dyDescent="0.3">
      <c r="E790" s="19">
        <v>10784</v>
      </c>
      <c r="F790" s="30">
        <v>42046.753831018519</v>
      </c>
      <c r="G790" s="19" t="s">
        <v>360</v>
      </c>
      <c r="H790" s="19" t="s">
        <v>35</v>
      </c>
      <c r="I790" s="38">
        <v>26011.81</v>
      </c>
    </row>
    <row r="791" spans="5:9" x14ac:dyDescent="0.3">
      <c r="E791" s="19">
        <v>10785</v>
      </c>
      <c r="F791" s="30">
        <v>42259.756215277775</v>
      </c>
      <c r="G791" s="19" t="s">
        <v>369</v>
      </c>
      <c r="H791" s="19" t="s">
        <v>204</v>
      </c>
      <c r="I791" s="38">
        <v>38082.46</v>
      </c>
    </row>
    <row r="792" spans="5:9" x14ac:dyDescent="0.3">
      <c r="E792" s="19">
        <v>10786</v>
      </c>
      <c r="F792" s="30">
        <v>42025.324467592596</v>
      </c>
      <c r="G792" s="19" t="s">
        <v>355</v>
      </c>
      <c r="H792" s="19" t="s">
        <v>335</v>
      </c>
      <c r="I792" s="38">
        <v>7368.73</v>
      </c>
    </row>
    <row r="793" spans="5:9" x14ac:dyDescent="0.3">
      <c r="E793" s="19">
        <v>10787</v>
      </c>
      <c r="F793" s="30">
        <v>42274.999618055554</v>
      </c>
      <c r="G793" s="19" t="s">
        <v>358</v>
      </c>
      <c r="H793" s="19" t="s">
        <v>184</v>
      </c>
      <c r="I793" s="38">
        <v>80203.740000000005</v>
      </c>
    </row>
    <row r="794" spans="5:9" x14ac:dyDescent="0.3">
      <c r="E794" s="19">
        <v>10788</v>
      </c>
      <c r="F794" s="30">
        <v>42322.271319444444</v>
      </c>
      <c r="G794" s="19" t="s">
        <v>372</v>
      </c>
      <c r="H794" s="19" t="s">
        <v>111</v>
      </c>
      <c r="I794" s="38">
        <v>18506.05</v>
      </c>
    </row>
    <row r="795" spans="5:9" x14ac:dyDescent="0.3">
      <c r="E795" s="19">
        <v>10789</v>
      </c>
      <c r="F795" s="30">
        <v>42157.507951388892</v>
      </c>
      <c r="G795" s="19" t="s">
        <v>366</v>
      </c>
      <c r="H795" s="19" t="s">
        <v>309</v>
      </c>
      <c r="I795" s="38">
        <v>49375.96</v>
      </c>
    </row>
    <row r="796" spans="5:9" x14ac:dyDescent="0.3">
      <c r="E796" s="19">
        <v>10790</v>
      </c>
      <c r="F796" s="30">
        <v>42365.936307870368</v>
      </c>
      <c r="G796" s="19" t="s">
        <v>356</v>
      </c>
      <c r="H796" s="19" t="s">
        <v>232</v>
      </c>
      <c r="I796" s="38">
        <v>7067.87</v>
      </c>
    </row>
    <row r="797" spans="5:9" x14ac:dyDescent="0.3">
      <c r="E797" s="19">
        <v>10791</v>
      </c>
      <c r="F797" s="30">
        <v>42267.297384259262</v>
      </c>
      <c r="G797" s="19" t="s">
        <v>360</v>
      </c>
      <c r="H797" s="19" t="s">
        <v>46</v>
      </c>
      <c r="I797" s="38">
        <v>51133.88</v>
      </c>
    </row>
    <row r="798" spans="5:9" x14ac:dyDescent="0.3">
      <c r="E798" s="19">
        <v>10792</v>
      </c>
      <c r="F798" s="30">
        <v>42296.979768518519</v>
      </c>
      <c r="G798" s="19" t="s">
        <v>364</v>
      </c>
      <c r="H798" s="19" t="s">
        <v>79</v>
      </c>
      <c r="I798" s="38">
        <v>17618.64</v>
      </c>
    </row>
    <row r="799" spans="5:9" x14ac:dyDescent="0.3">
      <c r="E799" s="19">
        <v>10793</v>
      </c>
      <c r="F799" s="30">
        <v>42363.791238425925</v>
      </c>
      <c r="G799" s="19" t="s">
        <v>372</v>
      </c>
      <c r="H799" s="19" t="s">
        <v>263</v>
      </c>
      <c r="I799" s="38">
        <v>58344.2</v>
      </c>
    </row>
    <row r="800" spans="5:9" x14ac:dyDescent="0.3">
      <c r="E800" s="19">
        <v>10794</v>
      </c>
      <c r="F800" s="30">
        <v>42220.088159722225</v>
      </c>
      <c r="G800" s="19" t="s">
        <v>369</v>
      </c>
      <c r="H800" s="19" t="s">
        <v>332</v>
      </c>
      <c r="I800" s="38">
        <v>71262.38</v>
      </c>
    </row>
    <row r="801" spans="5:9" x14ac:dyDescent="0.3">
      <c r="E801" s="19">
        <v>10795</v>
      </c>
      <c r="F801" s="30">
        <v>42172.314444444448</v>
      </c>
      <c r="G801" s="19" t="s">
        <v>357</v>
      </c>
      <c r="H801" s="19" t="s">
        <v>202</v>
      </c>
      <c r="I801" s="38">
        <v>44711.7</v>
      </c>
    </row>
    <row r="802" spans="5:9" x14ac:dyDescent="0.3">
      <c r="E802" s="19">
        <v>10796</v>
      </c>
      <c r="F802" s="30">
        <v>42308.440613425926</v>
      </c>
      <c r="G802" s="19" t="s">
        <v>361</v>
      </c>
      <c r="H802" s="19" t="s">
        <v>107</v>
      </c>
      <c r="I802" s="38">
        <v>68955.710000000006</v>
      </c>
    </row>
    <row r="803" spans="5:9" x14ac:dyDescent="0.3">
      <c r="E803" s="19">
        <v>10797</v>
      </c>
      <c r="F803" s="30">
        <v>42158.443888888891</v>
      </c>
      <c r="G803" s="19" t="s">
        <v>362</v>
      </c>
      <c r="H803" s="19" t="s">
        <v>42</v>
      </c>
      <c r="I803" s="38">
        <v>11675.86</v>
      </c>
    </row>
    <row r="804" spans="5:9" x14ac:dyDescent="0.3">
      <c r="E804" s="19">
        <v>10798</v>
      </c>
      <c r="F804" s="30">
        <v>42172.683506944442</v>
      </c>
      <c r="G804" s="19" t="s">
        <v>363</v>
      </c>
      <c r="H804" s="19" t="s">
        <v>29</v>
      </c>
      <c r="I804" s="38">
        <v>66242.3</v>
      </c>
    </row>
    <row r="805" spans="5:9" x14ac:dyDescent="0.3">
      <c r="E805" s="19">
        <v>10799</v>
      </c>
      <c r="F805" s="30">
        <v>42106.326192129629</v>
      </c>
      <c r="G805" s="19" t="s">
        <v>359</v>
      </c>
      <c r="H805" s="19" t="s">
        <v>185</v>
      </c>
      <c r="I805" s="38">
        <v>38935.15</v>
      </c>
    </row>
    <row r="806" spans="5:9" x14ac:dyDescent="0.3">
      <c r="E806" s="19">
        <v>10800</v>
      </c>
      <c r="F806" s="30">
        <v>42083.051053240742</v>
      </c>
      <c r="G806" s="19" t="s">
        <v>358</v>
      </c>
      <c r="H806" s="19" t="s">
        <v>290</v>
      </c>
      <c r="I806" s="38">
        <v>90845.69</v>
      </c>
    </row>
    <row r="807" spans="5:9" x14ac:dyDescent="0.3">
      <c r="E807" s="19">
        <v>10801</v>
      </c>
      <c r="F807" s="30">
        <v>42246.088888888888</v>
      </c>
      <c r="G807" s="19" t="s">
        <v>358</v>
      </c>
      <c r="H807" s="19" t="s">
        <v>312</v>
      </c>
      <c r="I807" s="38">
        <v>26749.119999999999</v>
      </c>
    </row>
    <row r="808" spans="5:9" x14ac:dyDescent="0.3">
      <c r="E808" s="19">
        <v>10802</v>
      </c>
      <c r="F808" s="30">
        <v>42006.176527777781</v>
      </c>
      <c r="G808" s="19" t="s">
        <v>363</v>
      </c>
      <c r="H808" s="19" t="s">
        <v>18</v>
      </c>
      <c r="I808" s="38">
        <v>44755.28</v>
      </c>
    </row>
    <row r="809" spans="5:9" x14ac:dyDescent="0.3">
      <c r="E809" s="19">
        <v>10803</v>
      </c>
      <c r="F809" s="30">
        <v>42057.996886574074</v>
      </c>
      <c r="G809" s="19" t="s">
        <v>356</v>
      </c>
      <c r="H809" s="19" t="s">
        <v>304</v>
      </c>
      <c r="I809" s="38">
        <v>92699.32</v>
      </c>
    </row>
    <row r="810" spans="5:9" x14ac:dyDescent="0.3">
      <c r="E810" s="19">
        <v>10804</v>
      </c>
      <c r="F810" s="30">
        <v>42228.907199074078</v>
      </c>
      <c r="G810" s="19" t="s">
        <v>362</v>
      </c>
      <c r="H810" s="19" t="s">
        <v>200</v>
      </c>
      <c r="I810" s="38">
        <v>35657.730000000003</v>
      </c>
    </row>
    <row r="811" spans="5:9" x14ac:dyDescent="0.3">
      <c r="E811" s="19">
        <v>10805</v>
      </c>
      <c r="F811" s="30">
        <v>42355.907500000001</v>
      </c>
      <c r="G811" s="19" t="s">
        <v>356</v>
      </c>
      <c r="H811" s="19" t="s">
        <v>339</v>
      </c>
      <c r="I811" s="38">
        <v>54613.71</v>
      </c>
    </row>
    <row r="812" spans="5:9" x14ac:dyDescent="0.3">
      <c r="E812" s="19">
        <v>10806</v>
      </c>
      <c r="F812" s="30">
        <v>42198.452928240738</v>
      </c>
      <c r="G812" s="19" t="s">
        <v>360</v>
      </c>
      <c r="H812" s="19" t="s">
        <v>294</v>
      </c>
      <c r="I812" s="38">
        <v>13049.22</v>
      </c>
    </row>
    <row r="813" spans="5:9" x14ac:dyDescent="0.3">
      <c r="E813" s="19">
        <v>10807</v>
      </c>
      <c r="F813" s="30">
        <v>42293.729074074072</v>
      </c>
      <c r="G813" s="19" t="s">
        <v>363</v>
      </c>
      <c r="H813" s="19" t="s">
        <v>151</v>
      </c>
      <c r="I813" s="38">
        <v>13842.52</v>
      </c>
    </row>
    <row r="814" spans="5:9" x14ac:dyDescent="0.3">
      <c r="E814" s="19">
        <v>10808</v>
      </c>
      <c r="F814" s="30">
        <v>42055.85533564815</v>
      </c>
      <c r="G814" s="19" t="s">
        <v>361</v>
      </c>
      <c r="H814" s="19" t="s">
        <v>188</v>
      </c>
      <c r="I814" s="38">
        <v>87037.4</v>
      </c>
    </row>
    <row r="815" spans="5:9" x14ac:dyDescent="0.3">
      <c r="E815" s="19">
        <v>10809</v>
      </c>
      <c r="F815" s="30">
        <v>42212.536238425928</v>
      </c>
      <c r="G815" s="19" t="s">
        <v>360</v>
      </c>
      <c r="H815" s="19" t="s">
        <v>111</v>
      </c>
      <c r="I815" s="38">
        <v>83378.7</v>
      </c>
    </row>
    <row r="816" spans="5:9" x14ac:dyDescent="0.3">
      <c r="E816" s="19">
        <v>10810</v>
      </c>
      <c r="F816" s="30">
        <v>42023.644270833334</v>
      </c>
      <c r="G816" s="19" t="s">
        <v>360</v>
      </c>
      <c r="H816" s="19" t="s">
        <v>340</v>
      </c>
      <c r="I816" s="38">
        <v>35650.46</v>
      </c>
    </row>
    <row r="817" spans="5:9" x14ac:dyDescent="0.3">
      <c r="E817" s="19">
        <v>10811</v>
      </c>
      <c r="F817" s="30">
        <v>42259.672071759262</v>
      </c>
      <c r="G817" s="19" t="s">
        <v>360</v>
      </c>
      <c r="H817" s="19" t="s">
        <v>132</v>
      </c>
      <c r="I817" s="38">
        <v>53743.19</v>
      </c>
    </row>
    <row r="818" spans="5:9" x14ac:dyDescent="0.3">
      <c r="E818" s="19">
        <v>10812</v>
      </c>
      <c r="F818" s="30">
        <v>42343.511319444442</v>
      </c>
      <c r="G818" s="19" t="s">
        <v>365</v>
      </c>
      <c r="H818" s="19" t="s">
        <v>15</v>
      </c>
      <c r="I818" s="38">
        <v>78917.289999999994</v>
      </c>
    </row>
    <row r="819" spans="5:9" x14ac:dyDescent="0.3">
      <c r="E819" s="19">
        <v>10813</v>
      </c>
      <c r="F819" s="30">
        <v>42175.951631944445</v>
      </c>
      <c r="G819" s="19" t="s">
        <v>361</v>
      </c>
      <c r="H819" s="19" t="s">
        <v>197</v>
      </c>
      <c r="I819" s="38">
        <v>64910.45</v>
      </c>
    </row>
    <row r="820" spans="5:9" x14ac:dyDescent="0.3">
      <c r="E820" s="19">
        <v>10814</v>
      </c>
      <c r="F820" s="30">
        <v>42320.803587962961</v>
      </c>
      <c r="G820" s="19" t="s">
        <v>355</v>
      </c>
      <c r="H820" s="19" t="s">
        <v>190</v>
      </c>
      <c r="I820" s="38">
        <v>96591.32</v>
      </c>
    </row>
    <row r="821" spans="5:9" x14ac:dyDescent="0.3">
      <c r="E821" s="19">
        <v>10815</v>
      </c>
      <c r="F821" s="30">
        <v>42109.874479166669</v>
      </c>
      <c r="G821" s="19" t="s">
        <v>361</v>
      </c>
      <c r="H821" s="19" t="s">
        <v>315</v>
      </c>
      <c r="I821" s="38">
        <v>63763.19</v>
      </c>
    </row>
    <row r="822" spans="5:9" x14ac:dyDescent="0.3">
      <c r="E822" s="19">
        <v>10816</v>
      </c>
      <c r="F822" s="30">
        <v>42166.072002314817</v>
      </c>
      <c r="G822" s="19" t="s">
        <v>362</v>
      </c>
      <c r="H822" s="19" t="s">
        <v>225</v>
      </c>
      <c r="I822" s="38">
        <v>73678.210000000006</v>
      </c>
    </row>
    <row r="823" spans="5:9" x14ac:dyDescent="0.3">
      <c r="E823" s="19">
        <v>10817</v>
      </c>
      <c r="F823" s="30">
        <v>42249.544999999998</v>
      </c>
      <c r="G823" s="19" t="s">
        <v>359</v>
      </c>
      <c r="H823" s="19" t="s">
        <v>341</v>
      </c>
      <c r="I823" s="38">
        <v>84449.600000000006</v>
      </c>
    </row>
    <row r="824" spans="5:9" x14ac:dyDescent="0.3">
      <c r="E824" s="19">
        <v>10818</v>
      </c>
      <c r="F824" s="30">
        <v>42204.107546296298</v>
      </c>
      <c r="G824" s="19" t="s">
        <v>356</v>
      </c>
      <c r="H824" s="19" t="s">
        <v>146</v>
      </c>
      <c r="I824" s="38">
        <v>22997.09</v>
      </c>
    </row>
    <row r="825" spans="5:9" x14ac:dyDescent="0.3">
      <c r="E825" s="19">
        <v>10819</v>
      </c>
      <c r="F825" s="30">
        <v>42259.177106481482</v>
      </c>
      <c r="G825" s="19" t="s">
        <v>366</v>
      </c>
      <c r="H825" s="19" t="s">
        <v>235</v>
      </c>
      <c r="I825" s="38">
        <v>53303.75</v>
      </c>
    </row>
    <row r="826" spans="5:9" x14ac:dyDescent="0.3">
      <c r="E826" s="19">
        <v>10820</v>
      </c>
      <c r="F826" s="30">
        <v>42091.701886574076</v>
      </c>
      <c r="G826" s="19" t="s">
        <v>369</v>
      </c>
      <c r="H826" s="19" t="s">
        <v>342</v>
      </c>
      <c r="I826" s="38">
        <v>43369.71</v>
      </c>
    </row>
    <row r="827" spans="5:9" x14ac:dyDescent="0.3">
      <c r="E827" s="19">
        <v>10821</v>
      </c>
      <c r="F827" s="30">
        <v>42219.223101851851</v>
      </c>
      <c r="G827" s="19" t="s">
        <v>370</v>
      </c>
      <c r="H827" s="19" t="s">
        <v>25</v>
      </c>
      <c r="I827" s="38">
        <v>51675.93</v>
      </c>
    </row>
    <row r="828" spans="5:9" x14ac:dyDescent="0.3">
      <c r="E828" s="19">
        <v>10822</v>
      </c>
      <c r="F828" s="30">
        <v>42334.290555555555</v>
      </c>
      <c r="G828" s="19" t="s">
        <v>364</v>
      </c>
      <c r="H828" s="19" t="s">
        <v>331</v>
      </c>
      <c r="I828" s="38">
        <v>76716.05</v>
      </c>
    </row>
    <row r="829" spans="5:9" x14ac:dyDescent="0.3">
      <c r="E829" s="19">
        <v>10823</v>
      </c>
      <c r="F829" s="30">
        <v>42083.360115740739</v>
      </c>
      <c r="G829" s="19" t="s">
        <v>367</v>
      </c>
      <c r="H829" s="19" t="s">
        <v>127</v>
      </c>
      <c r="I829" s="38">
        <v>20446.13</v>
      </c>
    </row>
    <row r="830" spans="5:9" x14ac:dyDescent="0.3">
      <c r="E830" s="19">
        <v>10824</v>
      </c>
      <c r="F830" s="30">
        <v>42154.770624999997</v>
      </c>
      <c r="G830" s="19" t="s">
        <v>369</v>
      </c>
      <c r="H830" s="19" t="s">
        <v>280</v>
      </c>
      <c r="I830" s="38">
        <v>93010.62</v>
      </c>
    </row>
    <row r="831" spans="5:9" x14ac:dyDescent="0.3">
      <c r="E831" s="19">
        <v>10825</v>
      </c>
      <c r="F831" s="30">
        <v>42328.828055555554</v>
      </c>
      <c r="G831" s="19" t="s">
        <v>363</v>
      </c>
      <c r="H831" s="19" t="s">
        <v>121</v>
      </c>
      <c r="I831" s="38">
        <v>95248.92</v>
      </c>
    </row>
    <row r="832" spans="5:9" x14ac:dyDescent="0.3">
      <c r="E832" s="19">
        <v>10826</v>
      </c>
      <c r="F832" s="30">
        <v>42199.190798611111</v>
      </c>
      <c r="G832" s="19" t="s">
        <v>366</v>
      </c>
      <c r="H832" s="19" t="s">
        <v>343</v>
      </c>
      <c r="I832" s="38">
        <v>42577.43</v>
      </c>
    </row>
    <row r="833" spans="5:9" x14ac:dyDescent="0.3">
      <c r="E833" s="19">
        <v>10827</v>
      </c>
      <c r="F833" s="30">
        <v>42131.842939814815</v>
      </c>
      <c r="G833" s="19" t="s">
        <v>359</v>
      </c>
      <c r="H833" s="19" t="s">
        <v>171</v>
      </c>
      <c r="I833" s="38">
        <v>42789.09</v>
      </c>
    </row>
    <row r="834" spans="5:9" x14ac:dyDescent="0.3">
      <c r="E834" s="19">
        <v>10828</v>
      </c>
      <c r="F834" s="30">
        <v>42165.628912037035</v>
      </c>
      <c r="G834" s="19" t="s">
        <v>366</v>
      </c>
      <c r="H834" s="19" t="s">
        <v>89</v>
      </c>
      <c r="I834" s="38">
        <v>42049.79</v>
      </c>
    </row>
    <row r="835" spans="5:9" x14ac:dyDescent="0.3">
      <c r="E835" s="19">
        <v>10829</v>
      </c>
      <c r="F835" s="30">
        <v>42063.821180555555</v>
      </c>
      <c r="G835" s="19" t="s">
        <v>365</v>
      </c>
      <c r="H835" s="19" t="s">
        <v>198</v>
      </c>
      <c r="I835" s="38">
        <v>28537.85</v>
      </c>
    </row>
    <row r="836" spans="5:9" x14ac:dyDescent="0.3">
      <c r="E836" s="19">
        <v>10830</v>
      </c>
      <c r="F836" s="30">
        <v>42130.974942129629</v>
      </c>
      <c r="G836" s="19" t="s">
        <v>370</v>
      </c>
      <c r="H836" s="19" t="s">
        <v>195</v>
      </c>
      <c r="I836" s="38">
        <v>7973.37</v>
      </c>
    </row>
    <row r="837" spans="5:9" x14ac:dyDescent="0.3">
      <c r="E837" s="19">
        <v>10831</v>
      </c>
      <c r="F837" s="30">
        <v>42261.352858796294</v>
      </c>
      <c r="G837" s="19" t="s">
        <v>367</v>
      </c>
      <c r="H837" s="19" t="s">
        <v>150</v>
      </c>
      <c r="I837" s="38">
        <v>53669.18</v>
      </c>
    </row>
    <row r="838" spans="5:9" x14ac:dyDescent="0.3">
      <c r="E838" s="19">
        <v>10832</v>
      </c>
      <c r="F838" s="30">
        <v>42050.49763888889</v>
      </c>
      <c r="G838" s="19" t="s">
        <v>359</v>
      </c>
      <c r="H838" s="19" t="s">
        <v>134</v>
      </c>
      <c r="I838" s="38">
        <v>88309.119999999995</v>
      </c>
    </row>
    <row r="839" spans="5:9" x14ac:dyDescent="0.3">
      <c r="E839" s="19">
        <v>10833</v>
      </c>
      <c r="F839" s="30">
        <v>42051.249386574076</v>
      </c>
      <c r="G839" s="19" t="s">
        <v>358</v>
      </c>
      <c r="H839" s="19" t="s">
        <v>44</v>
      </c>
      <c r="I839" s="38">
        <v>49463.07</v>
      </c>
    </row>
    <row r="840" spans="5:9" x14ac:dyDescent="0.3">
      <c r="E840" s="19">
        <v>10834</v>
      </c>
      <c r="F840" s="30">
        <v>42332.536817129629</v>
      </c>
      <c r="G840" s="19" t="s">
        <v>372</v>
      </c>
      <c r="H840" s="19" t="s">
        <v>299</v>
      </c>
      <c r="I840" s="38">
        <v>40393.25</v>
      </c>
    </row>
    <row r="841" spans="5:9" x14ac:dyDescent="0.3">
      <c r="E841" s="19">
        <v>10835</v>
      </c>
      <c r="F841" s="30">
        <v>42084.03974537037</v>
      </c>
      <c r="G841" s="19" t="s">
        <v>360</v>
      </c>
      <c r="H841" s="19" t="s">
        <v>344</v>
      </c>
      <c r="I841" s="38">
        <v>13721.81</v>
      </c>
    </row>
    <row r="842" spans="5:9" x14ac:dyDescent="0.3">
      <c r="E842" s="19">
        <v>10836</v>
      </c>
      <c r="F842" s="30">
        <v>42332.444837962961</v>
      </c>
      <c r="G842" s="19" t="s">
        <v>364</v>
      </c>
      <c r="H842" s="19" t="s">
        <v>305</v>
      </c>
      <c r="I842" s="38">
        <v>27616.42</v>
      </c>
    </row>
    <row r="843" spans="5:9" x14ac:dyDescent="0.3">
      <c r="E843" s="19">
        <v>10837</v>
      </c>
      <c r="F843" s="30">
        <v>42227.05096064815</v>
      </c>
      <c r="G843" s="19" t="s">
        <v>366</v>
      </c>
      <c r="H843" s="19" t="s">
        <v>113</v>
      </c>
      <c r="I843" s="38">
        <v>55714.89</v>
      </c>
    </row>
    <row r="844" spans="5:9" x14ac:dyDescent="0.3">
      <c r="E844" s="19">
        <v>10838</v>
      </c>
      <c r="F844" s="30">
        <v>42056.70648148148</v>
      </c>
      <c r="G844" s="19" t="s">
        <v>362</v>
      </c>
      <c r="H844" s="19" t="s">
        <v>324</v>
      </c>
      <c r="I844" s="38">
        <v>28585.4</v>
      </c>
    </row>
    <row r="845" spans="5:9" x14ac:dyDescent="0.3">
      <c r="E845" s="19">
        <v>10839</v>
      </c>
      <c r="F845" s="30">
        <v>42329.207175925927</v>
      </c>
      <c r="G845" s="19" t="s">
        <v>359</v>
      </c>
      <c r="H845" s="19" t="s">
        <v>262</v>
      </c>
      <c r="I845" s="38">
        <v>68107.679999999993</v>
      </c>
    </row>
    <row r="846" spans="5:9" x14ac:dyDescent="0.3">
      <c r="E846" s="19">
        <v>10840</v>
      </c>
      <c r="F846" s="30">
        <v>42062.065358796295</v>
      </c>
      <c r="G846" s="19" t="s">
        <v>355</v>
      </c>
      <c r="H846" s="19" t="s">
        <v>309</v>
      </c>
      <c r="I846" s="38">
        <v>17909.939999999999</v>
      </c>
    </row>
    <row r="847" spans="5:9" x14ac:dyDescent="0.3">
      <c r="E847" s="19">
        <v>10841</v>
      </c>
      <c r="F847" s="30">
        <v>42233.244097222225</v>
      </c>
      <c r="G847" s="19" t="s">
        <v>361</v>
      </c>
      <c r="H847" s="19" t="s">
        <v>208</v>
      </c>
      <c r="I847" s="38">
        <v>91404.85</v>
      </c>
    </row>
    <row r="848" spans="5:9" x14ac:dyDescent="0.3">
      <c r="E848" s="19">
        <v>10842</v>
      </c>
      <c r="F848" s="30">
        <v>42175.694363425922</v>
      </c>
      <c r="G848" s="19" t="s">
        <v>368</v>
      </c>
      <c r="H848" s="19" t="s">
        <v>180</v>
      </c>
      <c r="I848" s="38">
        <v>76984.240000000005</v>
      </c>
    </row>
    <row r="849" spans="5:9" x14ac:dyDescent="0.3">
      <c r="E849" s="19">
        <v>10843</v>
      </c>
      <c r="F849" s="30">
        <v>42310.570868055554</v>
      </c>
      <c r="G849" s="19" t="s">
        <v>361</v>
      </c>
      <c r="H849" s="19" t="s">
        <v>152</v>
      </c>
      <c r="I849" s="38">
        <v>68425.009999999995</v>
      </c>
    </row>
    <row r="850" spans="5:9" x14ac:dyDescent="0.3">
      <c r="E850" s="19">
        <v>10844</v>
      </c>
      <c r="F850" s="30">
        <v>42119.137037037035</v>
      </c>
      <c r="G850" s="19" t="s">
        <v>372</v>
      </c>
      <c r="H850" s="19" t="s">
        <v>192</v>
      </c>
      <c r="I850" s="38">
        <v>61380.800000000003</v>
      </c>
    </row>
    <row r="851" spans="5:9" x14ac:dyDescent="0.3">
      <c r="E851" s="19">
        <v>10845</v>
      </c>
      <c r="F851" s="30">
        <v>42284.54546296296</v>
      </c>
      <c r="G851" s="19" t="s">
        <v>357</v>
      </c>
      <c r="H851" s="19" t="s">
        <v>56</v>
      </c>
      <c r="I851" s="38">
        <v>69022.399999999994</v>
      </c>
    </row>
    <row r="852" spans="5:9" x14ac:dyDescent="0.3">
      <c r="E852" s="19">
        <v>10846</v>
      </c>
      <c r="F852" s="30">
        <v>42257.058599537035</v>
      </c>
      <c r="G852" s="19" t="s">
        <v>366</v>
      </c>
      <c r="H852" s="19" t="s">
        <v>288</v>
      </c>
      <c r="I852" s="38">
        <v>23319.51</v>
      </c>
    </row>
    <row r="853" spans="5:9" x14ac:dyDescent="0.3">
      <c r="E853" s="19">
        <v>10847</v>
      </c>
      <c r="F853" s="30">
        <v>42279.297627314816</v>
      </c>
      <c r="G853" s="19" t="s">
        <v>359</v>
      </c>
      <c r="H853" s="19" t="s">
        <v>36</v>
      </c>
      <c r="I853" s="38">
        <v>22803.79</v>
      </c>
    </row>
    <row r="854" spans="5:9" x14ac:dyDescent="0.3">
      <c r="E854" s="19">
        <v>10848</v>
      </c>
      <c r="F854" s="30">
        <v>42363.193703703706</v>
      </c>
      <c r="G854" s="19" t="s">
        <v>359</v>
      </c>
      <c r="H854" s="19" t="s">
        <v>233</v>
      </c>
      <c r="I854" s="38">
        <v>18076.330000000002</v>
      </c>
    </row>
    <row r="855" spans="5:9" x14ac:dyDescent="0.3">
      <c r="E855" s="19">
        <v>10849</v>
      </c>
      <c r="F855" s="30">
        <v>42257.544270833336</v>
      </c>
      <c r="G855" s="19" t="s">
        <v>363</v>
      </c>
      <c r="H855" s="19" t="s">
        <v>345</v>
      </c>
      <c r="I855" s="38">
        <v>84704.07</v>
      </c>
    </row>
    <row r="856" spans="5:9" x14ac:dyDescent="0.3">
      <c r="E856" s="19">
        <v>10850</v>
      </c>
      <c r="F856" s="30">
        <v>42106.660196759258</v>
      </c>
      <c r="G856" s="19" t="s">
        <v>360</v>
      </c>
      <c r="H856" s="19" t="s">
        <v>333</v>
      </c>
      <c r="I856" s="38">
        <v>59556.639999999999</v>
      </c>
    </row>
    <row r="857" spans="5:9" x14ac:dyDescent="0.3">
      <c r="E857" s="19">
        <v>10851</v>
      </c>
      <c r="F857" s="30">
        <v>42359.724386574075</v>
      </c>
      <c r="G857" s="19" t="s">
        <v>365</v>
      </c>
      <c r="H857" s="19" t="s">
        <v>88</v>
      </c>
      <c r="I857" s="38">
        <v>97076.19</v>
      </c>
    </row>
    <row r="858" spans="5:9" x14ac:dyDescent="0.3">
      <c r="E858" s="19">
        <v>10852</v>
      </c>
      <c r="F858" s="30">
        <v>42363.302291666667</v>
      </c>
      <c r="G858" s="19" t="s">
        <v>362</v>
      </c>
      <c r="H858" s="19" t="s">
        <v>260</v>
      </c>
      <c r="I858" s="38">
        <v>7222.04</v>
      </c>
    </row>
    <row r="859" spans="5:9" x14ac:dyDescent="0.3">
      <c r="E859" s="19">
        <v>10853</v>
      </c>
      <c r="F859" s="30">
        <v>42072.415636574071</v>
      </c>
      <c r="G859" s="19" t="s">
        <v>361</v>
      </c>
      <c r="H859" s="19" t="s">
        <v>207</v>
      </c>
      <c r="I859" s="38">
        <v>84445.57</v>
      </c>
    </row>
    <row r="860" spans="5:9" x14ac:dyDescent="0.3">
      <c r="E860" s="19">
        <v>10854</v>
      </c>
      <c r="F860" s="30">
        <v>42153.420266203706</v>
      </c>
      <c r="G860" s="19" t="s">
        <v>369</v>
      </c>
      <c r="H860" s="19" t="s">
        <v>46</v>
      </c>
      <c r="I860" s="38">
        <v>25486.15</v>
      </c>
    </row>
    <row r="861" spans="5:9" x14ac:dyDescent="0.3">
      <c r="E861" s="19">
        <v>10855</v>
      </c>
      <c r="F861" s="30">
        <v>42028.383067129631</v>
      </c>
      <c r="G861" s="19" t="s">
        <v>361</v>
      </c>
      <c r="H861" s="19" t="s">
        <v>242</v>
      </c>
      <c r="I861" s="38">
        <v>13713.14</v>
      </c>
    </row>
    <row r="862" spans="5:9" x14ac:dyDescent="0.3">
      <c r="E862" s="19">
        <v>10856</v>
      </c>
      <c r="F862" s="30">
        <v>42148.248611111114</v>
      </c>
      <c r="G862" s="19" t="s">
        <v>370</v>
      </c>
      <c r="H862" s="19" t="s">
        <v>279</v>
      </c>
      <c r="I862" s="38">
        <v>16988.32</v>
      </c>
    </row>
    <row r="863" spans="5:9" x14ac:dyDescent="0.3">
      <c r="E863" s="19">
        <v>10857</v>
      </c>
      <c r="F863" s="30">
        <v>42112.282777777778</v>
      </c>
      <c r="G863" s="19" t="s">
        <v>370</v>
      </c>
      <c r="H863" s="19" t="s">
        <v>163</v>
      </c>
      <c r="I863" s="38">
        <v>9348.16</v>
      </c>
    </row>
    <row r="864" spans="5:9" x14ac:dyDescent="0.3">
      <c r="E864" s="19">
        <v>10858</v>
      </c>
      <c r="F864" s="30">
        <v>42152.148032407407</v>
      </c>
      <c r="G864" s="19" t="s">
        <v>371</v>
      </c>
      <c r="H864" s="19" t="s">
        <v>119</v>
      </c>
      <c r="I864" s="38">
        <v>48512.12</v>
      </c>
    </row>
    <row r="865" spans="5:9" x14ac:dyDescent="0.3">
      <c r="E865" s="19">
        <v>10859</v>
      </c>
      <c r="F865" s="30">
        <v>42125.043414351851</v>
      </c>
      <c r="G865" s="19" t="s">
        <v>355</v>
      </c>
      <c r="H865" s="19" t="s">
        <v>104</v>
      </c>
      <c r="I865" s="38">
        <v>94796.29</v>
      </c>
    </row>
    <row r="866" spans="5:9" x14ac:dyDescent="0.3">
      <c r="E866" s="19">
        <v>10860</v>
      </c>
      <c r="F866" s="30">
        <v>42193.712164351855</v>
      </c>
      <c r="G866" s="19" t="s">
        <v>361</v>
      </c>
      <c r="H866" s="19" t="s">
        <v>232</v>
      </c>
      <c r="I866" s="38">
        <v>72127.649999999994</v>
      </c>
    </row>
    <row r="867" spans="5:9" x14ac:dyDescent="0.3">
      <c r="E867" s="19">
        <v>10861</v>
      </c>
      <c r="F867" s="30">
        <v>42350.552627314813</v>
      </c>
      <c r="G867" s="19" t="s">
        <v>365</v>
      </c>
      <c r="H867" s="19" t="s">
        <v>51</v>
      </c>
      <c r="I867" s="38">
        <v>35329.629999999997</v>
      </c>
    </row>
    <row r="868" spans="5:9" x14ac:dyDescent="0.3">
      <c r="E868" s="19">
        <v>10862</v>
      </c>
      <c r="F868" s="30">
        <v>42286.071342592593</v>
      </c>
      <c r="G868" s="19" t="s">
        <v>355</v>
      </c>
      <c r="H868" s="19" t="s">
        <v>113</v>
      </c>
      <c r="I868" s="38">
        <v>1113.28</v>
      </c>
    </row>
    <row r="869" spans="5:9" x14ac:dyDescent="0.3">
      <c r="E869" s="19">
        <v>10863</v>
      </c>
      <c r="F869" s="30">
        <v>42201.211053240739</v>
      </c>
      <c r="G869" s="19" t="s">
        <v>370</v>
      </c>
      <c r="H869" s="19" t="s">
        <v>149</v>
      </c>
      <c r="I869" s="38">
        <v>64170.9</v>
      </c>
    </row>
    <row r="870" spans="5:9" x14ac:dyDescent="0.3">
      <c r="E870" s="19">
        <v>10864</v>
      </c>
      <c r="F870" s="30">
        <v>42143.635879629626</v>
      </c>
      <c r="G870" s="19" t="s">
        <v>363</v>
      </c>
      <c r="H870" s="19" t="s">
        <v>138</v>
      </c>
      <c r="I870" s="38">
        <v>49826.67</v>
      </c>
    </row>
    <row r="871" spans="5:9" x14ac:dyDescent="0.3">
      <c r="E871" s="19">
        <v>10865</v>
      </c>
      <c r="F871" s="30">
        <v>42183.118333333332</v>
      </c>
      <c r="G871" s="19" t="s">
        <v>372</v>
      </c>
      <c r="H871" s="19" t="s">
        <v>33</v>
      </c>
      <c r="I871" s="38">
        <v>72940.55</v>
      </c>
    </row>
    <row r="872" spans="5:9" x14ac:dyDescent="0.3">
      <c r="E872" s="19">
        <v>10866</v>
      </c>
      <c r="F872" s="30">
        <v>42326.587523148148</v>
      </c>
      <c r="G872" s="19" t="s">
        <v>364</v>
      </c>
      <c r="H872" s="19" t="s">
        <v>346</v>
      </c>
      <c r="I872" s="38">
        <v>81961.460000000006</v>
      </c>
    </row>
    <row r="873" spans="5:9" x14ac:dyDescent="0.3">
      <c r="E873" s="19">
        <v>10867</v>
      </c>
      <c r="F873" s="30">
        <v>42106.549293981479</v>
      </c>
      <c r="G873" s="19" t="s">
        <v>367</v>
      </c>
      <c r="H873" s="19" t="s">
        <v>172</v>
      </c>
      <c r="I873" s="38">
        <v>23818.51</v>
      </c>
    </row>
    <row r="874" spans="5:9" x14ac:dyDescent="0.3">
      <c r="E874" s="19">
        <v>10868</v>
      </c>
      <c r="F874" s="30">
        <v>42155.1721875</v>
      </c>
      <c r="G874" s="19" t="s">
        <v>370</v>
      </c>
      <c r="H874" s="19" t="s">
        <v>199</v>
      </c>
      <c r="I874" s="38">
        <v>70273.27</v>
      </c>
    </row>
    <row r="875" spans="5:9" x14ac:dyDescent="0.3">
      <c r="E875" s="19">
        <v>10869</v>
      </c>
      <c r="F875" s="30">
        <v>42136.90247685185</v>
      </c>
      <c r="G875" s="19" t="s">
        <v>370</v>
      </c>
      <c r="H875" s="19" t="s">
        <v>17</v>
      </c>
      <c r="I875" s="38">
        <v>48276.3</v>
      </c>
    </row>
    <row r="876" spans="5:9" x14ac:dyDescent="0.3">
      <c r="E876" s="19">
        <v>10870</v>
      </c>
      <c r="F876" s="30">
        <v>42205.568148148152</v>
      </c>
      <c r="G876" s="19" t="s">
        <v>356</v>
      </c>
      <c r="H876" s="19" t="s">
        <v>105</v>
      </c>
      <c r="I876" s="38">
        <v>19116.63</v>
      </c>
    </row>
    <row r="877" spans="5:9" x14ac:dyDescent="0.3">
      <c r="E877" s="19">
        <v>10871</v>
      </c>
      <c r="F877" s="30">
        <v>42063.542534722219</v>
      </c>
      <c r="G877" s="19" t="s">
        <v>366</v>
      </c>
      <c r="H877" s="19" t="s">
        <v>314</v>
      </c>
      <c r="I877" s="38">
        <v>2802.06</v>
      </c>
    </row>
    <row r="878" spans="5:9" x14ac:dyDescent="0.3">
      <c r="E878" s="19">
        <v>10872</v>
      </c>
      <c r="F878" s="30">
        <v>42110.389907407407</v>
      </c>
      <c r="G878" s="19" t="s">
        <v>363</v>
      </c>
      <c r="H878" s="19" t="s">
        <v>124</v>
      </c>
      <c r="I878" s="38">
        <v>90947.88</v>
      </c>
    </row>
    <row r="879" spans="5:9" x14ac:dyDescent="0.3">
      <c r="E879" s="19">
        <v>10873</v>
      </c>
      <c r="F879" s="30">
        <v>42319.835532407407</v>
      </c>
      <c r="G879" s="19" t="s">
        <v>363</v>
      </c>
      <c r="H879" s="19" t="s">
        <v>199</v>
      </c>
      <c r="I879" s="38">
        <v>44417.279999999999</v>
      </c>
    </row>
    <row r="880" spans="5:9" x14ac:dyDescent="0.3">
      <c r="E880" s="19">
        <v>10874</v>
      </c>
      <c r="F880" s="30">
        <v>42228.816365740742</v>
      </c>
      <c r="G880" s="19" t="s">
        <v>358</v>
      </c>
      <c r="H880" s="19" t="s">
        <v>176</v>
      </c>
      <c r="I880" s="38">
        <v>78516.39</v>
      </c>
    </row>
    <row r="881" spans="5:9" x14ac:dyDescent="0.3">
      <c r="E881" s="19">
        <v>10875</v>
      </c>
      <c r="F881" s="30">
        <v>42014.298703703702</v>
      </c>
      <c r="G881" s="19" t="s">
        <v>365</v>
      </c>
      <c r="H881" s="19" t="s">
        <v>140</v>
      </c>
      <c r="I881" s="38">
        <v>11375.94</v>
      </c>
    </row>
    <row r="882" spans="5:9" x14ac:dyDescent="0.3">
      <c r="E882" s="19">
        <v>10876</v>
      </c>
      <c r="F882" s="30">
        <v>42081.444513888891</v>
      </c>
      <c r="G882" s="19" t="s">
        <v>359</v>
      </c>
      <c r="H882" s="19" t="s">
        <v>197</v>
      </c>
      <c r="I882" s="38">
        <v>70872.460000000006</v>
      </c>
    </row>
    <row r="883" spans="5:9" x14ac:dyDescent="0.3">
      <c r="E883" s="19">
        <v>10877</v>
      </c>
      <c r="F883" s="30">
        <v>42208.917083333334</v>
      </c>
      <c r="G883" s="19" t="s">
        <v>366</v>
      </c>
      <c r="H883" s="19" t="s">
        <v>12</v>
      </c>
      <c r="I883" s="38">
        <v>46706.13</v>
      </c>
    </row>
    <row r="884" spans="5:9" x14ac:dyDescent="0.3">
      <c r="E884" s="19">
        <v>10878</v>
      </c>
      <c r="F884" s="30">
        <v>42115.323055555556</v>
      </c>
      <c r="G884" s="19" t="s">
        <v>359</v>
      </c>
      <c r="H884" s="19" t="s">
        <v>262</v>
      </c>
      <c r="I884" s="38">
        <v>62417.23</v>
      </c>
    </row>
    <row r="885" spans="5:9" x14ac:dyDescent="0.3">
      <c r="E885" s="19">
        <v>10879</v>
      </c>
      <c r="F885" s="30">
        <v>42284.23778935185</v>
      </c>
      <c r="G885" s="19" t="s">
        <v>360</v>
      </c>
      <c r="H885" s="19" t="s">
        <v>211</v>
      </c>
      <c r="I885" s="38">
        <v>78314.36</v>
      </c>
    </row>
    <row r="886" spans="5:9" x14ac:dyDescent="0.3">
      <c r="E886" s="19">
        <v>10880</v>
      </c>
      <c r="F886" s="30">
        <v>42026.418090277781</v>
      </c>
      <c r="G886" s="19" t="s">
        <v>365</v>
      </c>
      <c r="H886" s="19" t="s">
        <v>183</v>
      </c>
      <c r="I886" s="38">
        <v>45412.76</v>
      </c>
    </row>
    <row r="887" spans="5:9" x14ac:dyDescent="0.3">
      <c r="E887" s="19">
        <v>10881</v>
      </c>
      <c r="F887" s="30">
        <v>42224.689108796294</v>
      </c>
      <c r="G887" s="19" t="s">
        <v>368</v>
      </c>
      <c r="H887" s="19" t="s">
        <v>180</v>
      </c>
      <c r="I887" s="38">
        <v>16807.490000000002</v>
      </c>
    </row>
    <row r="888" spans="5:9" x14ac:dyDescent="0.3">
      <c r="E888" s="19">
        <v>10882</v>
      </c>
      <c r="F888" s="30">
        <v>42010.285810185182</v>
      </c>
      <c r="G888" s="19" t="s">
        <v>366</v>
      </c>
      <c r="H888" s="19" t="s">
        <v>21</v>
      </c>
      <c r="I888" s="38">
        <v>86254.68</v>
      </c>
    </row>
    <row r="889" spans="5:9" x14ac:dyDescent="0.3">
      <c r="E889" s="19">
        <v>10883</v>
      </c>
      <c r="F889" s="30">
        <v>42247.249652777777</v>
      </c>
      <c r="G889" s="19" t="s">
        <v>368</v>
      </c>
      <c r="H889" s="19" t="s">
        <v>82</v>
      </c>
      <c r="I889" s="38">
        <v>85105.73</v>
      </c>
    </row>
    <row r="890" spans="5:9" x14ac:dyDescent="0.3">
      <c r="E890" s="19">
        <v>10884</v>
      </c>
      <c r="F890" s="30">
        <v>42300.786446759259</v>
      </c>
      <c r="G890" s="19" t="s">
        <v>363</v>
      </c>
      <c r="H890" s="19" t="s">
        <v>164</v>
      </c>
      <c r="I890" s="38">
        <v>31428.66</v>
      </c>
    </row>
    <row r="891" spans="5:9" x14ac:dyDescent="0.3">
      <c r="E891" s="19">
        <v>10885</v>
      </c>
      <c r="F891" s="30">
        <v>42336.121504629627</v>
      </c>
      <c r="G891" s="19" t="s">
        <v>360</v>
      </c>
      <c r="H891" s="19" t="s">
        <v>96</v>
      </c>
      <c r="I891" s="38">
        <v>42072.38</v>
      </c>
    </row>
    <row r="892" spans="5:9" x14ac:dyDescent="0.3">
      <c r="E892" s="19">
        <v>10886</v>
      </c>
      <c r="F892" s="30">
        <v>42175.040960648148</v>
      </c>
      <c r="G892" s="19" t="s">
        <v>361</v>
      </c>
      <c r="H892" s="19" t="s">
        <v>236</v>
      </c>
      <c r="I892" s="38">
        <v>56161.74</v>
      </c>
    </row>
    <row r="893" spans="5:9" x14ac:dyDescent="0.3">
      <c r="E893" s="19">
        <v>10887</v>
      </c>
      <c r="F893" s="30">
        <v>42222.952453703707</v>
      </c>
      <c r="G893" s="19" t="s">
        <v>372</v>
      </c>
      <c r="H893" s="19" t="s">
        <v>347</v>
      </c>
      <c r="I893" s="38">
        <v>15815.16</v>
      </c>
    </row>
    <row r="894" spans="5:9" x14ac:dyDescent="0.3">
      <c r="E894" s="19">
        <v>10888</v>
      </c>
      <c r="F894" s="30">
        <v>42322.968958333331</v>
      </c>
      <c r="G894" s="19" t="s">
        <v>370</v>
      </c>
      <c r="H894" s="19" t="s">
        <v>205</v>
      </c>
      <c r="I894" s="38">
        <v>50694.22</v>
      </c>
    </row>
    <row r="895" spans="5:9" x14ac:dyDescent="0.3">
      <c r="E895" s="19">
        <v>10889</v>
      </c>
      <c r="F895" s="30">
        <v>42048.295115740744</v>
      </c>
      <c r="G895" s="19" t="s">
        <v>356</v>
      </c>
      <c r="H895" s="19" t="s">
        <v>189</v>
      </c>
      <c r="I895" s="38">
        <v>38288.949999999997</v>
      </c>
    </row>
    <row r="896" spans="5:9" x14ac:dyDescent="0.3">
      <c r="E896" s="19">
        <v>10890</v>
      </c>
      <c r="F896" s="30">
        <v>42006.052268518521</v>
      </c>
      <c r="G896" s="19" t="s">
        <v>366</v>
      </c>
      <c r="H896" s="19" t="s">
        <v>212</v>
      </c>
      <c r="I896" s="38">
        <v>87767.42</v>
      </c>
    </row>
    <row r="897" spans="5:9" x14ac:dyDescent="0.3">
      <c r="E897" s="19">
        <v>10891</v>
      </c>
      <c r="F897" s="30">
        <v>42161.587881944448</v>
      </c>
      <c r="G897" s="19" t="s">
        <v>359</v>
      </c>
      <c r="H897" s="19" t="s">
        <v>222</v>
      </c>
      <c r="I897" s="38">
        <v>74328.81</v>
      </c>
    </row>
    <row r="898" spans="5:9" x14ac:dyDescent="0.3">
      <c r="E898" s="19">
        <v>10892</v>
      </c>
      <c r="F898" s="30">
        <v>42327.522013888891</v>
      </c>
      <c r="G898" s="19" t="s">
        <v>362</v>
      </c>
      <c r="H898" s="19" t="s">
        <v>26</v>
      </c>
      <c r="I898" s="38">
        <v>40119.56</v>
      </c>
    </row>
    <row r="899" spans="5:9" x14ac:dyDescent="0.3">
      <c r="E899" s="19">
        <v>10893</v>
      </c>
      <c r="F899" s="30">
        <v>42302.019490740742</v>
      </c>
      <c r="G899" s="19" t="s">
        <v>357</v>
      </c>
      <c r="H899" s="19" t="s">
        <v>177</v>
      </c>
      <c r="I899" s="38">
        <v>87566.77</v>
      </c>
    </row>
    <row r="900" spans="5:9" x14ac:dyDescent="0.3">
      <c r="E900" s="19">
        <v>10894</v>
      </c>
      <c r="F900" s="30">
        <v>42117.391805555555</v>
      </c>
      <c r="G900" s="19" t="s">
        <v>358</v>
      </c>
      <c r="H900" s="19" t="s">
        <v>25</v>
      </c>
      <c r="I900" s="38">
        <v>12076.88</v>
      </c>
    </row>
    <row r="901" spans="5:9" x14ac:dyDescent="0.3">
      <c r="E901" s="19">
        <v>10895</v>
      </c>
      <c r="F901" s="30">
        <v>42114.103530092594</v>
      </c>
      <c r="G901" s="19" t="s">
        <v>368</v>
      </c>
      <c r="H901" s="19" t="s">
        <v>104</v>
      </c>
      <c r="I901" s="38">
        <v>9713.09</v>
      </c>
    </row>
    <row r="902" spans="5:9" x14ac:dyDescent="0.3">
      <c r="E902" s="19">
        <v>10896</v>
      </c>
      <c r="F902" s="30">
        <v>42111.5940162037</v>
      </c>
      <c r="G902" s="19" t="s">
        <v>362</v>
      </c>
      <c r="H902" s="19" t="s">
        <v>348</v>
      </c>
      <c r="I902" s="38">
        <v>1314.79</v>
      </c>
    </row>
    <row r="903" spans="5:9" x14ac:dyDescent="0.3">
      <c r="E903" s="19">
        <v>10897</v>
      </c>
      <c r="F903" s="30">
        <v>42207.512013888889</v>
      </c>
      <c r="G903" s="19" t="s">
        <v>371</v>
      </c>
      <c r="H903" s="19" t="s">
        <v>136</v>
      </c>
      <c r="I903" s="38">
        <v>60449.71</v>
      </c>
    </row>
    <row r="904" spans="5:9" x14ac:dyDescent="0.3">
      <c r="E904" s="19">
        <v>10898</v>
      </c>
      <c r="F904" s="30">
        <v>42020.428263888891</v>
      </c>
      <c r="G904" s="19" t="s">
        <v>370</v>
      </c>
      <c r="H904" s="19" t="s">
        <v>346</v>
      </c>
      <c r="I904" s="38">
        <v>46465.56</v>
      </c>
    </row>
    <row r="905" spans="5:9" x14ac:dyDescent="0.3">
      <c r="E905" s="19">
        <v>10899</v>
      </c>
      <c r="F905" s="30">
        <v>42085.120358796295</v>
      </c>
      <c r="G905" s="19" t="s">
        <v>367</v>
      </c>
      <c r="H905" s="19" t="s">
        <v>165</v>
      </c>
      <c r="I905" s="38">
        <v>20367.669999999998</v>
      </c>
    </row>
    <row r="906" spans="5:9" x14ac:dyDescent="0.3">
      <c r="E906" s="19">
        <v>10900</v>
      </c>
      <c r="F906" s="30">
        <v>42272.801365740743</v>
      </c>
      <c r="G906" s="19" t="s">
        <v>355</v>
      </c>
      <c r="H906" s="19" t="s">
        <v>51</v>
      </c>
      <c r="I906" s="38">
        <v>49439.99</v>
      </c>
    </row>
    <row r="907" spans="5:9" x14ac:dyDescent="0.3">
      <c r="E907" s="19">
        <v>10901</v>
      </c>
      <c r="F907" s="30">
        <v>42051.22216435185</v>
      </c>
      <c r="G907" s="19" t="s">
        <v>368</v>
      </c>
      <c r="H907" s="19" t="s">
        <v>185</v>
      </c>
      <c r="I907" s="38">
        <v>29440.400000000001</v>
      </c>
    </row>
    <row r="908" spans="5:9" x14ac:dyDescent="0.3">
      <c r="E908" s="19">
        <v>10902</v>
      </c>
      <c r="F908" s="30">
        <v>42090.809386574074</v>
      </c>
      <c r="G908" s="19" t="s">
        <v>371</v>
      </c>
      <c r="H908" s="19" t="s">
        <v>141</v>
      </c>
      <c r="I908" s="38">
        <v>90733.9</v>
      </c>
    </row>
    <row r="909" spans="5:9" x14ac:dyDescent="0.3">
      <c r="E909" s="19">
        <v>10903</v>
      </c>
      <c r="F909" s="30">
        <v>42122.078043981484</v>
      </c>
      <c r="G909" s="19" t="s">
        <v>365</v>
      </c>
      <c r="H909" s="19" t="s">
        <v>74</v>
      </c>
      <c r="I909" s="38">
        <v>13103.28</v>
      </c>
    </row>
    <row r="910" spans="5:9" x14ac:dyDescent="0.3">
      <c r="E910" s="19">
        <v>10904</v>
      </c>
      <c r="F910" s="30">
        <v>42126.303784722222</v>
      </c>
      <c r="G910" s="19" t="s">
        <v>367</v>
      </c>
      <c r="H910" s="19" t="s">
        <v>269</v>
      </c>
      <c r="I910" s="38">
        <v>62744.19</v>
      </c>
    </row>
    <row r="911" spans="5:9" x14ac:dyDescent="0.3">
      <c r="E911" s="19">
        <v>10905</v>
      </c>
      <c r="F911" s="30">
        <v>42328.969074074077</v>
      </c>
      <c r="G911" s="19" t="s">
        <v>360</v>
      </c>
      <c r="H911" s="19" t="s">
        <v>277</v>
      </c>
      <c r="I911" s="38">
        <v>18241.02</v>
      </c>
    </row>
    <row r="912" spans="5:9" x14ac:dyDescent="0.3">
      <c r="E912" s="19">
        <v>10906</v>
      </c>
      <c r="F912" s="30">
        <v>42259.747245370374</v>
      </c>
      <c r="G912" s="19" t="s">
        <v>368</v>
      </c>
      <c r="H912" s="19" t="s">
        <v>335</v>
      </c>
      <c r="I912" s="38">
        <v>56390.49</v>
      </c>
    </row>
    <row r="913" spans="5:9" x14ac:dyDescent="0.3">
      <c r="E913" s="19">
        <v>10907</v>
      </c>
      <c r="F913" s="30">
        <v>42201.66510416667</v>
      </c>
      <c r="G913" s="19" t="s">
        <v>361</v>
      </c>
      <c r="H913" s="19" t="s">
        <v>273</v>
      </c>
      <c r="I913" s="38">
        <v>31057.89</v>
      </c>
    </row>
    <row r="914" spans="5:9" x14ac:dyDescent="0.3">
      <c r="E914" s="19">
        <v>10908</v>
      </c>
      <c r="F914" s="30">
        <v>42058.736631944441</v>
      </c>
      <c r="G914" s="19" t="s">
        <v>370</v>
      </c>
      <c r="H914" s="19" t="s">
        <v>237</v>
      </c>
      <c r="I914" s="38">
        <v>43627.65</v>
      </c>
    </row>
    <row r="915" spans="5:9" x14ac:dyDescent="0.3">
      <c r="E915" s="19">
        <v>10909</v>
      </c>
      <c r="F915" s="30">
        <v>42045.771874999999</v>
      </c>
      <c r="G915" s="19" t="s">
        <v>355</v>
      </c>
      <c r="H915" s="19" t="s">
        <v>52</v>
      </c>
      <c r="I915" s="38">
        <v>66940.67</v>
      </c>
    </row>
    <row r="916" spans="5:9" x14ac:dyDescent="0.3">
      <c r="E916" s="19">
        <v>10910</v>
      </c>
      <c r="F916" s="30">
        <v>42027.001481481479</v>
      </c>
      <c r="G916" s="19" t="s">
        <v>362</v>
      </c>
      <c r="H916" s="19" t="s">
        <v>107</v>
      </c>
      <c r="I916" s="38">
        <v>70653.919999999998</v>
      </c>
    </row>
    <row r="917" spans="5:9" x14ac:dyDescent="0.3">
      <c r="E917" s="19">
        <v>10911</v>
      </c>
      <c r="F917" s="30">
        <v>42314.607951388891</v>
      </c>
      <c r="G917" s="19" t="s">
        <v>363</v>
      </c>
      <c r="H917" s="19" t="s">
        <v>198</v>
      </c>
      <c r="I917" s="38">
        <v>19046.12</v>
      </c>
    </row>
    <row r="918" spans="5:9" x14ac:dyDescent="0.3">
      <c r="E918" s="19">
        <v>10912</v>
      </c>
      <c r="F918" s="30">
        <v>42248.667708333334</v>
      </c>
      <c r="G918" s="19" t="s">
        <v>359</v>
      </c>
      <c r="H918" s="19" t="s">
        <v>23</v>
      </c>
      <c r="I918" s="38">
        <v>48333.82</v>
      </c>
    </row>
    <row r="919" spans="5:9" x14ac:dyDescent="0.3">
      <c r="E919" s="19">
        <v>10913</v>
      </c>
      <c r="F919" s="30">
        <v>42275.489560185182</v>
      </c>
      <c r="G919" s="19" t="s">
        <v>357</v>
      </c>
      <c r="H919" s="19" t="s">
        <v>273</v>
      </c>
      <c r="I919" s="38">
        <v>98264.16</v>
      </c>
    </row>
    <row r="920" spans="5:9" x14ac:dyDescent="0.3">
      <c r="E920" s="19">
        <v>10914</v>
      </c>
      <c r="F920" s="30">
        <v>42344.972870370373</v>
      </c>
      <c r="G920" s="19" t="s">
        <v>364</v>
      </c>
      <c r="H920" s="19" t="s">
        <v>345</v>
      </c>
      <c r="I920" s="38">
        <v>91741.46</v>
      </c>
    </row>
    <row r="921" spans="5:9" x14ac:dyDescent="0.3">
      <c r="E921" s="19">
        <v>10915</v>
      </c>
      <c r="F921" s="30">
        <v>42085.05678240741</v>
      </c>
      <c r="G921" s="19" t="s">
        <v>368</v>
      </c>
      <c r="H921" s="19" t="s">
        <v>171</v>
      </c>
      <c r="I921" s="38">
        <v>74190.67</v>
      </c>
    </row>
    <row r="922" spans="5:9" x14ac:dyDescent="0.3">
      <c r="E922" s="19">
        <v>10916</v>
      </c>
      <c r="F922" s="30">
        <v>42318.750057870369</v>
      </c>
      <c r="G922" s="19" t="s">
        <v>364</v>
      </c>
      <c r="H922" s="19" t="s">
        <v>8</v>
      </c>
      <c r="I922" s="38">
        <v>4982.1099999999997</v>
      </c>
    </row>
    <row r="923" spans="5:9" x14ac:dyDescent="0.3">
      <c r="E923" s="19">
        <v>10917</v>
      </c>
      <c r="F923" s="30">
        <v>42059.25136574074</v>
      </c>
      <c r="G923" s="19" t="s">
        <v>370</v>
      </c>
      <c r="H923" s="19" t="s">
        <v>340</v>
      </c>
      <c r="I923" s="38">
        <v>85898.42</v>
      </c>
    </row>
    <row r="924" spans="5:9" x14ac:dyDescent="0.3">
      <c r="E924" s="19">
        <v>10918</v>
      </c>
      <c r="F924" s="30">
        <v>42228.075416666667</v>
      </c>
      <c r="G924" s="19" t="s">
        <v>366</v>
      </c>
      <c r="H924" s="19" t="s">
        <v>17</v>
      </c>
      <c r="I924" s="38">
        <v>88059.39</v>
      </c>
    </row>
    <row r="925" spans="5:9" x14ac:dyDescent="0.3">
      <c r="E925" s="19">
        <v>10919</v>
      </c>
      <c r="F925" s="30">
        <v>42059.733553240738</v>
      </c>
      <c r="G925" s="19" t="s">
        <v>366</v>
      </c>
      <c r="H925" s="19" t="s">
        <v>349</v>
      </c>
      <c r="I925" s="38">
        <v>68567.69</v>
      </c>
    </row>
    <row r="926" spans="5:9" x14ac:dyDescent="0.3">
      <c r="E926" s="19">
        <v>10920</v>
      </c>
      <c r="F926" s="30">
        <v>42122.726863425924</v>
      </c>
      <c r="G926" s="19" t="s">
        <v>367</v>
      </c>
      <c r="H926" s="19" t="s">
        <v>350</v>
      </c>
      <c r="I926" s="38">
        <v>57405.63</v>
      </c>
    </row>
    <row r="927" spans="5:9" x14ac:dyDescent="0.3">
      <c r="E927" s="19">
        <v>10921</v>
      </c>
      <c r="F927" s="30">
        <v>42172.931504629632</v>
      </c>
      <c r="G927" s="19" t="s">
        <v>367</v>
      </c>
      <c r="H927" s="19" t="s">
        <v>46</v>
      </c>
      <c r="I927" s="38">
        <v>91025.21</v>
      </c>
    </row>
    <row r="928" spans="5:9" x14ac:dyDescent="0.3">
      <c r="E928" s="19">
        <v>10922</v>
      </c>
      <c r="F928" s="30">
        <v>42354.491006944445</v>
      </c>
      <c r="G928" s="19" t="s">
        <v>363</v>
      </c>
      <c r="H928" s="19" t="s">
        <v>334</v>
      </c>
      <c r="I928" s="38">
        <v>97980.58</v>
      </c>
    </row>
    <row r="929" spans="5:9" x14ac:dyDescent="0.3">
      <c r="E929" s="19">
        <v>10923</v>
      </c>
      <c r="F929" s="30">
        <v>42202.122777777775</v>
      </c>
      <c r="G929" s="19" t="s">
        <v>355</v>
      </c>
      <c r="H929" s="19" t="s">
        <v>42</v>
      </c>
      <c r="I929" s="38">
        <v>34020.379999999997</v>
      </c>
    </row>
    <row r="930" spans="5:9" x14ac:dyDescent="0.3">
      <c r="E930" s="19">
        <v>10924</v>
      </c>
      <c r="F930" s="30">
        <v>42105.721898148149</v>
      </c>
      <c r="G930" s="19" t="s">
        <v>366</v>
      </c>
      <c r="H930" s="19" t="s">
        <v>322</v>
      </c>
      <c r="I930" s="38">
        <v>77250.259999999995</v>
      </c>
    </row>
    <row r="931" spans="5:9" x14ac:dyDescent="0.3">
      <c r="E931" s="19">
        <v>10925</v>
      </c>
      <c r="F931" s="30">
        <v>42127.819687499999</v>
      </c>
      <c r="G931" s="19" t="s">
        <v>361</v>
      </c>
      <c r="H931" s="19" t="s">
        <v>155</v>
      </c>
      <c r="I931" s="38">
        <v>41094.79</v>
      </c>
    </row>
    <row r="932" spans="5:9" x14ac:dyDescent="0.3">
      <c r="E932" s="19">
        <v>10926</v>
      </c>
      <c r="F932" s="30">
        <v>42217.7112037037</v>
      </c>
      <c r="G932" s="19" t="s">
        <v>361</v>
      </c>
      <c r="H932" s="19" t="s">
        <v>6</v>
      </c>
      <c r="I932" s="38">
        <v>5555.35</v>
      </c>
    </row>
    <row r="933" spans="5:9" x14ac:dyDescent="0.3">
      <c r="E933" s="19">
        <v>10927</v>
      </c>
      <c r="F933" s="30">
        <v>42122.878865740742</v>
      </c>
      <c r="G933" s="19" t="s">
        <v>363</v>
      </c>
      <c r="H933" s="19" t="s">
        <v>198</v>
      </c>
      <c r="I933" s="38">
        <v>59135.21</v>
      </c>
    </row>
    <row r="934" spans="5:9" x14ac:dyDescent="0.3">
      <c r="E934" s="19">
        <v>10928</v>
      </c>
      <c r="F934" s="30">
        <v>42347.179583333331</v>
      </c>
      <c r="G934" s="19" t="s">
        <v>355</v>
      </c>
      <c r="H934" s="19" t="s">
        <v>322</v>
      </c>
      <c r="I934" s="38">
        <v>31066.95</v>
      </c>
    </row>
    <row r="935" spans="5:9" x14ac:dyDescent="0.3">
      <c r="E935" s="19">
        <v>10929</v>
      </c>
      <c r="F935" s="30">
        <v>42131.164004629631</v>
      </c>
      <c r="G935" s="19" t="s">
        <v>367</v>
      </c>
      <c r="H935" s="19" t="s">
        <v>244</v>
      </c>
      <c r="I935" s="38">
        <v>70436.11</v>
      </c>
    </row>
    <row r="936" spans="5:9" x14ac:dyDescent="0.3">
      <c r="E936" s="19">
        <v>10930</v>
      </c>
      <c r="F936" s="30">
        <v>42305.771423611113</v>
      </c>
      <c r="G936" s="19" t="s">
        <v>366</v>
      </c>
      <c r="H936" s="19" t="s">
        <v>234</v>
      </c>
      <c r="I936" s="38">
        <v>39520.699999999997</v>
      </c>
    </row>
    <row r="937" spans="5:9" x14ac:dyDescent="0.3">
      <c r="E937" s="19">
        <v>10931</v>
      </c>
      <c r="F937" s="30">
        <v>42141.36446759259</v>
      </c>
      <c r="G937" s="19" t="s">
        <v>369</v>
      </c>
      <c r="H937" s="19" t="s">
        <v>302</v>
      </c>
      <c r="I937" s="38">
        <v>53014.13</v>
      </c>
    </row>
    <row r="938" spans="5:9" x14ac:dyDescent="0.3">
      <c r="E938" s="19">
        <v>10932</v>
      </c>
      <c r="F938" s="30">
        <v>42338.081400462965</v>
      </c>
      <c r="G938" s="19" t="s">
        <v>364</v>
      </c>
      <c r="H938" s="19" t="s">
        <v>23</v>
      </c>
      <c r="I938" s="38">
        <v>96782.83</v>
      </c>
    </row>
    <row r="939" spans="5:9" x14ac:dyDescent="0.3">
      <c r="E939" s="19">
        <v>10933</v>
      </c>
      <c r="F939" s="30">
        <v>42043.549120370371</v>
      </c>
      <c r="G939" s="19" t="s">
        <v>372</v>
      </c>
      <c r="H939" s="19" t="s">
        <v>213</v>
      </c>
      <c r="I939" s="38">
        <v>95905.29</v>
      </c>
    </row>
    <row r="940" spans="5:9" x14ac:dyDescent="0.3">
      <c r="E940" s="19">
        <v>10934</v>
      </c>
      <c r="F940" s="30">
        <v>42064.659525462965</v>
      </c>
      <c r="G940" s="19" t="s">
        <v>372</v>
      </c>
      <c r="H940" s="19" t="s">
        <v>177</v>
      </c>
      <c r="I940" s="38">
        <v>51343.64</v>
      </c>
    </row>
    <row r="941" spans="5:9" x14ac:dyDescent="0.3">
      <c r="E941" s="19">
        <v>10935</v>
      </c>
      <c r="F941" s="30">
        <v>42328.741527777776</v>
      </c>
      <c r="G941" s="19" t="s">
        <v>365</v>
      </c>
      <c r="H941" s="19" t="s">
        <v>351</v>
      </c>
      <c r="I941" s="38">
        <v>40606.550000000003</v>
      </c>
    </row>
    <row r="942" spans="5:9" x14ac:dyDescent="0.3">
      <c r="E942" s="19">
        <v>10936</v>
      </c>
      <c r="F942" s="30">
        <v>42261.098877314813</v>
      </c>
      <c r="G942" s="19" t="s">
        <v>355</v>
      </c>
      <c r="H942" s="19" t="s">
        <v>312</v>
      </c>
      <c r="I942" s="38">
        <v>73383.149999999994</v>
      </c>
    </row>
    <row r="943" spans="5:9" x14ac:dyDescent="0.3">
      <c r="E943" s="19">
        <v>10937</v>
      </c>
      <c r="F943" s="30">
        <v>42268.786238425928</v>
      </c>
      <c r="G943" s="19" t="s">
        <v>356</v>
      </c>
      <c r="H943" s="19" t="s">
        <v>287</v>
      </c>
      <c r="I943" s="38">
        <v>68636.820000000007</v>
      </c>
    </row>
    <row r="944" spans="5:9" x14ac:dyDescent="0.3">
      <c r="E944" s="19">
        <v>10938</v>
      </c>
      <c r="F944" s="30">
        <v>42149.739305555559</v>
      </c>
      <c r="G944" s="19" t="s">
        <v>360</v>
      </c>
      <c r="H944" s="19" t="s">
        <v>99</v>
      </c>
      <c r="I944" s="38">
        <v>15858.24</v>
      </c>
    </row>
    <row r="945" spans="5:9" x14ac:dyDescent="0.3">
      <c r="E945" s="19">
        <v>10939</v>
      </c>
      <c r="F945" s="30">
        <v>42311.8984837963</v>
      </c>
      <c r="G945" s="19" t="s">
        <v>356</v>
      </c>
      <c r="H945" s="19" t="s">
        <v>210</v>
      </c>
      <c r="I945" s="38">
        <v>49739.06</v>
      </c>
    </row>
    <row r="946" spans="5:9" x14ac:dyDescent="0.3">
      <c r="E946" s="19">
        <v>10940</v>
      </c>
      <c r="F946" s="30">
        <v>42347.277604166666</v>
      </c>
      <c r="G946" s="19" t="s">
        <v>355</v>
      </c>
      <c r="H946" s="19" t="s">
        <v>333</v>
      </c>
      <c r="I946" s="38">
        <v>23509.45</v>
      </c>
    </row>
    <row r="947" spans="5:9" x14ac:dyDescent="0.3">
      <c r="E947" s="19">
        <v>10941</v>
      </c>
      <c r="F947" s="30">
        <v>42121.986655092594</v>
      </c>
      <c r="G947" s="19" t="s">
        <v>371</v>
      </c>
      <c r="H947" s="19" t="s">
        <v>38</v>
      </c>
      <c r="I947" s="38">
        <v>50459.31</v>
      </c>
    </row>
    <row r="948" spans="5:9" x14ac:dyDescent="0.3">
      <c r="E948" s="19">
        <v>10942</v>
      </c>
      <c r="F948" s="30">
        <v>42308.718043981484</v>
      </c>
      <c r="G948" s="19" t="s">
        <v>355</v>
      </c>
      <c r="H948" s="19" t="s">
        <v>162</v>
      </c>
      <c r="I948" s="38">
        <v>34058.89</v>
      </c>
    </row>
    <row r="949" spans="5:9" x14ac:dyDescent="0.3">
      <c r="E949" s="19">
        <v>10943</v>
      </c>
      <c r="F949" s="30">
        <v>42112.108495370368</v>
      </c>
      <c r="G949" s="19" t="s">
        <v>362</v>
      </c>
      <c r="H949" s="19" t="s">
        <v>294</v>
      </c>
      <c r="I949" s="38">
        <v>17069.47</v>
      </c>
    </row>
    <row r="950" spans="5:9" x14ac:dyDescent="0.3">
      <c r="E950" s="19">
        <v>10944</v>
      </c>
      <c r="F950" s="30">
        <v>42037.924907407411</v>
      </c>
      <c r="G950" s="19" t="s">
        <v>371</v>
      </c>
      <c r="H950" s="19" t="s">
        <v>169</v>
      </c>
      <c r="I950" s="38">
        <v>65215.63</v>
      </c>
    </row>
    <row r="951" spans="5:9" x14ac:dyDescent="0.3">
      <c r="E951" s="19">
        <v>10945</v>
      </c>
      <c r="F951" s="30">
        <v>42166.468344907407</v>
      </c>
      <c r="G951" s="19" t="s">
        <v>365</v>
      </c>
      <c r="H951" s="19" t="s">
        <v>11</v>
      </c>
      <c r="I951" s="38">
        <v>49609.73</v>
      </c>
    </row>
    <row r="952" spans="5:9" x14ac:dyDescent="0.3">
      <c r="E952" s="19">
        <v>10946</v>
      </c>
      <c r="F952" s="30">
        <v>42101.899270833332</v>
      </c>
      <c r="G952" s="19" t="s">
        <v>372</v>
      </c>
      <c r="H952" s="19" t="s">
        <v>31</v>
      </c>
      <c r="I952" s="38">
        <v>31258.44</v>
      </c>
    </row>
    <row r="953" spans="5:9" x14ac:dyDescent="0.3">
      <c r="E953" s="19">
        <v>10947</v>
      </c>
      <c r="F953" s="30">
        <v>42249.693472222221</v>
      </c>
      <c r="G953" s="19" t="s">
        <v>357</v>
      </c>
      <c r="H953" s="19" t="s">
        <v>27</v>
      </c>
      <c r="I953" s="38">
        <v>87902.53</v>
      </c>
    </row>
    <row r="954" spans="5:9" x14ac:dyDescent="0.3">
      <c r="E954" s="19">
        <v>10948</v>
      </c>
      <c r="F954" s="30">
        <v>42319.092824074076</v>
      </c>
      <c r="G954" s="19" t="s">
        <v>369</v>
      </c>
      <c r="H954" s="19" t="s">
        <v>241</v>
      </c>
      <c r="I954" s="38">
        <v>6761.42</v>
      </c>
    </row>
    <row r="955" spans="5:9" x14ac:dyDescent="0.3">
      <c r="E955" s="19">
        <v>10949</v>
      </c>
      <c r="F955" s="30">
        <v>42048.830787037034</v>
      </c>
      <c r="G955" s="19" t="s">
        <v>365</v>
      </c>
      <c r="H955" s="19" t="s">
        <v>11</v>
      </c>
      <c r="I955" s="38">
        <v>61592.06</v>
      </c>
    </row>
    <row r="956" spans="5:9" x14ac:dyDescent="0.3">
      <c r="E956" s="19">
        <v>10950</v>
      </c>
      <c r="F956" s="30">
        <v>42357.91070601852</v>
      </c>
      <c r="G956" s="19" t="s">
        <v>356</v>
      </c>
      <c r="H956" s="19" t="s">
        <v>305</v>
      </c>
      <c r="I956" s="38">
        <v>75140.2</v>
      </c>
    </row>
    <row r="957" spans="5:9" x14ac:dyDescent="0.3">
      <c r="E957" s="19">
        <v>10951</v>
      </c>
      <c r="F957" s="30">
        <v>42078.964513888888</v>
      </c>
      <c r="G957" s="19" t="s">
        <v>361</v>
      </c>
      <c r="H957" s="19" t="s">
        <v>352</v>
      </c>
      <c r="I957" s="38">
        <v>72566.77</v>
      </c>
    </row>
    <row r="958" spans="5:9" x14ac:dyDescent="0.3">
      <c r="E958" s="19">
        <v>10952</v>
      </c>
      <c r="F958" s="30">
        <v>42203.317615740743</v>
      </c>
      <c r="G958" s="19" t="s">
        <v>365</v>
      </c>
      <c r="H958" s="19" t="s">
        <v>170</v>
      </c>
      <c r="I958" s="38">
        <v>6415.8</v>
      </c>
    </row>
    <row r="959" spans="5:9" x14ac:dyDescent="0.3">
      <c r="E959" s="19">
        <v>10953</v>
      </c>
      <c r="F959" s="30">
        <v>42275.128275462965</v>
      </c>
      <c r="G959" s="19" t="s">
        <v>367</v>
      </c>
      <c r="H959" s="19" t="s">
        <v>194</v>
      </c>
      <c r="I959" s="38">
        <v>30871.439999999999</v>
      </c>
    </row>
    <row r="960" spans="5:9" x14ac:dyDescent="0.3">
      <c r="E960" s="19">
        <v>10954</v>
      </c>
      <c r="F960" s="30">
        <v>42032.422685185185</v>
      </c>
      <c r="G960" s="19" t="s">
        <v>367</v>
      </c>
      <c r="H960" s="19" t="s">
        <v>353</v>
      </c>
      <c r="I960" s="38">
        <v>37246.980000000003</v>
      </c>
    </row>
    <row r="961" spans="5:9" x14ac:dyDescent="0.3">
      <c r="E961" s="19">
        <v>10955</v>
      </c>
      <c r="F961" s="30">
        <v>42123.237615740742</v>
      </c>
      <c r="G961" s="19" t="s">
        <v>356</v>
      </c>
      <c r="H961" s="19" t="s">
        <v>189</v>
      </c>
      <c r="I961" s="38">
        <v>38586.03</v>
      </c>
    </row>
    <row r="962" spans="5:9" x14ac:dyDescent="0.3">
      <c r="E962" s="19">
        <v>10956</v>
      </c>
      <c r="F962" s="30">
        <v>42314.091168981482</v>
      </c>
      <c r="G962" s="19" t="s">
        <v>368</v>
      </c>
      <c r="H962" s="19" t="s">
        <v>59</v>
      </c>
      <c r="I962" s="38">
        <v>46341.35</v>
      </c>
    </row>
    <row r="963" spans="5:9" x14ac:dyDescent="0.3">
      <c r="E963" s="19">
        <v>10957</v>
      </c>
      <c r="F963" s="30">
        <v>42067.660277777781</v>
      </c>
      <c r="G963" s="19" t="s">
        <v>357</v>
      </c>
      <c r="H963" s="19" t="s">
        <v>201</v>
      </c>
      <c r="I963" s="38">
        <v>80598.05</v>
      </c>
    </row>
    <row r="964" spans="5:9" x14ac:dyDescent="0.3">
      <c r="E964" s="19">
        <v>10958</v>
      </c>
      <c r="F964" s="30">
        <v>42239.080821759257</v>
      </c>
      <c r="G964" s="19" t="s">
        <v>355</v>
      </c>
      <c r="H964" s="19" t="s">
        <v>66</v>
      </c>
      <c r="I964" s="38">
        <v>77387.429999999993</v>
      </c>
    </row>
    <row r="965" spans="5:9" x14ac:dyDescent="0.3">
      <c r="E965" s="19">
        <v>10959</v>
      </c>
      <c r="F965" s="30">
        <v>42038.763182870367</v>
      </c>
      <c r="G965" s="19" t="s">
        <v>356</v>
      </c>
      <c r="H965" s="19" t="s">
        <v>115</v>
      </c>
      <c r="I965" s="38">
        <v>39284.839999999997</v>
      </c>
    </row>
    <row r="966" spans="5:9" x14ac:dyDescent="0.3">
      <c r="E966" s="19">
        <v>10960</v>
      </c>
      <c r="F966" s="30">
        <v>42177.200219907405</v>
      </c>
      <c r="G966" s="19" t="s">
        <v>369</v>
      </c>
      <c r="H966" s="19" t="s">
        <v>31</v>
      </c>
      <c r="I966" s="38">
        <v>51124.88</v>
      </c>
    </row>
    <row r="967" spans="5:9" x14ac:dyDescent="0.3">
      <c r="E967" s="19">
        <v>10961</v>
      </c>
      <c r="F967" s="30">
        <v>42108.457314814812</v>
      </c>
      <c r="G967" s="19" t="s">
        <v>356</v>
      </c>
      <c r="H967" s="19" t="s">
        <v>67</v>
      </c>
      <c r="I967" s="38">
        <v>87985.91</v>
      </c>
    </row>
    <row r="968" spans="5:9" x14ac:dyDescent="0.3">
      <c r="E968" s="19">
        <v>10962</v>
      </c>
      <c r="F968" s="30">
        <v>42191.324456018519</v>
      </c>
      <c r="G968" s="19" t="s">
        <v>371</v>
      </c>
      <c r="H968" s="19" t="s">
        <v>328</v>
      </c>
      <c r="I968" s="38">
        <v>76893.820000000007</v>
      </c>
    </row>
    <row r="969" spans="5:9" x14ac:dyDescent="0.3">
      <c r="E969" s="19">
        <v>10963</v>
      </c>
      <c r="F969" s="30">
        <v>42077.869722222225</v>
      </c>
      <c r="G969" s="19" t="s">
        <v>358</v>
      </c>
      <c r="H969" s="19" t="s">
        <v>84</v>
      </c>
      <c r="I969" s="38">
        <v>71634.31</v>
      </c>
    </row>
    <row r="970" spans="5:9" x14ac:dyDescent="0.3">
      <c r="E970" s="19">
        <v>10964</v>
      </c>
      <c r="F970" s="30">
        <v>42351.827962962961</v>
      </c>
      <c r="G970" s="19" t="s">
        <v>368</v>
      </c>
      <c r="H970" s="19" t="s">
        <v>254</v>
      </c>
      <c r="I970" s="38">
        <v>30577.71</v>
      </c>
    </row>
    <row r="971" spans="5:9" x14ac:dyDescent="0.3">
      <c r="E971" s="19">
        <v>10965</v>
      </c>
      <c r="F971" s="30">
        <v>42124.542025462964</v>
      </c>
      <c r="G971" s="19" t="s">
        <v>366</v>
      </c>
      <c r="H971" s="19" t="s">
        <v>284</v>
      </c>
      <c r="I971" s="38">
        <v>84453.26</v>
      </c>
    </row>
    <row r="972" spans="5:9" x14ac:dyDescent="0.3">
      <c r="E972" s="19">
        <v>10966</v>
      </c>
      <c r="F972" s="30">
        <v>42279.759664351855</v>
      </c>
      <c r="G972" s="19" t="s">
        <v>368</v>
      </c>
      <c r="H972" s="19" t="s">
        <v>41</v>
      </c>
      <c r="I972" s="38">
        <v>2104.34</v>
      </c>
    </row>
    <row r="973" spans="5:9" x14ac:dyDescent="0.3">
      <c r="E973" s="19">
        <v>10967</v>
      </c>
      <c r="F973" s="30">
        <v>42042.766365740739</v>
      </c>
      <c r="G973" s="19" t="s">
        <v>358</v>
      </c>
      <c r="H973" s="19" t="s">
        <v>268</v>
      </c>
      <c r="I973" s="38">
        <v>19551.990000000002</v>
      </c>
    </row>
    <row r="974" spans="5:9" x14ac:dyDescent="0.3">
      <c r="E974" s="19">
        <v>10968</v>
      </c>
      <c r="F974" s="30">
        <v>42267.298275462963</v>
      </c>
      <c r="G974" s="19" t="s">
        <v>372</v>
      </c>
      <c r="H974" s="19" t="s">
        <v>192</v>
      </c>
      <c r="I974" s="38">
        <v>70787.88</v>
      </c>
    </row>
    <row r="975" spans="5:9" x14ac:dyDescent="0.3">
      <c r="E975" s="19">
        <v>10969</v>
      </c>
      <c r="F975" s="30">
        <v>42060.725358796299</v>
      </c>
      <c r="G975" s="19" t="s">
        <v>360</v>
      </c>
      <c r="H975" s="19" t="s">
        <v>13</v>
      </c>
      <c r="I975" s="38">
        <v>88948.77</v>
      </c>
    </row>
    <row r="976" spans="5:9" x14ac:dyDescent="0.3">
      <c r="E976" s="19">
        <v>10970</v>
      </c>
      <c r="F976" s="30">
        <v>42315.40042824074</v>
      </c>
      <c r="G976" s="19" t="s">
        <v>368</v>
      </c>
      <c r="H976" s="19" t="s">
        <v>233</v>
      </c>
      <c r="I976" s="38">
        <v>11569.32</v>
      </c>
    </row>
    <row r="977" spans="5:9" x14ac:dyDescent="0.3">
      <c r="E977" s="19">
        <v>10971</v>
      </c>
      <c r="F977" s="30">
        <v>42276.793263888889</v>
      </c>
      <c r="G977" s="19" t="s">
        <v>360</v>
      </c>
      <c r="H977" s="19" t="s">
        <v>212</v>
      </c>
      <c r="I977" s="38">
        <v>47135.49</v>
      </c>
    </row>
    <row r="978" spans="5:9" x14ac:dyDescent="0.3">
      <c r="E978" s="19">
        <v>10972</v>
      </c>
      <c r="F978" s="30">
        <v>42035.672997685186</v>
      </c>
      <c r="G978" s="19" t="s">
        <v>372</v>
      </c>
      <c r="H978" s="19" t="s">
        <v>294</v>
      </c>
      <c r="I978" s="38">
        <v>9593.0499999999993</v>
      </c>
    </row>
    <row r="979" spans="5:9" x14ac:dyDescent="0.3">
      <c r="E979" s="19">
        <v>10973</v>
      </c>
      <c r="F979" s="30">
        <v>42227.030162037037</v>
      </c>
      <c r="G979" s="19" t="s">
        <v>359</v>
      </c>
      <c r="H979" s="19" t="s">
        <v>284</v>
      </c>
      <c r="I979" s="38">
        <v>69054.75</v>
      </c>
    </row>
    <row r="980" spans="5:9" x14ac:dyDescent="0.3">
      <c r="E980" s="19">
        <v>10974</v>
      </c>
      <c r="F980" s="30">
        <v>42141.513703703706</v>
      </c>
      <c r="G980" s="19" t="s">
        <v>358</v>
      </c>
      <c r="H980" s="19" t="s">
        <v>244</v>
      </c>
      <c r="I980" s="38">
        <v>19669.349999999999</v>
      </c>
    </row>
    <row r="981" spans="5:9" x14ac:dyDescent="0.3">
      <c r="E981" s="19">
        <v>10975</v>
      </c>
      <c r="F981" s="30">
        <v>42178.17627314815</v>
      </c>
      <c r="G981" s="19" t="s">
        <v>358</v>
      </c>
      <c r="H981" s="19" t="s">
        <v>281</v>
      </c>
      <c r="I981" s="38">
        <v>39806.75</v>
      </c>
    </row>
    <row r="982" spans="5:9" x14ac:dyDescent="0.3">
      <c r="E982" s="19">
        <v>10976</v>
      </c>
      <c r="F982" s="30">
        <v>42048.127291666664</v>
      </c>
      <c r="G982" s="19" t="s">
        <v>370</v>
      </c>
      <c r="H982" s="19" t="s">
        <v>216</v>
      </c>
      <c r="I982" s="38">
        <v>58725.39</v>
      </c>
    </row>
    <row r="983" spans="5:9" x14ac:dyDescent="0.3">
      <c r="E983" s="19">
        <v>10977</v>
      </c>
      <c r="F983" s="30">
        <v>42257.05300925926</v>
      </c>
      <c r="G983" s="19" t="s">
        <v>355</v>
      </c>
      <c r="H983" s="19" t="s">
        <v>90</v>
      </c>
      <c r="I983" s="38">
        <v>72211.360000000001</v>
      </c>
    </row>
    <row r="984" spans="5:9" x14ac:dyDescent="0.3">
      <c r="E984" s="19">
        <v>10978</v>
      </c>
      <c r="F984" s="30">
        <v>42213.012384259258</v>
      </c>
      <c r="G984" s="19" t="s">
        <v>355</v>
      </c>
      <c r="H984" s="19" t="s">
        <v>49</v>
      </c>
      <c r="I984" s="38">
        <v>44299.43</v>
      </c>
    </row>
    <row r="985" spans="5:9" x14ac:dyDescent="0.3">
      <c r="E985" s="19">
        <v>10979</v>
      </c>
      <c r="F985" s="30">
        <v>42079.976736111108</v>
      </c>
      <c r="G985" s="19" t="s">
        <v>362</v>
      </c>
      <c r="H985" s="19" t="s">
        <v>81</v>
      </c>
      <c r="I985" s="38">
        <v>10115.74</v>
      </c>
    </row>
    <row r="986" spans="5:9" x14ac:dyDescent="0.3">
      <c r="E986" s="19">
        <v>10980</v>
      </c>
      <c r="F986" s="30">
        <v>42343.5856712963</v>
      </c>
      <c r="G986" s="19" t="s">
        <v>358</v>
      </c>
      <c r="H986" s="19" t="s">
        <v>29</v>
      </c>
      <c r="I986" s="38">
        <v>83414.94</v>
      </c>
    </row>
    <row r="987" spans="5:9" x14ac:dyDescent="0.3">
      <c r="E987" s="19">
        <v>10981</v>
      </c>
      <c r="F987" s="30">
        <v>42135.07403935185</v>
      </c>
      <c r="G987" s="19" t="s">
        <v>367</v>
      </c>
      <c r="H987" s="19" t="s">
        <v>186</v>
      </c>
      <c r="I987" s="38">
        <v>86684.1</v>
      </c>
    </row>
    <row r="988" spans="5:9" x14ac:dyDescent="0.3">
      <c r="E988" s="19">
        <v>10982</v>
      </c>
      <c r="F988" s="30">
        <v>42136.074456018519</v>
      </c>
      <c r="G988" s="19" t="s">
        <v>365</v>
      </c>
      <c r="H988" s="19" t="s">
        <v>186</v>
      </c>
      <c r="I988" s="38">
        <v>56061.17</v>
      </c>
    </row>
    <row r="989" spans="5:9" x14ac:dyDescent="0.3">
      <c r="E989" s="19">
        <v>10983</v>
      </c>
      <c r="F989" s="30">
        <v>42197.412951388891</v>
      </c>
      <c r="G989" s="19" t="s">
        <v>359</v>
      </c>
      <c r="H989" s="19" t="s">
        <v>347</v>
      </c>
      <c r="I989" s="38">
        <v>34349.339999999997</v>
      </c>
    </row>
    <row r="990" spans="5:9" x14ac:dyDescent="0.3">
      <c r="E990" s="19">
        <v>10984</v>
      </c>
      <c r="F990" s="30">
        <v>42100.757951388892</v>
      </c>
      <c r="G990" s="19" t="s">
        <v>370</v>
      </c>
      <c r="H990" s="19" t="s">
        <v>180</v>
      </c>
      <c r="I990" s="38">
        <v>37396.57</v>
      </c>
    </row>
    <row r="991" spans="5:9" x14ac:dyDescent="0.3">
      <c r="E991" s="19">
        <v>10985</v>
      </c>
      <c r="F991" s="30">
        <v>42319.262372685182</v>
      </c>
      <c r="G991" s="19" t="s">
        <v>367</v>
      </c>
      <c r="H991" s="19" t="s">
        <v>274</v>
      </c>
      <c r="I991" s="38">
        <v>80934.17</v>
      </c>
    </row>
    <row r="992" spans="5:9" x14ac:dyDescent="0.3">
      <c r="E992" s="19">
        <v>10986</v>
      </c>
      <c r="F992" s="30">
        <v>42225.163495370369</v>
      </c>
      <c r="G992" s="19" t="s">
        <v>370</v>
      </c>
      <c r="H992" s="19" t="s">
        <v>354</v>
      </c>
      <c r="I992" s="38">
        <v>19880.37</v>
      </c>
    </row>
    <row r="993" spans="5:9" x14ac:dyDescent="0.3">
      <c r="E993" s="19">
        <v>10987</v>
      </c>
      <c r="F993" s="30">
        <v>42163.231261574074</v>
      </c>
      <c r="G993" s="19" t="s">
        <v>364</v>
      </c>
      <c r="H993" s="19" t="s">
        <v>336</v>
      </c>
      <c r="I993" s="38">
        <v>91863.5</v>
      </c>
    </row>
    <row r="994" spans="5:9" x14ac:dyDescent="0.3">
      <c r="E994" s="19">
        <v>10988</v>
      </c>
      <c r="F994" s="30">
        <v>42027.446759259263</v>
      </c>
      <c r="G994" s="19" t="s">
        <v>355</v>
      </c>
      <c r="H994" s="19" t="s">
        <v>156</v>
      </c>
      <c r="I994" s="38">
        <v>53314.99</v>
      </c>
    </row>
    <row r="995" spans="5:9" x14ac:dyDescent="0.3">
      <c r="E995" s="19">
        <v>10989</v>
      </c>
      <c r="F995" s="30">
        <v>42346.154502314814</v>
      </c>
      <c r="G995" s="19" t="s">
        <v>355</v>
      </c>
      <c r="H995" s="19" t="s">
        <v>241</v>
      </c>
      <c r="I995" s="38">
        <v>50157.57</v>
      </c>
    </row>
    <row r="996" spans="5:9" x14ac:dyDescent="0.3">
      <c r="E996" s="19">
        <v>10990</v>
      </c>
      <c r="F996" s="30">
        <v>42359.843877314815</v>
      </c>
      <c r="G996" s="19" t="s">
        <v>366</v>
      </c>
      <c r="H996" s="19" t="s">
        <v>233</v>
      </c>
      <c r="I996" s="38">
        <v>73110.33</v>
      </c>
    </row>
    <row r="997" spans="5:9" x14ac:dyDescent="0.3">
      <c r="E997" s="19">
        <v>10991</v>
      </c>
      <c r="F997" s="30">
        <v>42165.991724537038</v>
      </c>
      <c r="G997" s="19" t="s">
        <v>356</v>
      </c>
      <c r="H997" s="19" t="s">
        <v>286</v>
      </c>
      <c r="I997" s="38">
        <v>6270.01</v>
      </c>
    </row>
    <row r="998" spans="5:9" x14ac:dyDescent="0.3">
      <c r="E998" s="19">
        <v>10992</v>
      </c>
      <c r="F998" s="30">
        <v>42205.770925925928</v>
      </c>
      <c r="G998" s="19" t="s">
        <v>369</v>
      </c>
      <c r="H998" s="19" t="s">
        <v>274</v>
      </c>
      <c r="I998" s="38">
        <v>47255.12</v>
      </c>
    </row>
    <row r="999" spans="5:9" x14ac:dyDescent="0.3">
      <c r="E999" s="19">
        <v>10993</v>
      </c>
      <c r="F999" s="30">
        <v>42279.390740740739</v>
      </c>
      <c r="G999" s="19" t="s">
        <v>363</v>
      </c>
      <c r="H999" s="19" t="s">
        <v>281</v>
      </c>
      <c r="I999" s="38">
        <v>50029.43</v>
      </c>
    </row>
    <row r="1000" spans="5:9" x14ac:dyDescent="0.3">
      <c r="E1000" s="19">
        <v>10994</v>
      </c>
      <c r="F1000" s="30">
        <v>42353.763854166667</v>
      </c>
      <c r="G1000" s="19" t="s">
        <v>369</v>
      </c>
      <c r="H1000" s="19" t="s">
        <v>143</v>
      </c>
      <c r="I1000" s="38">
        <v>28739.79</v>
      </c>
    </row>
    <row r="1001" spans="5:9" x14ac:dyDescent="0.3">
      <c r="E1001" s="19">
        <v>10995</v>
      </c>
      <c r="F1001" s="30">
        <v>42127.213506944441</v>
      </c>
      <c r="G1001" s="19" t="s">
        <v>366</v>
      </c>
      <c r="H1001" s="19" t="s">
        <v>150</v>
      </c>
      <c r="I1001" s="38">
        <v>47315.47</v>
      </c>
    </row>
    <row r="1002" spans="5:9" x14ac:dyDescent="0.3">
      <c r="E1002" s="19">
        <v>10996</v>
      </c>
      <c r="F1002" s="30">
        <v>42009.290173611109</v>
      </c>
      <c r="G1002" s="19" t="s">
        <v>358</v>
      </c>
      <c r="H1002" s="19" t="s">
        <v>170</v>
      </c>
      <c r="I1002" s="38">
        <v>57298.31</v>
      </c>
    </row>
    <row r="1003" spans="5:9" x14ac:dyDescent="0.3">
      <c r="E1003" s="19">
        <v>10997</v>
      </c>
      <c r="F1003" s="30">
        <v>42154.006215277775</v>
      </c>
      <c r="G1003" s="19" t="s">
        <v>359</v>
      </c>
      <c r="H1003" s="19" t="s">
        <v>76</v>
      </c>
      <c r="I1003" s="38">
        <v>29765.75</v>
      </c>
    </row>
    <row r="1004" spans="5:9" x14ac:dyDescent="0.3">
      <c r="E1004" s="19">
        <v>10998</v>
      </c>
      <c r="F1004" s="30">
        <v>42355.913622685184</v>
      </c>
      <c r="G1004" s="19" t="s">
        <v>372</v>
      </c>
      <c r="H1004" s="19" t="s">
        <v>290</v>
      </c>
      <c r="I1004" s="38">
        <v>73080.679999999993</v>
      </c>
    </row>
    <row r="1005" spans="5:9" x14ac:dyDescent="0.3">
      <c r="E1005" s="19">
        <v>10999</v>
      </c>
      <c r="F1005" s="30">
        <v>42140.343981481485</v>
      </c>
      <c r="G1005" s="19" t="s">
        <v>368</v>
      </c>
      <c r="H1005" s="19" t="s">
        <v>155</v>
      </c>
      <c r="I1005" s="38">
        <v>97978.11</v>
      </c>
    </row>
    <row r="1006" spans="5:9" x14ac:dyDescent="0.3">
      <c r="E1006" s="20">
        <v>11000</v>
      </c>
      <c r="F1006" s="31">
        <v>42089.397870370369</v>
      </c>
      <c r="G1006" s="20" t="s">
        <v>372</v>
      </c>
      <c r="H1006" s="20" t="s">
        <v>181</v>
      </c>
      <c r="I1006" s="39">
        <v>20539.52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6B2A-4E64-408F-90F2-897C9827E769}">
  <dimension ref="B2:I1006"/>
  <sheetViews>
    <sheetView workbookViewId="0">
      <selection activeCell="C8" sqref="C8"/>
    </sheetView>
  </sheetViews>
  <sheetFormatPr defaultRowHeight="16.5" x14ac:dyDescent="0.3"/>
  <cols>
    <col min="1" max="1" width="1.5546875" style="3" customWidth="1"/>
    <col min="2" max="2" width="8.109375" style="3" customWidth="1"/>
    <col min="3" max="3" width="15.33203125" style="3" customWidth="1"/>
    <col min="4" max="4" width="6" style="3" customWidth="1"/>
    <col min="5" max="5" width="9.109375" style="3" bestFit="1" customWidth="1"/>
    <col min="6" max="6" width="20.44140625" style="3" bestFit="1" customWidth="1"/>
    <col min="7" max="7" width="16.109375" style="3" bestFit="1" customWidth="1"/>
    <col min="8" max="8" width="13" style="3" bestFit="1" customWidth="1"/>
    <col min="9" max="9" width="15.21875" style="36" bestFit="1" customWidth="1"/>
    <col min="10" max="10" width="9.6640625" style="3" bestFit="1" customWidth="1"/>
    <col min="11" max="16384" width="8.88671875" style="3"/>
  </cols>
  <sheetData>
    <row r="2" spans="2:9" x14ac:dyDescent="0.3">
      <c r="B2" s="16"/>
      <c r="F2" s="36"/>
    </row>
    <row r="3" spans="2:9" x14ac:dyDescent="0.3">
      <c r="B3" s="2"/>
      <c r="F3" s="36" t="e">
        <f>(MONTH($F$7:$F$1006)=B7)*$F$7:$F$1006</f>
        <v>#VALUE!</v>
      </c>
    </row>
    <row r="4" spans="2:9" x14ac:dyDescent="0.3">
      <c r="B4" s="2"/>
      <c r="F4" s="3">
        <v>45711795</v>
      </c>
      <c r="G4" s="3" t="s">
        <v>401</v>
      </c>
    </row>
    <row r="6" spans="2:9" x14ac:dyDescent="0.3">
      <c r="B6" s="21" t="s">
        <v>383</v>
      </c>
      <c r="C6" s="23" t="s">
        <v>384</v>
      </c>
      <c r="E6" s="17" t="s">
        <v>376</v>
      </c>
      <c r="F6" s="29" t="s">
        <v>377</v>
      </c>
      <c r="G6" s="18" t="s">
        <v>375</v>
      </c>
      <c r="H6" s="18" t="s">
        <v>378</v>
      </c>
      <c r="I6" s="37" t="s">
        <v>379</v>
      </c>
    </row>
    <row r="7" spans="2:9" x14ac:dyDescent="0.3">
      <c r="B7" s="24">
        <v>1</v>
      </c>
      <c r="C7" s="50" t="str">
        <f t="array" ref="C7">LOOKUP(2,1/(MIN(IF((MONTH($F$7:$F$1006)=B7)*$F$7:$F$1006&gt;0,(MONTH($F$7:$F$1006)=B7)*$F$7:$F$1006))=$F$7:$F$1006),$G$7:$G$1006)</f>
        <v>赵薇</v>
      </c>
      <c r="E7" s="19">
        <v>10001</v>
      </c>
      <c r="F7" s="30">
        <v>42106.874930555554</v>
      </c>
      <c r="G7" s="19" t="s">
        <v>355</v>
      </c>
      <c r="H7" s="19" t="s">
        <v>6</v>
      </c>
      <c r="I7" s="38">
        <v>45912.74</v>
      </c>
    </row>
    <row r="8" spans="2:9" x14ac:dyDescent="0.3">
      <c r="B8" s="24">
        <v>2</v>
      </c>
      <c r="C8" s="50" t="str">
        <f t="array" ref="C8">LOOKUP(2,1/(MIN(IF((MONTH($F$7:$F$1006)=B8)*$F$7:$F$1006&gt;0,(MONTH($F$7:$F$1006)=B8)*$F$7:$F$1006))=$F$7:$F$1006),$G$7:$G$1006)</f>
        <v>王迅</v>
      </c>
      <c r="E8" s="19">
        <v>10002</v>
      </c>
      <c r="F8" s="30">
        <v>42108.824687499997</v>
      </c>
      <c r="G8" s="19" t="s">
        <v>356</v>
      </c>
      <c r="H8" s="19" t="s">
        <v>7</v>
      </c>
      <c r="I8" s="38">
        <v>9464.89</v>
      </c>
    </row>
    <row r="9" spans="2:9" x14ac:dyDescent="0.3">
      <c r="B9" s="24">
        <v>3</v>
      </c>
      <c r="C9" s="50" t="str">
        <f t="array" ref="C9">LOOKUP(2,1/(MIN(IF((MONTH($F$7:$F$1006)=B9)*$F$7:$F$1006&gt;0,(MONTH($F$7:$F$1006)=B9)*$F$7:$F$1006))=$F$7:$F$1006),$G$7:$G$1006)</f>
        <v>王迅</v>
      </c>
      <c r="E9" s="19">
        <v>10003</v>
      </c>
      <c r="F9" s="30">
        <v>42347.5934837963</v>
      </c>
      <c r="G9" s="19" t="s">
        <v>357</v>
      </c>
      <c r="H9" s="19" t="s">
        <v>8</v>
      </c>
      <c r="I9" s="38">
        <v>18259.45</v>
      </c>
    </row>
    <row r="10" spans="2:9" x14ac:dyDescent="0.3">
      <c r="B10" s="24">
        <v>4</v>
      </c>
      <c r="C10" s="50" t="str">
        <f t="array" ref="C10">LOOKUP(2,1/(MIN(IF((MONTH($F$7:$F$1006)=B10)*$F$7:$F$1006&gt;0,(MONTH($F$7:$F$1006)=B10)*$F$7:$F$1006))=$F$7:$F$1006),$G$7:$G$1006)</f>
        <v>应采儿</v>
      </c>
      <c r="E10" s="19">
        <v>10004</v>
      </c>
      <c r="F10" s="30">
        <v>42160.577407407407</v>
      </c>
      <c r="G10" s="19" t="s">
        <v>358</v>
      </c>
      <c r="H10" s="19" t="s">
        <v>9</v>
      </c>
      <c r="I10" s="38">
        <v>54377.01</v>
      </c>
    </row>
    <row r="11" spans="2:9" x14ac:dyDescent="0.3">
      <c r="B11" s="24">
        <v>5</v>
      </c>
      <c r="C11" s="50" t="str">
        <f t="array" ref="C11">LOOKUP(2,1/(MIN(IF((MONTH($F$7:$F$1006)=B11)*$F$7:$F$1006&gt;0,(MONTH($F$7:$F$1006)=B11)*$F$7:$F$1006))=$F$7:$F$1006),$G$7:$G$1006)</f>
        <v>周笔畅</v>
      </c>
      <c r="E11" s="19">
        <v>10005</v>
      </c>
      <c r="F11" s="30">
        <v>42133.455185185187</v>
      </c>
      <c r="G11" s="19" t="s">
        <v>359</v>
      </c>
      <c r="H11" s="19" t="s">
        <v>10</v>
      </c>
      <c r="I11" s="38">
        <v>1673.84</v>
      </c>
    </row>
    <row r="12" spans="2:9" x14ac:dyDescent="0.3">
      <c r="B12" s="24">
        <v>6</v>
      </c>
      <c r="C12" s="50" t="str">
        <f t="array" ref="C12">LOOKUP(2,1/(MIN(IF((MONTH($F$7:$F$1006)=B12)*$F$7:$F$1006&gt;0,(MONTH($F$7:$F$1006)=B12)*$F$7:$F$1006))=$F$7:$F$1006),$G$7:$G$1006)</f>
        <v>陈乔恩</v>
      </c>
      <c r="E12" s="19">
        <v>10006</v>
      </c>
      <c r="F12" s="30">
        <v>42351.509027777778</v>
      </c>
      <c r="G12" s="19" t="s">
        <v>360</v>
      </c>
      <c r="H12" s="19" t="s">
        <v>11</v>
      </c>
      <c r="I12" s="38">
        <v>56321.3</v>
      </c>
    </row>
    <row r="13" spans="2:9" x14ac:dyDescent="0.3">
      <c r="B13" s="24">
        <v>7</v>
      </c>
      <c r="C13" s="50" t="str">
        <f t="array" ref="C13">LOOKUP(2,1/(MIN(IF((MONTH($F$7:$F$1006)=B13)*$F$7:$F$1006&gt;0,(MONTH($F$7:$F$1006)=B13)*$F$7:$F$1006))=$F$7:$F$1006),$G$7:$G$1006)</f>
        <v>羽泉</v>
      </c>
      <c r="E13" s="19">
        <v>10007</v>
      </c>
      <c r="F13" s="30">
        <v>42055.244212962964</v>
      </c>
      <c r="G13" s="19" t="s">
        <v>361</v>
      </c>
      <c r="H13" s="19" t="s">
        <v>12</v>
      </c>
      <c r="I13" s="38">
        <v>86340.2</v>
      </c>
    </row>
    <row r="14" spans="2:9" x14ac:dyDescent="0.3">
      <c r="B14" s="24">
        <v>8</v>
      </c>
      <c r="C14" s="50" t="str">
        <f t="array" ref="C14">LOOKUP(2,1/(MIN(IF((MONTH($F$7:$F$1006)=B14)*$F$7:$F$1006&gt;0,(MONTH($F$7:$F$1006)=B14)*$F$7:$F$1006))=$F$7:$F$1006),$G$7:$G$1006)</f>
        <v>李小璐</v>
      </c>
      <c r="E14" s="19">
        <v>10008</v>
      </c>
      <c r="F14" s="30">
        <v>42263.847581018519</v>
      </c>
      <c r="G14" s="19" t="s">
        <v>356</v>
      </c>
      <c r="H14" s="19" t="s">
        <v>13</v>
      </c>
      <c r="I14" s="38">
        <v>99576.35</v>
      </c>
    </row>
    <row r="15" spans="2:9" x14ac:dyDescent="0.3">
      <c r="B15" s="24">
        <v>9</v>
      </c>
      <c r="C15" s="50" t="str">
        <f t="array" ref="C15">LOOKUP(2,1/(MIN(IF((MONTH($F$7:$F$1006)=B15)*$F$7:$F$1006&gt;0,(MONTH($F$7:$F$1006)=B15)*$F$7:$F$1006))=$F$7:$F$1006),$G$7:$G$1006)</f>
        <v>黄渤</v>
      </c>
      <c r="E15" s="19">
        <v>10009</v>
      </c>
      <c r="F15" s="30">
        <v>42089.456412037034</v>
      </c>
      <c r="G15" s="19" t="s">
        <v>362</v>
      </c>
      <c r="H15" s="19" t="s">
        <v>14</v>
      </c>
      <c r="I15" s="38">
        <v>88985.07</v>
      </c>
    </row>
    <row r="16" spans="2:9" x14ac:dyDescent="0.3">
      <c r="B16" s="24">
        <v>10</v>
      </c>
      <c r="C16" s="50" t="str">
        <f t="array" ref="C16">LOOKUP(2,1/(MIN(IF((MONTH($F$7:$F$1006)=B16)*$F$7:$F$1006&gt;0,(MONTH($F$7:$F$1006)=B16)*$F$7:$F$1006))=$F$7:$F$1006),$G$7:$G$1006)</f>
        <v>秦岚</v>
      </c>
      <c r="E16" s="19">
        <v>10010</v>
      </c>
      <c r="F16" s="30">
        <v>42209.582604166666</v>
      </c>
      <c r="G16" s="19" t="s">
        <v>357</v>
      </c>
      <c r="H16" s="19" t="s">
        <v>15</v>
      </c>
      <c r="I16" s="38">
        <v>94315.47</v>
      </c>
    </row>
    <row r="17" spans="2:9" x14ac:dyDescent="0.3">
      <c r="B17" s="24">
        <v>11</v>
      </c>
      <c r="C17" s="50" t="str">
        <f t="array" ref="C17">LOOKUP(2,1/(MIN(IF((MONTH($F$7:$F$1006)=B17)*$F$7:$F$1006&gt;0,(MONTH($F$7:$F$1006)=B17)*$F$7:$F$1006))=$F$7:$F$1006),$G$7:$G$1006)</f>
        <v>韩雪</v>
      </c>
      <c r="E17" s="19">
        <v>10011</v>
      </c>
      <c r="F17" s="30">
        <v>42288.243854166663</v>
      </c>
      <c r="G17" s="19" t="s">
        <v>363</v>
      </c>
      <c r="H17" s="19" t="s">
        <v>16</v>
      </c>
      <c r="I17" s="38">
        <v>43426.11</v>
      </c>
    </row>
    <row r="18" spans="2:9" x14ac:dyDescent="0.3">
      <c r="B18" s="26">
        <v>12</v>
      </c>
      <c r="C18" s="50" t="str">
        <f t="array" ref="C18">LOOKUP(2,1/(MIN(IF((MONTH($F$7:$F$1006)=B18)*$F$7:$F$1006&gt;0,(MONTH($F$7:$F$1006)=B18)*$F$7:$F$1006))=$F$7:$F$1006),$G$7:$G$1006)</f>
        <v>羽泉</v>
      </c>
      <c r="E18" s="19">
        <v>10012</v>
      </c>
      <c r="F18" s="30">
        <v>42038.002847222226</v>
      </c>
      <c r="G18" s="19" t="s">
        <v>357</v>
      </c>
      <c r="H18" s="19" t="s">
        <v>17</v>
      </c>
      <c r="I18" s="38">
        <v>79598.86</v>
      </c>
    </row>
    <row r="19" spans="2:9" x14ac:dyDescent="0.3">
      <c r="E19" s="19">
        <v>10013</v>
      </c>
      <c r="F19" s="30">
        <v>42134.24962962963</v>
      </c>
      <c r="G19" s="19" t="s">
        <v>364</v>
      </c>
      <c r="H19" s="19" t="s">
        <v>18</v>
      </c>
      <c r="I19" s="38">
        <v>20768.87</v>
      </c>
    </row>
    <row r="20" spans="2:9" x14ac:dyDescent="0.3">
      <c r="E20" s="19">
        <v>10014</v>
      </c>
      <c r="F20" s="30">
        <v>42300.721655092595</v>
      </c>
      <c r="G20" s="19" t="s">
        <v>357</v>
      </c>
      <c r="H20" s="19" t="s">
        <v>14</v>
      </c>
      <c r="I20" s="38">
        <v>73083.38</v>
      </c>
    </row>
    <row r="21" spans="2:9" x14ac:dyDescent="0.3">
      <c r="E21" s="19">
        <v>10015</v>
      </c>
      <c r="F21" s="30">
        <v>42227.90116898148</v>
      </c>
      <c r="G21" s="19" t="s">
        <v>357</v>
      </c>
      <c r="H21" s="19" t="s">
        <v>19</v>
      </c>
      <c r="I21" s="38">
        <v>59445.8</v>
      </c>
    </row>
    <row r="22" spans="2:9" x14ac:dyDescent="0.3">
      <c r="E22" s="19">
        <v>10016</v>
      </c>
      <c r="F22" s="30">
        <v>42021.871064814812</v>
      </c>
      <c r="G22" s="19" t="s">
        <v>365</v>
      </c>
      <c r="H22" s="19" t="s">
        <v>20</v>
      </c>
      <c r="I22" s="38">
        <v>5145.53</v>
      </c>
    </row>
    <row r="23" spans="2:9" x14ac:dyDescent="0.3">
      <c r="E23" s="19">
        <v>10017</v>
      </c>
      <c r="F23" s="30">
        <v>42242.175740740742</v>
      </c>
      <c r="G23" s="19" t="s">
        <v>365</v>
      </c>
      <c r="H23" s="19" t="s">
        <v>21</v>
      </c>
      <c r="I23" s="38">
        <v>25194.6</v>
      </c>
    </row>
    <row r="24" spans="2:9" x14ac:dyDescent="0.3">
      <c r="E24" s="19">
        <v>10018</v>
      </c>
      <c r="F24" s="30">
        <v>42095.735335648147</v>
      </c>
      <c r="G24" s="19" t="s">
        <v>364</v>
      </c>
      <c r="H24" s="19" t="s">
        <v>22</v>
      </c>
      <c r="I24" s="38">
        <v>72960.95</v>
      </c>
    </row>
    <row r="25" spans="2:9" x14ac:dyDescent="0.3">
      <c r="E25" s="19">
        <v>10019</v>
      </c>
      <c r="F25" s="30">
        <v>42310.556956018518</v>
      </c>
      <c r="G25" s="19" t="s">
        <v>355</v>
      </c>
      <c r="H25" s="19" t="s">
        <v>23</v>
      </c>
      <c r="I25" s="38">
        <v>87176.36</v>
      </c>
    </row>
    <row r="26" spans="2:9" x14ac:dyDescent="0.3">
      <c r="E26" s="19">
        <v>10020</v>
      </c>
      <c r="F26" s="30">
        <v>42222.7</v>
      </c>
      <c r="G26" s="19" t="s">
        <v>358</v>
      </c>
      <c r="H26" s="19" t="s">
        <v>24</v>
      </c>
      <c r="I26" s="38">
        <v>21411.46</v>
      </c>
    </row>
    <row r="27" spans="2:9" x14ac:dyDescent="0.3">
      <c r="E27" s="19">
        <v>10021</v>
      </c>
      <c r="F27" s="30">
        <v>42292.315138888887</v>
      </c>
      <c r="G27" s="19" t="s">
        <v>366</v>
      </c>
      <c r="H27" s="19" t="s">
        <v>25</v>
      </c>
      <c r="I27" s="38">
        <v>44977.03</v>
      </c>
    </row>
    <row r="28" spans="2:9" x14ac:dyDescent="0.3">
      <c r="E28" s="19">
        <v>10022</v>
      </c>
      <c r="F28" s="30">
        <v>42146.056863425925</v>
      </c>
      <c r="G28" s="19" t="s">
        <v>361</v>
      </c>
      <c r="H28" s="19" t="s">
        <v>26</v>
      </c>
      <c r="I28" s="38">
        <v>43118.2</v>
      </c>
    </row>
    <row r="29" spans="2:9" x14ac:dyDescent="0.3">
      <c r="E29" s="19">
        <v>10023</v>
      </c>
      <c r="F29" s="30">
        <v>42095.735335648147</v>
      </c>
      <c r="G29" s="19" t="s">
        <v>367</v>
      </c>
      <c r="H29" s="19" t="s">
        <v>27</v>
      </c>
      <c r="I29" s="38">
        <v>42462.42</v>
      </c>
    </row>
    <row r="30" spans="2:9" x14ac:dyDescent="0.3">
      <c r="E30" s="19">
        <v>10024</v>
      </c>
      <c r="F30" s="30">
        <v>42082.030231481483</v>
      </c>
      <c r="G30" s="19" t="s">
        <v>358</v>
      </c>
      <c r="H30" s="19" t="s">
        <v>18</v>
      </c>
      <c r="I30" s="38">
        <v>51761.98</v>
      </c>
    </row>
    <row r="31" spans="2:9" x14ac:dyDescent="0.3">
      <c r="E31" s="19">
        <v>10025</v>
      </c>
      <c r="F31" s="30">
        <v>42074.135046296295</v>
      </c>
      <c r="G31" s="19" t="s">
        <v>362</v>
      </c>
      <c r="H31" s="19" t="s">
        <v>23</v>
      </c>
      <c r="I31" s="38">
        <v>55897.45</v>
      </c>
    </row>
    <row r="32" spans="2:9" x14ac:dyDescent="0.3">
      <c r="E32" s="19">
        <v>10026</v>
      </c>
      <c r="F32" s="30">
        <v>42127.935023148151</v>
      </c>
      <c r="G32" s="19" t="s">
        <v>368</v>
      </c>
      <c r="H32" s="19" t="s">
        <v>28</v>
      </c>
      <c r="I32" s="38">
        <v>25131.759999999998</v>
      </c>
    </row>
    <row r="33" spans="5:9" x14ac:dyDescent="0.3">
      <c r="E33" s="19">
        <v>10027</v>
      </c>
      <c r="F33" s="30">
        <v>42247.669039351851</v>
      </c>
      <c r="G33" s="19" t="s">
        <v>355</v>
      </c>
      <c r="H33" s="19" t="s">
        <v>29</v>
      </c>
      <c r="I33" s="38">
        <v>97359.23</v>
      </c>
    </row>
    <row r="34" spans="5:9" x14ac:dyDescent="0.3">
      <c r="E34" s="19">
        <v>10028</v>
      </c>
      <c r="F34" s="30">
        <v>42209.15148148148</v>
      </c>
      <c r="G34" s="19" t="s">
        <v>358</v>
      </c>
      <c r="H34" s="19" t="s">
        <v>30</v>
      </c>
      <c r="I34" s="38">
        <v>56647.95</v>
      </c>
    </row>
    <row r="35" spans="5:9" x14ac:dyDescent="0.3">
      <c r="E35" s="19">
        <v>10029</v>
      </c>
      <c r="F35" s="30">
        <v>42188.632789351854</v>
      </c>
      <c r="G35" s="19" t="s">
        <v>362</v>
      </c>
      <c r="H35" s="19" t="s">
        <v>31</v>
      </c>
      <c r="I35" s="38">
        <v>72399.37</v>
      </c>
    </row>
    <row r="36" spans="5:9" x14ac:dyDescent="0.3">
      <c r="E36" s="19">
        <v>10030</v>
      </c>
      <c r="F36" s="30">
        <v>42064.76253472222</v>
      </c>
      <c r="G36" s="19" t="s">
        <v>369</v>
      </c>
      <c r="H36" s="19" t="s">
        <v>32</v>
      </c>
      <c r="I36" s="38">
        <v>58234.73</v>
      </c>
    </row>
    <row r="37" spans="5:9" x14ac:dyDescent="0.3">
      <c r="E37" s="19">
        <v>10031</v>
      </c>
      <c r="F37" s="30">
        <v>42281.845914351848</v>
      </c>
      <c r="G37" s="19" t="s">
        <v>361</v>
      </c>
      <c r="H37" s="19" t="s">
        <v>33</v>
      </c>
      <c r="I37" s="38">
        <v>59828.91</v>
      </c>
    </row>
    <row r="38" spans="5:9" x14ac:dyDescent="0.3">
      <c r="E38" s="19">
        <v>10032</v>
      </c>
      <c r="F38" s="30">
        <v>42172.347986111112</v>
      </c>
      <c r="G38" s="19" t="s">
        <v>362</v>
      </c>
      <c r="H38" s="19" t="s">
        <v>12</v>
      </c>
      <c r="I38" s="38">
        <v>60105.68</v>
      </c>
    </row>
    <row r="39" spans="5:9" x14ac:dyDescent="0.3">
      <c r="E39" s="19">
        <v>10033</v>
      </c>
      <c r="F39" s="30">
        <v>42301.145567129628</v>
      </c>
      <c r="G39" s="19" t="s">
        <v>367</v>
      </c>
      <c r="H39" s="19" t="s">
        <v>34</v>
      </c>
      <c r="I39" s="38">
        <v>14761.55</v>
      </c>
    </row>
    <row r="40" spans="5:9" x14ac:dyDescent="0.3">
      <c r="E40" s="19">
        <v>10034</v>
      </c>
      <c r="F40" s="30">
        <v>42343.193923611114</v>
      </c>
      <c r="G40" s="19" t="s">
        <v>362</v>
      </c>
      <c r="H40" s="19" t="s">
        <v>35</v>
      </c>
      <c r="I40" s="38">
        <v>17605</v>
      </c>
    </row>
    <row r="41" spans="5:9" x14ac:dyDescent="0.3">
      <c r="E41" s="19">
        <v>10035</v>
      </c>
      <c r="F41" s="30">
        <v>42305.918703703705</v>
      </c>
      <c r="G41" s="19" t="s">
        <v>358</v>
      </c>
      <c r="H41" s="19" t="s">
        <v>36</v>
      </c>
      <c r="I41" s="38">
        <v>22191.18</v>
      </c>
    </row>
    <row r="42" spans="5:9" x14ac:dyDescent="0.3">
      <c r="E42" s="19">
        <v>10036</v>
      </c>
      <c r="F42" s="30">
        <v>42200.667523148149</v>
      </c>
      <c r="G42" s="19" t="s">
        <v>357</v>
      </c>
      <c r="H42" s="19" t="s">
        <v>37</v>
      </c>
      <c r="I42" s="38">
        <v>73944.66</v>
      </c>
    </row>
    <row r="43" spans="5:9" x14ac:dyDescent="0.3">
      <c r="E43" s="19">
        <v>10037</v>
      </c>
      <c r="F43" s="30">
        <v>42170.702557870369</v>
      </c>
      <c r="G43" s="19" t="s">
        <v>370</v>
      </c>
      <c r="H43" s="19" t="s">
        <v>38</v>
      </c>
      <c r="I43" s="38">
        <v>21494.7</v>
      </c>
    </row>
    <row r="44" spans="5:9" x14ac:dyDescent="0.3">
      <c r="E44" s="19">
        <v>10038</v>
      </c>
      <c r="F44" s="30">
        <v>42042.140428240738</v>
      </c>
      <c r="G44" s="19" t="s">
        <v>363</v>
      </c>
      <c r="H44" s="19" t="s">
        <v>39</v>
      </c>
      <c r="I44" s="38">
        <v>64127.96</v>
      </c>
    </row>
    <row r="45" spans="5:9" x14ac:dyDescent="0.3">
      <c r="E45" s="19">
        <v>10039</v>
      </c>
      <c r="F45" s="30">
        <v>42085.269212962965</v>
      </c>
      <c r="G45" s="19" t="s">
        <v>359</v>
      </c>
      <c r="H45" s="19" t="s">
        <v>40</v>
      </c>
      <c r="I45" s="38">
        <v>47714.79</v>
      </c>
    </row>
    <row r="46" spans="5:9" x14ac:dyDescent="0.3">
      <c r="E46" s="19">
        <v>10040</v>
      </c>
      <c r="F46" s="30">
        <v>42098.170960648145</v>
      </c>
      <c r="G46" s="19" t="s">
        <v>360</v>
      </c>
      <c r="H46" s="19" t="s">
        <v>41</v>
      </c>
      <c r="I46" s="38">
        <v>3713.03</v>
      </c>
    </row>
    <row r="47" spans="5:9" x14ac:dyDescent="0.3">
      <c r="E47" s="19">
        <v>10041</v>
      </c>
      <c r="F47" s="30">
        <v>42182.629699074074</v>
      </c>
      <c r="G47" s="19" t="s">
        <v>369</v>
      </c>
      <c r="H47" s="19" t="s">
        <v>42</v>
      </c>
      <c r="I47" s="38">
        <v>57210.74</v>
      </c>
    </row>
    <row r="48" spans="5:9" x14ac:dyDescent="0.3">
      <c r="E48" s="19">
        <v>10042</v>
      </c>
      <c r="F48" s="30">
        <v>42099.852187500001</v>
      </c>
      <c r="G48" s="19" t="s">
        <v>361</v>
      </c>
      <c r="H48" s="19" t="s">
        <v>43</v>
      </c>
      <c r="I48" s="38">
        <v>78795.64</v>
      </c>
    </row>
    <row r="49" spans="5:9" x14ac:dyDescent="0.3">
      <c r="E49" s="19">
        <v>10043</v>
      </c>
      <c r="F49" s="30">
        <v>42135.839884259258</v>
      </c>
      <c r="G49" s="19" t="s">
        <v>358</v>
      </c>
      <c r="H49" s="19" t="s">
        <v>44</v>
      </c>
      <c r="I49" s="38">
        <v>58747.97</v>
      </c>
    </row>
    <row r="50" spans="5:9" x14ac:dyDescent="0.3">
      <c r="E50" s="19">
        <v>10044</v>
      </c>
      <c r="F50" s="30">
        <v>42117.301898148151</v>
      </c>
      <c r="G50" s="19" t="s">
        <v>356</v>
      </c>
      <c r="H50" s="19" t="s">
        <v>45</v>
      </c>
      <c r="I50" s="38">
        <v>81690.89</v>
      </c>
    </row>
    <row r="51" spans="5:9" x14ac:dyDescent="0.3">
      <c r="E51" s="19">
        <v>10045</v>
      </c>
      <c r="F51" s="30">
        <v>42250.009641203702</v>
      </c>
      <c r="G51" s="19" t="s">
        <v>371</v>
      </c>
      <c r="H51" s="19" t="s">
        <v>46</v>
      </c>
      <c r="I51" s="38">
        <v>87950.36</v>
      </c>
    </row>
    <row r="52" spans="5:9" x14ac:dyDescent="0.3">
      <c r="E52" s="19">
        <v>10046</v>
      </c>
      <c r="F52" s="30">
        <v>42223.367337962962</v>
      </c>
      <c r="G52" s="19" t="s">
        <v>356</v>
      </c>
      <c r="H52" s="19" t="s">
        <v>47</v>
      </c>
      <c r="I52" s="38">
        <v>43688.75</v>
      </c>
    </row>
    <row r="53" spans="5:9" x14ac:dyDescent="0.3">
      <c r="E53" s="19">
        <v>10047</v>
      </c>
      <c r="F53" s="30">
        <v>42062.025266203702</v>
      </c>
      <c r="G53" s="19" t="s">
        <v>370</v>
      </c>
      <c r="H53" s="19" t="s">
        <v>48</v>
      </c>
      <c r="I53" s="38">
        <v>88930.52</v>
      </c>
    </row>
    <row r="54" spans="5:9" x14ac:dyDescent="0.3">
      <c r="E54" s="19">
        <v>10048</v>
      </c>
      <c r="F54" s="30">
        <v>42189.578472222223</v>
      </c>
      <c r="G54" s="19" t="s">
        <v>366</v>
      </c>
      <c r="H54" s="19" t="s">
        <v>49</v>
      </c>
      <c r="I54" s="38">
        <v>38944.75</v>
      </c>
    </row>
    <row r="55" spans="5:9" x14ac:dyDescent="0.3">
      <c r="E55" s="19">
        <v>10049</v>
      </c>
      <c r="F55" s="30">
        <v>42307.01457175926</v>
      </c>
      <c r="G55" s="19" t="s">
        <v>372</v>
      </c>
      <c r="H55" s="19" t="s">
        <v>50</v>
      </c>
      <c r="I55" s="38">
        <v>95060.08</v>
      </c>
    </row>
    <row r="56" spans="5:9" x14ac:dyDescent="0.3">
      <c r="E56" s="19">
        <v>10050</v>
      </c>
      <c r="F56" s="30">
        <v>42355.584918981483</v>
      </c>
      <c r="G56" s="19" t="s">
        <v>364</v>
      </c>
      <c r="H56" s="19" t="s">
        <v>9</v>
      </c>
      <c r="I56" s="38">
        <v>34238.68</v>
      </c>
    </row>
    <row r="57" spans="5:9" x14ac:dyDescent="0.3">
      <c r="E57" s="19">
        <v>10051</v>
      </c>
      <c r="F57" s="30">
        <v>42278.367256944446</v>
      </c>
      <c r="G57" s="19" t="s">
        <v>369</v>
      </c>
      <c r="H57" s="19" t="s">
        <v>51</v>
      </c>
      <c r="I57" s="38">
        <v>17486.39</v>
      </c>
    </row>
    <row r="58" spans="5:9" x14ac:dyDescent="0.3">
      <c r="E58" s="19">
        <v>10052</v>
      </c>
      <c r="F58" s="30">
        <v>42180.183935185189</v>
      </c>
      <c r="G58" s="19" t="s">
        <v>372</v>
      </c>
      <c r="H58" s="19" t="s">
        <v>52</v>
      </c>
      <c r="I58" s="38">
        <v>79800.39</v>
      </c>
    </row>
    <row r="59" spans="5:9" x14ac:dyDescent="0.3">
      <c r="E59" s="19">
        <v>10053</v>
      </c>
      <c r="F59" s="30">
        <v>42300.618842592594</v>
      </c>
      <c r="G59" s="19" t="s">
        <v>366</v>
      </c>
      <c r="H59" s="19" t="s">
        <v>53</v>
      </c>
      <c r="I59" s="38">
        <v>11423.94</v>
      </c>
    </row>
    <row r="60" spans="5:9" x14ac:dyDescent="0.3">
      <c r="E60" s="19">
        <v>10054</v>
      </c>
      <c r="F60" s="30">
        <v>42347.688726851855</v>
      </c>
      <c r="G60" s="19" t="s">
        <v>355</v>
      </c>
      <c r="H60" s="19" t="s">
        <v>54</v>
      </c>
      <c r="I60" s="38">
        <v>43308.07</v>
      </c>
    </row>
    <row r="61" spans="5:9" x14ac:dyDescent="0.3">
      <c r="E61" s="19">
        <v>10055</v>
      </c>
      <c r="F61" s="30">
        <v>42274.847511574073</v>
      </c>
      <c r="G61" s="19" t="s">
        <v>360</v>
      </c>
      <c r="H61" s="19" t="s">
        <v>55</v>
      </c>
      <c r="I61" s="38">
        <v>90501.06</v>
      </c>
    </row>
    <row r="62" spans="5:9" x14ac:dyDescent="0.3">
      <c r="E62" s="19">
        <v>10056</v>
      </c>
      <c r="F62" s="30">
        <v>42143.738865740743</v>
      </c>
      <c r="G62" s="19" t="s">
        <v>363</v>
      </c>
      <c r="H62" s="19" t="s">
        <v>56</v>
      </c>
      <c r="I62" s="38">
        <v>17664.3</v>
      </c>
    </row>
    <row r="63" spans="5:9" x14ac:dyDescent="0.3">
      <c r="E63" s="19">
        <v>10057</v>
      </c>
      <c r="F63" s="30">
        <v>42214.057858796295</v>
      </c>
      <c r="G63" s="19" t="s">
        <v>360</v>
      </c>
      <c r="H63" s="19" t="s">
        <v>57</v>
      </c>
      <c r="I63" s="38">
        <v>10378.18</v>
      </c>
    </row>
    <row r="64" spans="5:9" x14ac:dyDescent="0.3">
      <c r="E64" s="19">
        <v>10058</v>
      </c>
      <c r="F64" s="30">
        <v>42262.941712962966</v>
      </c>
      <c r="G64" s="19" t="s">
        <v>372</v>
      </c>
      <c r="H64" s="19" t="s">
        <v>58</v>
      </c>
      <c r="I64" s="38">
        <v>65398.82</v>
      </c>
    </row>
    <row r="65" spans="5:9" x14ac:dyDescent="0.3">
      <c r="E65" s="19">
        <v>10059</v>
      </c>
      <c r="F65" s="30">
        <v>42137.677245370367</v>
      </c>
      <c r="G65" s="19" t="s">
        <v>368</v>
      </c>
      <c r="H65" s="19" t="s">
        <v>59</v>
      </c>
      <c r="I65" s="38">
        <v>32815.199999999997</v>
      </c>
    </row>
    <row r="66" spans="5:9" x14ac:dyDescent="0.3">
      <c r="E66" s="19">
        <v>10060</v>
      </c>
      <c r="F66" s="30">
        <v>42132.023506944446</v>
      </c>
      <c r="G66" s="19" t="s">
        <v>366</v>
      </c>
      <c r="H66" s="19" t="s">
        <v>60</v>
      </c>
      <c r="I66" s="38">
        <v>24824.11</v>
      </c>
    </row>
    <row r="67" spans="5:9" x14ac:dyDescent="0.3">
      <c r="E67" s="19">
        <v>10061</v>
      </c>
      <c r="F67" s="30">
        <v>42358.782962962963</v>
      </c>
      <c r="G67" s="19" t="s">
        <v>368</v>
      </c>
      <c r="H67" s="19" t="s">
        <v>61</v>
      </c>
      <c r="I67" s="38">
        <v>62313.51</v>
      </c>
    </row>
    <row r="68" spans="5:9" x14ac:dyDescent="0.3">
      <c r="E68" s="19">
        <v>10062</v>
      </c>
      <c r="F68" s="30">
        <v>42263.651018518518</v>
      </c>
      <c r="G68" s="19" t="s">
        <v>372</v>
      </c>
      <c r="H68" s="19" t="s">
        <v>62</v>
      </c>
      <c r="I68" s="38">
        <v>89948.39</v>
      </c>
    </row>
    <row r="69" spans="5:9" x14ac:dyDescent="0.3">
      <c r="E69" s="19">
        <v>10063</v>
      </c>
      <c r="F69" s="30">
        <v>42348.304583333331</v>
      </c>
      <c r="G69" s="19" t="s">
        <v>364</v>
      </c>
      <c r="H69" s="19" t="s">
        <v>63</v>
      </c>
      <c r="I69" s="38">
        <v>52385.440000000002</v>
      </c>
    </row>
    <row r="70" spans="5:9" x14ac:dyDescent="0.3">
      <c r="E70" s="19">
        <v>10064</v>
      </c>
      <c r="F70" s="30">
        <v>42120.777928240743</v>
      </c>
      <c r="G70" s="19" t="s">
        <v>371</v>
      </c>
      <c r="H70" s="19" t="s">
        <v>64</v>
      </c>
      <c r="I70" s="38">
        <v>1142.24</v>
      </c>
    </row>
    <row r="71" spans="5:9" x14ac:dyDescent="0.3">
      <c r="E71" s="19">
        <v>10065</v>
      </c>
      <c r="F71" s="30">
        <v>42296.397199074076</v>
      </c>
      <c r="G71" s="19" t="s">
        <v>369</v>
      </c>
      <c r="H71" s="19" t="s">
        <v>65</v>
      </c>
      <c r="I71" s="38">
        <v>87360.72</v>
      </c>
    </row>
    <row r="72" spans="5:9" x14ac:dyDescent="0.3">
      <c r="E72" s="19">
        <v>10066</v>
      </c>
      <c r="F72" s="30">
        <v>42281.083113425928</v>
      </c>
      <c r="G72" s="19" t="s">
        <v>355</v>
      </c>
      <c r="H72" s="19" t="s">
        <v>46</v>
      </c>
      <c r="I72" s="38">
        <v>39646.29</v>
      </c>
    </row>
    <row r="73" spans="5:9" x14ac:dyDescent="0.3">
      <c r="E73" s="19">
        <v>10067</v>
      </c>
      <c r="F73" s="30">
        <v>42028.165636574071</v>
      </c>
      <c r="G73" s="19" t="s">
        <v>369</v>
      </c>
      <c r="H73" s="19" t="s">
        <v>66</v>
      </c>
      <c r="I73" s="38">
        <v>38109.25</v>
      </c>
    </row>
    <row r="74" spans="5:9" x14ac:dyDescent="0.3">
      <c r="E74" s="19">
        <v>10068</v>
      </c>
      <c r="F74" s="30">
        <v>42289.1174537037</v>
      </c>
      <c r="G74" s="19" t="s">
        <v>363</v>
      </c>
      <c r="H74" s="19" t="s">
        <v>67</v>
      </c>
      <c r="I74" s="38">
        <v>90836</v>
      </c>
    </row>
    <row r="75" spans="5:9" x14ac:dyDescent="0.3">
      <c r="E75" s="19">
        <v>10069</v>
      </c>
      <c r="F75" s="30">
        <v>42212.297731481478</v>
      </c>
      <c r="G75" s="19" t="s">
        <v>370</v>
      </c>
      <c r="H75" s="19" t="s">
        <v>68</v>
      </c>
      <c r="I75" s="38">
        <v>46802.78</v>
      </c>
    </row>
    <row r="76" spans="5:9" x14ac:dyDescent="0.3">
      <c r="E76" s="19">
        <v>10070</v>
      </c>
      <c r="F76" s="30">
        <v>42185.610520833332</v>
      </c>
      <c r="G76" s="19" t="s">
        <v>361</v>
      </c>
      <c r="H76" s="19" t="s">
        <v>69</v>
      </c>
      <c r="I76" s="38">
        <v>42156.94</v>
      </c>
    </row>
    <row r="77" spans="5:9" x14ac:dyDescent="0.3">
      <c r="E77" s="19">
        <v>10071</v>
      </c>
      <c r="F77" s="30">
        <v>42251.811782407407</v>
      </c>
      <c r="G77" s="19" t="s">
        <v>357</v>
      </c>
      <c r="H77" s="19" t="s">
        <v>70</v>
      </c>
      <c r="I77" s="38">
        <v>51196.01</v>
      </c>
    </row>
    <row r="78" spans="5:9" x14ac:dyDescent="0.3">
      <c r="E78" s="19">
        <v>10072</v>
      </c>
      <c r="F78" s="30">
        <v>42168.831886574073</v>
      </c>
      <c r="G78" s="19" t="s">
        <v>365</v>
      </c>
      <c r="H78" s="19" t="s">
        <v>71</v>
      </c>
      <c r="I78" s="38">
        <v>81480.429999999993</v>
      </c>
    </row>
    <row r="79" spans="5:9" x14ac:dyDescent="0.3">
      <c r="E79" s="19">
        <v>10073</v>
      </c>
      <c r="F79" s="30">
        <v>42319.504120370373</v>
      </c>
      <c r="G79" s="19" t="s">
        <v>365</v>
      </c>
      <c r="H79" s="19" t="s">
        <v>72</v>
      </c>
      <c r="I79" s="38">
        <v>19727.400000000001</v>
      </c>
    </row>
    <row r="80" spans="5:9" x14ac:dyDescent="0.3">
      <c r="E80" s="19">
        <v>10074</v>
      </c>
      <c r="F80" s="30">
        <v>42354.470347222225</v>
      </c>
      <c r="G80" s="19" t="s">
        <v>363</v>
      </c>
      <c r="H80" s="19" t="s">
        <v>50</v>
      </c>
      <c r="I80" s="38">
        <v>96099.55</v>
      </c>
    </row>
    <row r="81" spans="5:9" x14ac:dyDescent="0.3">
      <c r="E81" s="19">
        <v>10075</v>
      </c>
      <c r="F81" s="30">
        <v>42081.575925925928</v>
      </c>
      <c r="G81" s="19" t="s">
        <v>356</v>
      </c>
      <c r="H81" s="19" t="s">
        <v>73</v>
      </c>
      <c r="I81" s="38">
        <v>70935.12</v>
      </c>
    </row>
    <row r="82" spans="5:9" x14ac:dyDescent="0.3">
      <c r="E82" s="19">
        <v>10076</v>
      </c>
      <c r="F82" s="30">
        <v>42327.58148148148</v>
      </c>
      <c r="G82" s="19" t="s">
        <v>367</v>
      </c>
      <c r="H82" s="19" t="s">
        <v>74</v>
      </c>
      <c r="I82" s="38">
        <v>10358.02</v>
      </c>
    </row>
    <row r="83" spans="5:9" x14ac:dyDescent="0.3">
      <c r="E83" s="19">
        <v>10077</v>
      </c>
      <c r="F83" s="30">
        <v>42258.626539351855</v>
      </c>
      <c r="G83" s="19" t="s">
        <v>356</v>
      </c>
      <c r="H83" s="19" t="s">
        <v>75</v>
      </c>
      <c r="I83" s="38">
        <v>83878.41</v>
      </c>
    </row>
    <row r="84" spans="5:9" x14ac:dyDescent="0.3">
      <c r="E84" s="19">
        <v>10078</v>
      </c>
      <c r="F84" s="30">
        <v>42190.350289351853</v>
      </c>
      <c r="G84" s="19" t="s">
        <v>357</v>
      </c>
      <c r="H84" s="19" t="s">
        <v>76</v>
      </c>
      <c r="I84" s="38">
        <v>1179.26</v>
      </c>
    </row>
    <row r="85" spans="5:9" x14ac:dyDescent="0.3">
      <c r="E85" s="19">
        <v>10079</v>
      </c>
      <c r="F85" s="30">
        <v>42276.61550925926</v>
      </c>
      <c r="G85" s="19" t="s">
        <v>355</v>
      </c>
      <c r="H85" s="19" t="s">
        <v>77</v>
      </c>
      <c r="I85" s="38">
        <v>39406.29</v>
      </c>
    </row>
    <row r="86" spans="5:9" x14ac:dyDescent="0.3">
      <c r="E86" s="19">
        <v>10080</v>
      </c>
      <c r="F86" s="30">
        <v>42214.074467592596</v>
      </c>
      <c r="G86" s="19" t="s">
        <v>358</v>
      </c>
      <c r="H86" s="19" t="s">
        <v>78</v>
      </c>
      <c r="I86" s="38">
        <v>48373.89</v>
      </c>
    </row>
    <row r="87" spans="5:9" x14ac:dyDescent="0.3">
      <c r="E87" s="19">
        <v>10081</v>
      </c>
      <c r="F87" s="30">
        <v>42067.946006944447</v>
      </c>
      <c r="G87" s="19" t="s">
        <v>370</v>
      </c>
      <c r="H87" s="19" t="s">
        <v>79</v>
      </c>
      <c r="I87" s="38">
        <v>15330.56</v>
      </c>
    </row>
    <row r="88" spans="5:9" x14ac:dyDescent="0.3">
      <c r="E88" s="19">
        <v>10082</v>
      </c>
      <c r="F88" s="30">
        <v>42104.710543981484</v>
      </c>
      <c r="G88" s="19" t="s">
        <v>361</v>
      </c>
      <c r="H88" s="19" t="s">
        <v>80</v>
      </c>
      <c r="I88" s="38">
        <v>59967.7</v>
      </c>
    </row>
    <row r="89" spans="5:9" x14ac:dyDescent="0.3">
      <c r="E89" s="19">
        <v>10083</v>
      </c>
      <c r="F89" s="30">
        <v>42039.271921296298</v>
      </c>
      <c r="G89" s="19" t="s">
        <v>357</v>
      </c>
      <c r="H89" s="19" t="s">
        <v>81</v>
      </c>
      <c r="I89" s="38">
        <v>83743.38</v>
      </c>
    </row>
    <row r="90" spans="5:9" x14ac:dyDescent="0.3">
      <c r="E90" s="19">
        <v>10084</v>
      </c>
      <c r="F90" s="30">
        <v>42069.024571759262</v>
      </c>
      <c r="G90" s="19" t="s">
        <v>363</v>
      </c>
      <c r="H90" s="19" t="s">
        <v>82</v>
      </c>
      <c r="I90" s="38">
        <v>86851.23</v>
      </c>
    </row>
    <row r="91" spans="5:9" x14ac:dyDescent="0.3">
      <c r="E91" s="19">
        <v>10085</v>
      </c>
      <c r="F91" s="30">
        <v>42362.816493055558</v>
      </c>
      <c r="G91" s="19" t="s">
        <v>365</v>
      </c>
      <c r="H91" s="19" t="s">
        <v>83</v>
      </c>
      <c r="I91" s="38">
        <v>34219.919999999998</v>
      </c>
    </row>
    <row r="92" spans="5:9" x14ac:dyDescent="0.3">
      <c r="E92" s="19">
        <v>10086</v>
      </c>
      <c r="F92" s="30">
        <v>42341.00509259259</v>
      </c>
      <c r="G92" s="19" t="s">
        <v>356</v>
      </c>
      <c r="H92" s="19" t="s">
        <v>84</v>
      </c>
      <c r="I92" s="38">
        <v>18085.88</v>
      </c>
    </row>
    <row r="93" spans="5:9" x14ac:dyDescent="0.3">
      <c r="E93" s="19">
        <v>10087</v>
      </c>
      <c r="F93" s="30">
        <v>42028.134363425925</v>
      </c>
      <c r="G93" s="19" t="s">
        <v>356</v>
      </c>
      <c r="H93" s="19" t="s">
        <v>85</v>
      </c>
      <c r="I93" s="38">
        <v>81348.63</v>
      </c>
    </row>
    <row r="94" spans="5:9" x14ac:dyDescent="0.3">
      <c r="E94" s="19">
        <v>10088</v>
      </c>
      <c r="F94" s="30">
        <v>42225.368287037039</v>
      </c>
      <c r="G94" s="19" t="s">
        <v>366</v>
      </c>
      <c r="H94" s="19" t="s">
        <v>86</v>
      </c>
      <c r="I94" s="38">
        <v>13547.13</v>
      </c>
    </row>
    <row r="95" spans="5:9" x14ac:dyDescent="0.3">
      <c r="E95" s="19">
        <v>10089</v>
      </c>
      <c r="F95" s="30">
        <v>42357.33425925926</v>
      </c>
      <c r="G95" s="19" t="s">
        <v>365</v>
      </c>
      <c r="H95" s="19" t="s">
        <v>87</v>
      </c>
      <c r="I95" s="38">
        <v>67224.17</v>
      </c>
    </row>
    <row r="96" spans="5:9" x14ac:dyDescent="0.3">
      <c r="E96" s="19">
        <v>10090</v>
      </c>
      <c r="F96" s="30">
        <v>42128.623518518521</v>
      </c>
      <c r="G96" s="19" t="s">
        <v>366</v>
      </c>
      <c r="H96" s="19" t="s">
        <v>88</v>
      </c>
      <c r="I96" s="38">
        <v>75344.05</v>
      </c>
    </row>
    <row r="97" spans="5:9" x14ac:dyDescent="0.3">
      <c r="E97" s="19">
        <v>10091</v>
      </c>
      <c r="F97" s="30">
        <v>42351.988009259258</v>
      </c>
      <c r="G97" s="19" t="s">
        <v>365</v>
      </c>
      <c r="H97" s="19" t="s">
        <v>89</v>
      </c>
      <c r="I97" s="38">
        <v>8302.73</v>
      </c>
    </row>
    <row r="98" spans="5:9" x14ac:dyDescent="0.3">
      <c r="E98" s="19">
        <v>10092</v>
      </c>
      <c r="F98" s="30">
        <v>42043.303310185183</v>
      </c>
      <c r="G98" s="19" t="s">
        <v>372</v>
      </c>
      <c r="H98" s="19" t="s">
        <v>90</v>
      </c>
      <c r="I98" s="38">
        <v>22101</v>
      </c>
    </row>
    <row r="99" spans="5:9" x14ac:dyDescent="0.3">
      <c r="E99" s="19">
        <v>10093</v>
      </c>
      <c r="F99" s="30">
        <v>42234.260266203702</v>
      </c>
      <c r="G99" s="19" t="s">
        <v>365</v>
      </c>
      <c r="H99" s="19" t="s">
        <v>64</v>
      </c>
      <c r="I99" s="38">
        <v>22140.25</v>
      </c>
    </row>
    <row r="100" spans="5:9" x14ac:dyDescent="0.3">
      <c r="E100" s="19">
        <v>10094</v>
      </c>
      <c r="F100" s="30">
        <v>42180.852627314816</v>
      </c>
      <c r="G100" s="19" t="s">
        <v>360</v>
      </c>
      <c r="H100" s="19" t="s">
        <v>91</v>
      </c>
      <c r="I100" s="38">
        <v>71734.73</v>
      </c>
    </row>
    <row r="101" spans="5:9" x14ac:dyDescent="0.3">
      <c r="E101" s="19">
        <v>10095</v>
      </c>
      <c r="F101" s="30">
        <v>42073.686886574076</v>
      </c>
      <c r="G101" s="19" t="s">
        <v>366</v>
      </c>
      <c r="H101" s="19" t="s">
        <v>35</v>
      </c>
      <c r="I101" s="38">
        <v>14114.62</v>
      </c>
    </row>
    <row r="102" spans="5:9" x14ac:dyDescent="0.3">
      <c r="E102" s="19">
        <v>10096</v>
      </c>
      <c r="F102" s="30">
        <v>42070.144965277781</v>
      </c>
      <c r="G102" s="19" t="s">
        <v>371</v>
      </c>
      <c r="H102" s="19" t="s">
        <v>34</v>
      </c>
      <c r="I102" s="38">
        <v>41457.96</v>
      </c>
    </row>
    <row r="103" spans="5:9" x14ac:dyDescent="0.3">
      <c r="E103" s="19">
        <v>10097</v>
      </c>
      <c r="F103" s="30">
        <v>42285.280393518522</v>
      </c>
      <c r="G103" s="19" t="s">
        <v>365</v>
      </c>
      <c r="H103" s="19" t="s">
        <v>92</v>
      </c>
      <c r="I103" s="38">
        <v>42916.27</v>
      </c>
    </row>
    <row r="104" spans="5:9" x14ac:dyDescent="0.3">
      <c r="E104" s="19">
        <v>10098</v>
      </c>
      <c r="F104" s="30">
        <v>42292.463379629633</v>
      </c>
      <c r="G104" s="19" t="s">
        <v>369</v>
      </c>
      <c r="H104" s="19" t="s">
        <v>23</v>
      </c>
      <c r="I104" s="38">
        <v>5731.18</v>
      </c>
    </row>
    <row r="105" spans="5:9" x14ac:dyDescent="0.3">
      <c r="E105" s="19">
        <v>10099</v>
      </c>
      <c r="F105" s="30">
        <v>42252.387615740743</v>
      </c>
      <c r="G105" s="19" t="s">
        <v>366</v>
      </c>
      <c r="H105" s="19" t="s">
        <v>93</v>
      </c>
      <c r="I105" s="38">
        <v>77525.759999999995</v>
      </c>
    </row>
    <row r="106" spans="5:9" x14ac:dyDescent="0.3">
      <c r="E106" s="19">
        <v>10100</v>
      </c>
      <c r="F106" s="30">
        <v>42186.050474537034</v>
      </c>
      <c r="G106" s="19" t="s">
        <v>368</v>
      </c>
      <c r="H106" s="19" t="s">
        <v>94</v>
      </c>
      <c r="I106" s="38">
        <v>21296.95</v>
      </c>
    </row>
    <row r="107" spans="5:9" x14ac:dyDescent="0.3">
      <c r="E107" s="19">
        <v>10101</v>
      </c>
      <c r="F107" s="30">
        <v>42026.064884259256</v>
      </c>
      <c r="G107" s="19" t="s">
        <v>363</v>
      </c>
      <c r="H107" s="19" t="s">
        <v>95</v>
      </c>
      <c r="I107" s="38">
        <v>6455.52</v>
      </c>
    </row>
    <row r="108" spans="5:9" x14ac:dyDescent="0.3">
      <c r="E108" s="19">
        <v>10102</v>
      </c>
      <c r="F108" s="30">
        <v>42187.426099537035</v>
      </c>
      <c r="G108" s="19" t="s">
        <v>367</v>
      </c>
      <c r="H108" s="19" t="s">
        <v>96</v>
      </c>
      <c r="I108" s="38">
        <v>60870.29</v>
      </c>
    </row>
    <row r="109" spans="5:9" x14ac:dyDescent="0.3">
      <c r="E109" s="19">
        <v>10103</v>
      </c>
      <c r="F109" s="30">
        <v>42155.008587962962</v>
      </c>
      <c r="G109" s="19" t="s">
        <v>355</v>
      </c>
      <c r="H109" s="19" t="s">
        <v>97</v>
      </c>
      <c r="I109" s="38">
        <v>75954.39</v>
      </c>
    </row>
    <row r="110" spans="5:9" x14ac:dyDescent="0.3">
      <c r="E110" s="19">
        <v>10104</v>
      </c>
      <c r="F110" s="30">
        <v>42192.378622685188</v>
      </c>
      <c r="G110" s="19" t="s">
        <v>358</v>
      </c>
      <c r="H110" s="19" t="s">
        <v>98</v>
      </c>
      <c r="I110" s="38">
        <v>56741.120000000003</v>
      </c>
    </row>
    <row r="111" spans="5:9" x14ac:dyDescent="0.3">
      <c r="E111" s="19">
        <v>10105</v>
      </c>
      <c r="F111" s="30">
        <v>42282.884259259263</v>
      </c>
      <c r="G111" s="19" t="s">
        <v>356</v>
      </c>
      <c r="H111" s="19" t="s">
        <v>80</v>
      </c>
      <c r="I111" s="38">
        <v>32078.35</v>
      </c>
    </row>
    <row r="112" spans="5:9" x14ac:dyDescent="0.3">
      <c r="E112" s="19">
        <v>10106</v>
      </c>
      <c r="F112" s="30">
        <v>42297.378692129627</v>
      </c>
      <c r="G112" s="19" t="s">
        <v>370</v>
      </c>
      <c r="H112" s="19" t="s">
        <v>47</v>
      </c>
      <c r="I112" s="38">
        <v>93723.8</v>
      </c>
    </row>
    <row r="113" spans="5:9" x14ac:dyDescent="0.3">
      <c r="E113" s="19">
        <v>10107</v>
      </c>
      <c r="F113" s="30">
        <v>42019.933703703704</v>
      </c>
      <c r="G113" s="19" t="s">
        <v>363</v>
      </c>
      <c r="H113" s="19" t="s">
        <v>24</v>
      </c>
      <c r="I113" s="38">
        <v>27618.36</v>
      </c>
    </row>
    <row r="114" spans="5:9" x14ac:dyDescent="0.3">
      <c r="E114" s="19">
        <v>10108</v>
      </c>
      <c r="F114" s="30">
        <v>42025.980162037034</v>
      </c>
      <c r="G114" s="19" t="s">
        <v>372</v>
      </c>
      <c r="H114" s="19" t="s">
        <v>99</v>
      </c>
      <c r="I114" s="38">
        <v>77281.13</v>
      </c>
    </row>
    <row r="115" spans="5:9" x14ac:dyDescent="0.3">
      <c r="E115" s="19">
        <v>10109</v>
      </c>
      <c r="F115" s="30">
        <v>42165.922800925924</v>
      </c>
      <c r="G115" s="19" t="s">
        <v>363</v>
      </c>
      <c r="H115" s="19" t="s">
        <v>55</v>
      </c>
      <c r="I115" s="38">
        <v>17774.830000000002</v>
      </c>
    </row>
    <row r="116" spans="5:9" x14ac:dyDescent="0.3">
      <c r="E116" s="19">
        <v>10110</v>
      </c>
      <c r="F116" s="30">
        <v>42345.608715277776</v>
      </c>
      <c r="G116" s="19" t="s">
        <v>360</v>
      </c>
      <c r="H116" s="19" t="s">
        <v>43</v>
      </c>
      <c r="I116" s="38">
        <v>87790.58</v>
      </c>
    </row>
    <row r="117" spans="5:9" x14ac:dyDescent="0.3">
      <c r="E117" s="19">
        <v>10111</v>
      </c>
      <c r="F117" s="30">
        <v>42365.077175925922</v>
      </c>
      <c r="G117" s="19" t="s">
        <v>362</v>
      </c>
      <c r="H117" s="19" t="s">
        <v>100</v>
      </c>
      <c r="I117" s="38">
        <v>84385.63</v>
      </c>
    </row>
    <row r="118" spans="5:9" x14ac:dyDescent="0.3">
      <c r="E118" s="19">
        <v>10112</v>
      </c>
      <c r="F118" s="30">
        <v>42046.952465277776</v>
      </c>
      <c r="G118" s="19" t="s">
        <v>360</v>
      </c>
      <c r="H118" s="19" t="s">
        <v>101</v>
      </c>
      <c r="I118" s="38">
        <v>28092.37</v>
      </c>
    </row>
    <row r="119" spans="5:9" x14ac:dyDescent="0.3">
      <c r="E119" s="19">
        <v>10113</v>
      </c>
      <c r="F119" s="30">
        <v>42332.710358796299</v>
      </c>
      <c r="G119" s="19" t="s">
        <v>372</v>
      </c>
      <c r="H119" s="19" t="s">
        <v>102</v>
      </c>
      <c r="I119" s="38">
        <v>67253.98</v>
      </c>
    </row>
    <row r="120" spans="5:9" x14ac:dyDescent="0.3">
      <c r="E120" s="19">
        <v>10114</v>
      </c>
      <c r="F120" s="30">
        <v>42037.872615740744</v>
      </c>
      <c r="G120" s="19" t="s">
        <v>358</v>
      </c>
      <c r="H120" s="19" t="s">
        <v>14</v>
      </c>
      <c r="I120" s="38">
        <v>88290.44</v>
      </c>
    </row>
    <row r="121" spans="5:9" x14ac:dyDescent="0.3">
      <c r="E121" s="19">
        <v>10115</v>
      </c>
      <c r="F121" s="30">
        <v>42348.927430555559</v>
      </c>
      <c r="G121" s="19" t="s">
        <v>365</v>
      </c>
      <c r="H121" s="19" t="s">
        <v>61</v>
      </c>
      <c r="I121" s="38">
        <v>55549.87</v>
      </c>
    </row>
    <row r="122" spans="5:9" x14ac:dyDescent="0.3">
      <c r="E122" s="19">
        <v>10116</v>
      </c>
      <c r="F122" s="30">
        <v>42206.706377314818</v>
      </c>
      <c r="G122" s="19" t="s">
        <v>371</v>
      </c>
      <c r="H122" s="19" t="s">
        <v>103</v>
      </c>
      <c r="I122" s="38">
        <v>18071.060000000001</v>
      </c>
    </row>
    <row r="123" spans="5:9" x14ac:dyDescent="0.3">
      <c r="E123" s="19">
        <v>10117</v>
      </c>
      <c r="F123" s="30">
        <v>42233.145324074074</v>
      </c>
      <c r="G123" s="19" t="s">
        <v>361</v>
      </c>
      <c r="H123" s="19" t="s">
        <v>104</v>
      </c>
      <c r="I123" s="38">
        <v>65069.68</v>
      </c>
    </row>
    <row r="124" spans="5:9" x14ac:dyDescent="0.3">
      <c r="E124" s="19">
        <v>10118</v>
      </c>
      <c r="F124" s="30">
        <v>42227.479641203703</v>
      </c>
      <c r="G124" s="19" t="s">
        <v>365</v>
      </c>
      <c r="H124" s="19" t="s">
        <v>105</v>
      </c>
      <c r="I124" s="38">
        <v>70585.06</v>
      </c>
    </row>
    <row r="125" spans="5:9" x14ac:dyDescent="0.3">
      <c r="E125" s="19">
        <v>10119</v>
      </c>
      <c r="F125" s="30">
        <v>42326.942256944443</v>
      </c>
      <c r="G125" s="19" t="s">
        <v>358</v>
      </c>
      <c r="H125" s="19" t="s">
        <v>106</v>
      </c>
      <c r="I125" s="38">
        <v>75965.960000000006</v>
      </c>
    </row>
    <row r="126" spans="5:9" x14ac:dyDescent="0.3">
      <c r="E126" s="19">
        <v>10120</v>
      </c>
      <c r="F126" s="30">
        <v>42144.780810185184</v>
      </c>
      <c r="G126" s="19" t="s">
        <v>370</v>
      </c>
      <c r="H126" s="19" t="s">
        <v>107</v>
      </c>
      <c r="I126" s="38">
        <v>36787.279999999999</v>
      </c>
    </row>
    <row r="127" spans="5:9" x14ac:dyDescent="0.3">
      <c r="E127" s="19">
        <v>10121</v>
      </c>
      <c r="F127" s="30">
        <v>42323.21603009259</v>
      </c>
      <c r="G127" s="19" t="s">
        <v>369</v>
      </c>
      <c r="H127" s="19" t="s">
        <v>108</v>
      </c>
      <c r="I127" s="38">
        <v>44903.63</v>
      </c>
    </row>
    <row r="128" spans="5:9" x14ac:dyDescent="0.3">
      <c r="E128" s="19">
        <v>10122</v>
      </c>
      <c r="F128" s="30">
        <v>42128.832083333335</v>
      </c>
      <c r="G128" s="19" t="s">
        <v>370</v>
      </c>
      <c r="H128" s="19" t="s">
        <v>109</v>
      </c>
      <c r="I128" s="38">
        <v>24909.38</v>
      </c>
    </row>
    <row r="129" spans="5:9" x14ac:dyDescent="0.3">
      <c r="E129" s="19">
        <v>10123</v>
      </c>
      <c r="F129" s="30">
        <v>42006.784166666665</v>
      </c>
      <c r="G129" s="19" t="s">
        <v>355</v>
      </c>
      <c r="H129" s="19" t="s">
        <v>110</v>
      </c>
      <c r="I129" s="38">
        <v>97097.4</v>
      </c>
    </row>
    <row r="130" spans="5:9" x14ac:dyDescent="0.3">
      <c r="E130" s="19">
        <v>10124</v>
      </c>
      <c r="F130" s="30">
        <v>42129.010995370372</v>
      </c>
      <c r="G130" s="19" t="s">
        <v>367</v>
      </c>
      <c r="H130" s="19" t="s">
        <v>111</v>
      </c>
      <c r="I130" s="38">
        <v>93374.36</v>
      </c>
    </row>
    <row r="131" spans="5:9" x14ac:dyDescent="0.3">
      <c r="E131" s="19">
        <v>10125</v>
      </c>
      <c r="F131" s="30">
        <v>42290.804155092592</v>
      </c>
      <c r="G131" s="19" t="s">
        <v>357</v>
      </c>
      <c r="H131" s="19" t="s">
        <v>112</v>
      </c>
      <c r="I131" s="38">
        <v>19257.3</v>
      </c>
    </row>
    <row r="132" spans="5:9" x14ac:dyDescent="0.3">
      <c r="E132" s="19">
        <v>10126</v>
      </c>
      <c r="F132" s="30">
        <v>42276.449837962966</v>
      </c>
      <c r="G132" s="19" t="s">
        <v>357</v>
      </c>
      <c r="H132" s="19" t="s">
        <v>113</v>
      </c>
      <c r="I132" s="38">
        <v>94083.75</v>
      </c>
    </row>
    <row r="133" spans="5:9" x14ac:dyDescent="0.3">
      <c r="E133" s="19">
        <v>10127</v>
      </c>
      <c r="F133" s="30">
        <v>42339.974895833337</v>
      </c>
      <c r="G133" s="19" t="s">
        <v>369</v>
      </c>
      <c r="H133" s="19" t="s">
        <v>114</v>
      </c>
      <c r="I133" s="38">
        <v>44405.43</v>
      </c>
    </row>
    <row r="134" spans="5:9" x14ac:dyDescent="0.3">
      <c r="E134" s="19">
        <v>10128</v>
      </c>
      <c r="F134" s="30">
        <v>42145.642256944448</v>
      </c>
      <c r="G134" s="19" t="s">
        <v>369</v>
      </c>
      <c r="H134" s="19" t="s">
        <v>115</v>
      </c>
      <c r="I134" s="38">
        <v>98992.86</v>
      </c>
    </row>
    <row r="135" spans="5:9" x14ac:dyDescent="0.3">
      <c r="E135" s="19">
        <v>10129</v>
      </c>
      <c r="F135" s="30">
        <v>42056.562337962961</v>
      </c>
      <c r="G135" s="19" t="s">
        <v>361</v>
      </c>
      <c r="H135" s="19" t="s">
        <v>10</v>
      </c>
      <c r="I135" s="38">
        <v>60433.2</v>
      </c>
    </row>
    <row r="136" spans="5:9" x14ac:dyDescent="0.3">
      <c r="E136" s="19">
        <v>10130</v>
      </c>
      <c r="F136" s="30">
        <v>42284.983263888891</v>
      </c>
      <c r="G136" s="19" t="s">
        <v>366</v>
      </c>
      <c r="H136" s="19" t="s">
        <v>116</v>
      </c>
      <c r="I136" s="38">
        <v>18503.77</v>
      </c>
    </row>
    <row r="137" spans="5:9" x14ac:dyDescent="0.3">
      <c r="E137" s="19">
        <v>10131</v>
      </c>
      <c r="F137" s="30">
        <v>42039.070706018516</v>
      </c>
      <c r="G137" s="19" t="s">
        <v>366</v>
      </c>
      <c r="H137" s="19" t="s">
        <v>117</v>
      </c>
      <c r="I137" s="38">
        <v>15500.92</v>
      </c>
    </row>
    <row r="138" spans="5:9" x14ac:dyDescent="0.3">
      <c r="E138" s="19">
        <v>10132</v>
      </c>
      <c r="F138" s="30">
        <v>42358.32644675926</v>
      </c>
      <c r="G138" s="19" t="s">
        <v>371</v>
      </c>
      <c r="H138" s="19" t="s">
        <v>32</v>
      </c>
      <c r="I138" s="38">
        <v>52100.83</v>
      </c>
    </row>
    <row r="139" spans="5:9" x14ac:dyDescent="0.3">
      <c r="E139" s="19">
        <v>10133</v>
      </c>
      <c r="F139" s="30">
        <v>42062.985335648147</v>
      </c>
      <c r="G139" s="19" t="s">
        <v>371</v>
      </c>
      <c r="H139" s="19" t="s">
        <v>77</v>
      </c>
      <c r="I139" s="38">
        <v>90530.6</v>
      </c>
    </row>
    <row r="140" spans="5:9" x14ac:dyDescent="0.3">
      <c r="E140" s="19">
        <v>10134</v>
      </c>
      <c r="F140" s="30">
        <v>42141.296354166669</v>
      </c>
      <c r="G140" s="19" t="s">
        <v>370</v>
      </c>
      <c r="H140" s="19" t="s">
        <v>118</v>
      </c>
      <c r="I140" s="38">
        <v>21605.24</v>
      </c>
    </row>
    <row r="141" spans="5:9" x14ac:dyDescent="0.3">
      <c r="E141" s="19">
        <v>10135</v>
      </c>
      <c r="F141" s="30">
        <v>42087.552048611113</v>
      </c>
      <c r="G141" s="19" t="s">
        <v>364</v>
      </c>
      <c r="H141" s="19" t="s">
        <v>63</v>
      </c>
      <c r="I141" s="38">
        <v>14274.37</v>
      </c>
    </row>
    <row r="142" spans="5:9" x14ac:dyDescent="0.3">
      <c r="E142" s="19">
        <v>10136</v>
      </c>
      <c r="F142" s="30">
        <v>42037.802083333336</v>
      </c>
      <c r="G142" s="19" t="s">
        <v>372</v>
      </c>
      <c r="H142" s="19" t="s">
        <v>119</v>
      </c>
      <c r="I142" s="38">
        <v>79283.81</v>
      </c>
    </row>
    <row r="143" spans="5:9" x14ac:dyDescent="0.3">
      <c r="E143" s="19">
        <v>10137</v>
      </c>
      <c r="F143" s="30">
        <v>42208.430763888886</v>
      </c>
      <c r="G143" s="19" t="s">
        <v>356</v>
      </c>
      <c r="H143" s="19" t="s">
        <v>7</v>
      </c>
      <c r="I143" s="38">
        <v>45767.38</v>
      </c>
    </row>
    <row r="144" spans="5:9" x14ac:dyDescent="0.3">
      <c r="E144" s="19">
        <v>10138</v>
      </c>
      <c r="F144" s="30">
        <v>42146.975810185184</v>
      </c>
      <c r="G144" s="19" t="s">
        <v>372</v>
      </c>
      <c r="H144" s="19" t="s">
        <v>120</v>
      </c>
      <c r="I144" s="38">
        <v>82266.559999999998</v>
      </c>
    </row>
    <row r="145" spans="5:9" x14ac:dyDescent="0.3">
      <c r="E145" s="19">
        <v>10139</v>
      </c>
      <c r="F145" s="30">
        <v>42069.499641203707</v>
      </c>
      <c r="G145" s="19" t="s">
        <v>366</v>
      </c>
      <c r="H145" s="19" t="s">
        <v>121</v>
      </c>
      <c r="I145" s="38">
        <v>80637.320000000007</v>
      </c>
    </row>
    <row r="146" spans="5:9" x14ac:dyDescent="0.3">
      <c r="E146" s="19">
        <v>10140</v>
      </c>
      <c r="F146" s="30">
        <v>42117.169525462959</v>
      </c>
      <c r="G146" s="19" t="s">
        <v>355</v>
      </c>
      <c r="H146" s="19" t="s">
        <v>122</v>
      </c>
      <c r="I146" s="38">
        <v>40468.44</v>
      </c>
    </row>
    <row r="147" spans="5:9" x14ac:dyDescent="0.3">
      <c r="E147" s="19">
        <v>10141</v>
      </c>
      <c r="F147" s="30">
        <v>42107.288773148146</v>
      </c>
      <c r="G147" s="19" t="s">
        <v>371</v>
      </c>
      <c r="H147" s="19" t="s">
        <v>123</v>
      </c>
      <c r="I147" s="38">
        <v>91562.54</v>
      </c>
    </row>
    <row r="148" spans="5:9" x14ac:dyDescent="0.3">
      <c r="E148" s="19">
        <v>10142</v>
      </c>
      <c r="F148" s="30">
        <v>42028.034189814818</v>
      </c>
      <c r="G148" s="19" t="s">
        <v>364</v>
      </c>
      <c r="H148" s="19" t="s">
        <v>121</v>
      </c>
      <c r="I148" s="38">
        <v>82688.86</v>
      </c>
    </row>
    <row r="149" spans="5:9" x14ac:dyDescent="0.3">
      <c r="E149" s="19">
        <v>10143</v>
      </c>
      <c r="F149" s="30">
        <v>42136.310787037037</v>
      </c>
      <c r="G149" s="19" t="s">
        <v>371</v>
      </c>
      <c r="H149" s="19" t="s">
        <v>124</v>
      </c>
      <c r="I149" s="38">
        <v>43881.33</v>
      </c>
    </row>
    <row r="150" spans="5:9" x14ac:dyDescent="0.3">
      <c r="E150" s="19">
        <v>10144</v>
      </c>
      <c r="F150" s="30">
        <v>42054.364849537036</v>
      </c>
      <c r="G150" s="19" t="s">
        <v>370</v>
      </c>
      <c r="H150" s="19" t="s">
        <v>8</v>
      </c>
      <c r="I150" s="38">
        <v>59810.34</v>
      </c>
    </row>
    <row r="151" spans="5:9" x14ac:dyDescent="0.3">
      <c r="E151" s="19">
        <v>10145</v>
      </c>
      <c r="F151" s="30">
        <v>42271.113449074073</v>
      </c>
      <c r="G151" s="19" t="s">
        <v>364</v>
      </c>
      <c r="H151" s="19" t="s">
        <v>125</v>
      </c>
      <c r="I151" s="38">
        <v>26638.85</v>
      </c>
    </row>
    <row r="152" spans="5:9" x14ac:dyDescent="0.3">
      <c r="E152" s="19">
        <v>10146</v>
      </c>
      <c r="F152" s="30">
        <v>42067.472546296296</v>
      </c>
      <c r="G152" s="19" t="s">
        <v>372</v>
      </c>
      <c r="H152" s="19" t="s">
        <v>126</v>
      </c>
      <c r="I152" s="38">
        <v>81927.45</v>
      </c>
    </row>
    <row r="153" spans="5:9" x14ac:dyDescent="0.3">
      <c r="E153" s="19">
        <v>10147</v>
      </c>
      <c r="F153" s="30">
        <v>42017.940694444442</v>
      </c>
      <c r="G153" s="19" t="s">
        <v>366</v>
      </c>
      <c r="H153" s="19" t="s">
        <v>83</v>
      </c>
      <c r="I153" s="38">
        <v>92259.1</v>
      </c>
    </row>
    <row r="154" spans="5:9" x14ac:dyDescent="0.3">
      <c r="E154" s="19">
        <v>10148</v>
      </c>
      <c r="F154" s="30">
        <v>42130.316550925927</v>
      </c>
      <c r="G154" s="19" t="s">
        <v>367</v>
      </c>
      <c r="H154" s="19" t="s">
        <v>127</v>
      </c>
      <c r="I154" s="38">
        <v>23598.65</v>
      </c>
    </row>
    <row r="155" spans="5:9" x14ac:dyDescent="0.3">
      <c r="E155" s="19">
        <v>10149</v>
      </c>
      <c r="F155" s="30">
        <v>42351.664918981478</v>
      </c>
      <c r="G155" s="19" t="s">
        <v>364</v>
      </c>
      <c r="H155" s="19" t="s">
        <v>57</v>
      </c>
      <c r="I155" s="38">
        <v>88795.14</v>
      </c>
    </row>
    <row r="156" spans="5:9" x14ac:dyDescent="0.3">
      <c r="E156" s="19">
        <v>10150</v>
      </c>
      <c r="F156" s="30">
        <v>42162.050925925927</v>
      </c>
      <c r="G156" s="19" t="s">
        <v>356</v>
      </c>
      <c r="H156" s="19" t="s">
        <v>128</v>
      </c>
      <c r="I156" s="38">
        <v>66867.55</v>
      </c>
    </row>
    <row r="157" spans="5:9" x14ac:dyDescent="0.3">
      <c r="E157" s="19">
        <v>10151</v>
      </c>
      <c r="F157" s="30">
        <v>42137.294282407405</v>
      </c>
      <c r="G157" s="19" t="s">
        <v>365</v>
      </c>
      <c r="H157" s="19" t="s">
        <v>7</v>
      </c>
      <c r="I157" s="38">
        <v>57099.57</v>
      </c>
    </row>
    <row r="158" spans="5:9" x14ac:dyDescent="0.3">
      <c r="E158" s="19">
        <v>10152</v>
      </c>
      <c r="F158" s="30">
        <v>42291.441041666665</v>
      </c>
      <c r="G158" s="19" t="s">
        <v>357</v>
      </c>
      <c r="H158" s="19" t="s">
        <v>23</v>
      </c>
      <c r="I158" s="38">
        <v>79702.2</v>
      </c>
    </row>
    <row r="159" spans="5:9" x14ac:dyDescent="0.3">
      <c r="E159" s="19">
        <v>10153</v>
      </c>
      <c r="F159" s="30">
        <v>42158.099675925929</v>
      </c>
      <c r="G159" s="19" t="s">
        <v>369</v>
      </c>
      <c r="H159" s="19" t="s">
        <v>129</v>
      </c>
      <c r="I159" s="38">
        <v>44719.88</v>
      </c>
    </row>
    <row r="160" spans="5:9" x14ac:dyDescent="0.3">
      <c r="E160" s="19">
        <v>10154</v>
      </c>
      <c r="F160" s="30">
        <v>42321.933981481481</v>
      </c>
      <c r="G160" s="19" t="s">
        <v>359</v>
      </c>
      <c r="H160" s="19" t="s">
        <v>121</v>
      </c>
      <c r="I160" s="38">
        <v>71377.55</v>
      </c>
    </row>
    <row r="161" spans="5:9" x14ac:dyDescent="0.3">
      <c r="E161" s="19">
        <v>10155</v>
      </c>
      <c r="F161" s="30">
        <v>42044.270624999997</v>
      </c>
      <c r="G161" s="19" t="s">
        <v>366</v>
      </c>
      <c r="H161" s="19" t="s">
        <v>130</v>
      </c>
      <c r="I161" s="38">
        <v>46925.72</v>
      </c>
    </row>
    <row r="162" spans="5:9" x14ac:dyDescent="0.3">
      <c r="E162" s="19">
        <v>10156</v>
      </c>
      <c r="F162" s="30">
        <v>42090.084305555552</v>
      </c>
      <c r="G162" s="19" t="s">
        <v>363</v>
      </c>
      <c r="H162" s="19" t="s">
        <v>131</v>
      </c>
      <c r="I162" s="38">
        <v>73189.399999999994</v>
      </c>
    </row>
    <row r="163" spans="5:9" x14ac:dyDescent="0.3">
      <c r="E163" s="19">
        <v>10157</v>
      </c>
      <c r="F163" s="30">
        <v>42351.063449074078</v>
      </c>
      <c r="G163" s="19" t="s">
        <v>357</v>
      </c>
      <c r="H163" s="19" t="s">
        <v>132</v>
      </c>
      <c r="I163" s="38">
        <v>99574.98</v>
      </c>
    </row>
    <row r="164" spans="5:9" x14ac:dyDescent="0.3">
      <c r="E164" s="19">
        <v>10158</v>
      </c>
      <c r="F164" s="30">
        <v>42361.803738425922</v>
      </c>
      <c r="G164" s="19" t="s">
        <v>355</v>
      </c>
      <c r="H164" s="19" t="s">
        <v>133</v>
      </c>
      <c r="I164" s="38">
        <v>87402.01</v>
      </c>
    </row>
    <row r="165" spans="5:9" x14ac:dyDescent="0.3">
      <c r="E165" s="19">
        <v>10159</v>
      </c>
      <c r="F165" s="30">
        <v>42339.435486111113</v>
      </c>
      <c r="G165" s="19" t="s">
        <v>364</v>
      </c>
      <c r="H165" s="19" t="s">
        <v>107</v>
      </c>
      <c r="I165" s="38">
        <v>19841.189999999999</v>
      </c>
    </row>
    <row r="166" spans="5:9" x14ac:dyDescent="0.3">
      <c r="E166" s="19">
        <v>10160</v>
      </c>
      <c r="F166" s="30">
        <v>42277.457557870373</v>
      </c>
      <c r="G166" s="19" t="s">
        <v>364</v>
      </c>
      <c r="H166" s="19" t="s">
        <v>116</v>
      </c>
      <c r="I166" s="38">
        <v>4609.13</v>
      </c>
    </row>
    <row r="167" spans="5:9" x14ac:dyDescent="0.3">
      <c r="E167" s="19">
        <v>10161</v>
      </c>
      <c r="F167" s="30">
        <v>42179.616527777776</v>
      </c>
      <c r="G167" s="19" t="s">
        <v>365</v>
      </c>
      <c r="H167" s="19" t="s">
        <v>56</v>
      </c>
      <c r="I167" s="38">
        <v>78992.45</v>
      </c>
    </row>
    <row r="168" spans="5:9" x14ac:dyDescent="0.3">
      <c r="E168" s="19">
        <v>10162</v>
      </c>
      <c r="F168" s="30">
        <v>42274.562222222223</v>
      </c>
      <c r="G168" s="19" t="s">
        <v>370</v>
      </c>
      <c r="H168" s="19" t="s">
        <v>52</v>
      </c>
      <c r="I168" s="38">
        <v>18867.919999999998</v>
      </c>
    </row>
    <row r="169" spans="5:9" x14ac:dyDescent="0.3">
      <c r="E169" s="19">
        <v>10163</v>
      </c>
      <c r="F169" s="30">
        <v>42277.311550925922</v>
      </c>
      <c r="G169" s="19" t="s">
        <v>367</v>
      </c>
      <c r="H169" s="19" t="s">
        <v>24</v>
      </c>
      <c r="I169" s="38">
        <v>89616.8</v>
      </c>
    </row>
    <row r="170" spans="5:9" x14ac:dyDescent="0.3">
      <c r="E170" s="19">
        <v>10164</v>
      </c>
      <c r="F170" s="30">
        <v>42324.313935185186</v>
      </c>
      <c r="G170" s="19" t="s">
        <v>357</v>
      </c>
      <c r="H170" s="19" t="s">
        <v>134</v>
      </c>
      <c r="I170" s="38">
        <v>98745</v>
      </c>
    </row>
    <row r="171" spans="5:9" x14ac:dyDescent="0.3">
      <c r="E171" s="19">
        <v>10165</v>
      </c>
      <c r="F171" s="30">
        <v>42111.629131944443</v>
      </c>
      <c r="G171" s="19" t="s">
        <v>362</v>
      </c>
      <c r="H171" s="19" t="s">
        <v>135</v>
      </c>
      <c r="I171" s="38">
        <v>87702.65</v>
      </c>
    </row>
    <row r="172" spans="5:9" x14ac:dyDescent="0.3">
      <c r="E172" s="19">
        <v>10166</v>
      </c>
      <c r="F172" s="30">
        <v>42014.671851851854</v>
      </c>
      <c r="G172" s="19" t="s">
        <v>360</v>
      </c>
      <c r="H172" s="19" t="s">
        <v>136</v>
      </c>
      <c r="I172" s="38">
        <v>9953.73</v>
      </c>
    </row>
    <row r="173" spans="5:9" x14ac:dyDescent="0.3">
      <c r="E173" s="19">
        <v>10167</v>
      </c>
      <c r="F173" s="30">
        <v>42309.72383101852</v>
      </c>
      <c r="G173" s="19" t="s">
        <v>356</v>
      </c>
      <c r="H173" s="19" t="s">
        <v>9</v>
      </c>
      <c r="I173" s="38">
        <v>34394.47</v>
      </c>
    </row>
    <row r="174" spans="5:9" x14ac:dyDescent="0.3">
      <c r="E174" s="19">
        <v>10168</v>
      </c>
      <c r="F174" s="30">
        <v>42278.423321759263</v>
      </c>
      <c r="G174" s="19" t="s">
        <v>356</v>
      </c>
      <c r="H174" s="19" t="s">
        <v>50</v>
      </c>
      <c r="I174" s="38">
        <v>44224.53</v>
      </c>
    </row>
    <row r="175" spans="5:9" x14ac:dyDescent="0.3">
      <c r="E175" s="19">
        <v>10169</v>
      </c>
      <c r="F175" s="30">
        <v>42053.289826388886</v>
      </c>
      <c r="G175" s="19" t="s">
        <v>365</v>
      </c>
      <c r="H175" s="19" t="s">
        <v>49</v>
      </c>
      <c r="I175" s="38">
        <v>13227.97</v>
      </c>
    </row>
    <row r="176" spans="5:9" x14ac:dyDescent="0.3">
      <c r="E176" s="19">
        <v>10170</v>
      </c>
      <c r="F176" s="30">
        <v>42205.134687500002</v>
      </c>
      <c r="G176" s="19" t="s">
        <v>359</v>
      </c>
      <c r="H176" s="19" t="s">
        <v>16</v>
      </c>
      <c r="I176" s="38">
        <v>3653.83</v>
      </c>
    </row>
    <row r="177" spans="5:9" x14ac:dyDescent="0.3">
      <c r="E177" s="19">
        <v>10171</v>
      </c>
      <c r="F177" s="30">
        <v>42235.853136574071</v>
      </c>
      <c r="G177" s="19" t="s">
        <v>362</v>
      </c>
      <c r="H177" s="19" t="s">
        <v>137</v>
      </c>
      <c r="I177" s="38">
        <v>98239.09</v>
      </c>
    </row>
    <row r="178" spans="5:9" x14ac:dyDescent="0.3">
      <c r="E178" s="19">
        <v>10172</v>
      </c>
      <c r="F178" s="30">
        <v>42168.68167824074</v>
      </c>
      <c r="G178" s="19" t="s">
        <v>355</v>
      </c>
      <c r="H178" s="19" t="s">
        <v>138</v>
      </c>
      <c r="I178" s="38">
        <v>28037.18</v>
      </c>
    </row>
    <row r="179" spans="5:9" x14ac:dyDescent="0.3">
      <c r="E179" s="19">
        <v>10173</v>
      </c>
      <c r="F179" s="30">
        <v>42171.761307870373</v>
      </c>
      <c r="G179" s="19" t="s">
        <v>355</v>
      </c>
      <c r="H179" s="19" t="s">
        <v>63</v>
      </c>
      <c r="I179" s="38">
        <v>88155.96</v>
      </c>
    </row>
    <row r="180" spans="5:9" x14ac:dyDescent="0.3">
      <c r="E180" s="19">
        <v>10174</v>
      </c>
      <c r="F180" s="30">
        <v>42256.295613425929</v>
      </c>
      <c r="G180" s="19" t="s">
        <v>365</v>
      </c>
      <c r="H180" s="19" t="s">
        <v>98</v>
      </c>
      <c r="I180" s="38">
        <v>57506.07</v>
      </c>
    </row>
    <row r="181" spans="5:9" x14ac:dyDescent="0.3">
      <c r="E181" s="19">
        <v>10175</v>
      </c>
      <c r="F181" s="30">
        <v>42012.030844907407</v>
      </c>
      <c r="G181" s="19" t="s">
        <v>369</v>
      </c>
      <c r="H181" s="19" t="s">
        <v>139</v>
      </c>
      <c r="I181" s="38">
        <v>78980.649999999994</v>
      </c>
    </row>
    <row r="182" spans="5:9" x14ac:dyDescent="0.3">
      <c r="E182" s="19">
        <v>10176</v>
      </c>
      <c r="F182" s="30">
        <v>42364.742118055554</v>
      </c>
      <c r="G182" s="19" t="s">
        <v>364</v>
      </c>
      <c r="H182" s="19" t="s">
        <v>140</v>
      </c>
      <c r="I182" s="38">
        <v>86106.63</v>
      </c>
    </row>
    <row r="183" spans="5:9" x14ac:dyDescent="0.3">
      <c r="E183" s="19">
        <v>10177</v>
      </c>
      <c r="F183" s="30">
        <v>42357.362083333333</v>
      </c>
      <c r="G183" s="19" t="s">
        <v>362</v>
      </c>
      <c r="H183" s="19" t="s">
        <v>141</v>
      </c>
      <c r="I183" s="38">
        <v>73090.58</v>
      </c>
    </row>
    <row r="184" spans="5:9" x14ac:dyDescent="0.3">
      <c r="E184" s="19">
        <v>10178</v>
      </c>
      <c r="F184" s="30">
        <v>42123.773877314816</v>
      </c>
      <c r="G184" s="19" t="s">
        <v>368</v>
      </c>
      <c r="H184" s="19" t="s">
        <v>142</v>
      </c>
      <c r="I184" s="38">
        <v>40496.089999999997</v>
      </c>
    </row>
    <row r="185" spans="5:9" x14ac:dyDescent="0.3">
      <c r="E185" s="19">
        <v>10179</v>
      </c>
      <c r="F185" s="30">
        <v>42083.867523148147</v>
      </c>
      <c r="G185" s="19" t="s">
        <v>363</v>
      </c>
      <c r="H185" s="19" t="s">
        <v>143</v>
      </c>
      <c r="I185" s="38">
        <v>95430.8</v>
      </c>
    </row>
    <row r="186" spans="5:9" x14ac:dyDescent="0.3">
      <c r="E186" s="19">
        <v>10180</v>
      </c>
      <c r="F186" s="30">
        <v>42063.014884259261</v>
      </c>
      <c r="G186" s="19" t="s">
        <v>365</v>
      </c>
      <c r="H186" s="19" t="s">
        <v>144</v>
      </c>
      <c r="I186" s="38">
        <v>32740.46</v>
      </c>
    </row>
    <row r="187" spans="5:9" x14ac:dyDescent="0.3">
      <c r="E187" s="19">
        <v>10181</v>
      </c>
      <c r="F187" s="30">
        <v>42207.56113425926</v>
      </c>
      <c r="G187" s="19" t="s">
        <v>358</v>
      </c>
      <c r="H187" s="19" t="s">
        <v>145</v>
      </c>
      <c r="I187" s="38">
        <v>69232.63</v>
      </c>
    </row>
    <row r="188" spans="5:9" x14ac:dyDescent="0.3">
      <c r="E188" s="19">
        <v>10182</v>
      </c>
      <c r="F188" s="30">
        <v>42322.786574074074</v>
      </c>
      <c r="G188" s="19" t="s">
        <v>363</v>
      </c>
      <c r="H188" s="19" t="s">
        <v>86</v>
      </c>
      <c r="I188" s="38">
        <v>6833.71</v>
      </c>
    </row>
    <row r="189" spans="5:9" x14ac:dyDescent="0.3">
      <c r="E189" s="19">
        <v>10183</v>
      </c>
      <c r="F189" s="30">
        <v>42160.836041666669</v>
      </c>
      <c r="G189" s="19" t="s">
        <v>355</v>
      </c>
      <c r="H189" s="19" t="s">
        <v>146</v>
      </c>
      <c r="I189" s="38">
        <v>99604.64</v>
      </c>
    </row>
    <row r="190" spans="5:9" x14ac:dyDescent="0.3">
      <c r="E190" s="19">
        <v>10184</v>
      </c>
      <c r="F190" s="30">
        <v>42172.350162037037</v>
      </c>
      <c r="G190" s="19" t="s">
        <v>372</v>
      </c>
      <c r="H190" s="19" t="s">
        <v>135</v>
      </c>
      <c r="I190" s="38">
        <v>59905</v>
      </c>
    </row>
    <row r="191" spans="5:9" x14ac:dyDescent="0.3">
      <c r="E191" s="19">
        <v>10185</v>
      </c>
      <c r="F191" s="30">
        <v>42151.985185185185</v>
      </c>
      <c r="G191" s="19" t="s">
        <v>366</v>
      </c>
      <c r="H191" s="19" t="s">
        <v>147</v>
      </c>
      <c r="I191" s="38">
        <v>20315.599999999999</v>
      </c>
    </row>
    <row r="192" spans="5:9" x14ac:dyDescent="0.3">
      <c r="E192" s="19">
        <v>10186</v>
      </c>
      <c r="F192" s="30">
        <v>42256.632071759261</v>
      </c>
      <c r="G192" s="19" t="s">
        <v>362</v>
      </c>
      <c r="H192" s="19" t="s">
        <v>148</v>
      </c>
      <c r="I192" s="38">
        <v>73228.59</v>
      </c>
    </row>
    <row r="193" spans="5:9" x14ac:dyDescent="0.3">
      <c r="E193" s="19">
        <v>10187</v>
      </c>
      <c r="F193" s="30">
        <v>42311.420960648145</v>
      </c>
      <c r="G193" s="19" t="s">
        <v>362</v>
      </c>
      <c r="H193" s="19" t="s">
        <v>149</v>
      </c>
      <c r="I193" s="38">
        <v>19919.45</v>
      </c>
    </row>
    <row r="194" spans="5:9" x14ac:dyDescent="0.3">
      <c r="E194" s="19">
        <v>10188</v>
      </c>
      <c r="F194" s="30">
        <v>42361.497071759259</v>
      </c>
      <c r="G194" s="19" t="s">
        <v>360</v>
      </c>
      <c r="H194" s="19" t="s">
        <v>150</v>
      </c>
      <c r="I194" s="38">
        <v>47430.99</v>
      </c>
    </row>
    <row r="195" spans="5:9" x14ac:dyDescent="0.3">
      <c r="E195" s="19">
        <v>10189</v>
      </c>
      <c r="F195" s="30">
        <v>42333.170324074075</v>
      </c>
      <c r="G195" s="19" t="s">
        <v>355</v>
      </c>
      <c r="H195" s="19" t="s">
        <v>147</v>
      </c>
      <c r="I195" s="38">
        <v>40287.870000000003</v>
      </c>
    </row>
    <row r="196" spans="5:9" x14ac:dyDescent="0.3">
      <c r="E196" s="19">
        <v>10190</v>
      </c>
      <c r="F196" s="30">
        <v>42005.96402777778</v>
      </c>
      <c r="G196" s="19" t="s">
        <v>368</v>
      </c>
      <c r="H196" s="19" t="s">
        <v>105</v>
      </c>
      <c r="I196" s="38">
        <v>86129.63</v>
      </c>
    </row>
    <row r="197" spans="5:9" x14ac:dyDescent="0.3">
      <c r="E197" s="19">
        <v>10191</v>
      </c>
      <c r="F197" s="30">
        <v>42354.061157407406</v>
      </c>
      <c r="G197" s="19" t="s">
        <v>364</v>
      </c>
      <c r="H197" s="19" t="s">
        <v>151</v>
      </c>
      <c r="I197" s="38">
        <v>51398.98</v>
      </c>
    </row>
    <row r="198" spans="5:9" x14ac:dyDescent="0.3">
      <c r="E198" s="19">
        <v>10192</v>
      </c>
      <c r="F198" s="30">
        <v>42062.26358796296</v>
      </c>
      <c r="G198" s="19" t="s">
        <v>367</v>
      </c>
      <c r="H198" s="19" t="s">
        <v>152</v>
      </c>
      <c r="I198" s="38">
        <v>93942.7</v>
      </c>
    </row>
    <row r="199" spans="5:9" x14ac:dyDescent="0.3">
      <c r="E199" s="19">
        <v>10193</v>
      </c>
      <c r="F199" s="30">
        <v>42200.719976851855</v>
      </c>
      <c r="G199" s="19" t="s">
        <v>371</v>
      </c>
      <c r="H199" s="19" t="s">
        <v>153</v>
      </c>
      <c r="I199" s="38">
        <v>57744.91</v>
      </c>
    </row>
    <row r="200" spans="5:9" x14ac:dyDescent="0.3">
      <c r="E200" s="19">
        <v>10194</v>
      </c>
      <c r="F200" s="30">
        <v>42264.27140046296</v>
      </c>
      <c r="G200" s="19" t="s">
        <v>368</v>
      </c>
      <c r="H200" s="19" t="s">
        <v>64</v>
      </c>
      <c r="I200" s="38">
        <v>24068.81</v>
      </c>
    </row>
    <row r="201" spans="5:9" x14ac:dyDescent="0.3">
      <c r="E201" s="19">
        <v>10195</v>
      </c>
      <c r="F201" s="30">
        <v>42158.353344907409</v>
      </c>
      <c r="G201" s="19" t="s">
        <v>356</v>
      </c>
      <c r="H201" s="19" t="s">
        <v>21</v>
      </c>
      <c r="I201" s="38">
        <v>16817.849999999999</v>
      </c>
    </row>
    <row r="202" spans="5:9" x14ac:dyDescent="0.3">
      <c r="E202" s="19">
        <v>10196</v>
      </c>
      <c r="F202" s="30">
        <v>42206.888796296298</v>
      </c>
      <c r="G202" s="19" t="s">
        <v>372</v>
      </c>
      <c r="H202" s="19" t="s">
        <v>154</v>
      </c>
      <c r="I202" s="38">
        <v>3831</v>
      </c>
    </row>
    <row r="203" spans="5:9" x14ac:dyDescent="0.3">
      <c r="E203" s="19">
        <v>10197</v>
      </c>
      <c r="F203" s="30">
        <v>42074.874212962961</v>
      </c>
      <c r="G203" s="19" t="s">
        <v>365</v>
      </c>
      <c r="H203" s="19" t="s">
        <v>155</v>
      </c>
      <c r="I203" s="38">
        <v>29750.9</v>
      </c>
    </row>
    <row r="204" spans="5:9" x14ac:dyDescent="0.3">
      <c r="E204" s="19">
        <v>10198</v>
      </c>
      <c r="F204" s="30">
        <v>42281.239074074074</v>
      </c>
      <c r="G204" s="19" t="s">
        <v>359</v>
      </c>
      <c r="H204" s="19" t="s">
        <v>156</v>
      </c>
      <c r="I204" s="38">
        <v>6742.48</v>
      </c>
    </row>
    <row r="205" spans="5:9" x14ac:dyDescent="0.3">
      <c r="E205" s="19">
        <v>10199</v>
      </c>
      <c r="F205" s="30">
        <v>42030.84474537037</v>
      </c>
      <c r="G205" s="19" t="s">
        <v>361</v>
      </c>
      <c r="H205" s="19" t="s">
        <v>147</v>
      </c>
      <c r="I205" s="38">
        <v>99744.87</v>
      </c>
    </row>
    <row r="206" spans="5:9" x14ac:dyDescent="0.3">
      <c r="E206" s="19">
        <v>10200</v>
      </c>
      <c r="F206" s="30">
        <v>42342.320231481484</v>
      </c>
      <c r="G206" s="19" t="s">
        <v>368</v>
      </c>
      <c r="H206" s="19" t="s">
        <v>157</v>
      </c>
      <c r="I206" s="38">
        <v>63682.31</v>
      </c>
    </row>
    <row r="207" spans="5:9" x14ac:dyDescent="0.3">
      <c r="E207" s="19">
        <v>10201</v>
      </c>
      <c r="F207" s="30">
        <v>42101.101307870369</v>
      </c>
      <c r="G207" s="19" t="s">
        <v>357</v>
      </c>
      <c r="H207" s="19" t="s">
        <v>129</v>
      </c>
      <c r="I207" s="38">
        <v>5686.4</v>
      </c>
    </row>
    <row r="208" spans="5:9" x14ac:dyDescent="0.3">
      <c r="E208" s="19">
        <v>10202</v>
      </c>
      <c r="F208" s="30">
        <v>42080.640439814815</v>
      </c>
      <c r="G208" s="19" t="s">
        <v>361</v>
      </c>
      <c r="H208" s="19" t="s">
        <v>158</v>
      </c>
      <c r="I208" s="38">
        <v>13715.5</v>
      </c>
    </row>
    <row r="209" spans="5:9" x14ac:dyDescent="0.3">
      <c r="E209" s="19">
        <v>10203</v>
      </c>
      <c r="F209" s="30">
        <v>42317.394074074073</v>
      </c>
      <c r="G209" s="19" t="s">
        <v>366</v>
      </c>
      <c r="H209" s="19" t="s">
        <v>159</v>
      </c>
      <c r="I209" s="38">
        <v>85142.37</v>
      </c>
    </row>
    <row r="210" spans="5:9" x14ac:dyDescent="0.3">
      <c r="E210" s="19">
        <v>10204</v>
      </c>
      <c r="F210" s="30">
        <v>42320.52511574074</v>
      </c>
      <c r="G210" s="19" t="s">
        <v>362</v>
      </c>
      <c r="H210" s="19" t="s">
        <v>18</v>
      </c>
      <c r="I210" s="38">
        <v>64317.94</v>
      </c>
    </row>
    <row r="211" spans="5:9" x14ac:dyDescent="0.3">
      <c r="E211" s="19">
        <v>10205</v>
      </c>
      <c r="F211" s="30">
        <v>42137.448344907411</v>
      </c>
      <c r="G211" s="19" t="s">
        <v>369</v>
      </c>
      <c r="H211" s="19" t="s">
        <v>66</v>
      </c>
      <c r="I211" s="38">
        <v>59646.45</v>
      </c>
    </row>
    <row r="212" spans="5:9" x14ac:dyDescent="0.3">
      <c r="E212" s="19">
        <v>10206</v>
      </c>
      <c r="F212" s="30">
        <v>42331.425324074073</v>
      </c>
      <c r="G212" s="19" t="s">
        <v>365</v>
      </c>
      <c r="H212" s="19" t="s">
        <v>160</v>
      </c>
      <c r="I212" s="38">
        <v>35522.21</v>
      </c>
    </row>
    <row r="213" spans="5:9" x14ac:dyDescent="0.3">
      <c r="E213" s="19">
        <v>10207</v>
      </c>
      <c r="F213" s="30">
        <v>42211.965486111112</v>
      </c>
      <c r="G213" s="19" t="s">
        <v>370</v>
      </c>
      <c r="H213" s="19" t="s">
        <v>161</v>
      </c>
      <c r="I213" s="38">
        <v>49203.3</v>
      </c>
    </row>
    <row r="214" spans="5:9" x14ac:dyDescent="0.3">
      <c r="E214" s="19">
        <v>10208</v>
      </c>
      <c r="F214" s="30">
        <v>42170.725254629629</v>
      </c>
      <c r="G214" s="19" t="s">
        <v>371</v>
      </c>
      <c r="H214" s="19" t="s">
        <v>162</v>
      </c>
      <c r="I214" s="38">
        <v>49344.81</v>
      </c>
    </row>
    <row r="215" spans="5:9" x14ac:dyDescent="0.3">
      <c r="E215" s="19">
        <v>10209</v>
      </c>
      <c r="F215" s="30">
        <v>42309.134085648147</v>
      </c>
      <c r="G215" s="19" t="s">
        <v>356</v>
      </c>
      <c r="H215" s="19" t="s">
        <v>75</v>
      </c>
      <c r="I215" s="38">
        <v>47423.55</v>
      </c>
    </row>
    <row r="216" spans="5:9" x14ac:dyDescent="0.3">
      <c r="E216" s="19">
        <v>10210</v>
      </c>
      <c r="F216" s="30">
        <v>42186.803749999999</v>
      </c>
      <c r="G216" s="19" t="s">
        <v>370</v>
      </c>
      <c r="H216" s="19" t="s">
        <v>163</v>
      </c>
      <c r="I216" s="38">
        <v>6402.9</v>
      </c>
    </row>
    <row r="217" spans="5:9" x14ac:dyDescent="0.3">
      <c r="E217" s="19">
        <v>10211</v>
      </c>
      <c r="F217" s="30">
        <v>42261.528379629628</v>
      </c>
      <c r="G217" s="19" t="s">
        <v>358</v>
      </c>
      <c r="H217" s="19" t="s">
        <v>164</v>
      </c>
      <c r="I217" s="38">
        <v>80576.63</v>
      </c>
    </row>
    <row r="218" spans="5:9" x14ac:dyDescent="0.3">
      <c r="E218" s="19">
        <v>10212</v>
      </c>
      <c r="F218" s="30">
        <v>42220.998935185184</v>
      </c>
      <c r="G218" s="19" t="s">
        <v>363</v>
      </c>
      <c r="H218" s="19" t="s">
        <v>165</v>
      </c>
      <c r="I218" s="38">
        <v>41875.9</v>
      </c>
    </row>
    <row r="219" spans="5:9" x14ac:dyDescent="0.3">
      <c r="E219" s="19">
        <v>10213</v>
      </c>
      <c r="F219" s="30">
        <v>42300.559791666667</v>
      </c>
      <c r="G219" s="19" t="s">
        <v>366</v>
      </c>
      <c r="H219" s="19" t="s">
        <v>166</v>
      </c>
      <c r="I219" s="38">
        <v>79343.289999999994</v>
      </c>
    </row>
    <row r="220" spans="5:9" x14ac:dyDescent="0.3">
      <c r="E220" s="19">
        <v>10214</v>
      </c>
      <c r="F220" s="30">
        <v>42250.655798611115</v>
      </c>
      <c r="G220" s="19" t="s">
        <v>368</v>
      </c>
      <c r="H220" s="19" t="s">
        <v>167</v>
      </c>
      <c r="I220" s="38">
        <v>58990.99</v>
      </c>
    </row>
    <row r="221" spans="5:9" x14ac:dyDescent="0.3">
      <c r="E221" s="19">
        <v>10215</v>
      </c>
      <c r="F221" s="30">
        <v>42298.591145833336</v>
      </c>
      <c r="G221" s="19" t="s">
        <v>367</v>
      </c>
      <c r="H221" s="19" t="s">
        <v>168</v>
      </c>
      <c r="I221" s="38">
        <v>64364.31</v>
      </c>
    </row>
    <row r="222" spans="5:9" x14ac:dyDescent="0.3">
      <c r="E222" s="19">
        <v>10216</v>
      </c>
      <c r="F222" s="30">
        <v>42152.261435185188</v>
      </c>
      <c r="G222" s="19" t="s">
        <v>372</v>
      </c>
      <c r="H222" s="19" t="s">
        <v>76</v>
      </c>
      <c r="I222" s="38">
        <v>12183.09</v>
      </c>
    </row>
    <row r="223" spans="5:9" x14ac:dyDescent="0.3">
      <c r="E223" s="19">
        <v>10217</v>
      </c>
      <c r="F223" s="30">
        <v>42071.718518518515</v>
      </c>
      <c r="G223" s="19" t="s">
        <v>358</v>
      </c>
      <c r="H223" s="19" t="s">
        <v>169</v>
      </c>
      <c r="I223" s="38">
        <v>31802.11</v>
      </c>
    </row>
    <row r="224" spans="5:9" x14ac:dyDescent="0.3">
      <c r="E224" s="19">
        <v>10218</v>
      </c>
      <c r="F224" s="30">
        <v>42028.006898148145</v>
      </c>
      <c r="G224" s="19" t="s">
        <v>366</v>
      </c>
      <c r="H224" s="19" t="s">
        <v>34</v>
      </c>
      <c r="I224" s="38">
        <v>61175.27</v>
      </c>
    </row>
    <row r="225" spans="5:9" x14ac:dyDescent="0.3">
      <c r="E225" s="19">
        <v>10219</v>
      </c>
      <c r="F225" s="30">
        <v>42048.839895833335</v>
      </c>
      <c r="G225" s="19" t="s">
        <v>358</v>
      </c>
      <c r="H225" s="19" t="s">
        <v>135</v>
      </c>
      <c r="I225" s="38">
        <v>79728.38</v>
      </c>
    </row>
    <row r="226" spans="5:9" x14ac:dyDescent="0.3">
      <c r="E226" s="19">
        <v>10220</v>
      </c>
      <c r="F226" s="30">
        <v>42296.840613425928</v>
      </c>
      <c r="G226" s="19" t="s">
        <v>357</v>
      </c>
      <c r="H226" s="19" t="s">
        <v>170</v>
      </c>
      <c r="I226" s="38">
        <v>48209.75</v>
      </c>
    </row>
    <row r="227" spans="5:9" x14ac:dyDescent="0.3">
      <c r="E227" s="19">
        <v>10221</v>
      </c>
      <c r="F227" s="30">
        <v>42270.705335648148</v>
      </c>
      <c r="G227" s="19" t="s">
        <v>361</v>
      </c>
      <c r="H227" s="19" t="s">
        <v>171</v>
      </c>
      <c r="I227" s="38">
        <v>1699.21</v>
      </c>
    </row>
    <row r="228" spans="5:9" x14ac:dyDescent="0.3">
      <c r="E228" s="19">
        <v>10222</v>
      </c>
      <c r="F228" s="30">
        <v>42267.943611111114</v>
      </c>
      <c r="G228" s="19" t="s">
        <v>355</v>
      </c>
      <c r="H228" s="19" t="s">
        <v>172</v>
      </c>
      <c r="I228" s="38">
        <v>88786.47</v>
      </c>
    </row>
    <row r="229" spans="5:9" x14ac:dyDescent="0.3">
      <c r="E229" s="19">
        <v>10223</v>
      </c>
      <c r="F229" s="30">
        <v>42322.211076388892</v>
      </c>
      <c r="G229" s="19" t="s">
        <v>370</v>
      </c>
      <c r="H229" s="19" t="s">
        <v>173</v>
      </c>
      <c r="I229" s="38">
        <v>87089.919999999998</v>
      </c>
    </row>
    <row r="230" spans="5:9" x14ac:dyDescent="0.3">
      <c r="E230" s="19">
        <v>10224</v>
      </c>
      <c r="F230" s="30">
        <v>42024.640324074076</v>
      </c>
      <c r="G230" s="19" t="s">
        <v>371</v>
      </c>
      <c r="H230" s="19" t="s">
        <v>122</v>
      </c>
      <c r="I230" s="38">
        <v>96063.05</v>
      </c>
    </row>
    <row r="231" spans="5:9" x14ac:dyDescent="0.3">
      <c r="E231" s="19">
        <v>10225</v>
      </c>
      <c r="F231" s="30">
        <v>42096.952824074076</v>
      </c>
      <c r="G231" s="19" t="s">
        <v>365</v>
      </c>
      <c r="H231" s="19" t="s">
        <v>148</v>
      </c>
      <c r="I231" s="38">
        <v>58424.29</v>
      </c>
    </row>
    <row r="232" spans="5:9" x14ac:dyDescent="0.3">
      <c r="E232" s="19">
        <v>10226</v>
      </c>
      <c r="F232" s="30">
        <v>42014.241527777776</v>
      </c>
      <c r="G232" s="19" t="s">
        <v>371</v>
      </c>
      <c r="H232" s="19" t="s">
        <v>115</v>
      </c>
      <c r="I232" s="38">
        <v>92530.880000000005</v>
      </c>
    </row>
    <row r="233" spans="5:9" x14ac:dyDescent="0.3">
      <c r="E233" s="19">
        <v>10227</v>
      </c>
      <c r="F233" s="30">
        <v>42310.725324074076</v>
      </c>
      <c r="G233" s="19" t="s">
        <v>364</v>
      </c>
      <c r="H233" s="19" t="s">
        <v>174</v>
      </c>
      <c r="I233" s="38">
        <v>31142.19</v>
      </c>
    </row>
    <row r="234" spans="5:9" x14ac:dyDescent="0.3">
      <c r="E234" s="19">
        <v>10228</v>
      </c>
      <c r="F234" s="30">
        <v>42102.441076388888</v>
      </c>
      <c r="G234" s="19" t="s">
        <v>370</v>
      </c>
      <c r="H234" s="19" t="s">
        <v>21</v>
      </c>
      <c r="I234" s="38">
        <v>98439.56</v>
      </c>
    </row>
    <row r="235" spans="5:9" x14ac:dyDescent="0.3">
      <c r="E235" s="19">
        <v>10229</v>
      </c>
      <c r="F235" s="30">
        <v>42075.875092592592</v>
      </c>
      <c r="G235" s="19" t="s">
        <v>367</v>
      </c>
      <c r="H235" s="19" t="s">
        <v>175</v>
      </c>
      <c r="I235" s="38">
        <v>33588.519999999997</v>
      </c>
    </row>
    <row r="236" spans="5:9" x14ac:dyDescent="0.3">
      <c r="E236" s="19">
        <v>10230</v>
      </c>
      <c r="F236" s="30">
        <v>42159.768993055557</v>
      </c>
      <c r="G236" s="19" t="s">
        <v>364</v>
      </c>
      <c r="H236" s="19" t="s">
        <v>176</v>
      </c>
      <c r="I236" s="38">
        <v>14468.98</v>
      </c>
    </row>
    <row r="237" spans="5:9" x14ac:dyDescent="0.3">
      <c r="E237" s="19">
        <v>10231</v>
      </c>
      <c r="F237" s="30">
        <v>42304.578634259262</v>
      </c>
      <c r="G237" s="19" t="s">
        <v>369</v>
      </c>
      <c r="H237" s="19" t="s">
        <v>177</v>
      </c>
      <c r="I237" s="38">
        <v>91738.94</v>
      </c>
    </row>
    <row r="238" spans="5:9" x14ac:dyDescent="0.3">
      <c r="E238" s="19">
        <v>10232</v>
      </c>
      <c r="F238" s="30">
        <v>42043.957071759258</v>
      </c>
      <c r="G238" s="19" t="s">
        <v>370</v>
      </c>
      <c r="H238" s="19" t="s">
        <v>178</v>
      </c>
      <c r="I238" s="38">
        <v>71479.899999999994</v>
      </c>
    </row>
    <row r="239" spans="5:9" x14ac:dyDescent="0.3">
      <c r="E239" s="19">
        <v>10233</v>
      </c>
      <c r="F239" s="30">
        <v>42033.090486111112</v>
      </c>
      <c r="G239" s="19" t="s">
        <v>355</v>
      </c>
      <c r="H239" s="19" t="s">
        <v>142</v>
      </c>
      <c r="I239" s="38">
        <v>72730.559999999998</v>
      </c>
    </row>
    <row r="240" spans="5:9" x14ac:dyDescent="0.3">
      <c r="E240" s="19">
        <v>10234</v>
      </c>
      <c r="F240" s="30">
        <v>42079.133738425924</v>
      </c>
      <c r="G240" s="19" t="s">
        <v>359</v>
      </c>
      <c r="H240" s="19" t="s">
        <v>89</v>
      </c>
      <c r="I240" s="38">
        <v>51325.85</v>
      </c>
    </row>
    <row r="241" spans="5:9" x14ac:dyDescent="0.3">
      <c r="E241" s="19">
        <v>10235</v>
      </c>
      <c r="F241" s="30">
        <v>42078.232361111113</v>
      </c>
      <c r="G241" s="19" t="s">
        <v>359</v>
      </c>
      <c r="H241" s="19" t="s">
        <v>179</v>
      </c>
      <c r="I241" s="38">
        <v>33631.01</v>
      </c>
    </row>
    <row r="242" spans="5:9" x14ac:dyDescent="0.3">
      <c r="E242" s="19">
        <v>10236</v>
      </c>
      <c r="F242" s="30">
        <v>42117.427453703705</v>
      </c>
      <c r="G242" s="19" t="s">
        <v>356</v>
      </c>
      <c r="H242" s="19" t="s">
        <v>180</v>
      </c>
      <c r="I242" s="38">
        <v>26331.58</v>
      </c>
    </row>
    <row r="243" spans="5:9" x14ac:dyDescent="0.3">
      <c r="E243" s="19">
        <v>10237</v>
      </c>
      <c r="F243" s="30">
        <v>42152.436284722222</v>
      </c>
      <c r="G243" s="19" t="s">
        <v>371</v>
      </c>
      <c r="H243" s="19" t="s">
        <v>44</v>
      </c>
      <c r="I243" s="38">
        <v>67887.17</v>
      </c>
    </row>
    <row r="244" spans="5:9" x14ac:dyDescent="0.3">
      <c r="E244" s="19">
        <v>10238</v>
      </c>
      <c r="F244" s="30">
        <v>42032.453449074077</v>
      </c>
      <c r="G244" s="19" t="s">
        <v>370</v>
      </c>
      <c r="H244" s="19" t="s">
        <v>181</v>
      </c>
      <c r="I244" s="38">
        <v>71003.03</v>
      </c>
    </row>
    <row r="245" spans="5:9" x14ac:dyDescent="0.3">
      <c r="E245" s="19">
        <v>10239</v>
      </c>
      <c r="F245" s="30">
        <v>42068.855902777781</v>
      </c>
      <c r="G245" s="19" t="s">
        <v>358</v>
      </c>
      <c r="H245" s="19" t="s">
        <v>182</v>
      </c>
      <c r="I245" s="38">
        <v>20306.900000000001</v>
      </c>
    </row>
    <row r="246" spans="5:9" x14ac:dyDescent="0.3">
      <c r="E246" s="19">
        <v>10240</v>
      </c>
      <c r="F246" s="30">
        <v>42208.392997685187</v>
      </c>
      <c r="G246" s="19" t="s">
        <v>369</v>
      </c>
      <c r="H246" s="19" t="s">
        <v>183</v>
      </c>
      <c r="I246" s="38">
        <v>75274.23</v>
      </c>
    </row>
    <row r="247" spans="5:9" x14ac:dyDescent="0.3">
      <c r="E247" s="19">
        <v>10241</v>
      </c>
      <c r="F247" s="30">
        <v>42170.149212962962</v>
      </c>
      <c r="G247" s="19" t="s">
        <v>358</v>
      </c>
      <c r="H247" s="19" t="s">
        <v>134</v>
      </c>
      <c r="I247" s="38">
        <v>97532.14</v>
      </c>
    </row>
    <row r="248" spans="5:9" x14ac:dyDescent="0.3">
      <c r="E248" s="19">
        <v>10242</v>
      </c>
      <c r="F248" s="30">
        <v>42325.558576388888</v>
      </c>
      <c r="G248" s="19" t="s">
        <v>363</v>
      </c>
      <c r="H248" s="19" t="s">
        <v>95</v>
      </c>
      <c r="I248" s="38">
        <v>83291.679999999993</v>
      </c>
    </row>
    <row r="249" spans="5:9" x14ac:dyDescent="0.3">
      <c r="E249" s="19">
        <v>10243</v>
      </c>
      <c r="F249" s="30">
        <v>42141.338900462964</v>
      </c>
      <c r="G249" s="19" t="s">
        <v>363</v>
      </c>
      <c r="H249" s="19" t="s">
        <v>84</v>
      </c>
      <c r="I249" s="38">
        <v>92224.31</v>
      </c>
    </row>
    <row r="250" spans="5:9" x14ac:dyDescent="0.3">
      <c r="E250" s="19">
        <v>10244</v>
      </c>
      <c r="F250" s="30">
        <v>42163.588252314818</v>
      </c>
      <c r="G250" s="19" t="s">
        <v>369</v>
      </c>
      <c r="H250" s="19" t="s">
        <v>184</v>
      </c>
      <c r="I250" s="38">
        <v>47580.08</v>
      </c>
    </row>
    <row r="251" spans="5:9" x14ac:dyDescent="0.3">
      <c r="E251" s="19">
        <v>10245</v>
      </c>
      <c r="F251" s="30">
        <v>42281.839502314811</v>
      </c>
      <c r="G251" s="19" t="s">
        <v>360</v>
      </c>
      <c r="H251" s="19" t="s">
        <v>98</v>
      </c>
      <c r="I251" s="38">
        <v>82672.45</v>
      </c>
    </row>
    <row r="252" spans="5:9" x14ac:dyDescent="0.3">
      <c r="E252" s="19">
        <v>10246</v>
      </c>
      <c r="F252" s="30">
        <v>42305.965914351851</v>
      </c>
      <c r="G252" s="19" t="s">
        <v>363</v>
      </c>
      <c r="H252" s="19" t="s">
        <v>137</v>
      </c>
      <c r="I252" s="38">
        <v>97669.18</v>
      </c>
    </row>
    <row r="253" spans="5:9" x14ac:dyDescent="0.3">
      <c r="E253" s="19">
        <v>10247</v>
      </c>
      <c r="F253" s="30">
        <v>42286.89806712963</v>
      </c>
      <c r="G253" s="19" t="s">
        <v>356</v>
      </c>
      <c r="H253" s="19" t="s">
        <v>185</v>
      </c>
      <c r="I253" s="38">
        <v>38740.94</v>
      </c>
    </row>
    <row r="254" spans="5:9" x14ac:dyDescent="0.3">
      <c r="E254" s="19">
        <v>10248</v>
      </c>
      <c r="F254" s="30">
        <v>42117.056122685186</v>
      </c>
      <c r="G254" s="19" t="s">
        <v>367</v>
      </c>
      <c r="H254" s="19" t="s">
        <v>186</v>
      </c>
      <c r="I254" s="38">
        <v>70859.73</v>
      </c>
    </row>
    <row r="255" spans="5:9" x14ac:dyDescent="0.3">
      <c r="E255" s="19">
        <v>10249</v>
      </c>
      <c r="F255" s="30">
        <v>42115.652430555558</v>
      </c>
      <c r="G255" s="19" t="s">
        <v>361</v>
      </c>
      <c r="H255" s="19" t="s">
        <v>19</v>
      </c>
      <c r="I255" s="38">
        <v>39601.51</v>
      </c>
    </row>
    <row r="256" spans="5:9" x14ac:dyDescent="0.3">
      <c r="E256" s="19">
        <v>10250</v>
      </c>
      <c r="F256" s="30">
        <v>42329.222719907404</v>
      </c>
      <c r="G256" s="19" t="s">
        <v>368</v>
      </c>
      <c r="H256" s="19" t="s">
        <v>105</v>
      </c>
      <c r="I256" s="38">
        <v>28220.09</v>
      </c>
    </row>
    <row r="257" spans="5:9" x14ac:dyDescent="0.3">
      <c r="E257" s="19">
        <v>10251</v>
      </c>
      <c r="F257" s="30">
        <v>42248.221701388888</v>
      </c>
      <c r="G257" s="19" t="s">
        <v>357</v>
      </c>
      <c r="H257" s="19" t="s">
        <v>142</v>
      </c>
      <c r="I257" s="38">
        <v>42474.36</v>
      </c>
    </row>
    <row r="258" spans="5:9" x14ac:dyDescent="0.3">
      <c r="E258" s="19">
        <v>10252</v>
      </c>
      <c r="F258" s="30">
        <v>42088.522604166668</v>
      </c>
      <c r="G258" s="19" t="s">
        <v>368</v>
      </c>
      <c r="H258" s="19" t="s">
        <v>187</v>
      </c>
      <c r="I258" s="38">
        <v>45679.11</v>
      </c>
    </row>
    <row r="259" spans="5:9" x14ac:dyDescent="0.3">
      <c r="E259" s="19">
        <v>10253</v>
      </c>
      <c r="F259" s="30">
        <v>42348.246724537035</v>
      </c>
      <c r="G259" s="19" t="s">
        <v>366</v>
      </c>
      <c r="H259" s="19" t="s">
        <v>188</v>
      </c>
      <c r="I259" s="38">
        <v>75983.839999999997</v>
      </c>
    </row>
    <row r="260" spans="5:9" x14ac:dyDescent="0.3">
      <c r="E260" s="19">
        <v>10254</v>
      </c>
      <c r="F260" s="30">
        <v>42029.56355324074</v>
      </c>
      <c r="G260" s="19" t="s">
        <v>356</v>
      </c>
      <c r="H260" s="19" t="s">
        <v>108</v>
      </c>
      <c r="I260" s="38">
        <v>30109.03</v>
      </c>
    </row>
    <row r="261" spans="5:9" x14ac:dyDescent="0.3">
      <c r="E261" s="19">
        <v>10255</v>
      </c>
      <c r="F261" s="30">
        <v>42311.213680555556</v>
      </c>
      <c r="G261" s="19" t="s">
        <v>364</v>
      </c>
      <c r="H261" s="19" t="s">
        <v>30</v>
      </c>
      <c r="I261" s="38">
        <v>47740.65</v>
      </c>
    </row>
    <row r="262" spans="5:9" x14ac:dyDescent="0.3">
      <c r="E262" s="19">
        <v>10256</v>
      </c>
      <c r="F262" s="30">
        <v>42013.605219907404</v>
      </c>
      <c r="G262" s="19" t="s">
        <v>361</v>
      </c>
      <c r="H262" s="19" t="s">
        <v>189</v>
      </c>
      <c r="I262" s="38">
        <v>31311.81</v>
      </c>
    </row>
    <row r="263" spans="5:9" x14ac:dyDescent="0.3">
      <c r="E263" s="19">
        <v>10257</v>
      </c>
      <c r="F263" s="30">
        <v>42336.390659722223</v>
      </c>
      <c r="G263" s="19" t="s">
        <v>368</v>
      </c>
      <c r="H263" s="19" t="s">
        <v>134</v>
      </c>
      <c r="I263" s="38">
        <v>2400.84</v>
      </c>
    </row>
    <row r="264" spans="5:9" x14ac:dyDescent="0.3">
      <c r="E264" s="19">
        <v>10258</v>
      </c>
      <c r="F264" s="30">
        <v>42300.707303240742</v>
      </c>
      <c r="G264" s="19" t="s">
        <v>360</v>
      </c>
      <c r="H264" s="19" t="s">
        <v>190</v>
      </c>
      <c r="I264" s="38">
        <v>49580.01</v>
      </c>
    </row>
    <row r="265" spans="5:9" x14ac:dyDescent="0.3">
      <c r="E265" s="19">
        <v>10259</v>
      </c>
      <c r="F265" s="30">
        <v>42107.148599537039</v>
      </c>
      <c r="G265" s="19" t="s">
        <v>357</v>
      </c>
      <c r="H265" s="19" t="s">
        <v>191</v>
      </c>
      <c r="I265" s="38">
        <v>73734.179999999993</v>
      </c>
    </row>
    <row r="266" spans="5:9" x14ac:dyDescent="0.3">
      <c r="E266" s="19">
        <v>10260</v>
      </c>
      <c r="F266" s="30">
        <v>42093.150810185187</v>
      </c>
      <c r="G266" s="19" t="s">
        <v>361</v>
      </c>
      <c r="H266" s="19" t="s">
        <v>192</v>
      </c>
      <c r="I266" s="38">
        <v>37677.360000000001</v>
      </c>
    </row>
    <row r="267" spans="5:9" x14ac:dyDescent="0.3">
      <c r="E267" s="19">
        <v>10261</v>
      </c>
      <c r="F267" s="30">
        <v>42340.909351851849</v>
      </c>
      <c r="G267" s="19" t="s">
        <v>368</v>
      </c>
      <c r="H267" s="19" t="s">
        <v>193</v>
      </c>
      <c r="I267" s="38">
        <v>65705</v>
      </c>
    </row>
    <row r="268" spans="5:9" x14ac:dyDescent="0.3">
      <c r="E268" s="19">
        <v>10262</v>
      </c>
      <c r="F268" s="30">
        <v>42044.311608796299</v>
      </c>
      <c r="G268" s="19" t="s">
        <v>369</v>
      </c>
      <c r="H268" s="19" t="s">
        <v>194</v>
      </c>
      <c r="I268" s="38">
        <v>22169.97</v>
      </c>
    </row>
    <row r="269" spans="5:9" x14ac:dyDescent="0.3">
      <c r="E269" s="19">
        <v>10263</v>
      </c>
      <c r="F269" s="30">
        <v>42363.976909722223</v>
      </c>
      <c r="G269" s="19" t="s">
        <v>357</v>
      </c>
      <c r="H269" s="19" t="s">
        <v>45</v>
      </c>
      <c r="I269" s="38">
        <v>48676.78</v>
      </c>
    </row>
    <row r="270" spans="5:9" x14ac:dyDescent="0.3">
      <c r="E270" s="19">
        <v>10264</v>
      </c>
      <c r="F270" s="30">
        <v>42132.565312500003</v>
      </c>
      <c r="G270" s="19" t="s">
        <v>355</v>
      </c>
      <c r="H270" s="19" t="s">
        <v>195</v>
      </c>
      <c r="I270" s="38">
        <v>35134.639999999999</v>
      </c>
    </row>
    <row r="271" spans="5:9" x14ac:dyDescent="0.3">
      <c r="E271" s="19">
        <v>10265</v>
      </c>
      <c r="F271" s="30">
        <v>42239.64366898148</v>
      </c>
      <c r="G271" s="19" t="s">
        <v>371</v>
      </c>
      <c r="H271" s="19" t="s">
        <v>32</v>
      </c>
      <c r="I271" s="38">
        <v>12468.87</v>
      </c>
    </row>
    <row r="272" spans="5:9" x14ac:dyDescent="0.3">
      <c r="E272" s="19">
        <v>10266</v>
      </c>
      <c r="F272" s="30">
        <v>42114.604398148149</v>
      </c>
      <c r="G272" s="19" t="s">
        <v>356</v>
      </c>
      <c r="H272" s="19" t="s">
        <v>164</v>
      </c>
      <c r="I272" s="38">
        <v>37009.550000000003</v>
      </c>
    </row>
    <row r="273" spans="5:9" x14ac:dyDescent="0.3">
      <c r="E273" s="19">
        <v>10267</v>
      </c>
      <c r="F273" s="30">
        <v>42227.081921296296</v>
      </c>
      <c r="G273" s="19" t="s">
        <v>365</v>
      </c>
      <c r="H273" s="19" t="s">
        <v>26</v>
      </c>
      <c r="I273" s="38">
        <v>55749.25</v>
      </c>
    </row>
    <row r="274" spans="5:9" x14ac:dyDescent="0.3">
      <c r="E274" s="19">
        <v>10268</v>
      </c>
      <c r="F274" s="30">
        <v>42037.713750000003</v>
      </c>
      <c r="G274" s="19" t="s">
        <v>369</v>
      </c>
      <c r="H274" s="19" t="s">
        <v>196</v>
      </c>
      <c r="I274" s="38">
        <v>53833.38</v>
      </c>
    </row>
    <row r="275" spans="5:9" x14ac:dyDescent="0.3">
      <c r="E275" s="19">
        <v>10269</v>
      </c>
      <c r="F275" s="30">
        <v>42282.825462962966</v>
      </c>
      <c r="G275" s="19" t="s">
        <v>364</v>
      </c>
      <c r="H275" s="19" t="s">
        <v>166</v>
      </c>
      <c r="I275" s="38">
        <v>42976.34</v>
      </c>
    </row>
    <row r="276" spans="5:9" x14ac:dyDescent="0.3">
      <c r="E276" s="19">
        <v>10270</v>
      </c>
      <c r="F276" s="30">
        <v>42259.152662037035</v>
      </c>
      <c r="G276" s="19" t="s">
        <v>358</v>
      </c>
      <c r="H276" s="19" t="s">
        <v>197</v>
      </c>
      <c r="I276" s="38">
        <v>4643.0600000000004</v>
      </c>
    </row>
    <row r="277" spans="5:9" x14ac:dyDescent="0.3">
      <c r="E277" s="19">
        <v>10271</v>
      </c>
      <c r="F277" s="30">
        <v>42151.075995370367</v>
      </c>
      <c r="G277" s="19" t="s">
        <v>366</v>
      </c>
      <c r="H277" s="19" t="s">
        <v>198</v>
      </c>
      <c r="I277" s="38">
        <v>41174.410000000003</v>
      </c>
    </row>
    <row r="278" spans="5:9" x14ac:dyDescent="0.3">
      <c r="E278" s="19">
        <v>10272</v>
      </c>
      <c r="F278" s="30">
        <v>42221.901319444441</v>
      </c>
      <c r="G278" s="19" t="s">
        <v>370</v>
      </c>
      <c r="H278" s="19" t="s">
        <v>134</v>
      </c>
      <c r="I278" s="38">
        <v>23346.82</v>
      </c>
    </row>
    <row r="279" spans="5:9" x14ac:dyDescent="0.3">
      <c r="E279" s="19">
        <v>10273</v>
      </c>
      <c r="F279" s="30">
        <v>42233.791608796295</v>
      </c>
      <c r="G279" s="19" t="s">
        <v>365</v>
      </c>
      <c r="H279" s="19" t="s">
        <v>42</v>
      </c>
      <c r="I279" s="38">
        <v>69618.2</v>
      </c>
    </row>
    <row r="280" spans="5:9" x14ac:dyDescent="0.3">
      <c r="E280" s="19">
        <v>10274</v>
      </c>
      <c r="F280" s="30">
        <v>42214.276550925926</v>
      </c>
      <c r="G280" s="19" t="s">
        <v>359</v>
      </c>
      <c r="H280" s="19" t="s">
        <v>199</v>
      </c>
      <c r="I280" s="38">
        <v>1843.53</v>
      </c>
    </row>
    <row r="281" spans="5:9" x14ac:dyDescent="0.3">
      <c r="E281" s="19">
        <v>10275</v>
      </c>
      <c r="F281" s="30">
        <v>42312.717037037037</v>
      </c>
      <c r="G281" s="19" t="s">
        <v>359</v>
      </c>
      <c r="H281" s="19" t="s">
        <v>32</v>
      </c>
      <c r="I281" s="38">
        <v>19868.03</v>
      </c>
    </row>
    <row r="282" spans="5:9" x14ac:dyDescent="0.3">
      <c r="E282" s="19">
        <v>10276</v>
      </c>
      <c r="F282" s="30">
        <v>42045.121006944442</v>
      </c>
      <c r="G282" s="19" t="s">
        <v>366</v>
      </c>
      <c r="H282" s="19" t="s">
        <v>200</v>
      </c>
      <c r="I282" s="38">
        <v>85603.24</v>
      </c>
    </row>
    <row r="283" spans="5:9" x14ac:dyDescent="0.3">
      <c r="E283" s="19">
        <v>10277</v>
      </c>
      <c r="F283" s="30">
        <v>42346.142048611109</v>
      </c>
      <c r="G283" s="19" t="s">
        <v>367</v>
      </c>
      <c r="H283" s="19" t="s">
        <v>115</v>
      </c>
      <c r="I283" s="38">
        <v>66916.56</v>
      </c>
    </row>
    <row r="284" spans="5:9" x14ac:dyDescent="0.3">
      <c r="E284" s="19">
        <v>10278</v>
      </c>
      <c r="F284" s="30">
        <v>42091.243356481478</v>
      </c>
      <c r="G284" s="19" t="s">
        <v>367</v>
      </c>
      <c r="H284" s="19" t="s">
        <v>74</v>
      </c>
      <c r="I284" s="38">
        <v>7514.67</v>
      </c>
    </row>
    <row r="285" spans="5:9" x14ac:dyDescent="0.3">
      <c r="E285" s="19">
        <v>10279</v>
      </c>
      <c r="F285" s="30">
        <v>42239.767962962964</v>
      </c>
      <c r="G285" s="19" t="s">
        <v>361</v>
      </c>
      <c r="H285" s="19" t="s">
        <v>42</v>
      </c>
      <c r="I285" s="38">
        <v>3023.13</v>
      </c>
    </row>
    <row r="286" spans="5:9" x14ac:dyDescent="0.3">
      <c r="E286" s="19">
        <v>10280</v>
      </c>
      <c r="F286" s="30">
        <v>42229.380185185182</v>
      </c>
      <c r="G286" s="19" t="s">
        <v>365</v>
      </c>
      <c r="H286" s="19" t="s">
        <v>201</v>
      </c>
      <c r="I286" s="38">
        <v>85252.21</v>
      </c>
    </row>
    <row r="287" spans="5:9" x14ac:dyDescent="0.3">
      <c r="E287" s="19">
        <v>10281</v>
      </c>
      <c r="F287" s="30">
        <v>42157.600393518522</v>
      </c>
      <c r="G287" s="19" t="s">
        <v>367</v>
      </c>
      <c r="H287" s="19" t="s">
        <v>202</v>
      </c>
      <c r="I287" s="38">
        <v>28480.73</v>
      </c>
    </row>
    <row r="288" spans="5:9" x14ac:dyDescent="0.3">
      <c r="E288" s="19">
        <v>10282</v>
      </c>
      <c r="F288" s="30">
        <v>42025.141250000001</v>
      </c>
      <c r="G288" s="19" t="s">
        <v>361</v>
      </c>
      <c r="H288" s="19" t="s">
        <v>169</v>
      </c>
      <c r="I288" s="38">
        <v>90475.86</v>
      </c>
    </row>
    <row r="289" spans="5:9" x14ac:dyDescent="0.3">
      <c r="E289" s="19">
        <v>10283</v>
      </c>
      <c r="F289" s="30">
        <v>42209.98537037037</v>
      </c>
      <c r="G289" s="19" t="s">
        <v>356</v>
      </c>
      <c r="H289" s="19" t="s">
        <v>203</v>
      </c>
      <c r="I289" s="38">
        <v>3492.97</v>
      </c>
    </row>
    <row r="290" spans="5:9" x14ac:dyDescent="0.3">
      <c r="E290" s="19">
        <v>10284</v>
      </c>
      <c r="F290" s="30">
        <v>42108.579756944448</v>
      </c>
      <c r="G290" s="19" t="s">
        <v>356</v>
      </c>
      <c r="H290" s="19" t="s">
        <v>21</v>
      </c>
      <c r="I290" s="38">
        <v>45466.01</v>
      </c>
    </row>
    <row r="291" spans="5:9" x14ac:dyDescent="0.3">
      <c r="E291" s="19">
        <v>10285</v>
      </c>
      <c r="F291" s="30">
        <v>42267.816504629627</v>
      </c>
      <c r="G291" s="19" t="s">
        <v>365</v>
      </c>
      <c r="H291" s="19" t="s">
        <v>128</v>
      </c>
      <c r="I291" s="38">
        <v>61229.97</v>
      </c>
    </row>
    <row r="292" spans="5:9" x14ac:dyDescent="0.3">
      <c r="E292" s="19">
        <v>10286</v>
      </c>
      <c r="F292" s="30">
        <v>42094.447731481479</v>
      </c>
      <c r="G292" s="19" t="s">
        <v>369</v>
      </c>
      <c r="H292" s="19" t="s">
        <v>89</v>
      </c>
      <c r="I292" s="38">
        <v>94980.42</v>
      </c>
    </row>
    <row r="293" spans="5:9" x14ac:dyDescent="0.3">
      <c r="E293" s="19">
        <v>10287</v>
      </c>
      <c r="F293" s="30">
        <v>42234.742002314815</v>
      </c>
      <c r="G293" s="19" t="s">
        <v>368</v>
      </c>
      <c r="H293" s="19" t="s">
        <v>110</v>
      </c>
      <c r="I293" s="38">
        <v>14934.27</v>
      </c>
    </row>
    <row r="294" spans="5:9" x14ac:dyDescent="0.3">
      <c r="E294" s="19">
        <v>10288</v>
      </c>
      <c r="F294" s="30">
        <v>42236.37709490741</v>
      </c>
      <c r="G294" s="19" t="s">
        <v>369</v>
      </c>
      <c r="H294" s="19" t="s">
        <v>22</v>
      </c>
      <c r="I294" s="38">
        <v>44538.58</v>
      </c>
    </row>
    <row r="295" spans="5:9" x14ac:dyDescent="0.3">
      <c r="E295" s="19">
        <v>10289</v>
      </c>
      <c r="F295" s="30">
        <v>42037.476307870369</v>
      </c>
      <c r="G295" s="19" t="s">
        <v>357</v>
      </c>
      <c r="H295" s="19" t="s">
        <v>204</v>
      </c>
      <c r="I295" s="38">
        <v>85438.81</v>
      </c>
    </row>
    <row r="296" spans="5:9" x14ac:dyDescent="0.3">
      <c r="E296" s="19">
        <v>10290</v>
      </c>
      <c r="F296" s="30">
        <v>42006.394548611112</v>
      </c>
      <c r="G296" s="19" t="s">
        <v>362</v>
      </c>
      <c r="H296" s="19" t="s">
        <v>64</v>
      </c>
      <c r="I296" s="38">
        <v>84860.76</v>
      </c>
    </row>
    <row r="297" spans="5:9" x14ac:dyDescent="0.3">
      <c r="E297" s="19">
        <v>10291</v>
      </c>
      <c r="F297" s="30">
        <v>42178.881493055553</v>
      </c>
      <c r="G297" s="19" t="s">
        <v>364</v>
      </c>
      <c r="H297" s="19" t="s">
        <v>28</v>
      </c>
      <c r="I297" s="38">
        <v>10861.98</v>
      </c>
    </row>
    <row r="298" spans="5:9" x14ac:dyDescent="0.3">
      <c r="E298" s="19">
        <v>10292</v>
      </c>
      <c r="F298" s="30">
        <v>42043.670914351853</v>
      </c>
      <c r="G298" s="19" t="s">
        <v>372</v>
      </c>
      <c r="H298" s="19" t="s">
        <v>29</v>
      </c>
      <c r="I298" s="38">
        <v>51895.29</v>
      </c>
    </row>
    <row r="299" spans="5:9" x14ac:dyDescent="0.3">
      <c r="E299" s="19">
        <v>10293</v>
      </c>
      <c r="F299" s="30">
        <v>42215.362013888887</v>
      </c>
      <c r="G299" s="19" t="s">
        <v>357</v>
      </c>
      <c r="H299" s="19" t="s">
        <v>138</v>
      </c>
      <c r="I299" s="38">
        <v>38329.29</v>
      </c>
    </row>
    <row r="300" spans="5:9" x14ac:dyDescent="0.3">
      <c r="E300" s="19">
        <v>10294</v>
      </c>
      <c r="F300" s="30">
        <v>42089.886979166666</v>
      </c>
      <c r="G300" s="19" t="s">
        <v>362</v>
      </c>
      <c r="H300" s="19" t="s">
        <v>205</v>
      </c>
      <c r="I300" s="38">
        <v>67639.55</v>
      </c>
    </row>
    <row r="301" spans="5:9" x14ac:dyDescent="0.3">
      <c r="E301" s="19">
        <v>10295</v>
      </c>
      <c r="F301" s="30">
        <v>42036.932962962965</v>
      </c>
      <c r="G301" s="19" t="s">
        <v>359</v>
      </c>
      <c r="H301" s="19" t="s">
        <v>78</v>
      </c>
      <c r="I301" s="38">
        <v>69793.45</v>
      </c>
    </row>
    <row r="302" spans="5:9" x14ac:dyDescent="0.3">
      <c r="E302" s="19">
        <v>10296</v>
      </c>
      <c r="F302" s="30">
        <v>42057.406597222223</v>
      </c>
      <c r="G302" s="19" t="s">
        <v>362</v>
      </c>
      <c r="H302" s="19" t="s">
        <v>168</v>
      </c>
      <c r="I302" s="38">
        <v>76472.55</v>
      </c>
    </row>
    <row r="303" spans="5:9" x14ac:dyDescent="0.3">
      <c r="E303" s="19">
        <v>10297</v>
      </c>
      <c r="F303" s="30">
        <v>42229.116539351853</v>
      </c>
      <c r="G303" s="19" t="s">
        <v>366</v>
      </c>
      <c r="H303" s="19" t="s">
        <v>186</v>
      </c>
      <c r="I303" s="38">
        <v>62249.86</v>
      </c>
    </row>
    <row r="304" spans="5:9" x14ac:dyDescent="0.3">
      <c r="E304" s="19">
        <v>10298</v>
      </c>
      <c r="F304" s="30">
        <v>42034.841307870367</v>
      </c>
      <c r="G304" s="19" t="s">
        <v>363</v>
      </c>
      <c r="H304" s="19" t="s">
        <v>206</v>
      </c>
      <c r="I304" s="38">
        <v>14353.59</v>
      </c>
    </row>
    <row r="305" spans="5:9" x14ac:dyDescent="0.3">
      <c r="E305" s="19">
        <v>10299</v>
      </c>
      <c r="F305" s="30">
        <v>42143.946469907409</v>
      </c>
      <c r="G305" s="19" t="s">
        <v>363</v>
      </c>
      <c r="H305" s="19" t="s">
        <v>207</v>
      </c>
      <c r="I305" s="38">
        <v>43694.99</v>
      </c>
    </row>
    <row r="306" spans="5:9" x14ac:dyDescent="0.3">
      <c r="E306" s="19">
        <v>10300</v>
      </c>
      <c r="F306" s="30">
        <v>42337.681516203702</v>
      </c>
      <c r="G306" s="19" t="s">
        <v>365</v>
      </c>
      <c r="H306" s="19" t="s">
        <v>208</v>
      </c>
      <c r="I306" s="38">
        <v>98216.79</v>
      </c>
    </row>
    <row r="307" spans="5:9" x14ac:dyDescent="0.3">
      <c r="E307" s="19">
        <v>10301</v>
      </c>
      <c r="F307" s="30">
        <v>42245.04787037037</v>
      </c>
      <c r="G307" s="19" t="s">
        <v>364</v>
      </c>
      <c r="H307" s="19" t="s">
        <v>209</v>
      </c>
      <c r="I307" s="38">
        <v>83821.09</v>
      </c>
    </row>
    <row r="308" spans="5:9" x14ac:dyDescent="0.3">
      <c r="E308" s="19">
        <v>10302</v>
      </c>
      <c r="F308" s="30">
        <v>42303.804479166669</v>
      </c>
      <c r="G308" s="19" t="s">
        <v>355</v>
      </c>
      <c r="H308" s="19" t="s">
        <v>121</v>
      </c>
      <c r="I308" s="38">
        <v>84708.800000000003</v>
      </c>
    </row>
    <row r="309" spans="5:9" x14ac:dyDescent="0.3">
      <c r="E309" s="19">
        <v>10303</v>
      </c>
      <c r="F309" s="30">
        <v>42186.452523148146</v>
      </c>
      <c r="G309" s="19" t="s">
        <v>363</v>
      </c>
      <c r="H309" s="19" t="s">
        <v>71</v>
      </c>
      <c r="I309" s="38">
        <v>54487.53</v>
      </c>
    </row>
    <row r="310" spans="5:9" x14ac:dyDescent="0.3">
      <c r="E310" s="19">
        <v>10304</v>
      </c>
      <c r="F310" s="30">
        <v>42098.792291666665</v>
      </c>
      <c r="G310" s="19" t="s">
        <v>369</v>
      </c>
      <c r="H310" s="19" t="s">
        <v>210</v>
      </c>
      <c r="I310" s="38">
        <v>23231.25</v>
      </c>
    </row>
    <row r="311" spans="5:9" x14ac:dyDescent="0.3">
      <c r="E311" s="19">
        <v>10305</v>
      </c>
      <c r="F311" s="30">
        <v>42351.888599537036</v>
      </c>
      <c r="G311" s="19" t="s">
        <v>357</v>
      </c>
      <c r="H311" s="19" t="s">
        <v>211</v>
      </c>
      <c r="I311" s="38">
        <v>52176.62</v>
      </c>
    </row>
    <row r="312" spans="5:9" x14ac:dyDescent="0.3">
      <c r="E312" s="19">
        <v>10306</v>
      </c>
      <c r="F312" s="30">
        <v>42067.334826388891</v>
      </c>
      <c r="G312" s="19" t="s">
        <v>369</v>
      </c>
      <c r="H312" s="19" t="s">
        <v>212</v>
      </c>
      <c r="I312" s="38">
        <v>95628.26</v>
      </c>
    </row>
    <row r="313" spans="5:9" x14ac:dyDescent="0.3">
      <c r="E313" s="19">
        <v>10307</v>
      </c>
      <c r="F313" s="30">
        <v>42223.568298611113</v>
      </c>
      <c r="G313" s="19" t="s">
        <v>368</v>
      </c>
      <c r="H313" s="19" t="s">
        <v>213</v>
      </c>
      <c r="I313" s="38">
        <v>49626.61</v>
      </c>
    </row>
    <row r="314" spans="5:9" x14ac:dyDescent="0.3">
      <c r="E314" s="19">
        <v>10308</v>
      </c>
      <c r="F314" s="30">
        <v>42187.463368055556</v>
      </c>
      <c r="G314" s="19" t="s">
        <v>356</v>
      </c>
      <c r="H314" s="19" t="s">
        <v>61</v>
      </c>
      <c r="I314" s="38">
        <v>29881.42</v>
      </c>
    </row>
    <row r="315" spans="5:9" x14ac:dyDescent="0.3">
      <c r="E315" s="19">
        <v>10309</v>
      </c>
      <c r="F315" s="30">
        <v>42144.449675925927</v>
      </c>
      <c r="G315" s="19" t="s">
        <v>370</v>
      </c>
      <c r="H315" s="19" t="s">
        <v>214</v>
      </c>
      <c r="I315" s="38">
        <v>59824.17</v>
      </c>
    </row>
    <row r="316" spans="5:9" x14ac:dyDescent="0.3">
      <c r="E316" s="19">
        <v>10310</v>
      </c>
      <c r="F316" s="30">
        <v>42051.077800925923</v>
      </c>
      <c r="G316" s="19" t="s">
        <v>357</v>
      </c>
      <c r="H316" s="19" t="s">
        <v>17</v>
      </c>
      <c r="I316" s="38">
        <v>93427.18</v>
      </c>
    </row>
    <row r="317" spans="5:9" x14ac:dyDescent="0.3">
      <c r="E317" s="19">
        <v>10311</v>
      </c>
      <c r="F317" s="30">
        <v>42267.273449074077</v>
      </c>
      <c r="G317" s="19" t="s">
        <v>369</v>
      </c>
      <c r="H317" s="19" t="s">
        <v>215</v>
      </c>
      <c r="I317" s="38">
        <v>23345.54</v>
      </c>
    </row>
    <row r="318" spans="5:9" x14ac:dyDescent="0.3">
      <c r="E318" s="19">
        <v>10312</v>
      </c>
      <c r="F318" s="30">
        <v>42319.850381944445</v>
      </c>
      <c r="G318" s="19" t="s">
        <v>359</v>
      </c>
      <c r="H318" s="19" t="s">
        <v>216</v>
      </c>
      <c r="I318" s="38">
        <v>61496.160000000003</v>
      </c>
    </row>
    <row r="319" spans="5:9" x14ac:dyDescent="0.3">
      <c r="E319" s="19">
        <v>10313</v>
      </c>
      <c r="F319" s="30">
        <v>42207.626516203702</v>
      </c>
      <c r="G319" s="19" t="s">
        <v>368</v>
      </c>
      <c r="H319" s="19" t="s">
        <v>181</v>
      </c>
      <c r="I319" s="38">
        <v>95500.75</v>
      </c>
    </row>
    <row r="320" spans="5:9" x14ac:dyDescent="0.3">
      <c r="E320" s="19">
        <v>10314</v>
      </c>
      <c r="F320" s="30">
        <v>42082.029293981483</v>
      </c>
      <c r="G320" s="19" t="s">
        <v>369</v>
      </c>
      <c r="H320" s="19" t="s">
        <v>48</v>
      </c>
      <c r="I320" s="38">
        <v>91112.68</v>
      </c>
    </row>
    <row r="321" spans="5:9" x14ac:dyDescent="0.3">
      <c r="E321" s="19">
        <v>10315</v>
      </c>
      <c r="F321" s="30">
        <v>42239.722222222219</v>
      </c>
      <c r="G321" s="19" t="s">
        <v>367</v>
      </c>
      <c r="H321" s="19" t="s">
        <v>10</v>
      </c>
      <c r="I321" s="38">
        <v>36537.18</v>
      </c>
    </row>
    <row r="322" spans="5:9" x14ac:dyDescent="0.3">
      <c r="E322" s="19">
        <v>10316</v>
      </c>
      <c r="F322" s="30">
        <v>42169.502581018518</v>
      </c>
      <c r="G322" s="19" t="s">
        <v>365</v>
      </c>
      <c r="H322" s="19" t="s">
        <v>217</v>
      </c>
      <c r="I322" s="38">
        <v>51694.81</v>
      </c>
    </row>
    <row r="323" spans="5:9" x14ac:dyDescent="0.3">
      <c r="E323" s="19">
        <v>10317</v>
      </c>
      <c r="F323" s="30">
        <v>42261.751886574071</v>
      </c>
      <c r="G323" s="19" t="s">
        <v>369</v>
      </c>
      <c r="H323" s="19" t="s">
        <v>68</v>
      </c>
      <c r="I323" s="38">
        <v>10938.73</v>
      </c>
    </row>
    <row r="324" spans="5:9" x14ac:dyDescent="0.3">
      <c r="E324" s="19">
        <v>10318</v>
      </c>
      <c r="F324" s="30">
        <v>42132.030798611115</v>
      </c>
      <c r="G324" s="19" t="s">
        <v>355</v>
      </c>
      <c r="H324" s="19" t="s">
        <v>218</v>
      </c>
      <c r="I324" s="38">
        <v>90968.78</v>
      </c>
    </row>
    <row r="325" spans="5:9" x14ac:dyDescent="0.3">
      <c r="E325" s="19">
        <v>10319</v>
      </c>
      <c r="F325" s="30">
        <v>42032.516446759262</v>
      </c>
      <c r="G325" s="19" t="s">
        <v>372</v>
      </c>
      <c r="H325" s="19" t="s">
        <v>169</v>
      </c>
      <c r="I325" s="38">
        <v>62090.49</v>
      </c>
    </row>
    <row r="326" spans="5:9" x14ac:dyDescent="0.3">
      <c r="E326" s="19">
        <v>10320</v>
      </c>
      <c r="F326" s="30">
        <v>42205.212488425925</v>
      </c>
      <c r="G326" s="19" t="s">
        <v>363</v>
      </c>
      <c r="H326" s="19" t="s">
        <v>219</v>
      </c>
      <c r="I326" s="38">
        <v>69764.17</v>
      </c>
    </row>
    <row r="327" spans="5:9" x14ac:dyDescent="0.3">
      <c r="E327" s="19">
        <v>10321</v>
      </c>
      <c r="F327" s="30">
        <v>42131.514513888891</v>
      </c>
      <c r="G327" s="19" t="s">
        <v>355</v>
      </c>
      <c r="H327" s="19" t="s">
        <v>94</v>
      </c>
      <c r="I327" s="38">
        <v>2511.94</v>
      </c>
    </row>
    <row r="328" spans="5:9" x14ac:dyDescent="0.3">
      <c r="E328" s="19">
        <v>10322</v>
      </c>
      <c r="F328" s="30">
        <v>42120.94358796296</v>
      </c>
      <c r="G328" s="19" t="s">
        <v>369</v>
      </c>
      <c r="H328" s="19" t="s">
        <v>220</v>
      </c>
      <c r="I328" s="38">
        <v>77463.199999999997</v>
      </c>
    </row>
    <row r="329" spans="5:9" x14ac:dyDescent="0.3">
      <c r="E329" s="19">
        <v>10323</v>
      </c>
      <c r="F329" s="30">
        <v>42242.196817129632</v>
      </c>
      <c r="G329" s="19" t="s">
        <v>355</v>
      </c>
      <c r="H329" s="19" t="s">
        <v>221</v>
      </c>
      <c r="I329" s="38">
        <v>23248.67</v>
      </c>
    </row>
    <row r="330" spans="5:9" x14ac:dyDescent="0.3">
      <c r="E330" s="19">
        <v>10324</v>
      </c>
      <c r="F330" s="30">
        <v>42248.183553240742</v>
      </c>
      <c r="G330" s="19" t="s">
        <v>366</v>
      </c>
      <c r="H330" s="19" t="s">
        <v>222</v>
      </c>
      <c r="I330" s="38">
        <v>57963.97</v>
      </c>
    </row>
    <row r="331" spans="5:9" x14ac:dyDescent="0.3">
      <c r="E331" s="19">
        <v>10325</v>
      </c>
      <c r="F331" s="30">
        <v>42175.941192129627</v>
      </c>
      <c r="G331" s="19" t="s">
        <v>362</v>
      </c>
      <c r="H331" s="19" t="s">
        <v>223</v>
      </c>
      <c r="I331" s="38">
        <v>81946.67</v>
      </c>
    </row>
    <row r="332" spans="5:9" x14ac:dyDescent="0.3">
      <c r="E332" s="19">
        <v>10326</v>
      </c>
      <c r="F332" s="30">
        <v>42315.63417824074</v>
      </c>
      <c r="G332" s="19" t="s">
        <v>370</v>
      </c>
      <c r="H332" s="19" t="s">
        <v>224</v>
      </c>
      <c r="I332" s="38">
        <v>15081.65</v>
      </c>
    </row>
    <row r="333" spans="5:9" x14ac:dyDescent="0.3">
      <c r="E333" s="19">
        <v>10327</v>
      </c>
      <c r="F333" s="30">
        <v>42032.772511574076</v>
      </c>
      <c r="G333" s="19" t="s">
        <v>360</v>
      </c>
      <c r="H333" s="19" t="s">
        <v>12</v>
      </c>
      <c r="I333" s="38">
        <v>17577.310000000001</v>
      </c>
    </row>
    <row r="334" spans="5:9" x14ac:dyDescent="0.3">
      <c r="E334" s="19">
        <v>10328</v>
      </c>
      <c r="F334" s="30">
        <v>42049.911307870374</v>
      </c>
      <c r="G334" s="19" t="s">
        <v>361</v>
      </c>
      <c r="H334" s="19" t="s">
        <v>174</v>
      </c>
      <c r="I334" s="38">
        <v>30941.56</v>
      </c>
    </row>
    <row r="335" spans="5:9" x14ac:dyDescent="0.3">
      <c r="E335" s="19">
        <v>10329</v>
      </c>
      <c r="F335" s="30">
        <v>42098.893622685187</v>
      </c>
      <c r="G335" s="19" t="s">
        <v>363</v>
      </c>
      <c r="H335" s="19" t="s">
        <v>225</v>
      </c>
      <c r="I335" s="38">
        <v>2854.31</v>
      </c>
    </row>
    <row r="336" spans="5:9" x14ac:dyDescent="0.3">
      <c r="E336" s="19">
        <v>10330</v>
      </c>
      <c r="F336" s="30">
        <v>42298.919849537036</v>
      </c>
      <c r="G336" s="19" t="s">
        <v>359</v>
      </c>
      <c r="H336" s="19" t="s">
        <v>216</v>
      </c>
      <c r="I336" s="38">
        <v>72220.59</v>
      </c>
    </row>
    <row r="337" spans="5:9" x14ac:dyDescent="0.3">
      <c r="E337" s="19">
        <v>10331</v>
      </c>
      <c r="F337" s="30">
        <v>42316.010231481479</v>
      </c>
      <c r="G337" s="19" t="s">
        <v>357</v>
      </c>
      <c r="H337" s="19" t="s">
        <v>226</v>
      </c>
      <c r="I337" s="38">
        <v>60415.91</v>
      </c>
    </row>
    <row r="338" spans="5:9" x14ac:dyDescent="0.3">
      <c r="E338" s="19">
        <v>10332</v>
      </c>
      <c r="F338" s="30">
        <v>42359.916087962964</v>
      </c>
      <c r="G338" s="19" t="s">
        <v>369</v>
      </c>
      <c r="H338" s="19" t="s">
        <v>35</v>
      </c>
      <c r="I338" s="38">
        <v>46554.97</v>
      </c>
    </row>
    <row r="339" spans="5:9" x14ac:dyDescent="0.3">
      <c r="E339" s="19">
        <v>10333</v>
      </c>
      <c r="F339" s="30">
        <v>42274.066111111111</v>
      </c>
      <c r="G339" s="19" t="s">
        <v>368</v>
      </c>
      <c r="H339" s="19" t="s">
        <v>227</v>
      </c>
      <c r="I339" s="38">
        <v>99202.12</v>
      </c>
    </row>
    <row r="340" spans="5:9" x14ac:dyDescent="0.3">
      <c r="E340" s="19">
        <v>10334</v>
      </c>
      <c r="F340" s="30">
        <v>42019.96675925926</v>
      </c>
      <c r="G340" s="19" t="s">
        <v>369</v>
      </c>
      <c r="H340" s="19" t="s">
        <v>170</v>
      </c>
      <c r="I340" s="38">
        <v>30862.77</v>
      </c>
    </row>
    <row r="341" spans="5:9" x14ac:dyDescent="0.3">
      <c r="E341" s="19">
        <v>10335</v>
      </c>
      <c r="F341" s="30">
        <v>42246.436168981483</v>
      </c>
      <c r="G341" s="19" t="s">
        <v>362</v>
      </c>
      <c r="H341" s="19" t="s">
        <v>122</v>
      </c>
      <c r="I341" s="38">
        <v>35131.620000000003</v>
      </c>
    </row>
    <row r="342" spans="5:9" x14ac:dyDescent="0.3">
      <c r="E342" s="19">
        <v>10336</v>
      </c>
      <c r="F342" s="30">
        <v>42031.547627314816</v>
      </c>
      <c r="G342" s="19" t="s">
        <v>365</v>
      </c>
      <c r="H342" s="19" t="s">
        <v>116</v>
      </c>
      <c r="I342" s="38">
        <v>5870.3</v>
      </c>
    </row>
    <row r="343" spans="5:9" x14ac:dyDescent="0.3">
      <c r="E343" s="19">
        <v>10337</v>
      </c>
      <c r="F343" s="30">
        <v>42113.466516203705</v>
      </c>
      <c r="G343" s="19" t="s">
        <v>364</v>
      </c>
      <c r="H343" s="19" t="s">
        <v>228</v>
      </c>
      <c r="I343" s="38">
        <v>52098.55</v>
      </c>
    </row>
    <row r="344" spans="5:9" x14ac:dyDescent="0.3">
      <c r="E344" s="19">
        <v>10338</v>
      </c>
      <c r="F344" s="30">
        <v>42305.594328703701</v>
      </c>
      <c r="G344" s="19" t="s">
        <v>366</v>
      </c>
      <c r="H344" s="19" t="s">
        <v>190</v>
      </c>
      <c r="I344" s="38">
        <v>3794.09</v>
      </c>
    </row>
    <row r="345" spans="5:9" x14ac:dyDescent="0.3">
      <c r="E345" s="19">
        <v>10339</v>
      </c>
      <c r="F345" s="30">
        <v>42239.503460648149</v>
      </c>
      <c r="G345" s="19" t="s">
        <v>368</v>
      </c>
      <c r="H345" s="19" t="s">
        <v>86</v>
      </c>
      <c r="I345" s="38">
        <v>81620.97</v>
      </c>
    </row>
    <row r="346" spans="5:9" x14ac:dyDescent="0.3">
      <c r="E346" s="19">
        <v>10340</v>
      </c>
      <c r="F346" s="30">
        <v>42141.814305555556</v>
      </c>
      <c r="G346" s="19" t="s">
        <v>363</v>
      </c>
      <c r="H346" s="19" t="s">
        <v>157</v>
      </c>
      <c r="I346" s="38">
        <v>41564.06</v>
      </c>
    </row>
    <row r="347" spans="5:9" x14ac:dyDescent="0.3">
      <c r="E347" s="19">
        <v>10341</v>
      </c>
      <c r="F347" s="30">
        <v>42344.66673611111</v>
      </c>
      <c r="G347" s="19" t="s">
        <v>372</v>
      </c>
      <c r="H347" s="19" t="s">
        <v>162</v>
      </c>
      <c r="I347" s="38">
        <v>94631.39</v>
      </c>
    </row>
    <row r="348" spans="5:9" x14ac:dyDescent="0.3">
      <c r="E348" s="19">
        <v>10342</v>
      </c>
      <c r="F348" s="30">
        <v>42331.08326388889</v>
      </c>
      <c r="G348" s="19" t="s">
        <v>369</v>
      </c>
      <c r="H348" s="19" t="s">
        <v>139</v>
      </c>
      <c r="I348" s="38">
        <v>16744.02</v>
      </c>
    </row>
    <row r="349" spans="5:9" x14ac:dyDescent="0.3">
      <c r="E349" s="19">
        <v>10343</v>
      </c>
      <c r="F349" s="30">
        <v>42236.245694444442</v>
      </c>
      <c r="G349" s="19" t="s">
        <v>369</v>
      </c>
      <c r="H349" s="19" t="s">
        <v>226</v>
      </c>
      <c r="I349" s="38">
        <v>80391.55</v>
      </c>
    </row>
    <row r="350" spans="5:9" x14ac:dyDescent="0.3">
      <c r="E350" s="19">
        <v>10344</v>
      </c>
      <c r="F350" s="30">
        <v>42051.798333333332</v>
      </c>
      <c r="G350" s="19" t="s">
        <v>356</v>
      </c>
      <c r="H350" s="19" t="s">
        <v>74</v>
      </c>
      <c r="I350" s="38">
        <v>90359.81</v>
      </c>
    </row>
    <row r="351" spans="5:9" x14ac:dyDescent="0.3">
      <c r="E351" s="19">
        <v>10345</v>
      </c>
      <c r="F351" s="30">
        <v>42225.981851851851</v>
      </c>
      <c r="G351" s="19" t="s">
        <v>361</v>
      </c>
      <c r="H351" s="19" t="s">
        <v>229</v>
      </c>
      <c r="I351" s="38">
        <v>79222.98</v>
      </c>
    </row>
    <row r="352" spans="5:9" x14ac:dyDescent="0.3">
      <c r="E352" s="19">
        <v>10346</v>
      </c>
      <c r="F352" s="30">
        <v>42228.736956018518</v>
      </c>
      <c r="G352" s="19" t="s">
        <v>368</v>
      </c>
      <c r="H352" s="19" t="s">
        <v>197</v>
      </c>
      <c r="I352" s="38">
        <v>62948.43</v>
      </c>
    </row>
    <row r="353" spans="5:9" x14ac:dyDescent="0.3">
      <c r="E353" s="19">
        <v>10347</v>
      </c>
      <c r="F353" s="30">
        <v>42151.961354166669</v>
      </c>
      <c r="G353" s="19" t="s">
        <v>369</v>
      </c>
      <c r="H353" s="19" t="s">
        <v>230</v>
      </c>
      <c r="I353" s="38">
        <v>2118.0100000000002</v>
      </c>
    </row>
    <row r="354" spans="5:9" x14ac:dyDescent="0.3">
      <c r="E354" s="19">
        <v>10348</v>
      </c>
      <c r="F354" s="30">
        <v>42238.132002314815</v>
      </c>
      <c r="G354" s="19" t="s">
        <v>365</v>
      </c>
      <c r="H354" s="19" t="s">
        <v>191</v>
      </c>
      <c r="I354" s="38">
        <v>32862.71</v>
      </c>
    </row>
    <row r="355" spans="5:9" x14ac:dyDescent="0.3">
      <c r="E355" s="19">
        <v>10349</v>
      </c>
      <c r="F355" s="30">
        <v>42021.654027777775</v>
      </c>
      <c r="G355" s="19" t="s">
        <v>359</v>
      </c>
      <c r="H355" s="19" t="s">
        <v>176</v>
      </c>
      <c r="I355" s="38">
        <v>19329.990000000002</v>
      </c>
    </row>
    <row r="356" spans="5:9" x14ac:dyDescent="0.3">
      <c r="E356" s="19">
        <v>10350</v>
      </c>
      <c r="F356" s="30">
        <v>42051.291250000002</v>
      </c>
      <c r="G356" s="19" t="s">
        <v>368</v>
      </c>
      <c r="H356" s="19" t="s">
        <v>231</v>
      </c>
      <c r="I356" s="38">
        <v>65660.740000000005</v>
      </c>
    </row>
    <row r="357" spans="5:9" x14ac:dyDescent="0.3">
      <c r="E357" s="19">
        <v>10351</v>
      </c>
      <c r="F357" s="30">
        <v>42039.623553240737</v>
      </c>
      <c r="G357" s="19" t="s">
        <v>368</v>
      </c>
      <c r="H357" s="19" t="s">
        <v>167</v>
      </c>
      <c r="I357" s="38">
        <v>39834.660000000003</v>
      </c>
    </row>
    <row r="358" spans="5:9" x14ac:dyDescent="0.3">
      <c r="E358" s="19">
        <v>10352</v>
      </c>
      <c r="F358" s="30">
        <v>42284.329155092593</v>
      </c>
      <c r="G358" s="19" t="s">
        <v>371</v>
      </c>
      <c r="H358" s="19" t="s">
        <v>63</v>
      </c>
      <c r="I358" s="38">
        <v>41244.480000000003</v>
      </c>
    </row>
    <row r="359" spans="5:9" x14ac:dyDescent="0.3">
      <c r="E359" s="19">
        <v>10353</v>
      </c>
      <c r="F359" s="30">
        <v>42202.109826388885</v>
      </c>
      <c r="G359" s="19" t="s">
        <v>365</v>
      </c>
      <c r="H359" s="19" t="s">
        <v>73</v>
      </c>
      <c r="I359" s="38">
        <v>88650.34</v>
      </c>
    </row>
    <row r="360" spans="5:9" x14ac:dyDescent="0.3">
      <c r="E360" s="19">
        <v>10354</v>
      </c>
      <c r="F360" s="30">
        <v>42127.537685185183</v>
      </c>
      <c r="G360" s="19" t="s">
        <v>368</v>
      </c>
      <c r="H360" s="19" t="s">
        <v>232</v>
      </c>
      <c r="I360" s="38">
        <v>39239.879999999997</v>
      </c>
    </row>
    <row r="361" spans="5:9" x14ac:dyDescent="0.3">
      <c r="E361" s="19">
        <v>10355</v>
      </c>
      <c r="F361" s="30">
        <v>42144.661030092589</v>
      </c>
      <c r="G361" s="19" t="s">
        <v>360</v>
      </c>
      <c r="H361" s="19" t="s">
        <v>233</v>
      </c>
      <c r="I361" s="38">
        <v>60830.47</v>
      </c>
    </row>
    <row r="362" spans="5:9" x14ac:dyDescent="0.3">
      <c r="E362" s="19">
        <v>10356</v>
      </c>
      <c r="F362" s="30">
        <v>42131.294328703705</v>
      </c>
      <c r="G362" s="19" t="s">
        <v>359</v>
      </c>
      <c r="H362" s="19" t="s">
        <v>113</v>
      </c>
      <c r="I362" s="38">
        <v>68093.84</v>
      </c>
    </row>
    <row r="363" spans="5:9" x14ac:dyDescent="0.3">
      <c r="E363" s="19">
        <v>10357</v>
      </c>
      <c r="F363" s="30">
        <v>42271.787858796299</v>
      </c>
      <c r="G363" s="19" t="s">
        <v>357</v>
      </c>
      <c r="H363" s="19" t="s">
        <v>219</v>
      </c>
      <c r="I363" s="38">
        <v>84589.68</v>
      </c>
    </row>
    <row r="364" spans="5:9" x14ac:dyDescent="0.3">
      <c r="E364" s="19">
        <v>10358</v>
      </c>
      <c r="F364" s="30">
        <v>42209.08421296296</v>
      </c>
      <c r="G364" s="19" t="s">
        <v>370</v>
      </c>
      <c r="H364" s="19" t="s">
        <v>234</v>
      </c>
      <c r="I364" s="38">
        <v>9125.59</v>
      </c>
    </row>
    <row r="365" spans="5:9" x14ac:dyDescent="0.3">
      <c r="E365" s="19">
        <v>10359</v>
      </c>
      <c r="F365" s="30">
        <v>42080.167696759258</v>
      </c>
      <c r="G365" s="19" t="s">
        <v>363</v>
      </c>
      <c r="H365" s="19" t="s">
        <v>235</v>
      </c>
      <c r="I365" s="38">
        <v>4333.4799999999996</v>
      </c>
    </row>
    <row r="366" spans="5:9" x14ac:dyDescent="0.3">
      <c r="E366" s="19">
        <v>10360</v>
      </c>
      <c r="F366" s="30">
        <v>42280.184976851851</v>
      </c>
      <c r="G366" s="19" t="s">
        <v>358</v>
      </c>
      <c r="H366" s="19" t="s">
        <v>177</v>
      </c>
      <c r="I366" s="38">
        <v>54564.28</v>
      </c>
    </row>
    <row r="367" spans="5:9" x14ac:dyDescent="0.3">
      <c r="E367" s="19">
        <v>10361</v>
      </c>
      <c r="F367" s="30">
        <v>42200.079710648148</v>
      </c>
      <c r="G367" s="19" t="s">
        <v>356</v>
      </c>
      <c r="H367" s="19" t="s">
        <v>236</v>
      </c>
      <c r="I367" s="38">
        <v>6005.22</v>
      </c>
    </row>
    <row r="368" spans="5:9" x14ac:dyDescent="0.3">
      <c r="E368" s="19">
        <v>10362</v>
      </c>
      <c r="F368" s="30">
        <v>42293.788298611114</v>
      </c>
      <c r="G368" s="19" t="s">
        <v>369</v>
      </c>
      <c r="H368" s="19" t="s">
        <v>237</v>
      </c>
      <c r="I368" s="38">
        <v>81613.399999999994</v>
      </c>
    </row>
    <row r="369" spans="5:9" x14ac:dyDescent="0.3">
      <c r="E369" s="19">
        <v>10363</v>
      </c>
      <c r="F369" s="30">
        <v>42340.233576388891</v>
      </c>
      <c r="G369" s="19" t="s">
        <v>364</v>
      </c>
      <c r="H369" s="19" t="s">
        <v>96</v>
      </c>
      <c r="I369" s="38">
        <v>46310.239999999998</v>
      </c>
    </row>
    <row r="370" spans="5:9" x14ac:dyDescent="0.3">
      <c r="E370" s="19">
        <v>10364</v>
      </c>
      <c r="F370" s="30">
        <v>42257.825208333335</v>
      </c>
      <c r="G370" s="19" t="s">
        <v>358</v>
      </c>
      <c r="H370" s="19" t="s">
        <v>42</v>
      </c>
      <c r="I370" s="38">
        <v>83397.009999999995</v>
      </c>
    </row>
    <row r="371" spans="5:9" x14ac:dyDescent="0.3">
      <c r="E371" s="19">
        <v>10365</v>
      </c>
      <c r="F371" s="30">
        <v>42274.77789351852</v>
      </c>
      <c r="G371" s="19" t="s">
        <v>357</v>
      </c>
      <c r="H371" s="19" t="s">
        <v>238</v>
      </c>
      <c r="I371" s="38">
        <v>6460.65</v>
      </c>
    </row>
    <row r="372" spans="5:9" x14ac:dyDescent="0.3">
      <c r="E372" s="19">
        <v>10366</v>
      </c>
      <c r="F372" s="30">
        <v>42324.370196759257</v>
      </c>
      <c r="G372" s="19" t="s">
        <v>365</v>
      </c>
      <c r="H372" s="19" t="s">
        <v>113</v>
      </c>
      <c r="I372" s="38">
        <v>43507.4</v>
      </c>
    </row>
    <row r="373" spans="5:9" x14ac:dyDescent="0.3">
      <c r="E373" s="19">
        <v>10367</v>
      </c>
      <c r="F373" s="30">
        <v>42244.327870370369</v>
      </c>
      <c r="G373" s="19" t="s">
        <v>362</v>
      </c>
      <c r="H373" s="19" t="s">
        <v>239</v>
      </c>
      <c r="I373" s="38">
        <v>97474.84</v>
      </c>
    </row>
    <row r="374" spans="5:9" x14ac:dyDescent="0.3">
      <c r="E374" s="19">
        <v>10368</v>
      </c>
      <c r="F374" s="30">
        <v>42112.594328703701</v>
      </c>
      <c r="G374" s="19" t="s">
        <v>357</v>
      </c>
      <c r="H374" s="19" t="s">
        <v>240</v>
      </c>
      <c r="I374" s="38">
        <v>32791.620000000003</v>
      </c>
    </row>
    <row r="375" spans="5:9" x14ac:dyDescent="0.3">
      <c r="E375" s="19">
        <v>10369</v>
      </c>
      <c r="F375" s="30">
        <v>42187.284826388888</v>
      </c>
      <c r="G375" s="19" t="s">
        <v>369</v>
      </c>
      <c r="H375" s="19" t="s">
        <v>203</v>
      </c>
      <c r="I375" s="38">
        <v>56085.99</v>
      </c>
    </row>
    <row r="376" spans="5:9" x14ac:dyDescent="0.3">
      <c r="E376" s="19">
        <v>10370</v>
      </c>
      <c r="F376" s="30">
        <v>42105.311863425923</v>
      </c>
      <c r="G376" s="19" t="s">
        <v>362</v>
      </c>
      <c r="H376" s="19" t="s">
        <v>63</v>
      </c>
      <c r="I376" s="38">
        <v>29691.35</v>
      </c>
    </row>
    <row r="377" spans="5:9" x14ac:dyDescent="0.3">
      <c r="E377" s="19">
        <v>10371</v>
      </c>
      <c r="F377" s="30">
        <v>42080.775497685187</v>
      </c>
      <c r="G377" s="19" t="s">
        <v>372</v>
      </c>
      <c r="H377" s="19" t="s">
        <v>179</v>
      </c>
      <c r="I377" s="38">
        <v>54853.57</v>
      </c>
    </row>
    <row r="378" spans="5:9" x14ac:dyDescent="0.3">
      <c r="E378" s="19">
        <v>10372</v>
      </c>
      <c r="F378" s="30">
        <v>42109.045104166667</v>
      </c>
      <c r="G378" s="19" t="s">
        <v>372</v>
      </c>
      <c r="H378" s="19" t="s">
        <v>241</v>
      </c>
      <c r="I378" s="38">
        <v>12547.84</v>
      </c>
    </row>
    <row r="379" spans="5:9" x14ac:dyDescent="0.3">
      <c r="E379" s="19">
        <v>10373</v>
      </c>
      <c r="F379" s="30">
        <v>42026.04247685185</v>
      </c>
      <c r="G379" s="19" t="s">
        <v>372</v>
      </c>
      <c r="H379" s="19" t="s">
        <v>242</v>
      </c>
      <c r="I379" s="38">
        <v>89418.67</v>
      </c>
    </row>
    <row r="380" spans="5:9" x14ac:dyDescent="0.3">
      <c r="E380" s="19">
        <v>10374</v>
      </c>
      <c r="F380" s="30">
        <v>42283.96974537037</v>
      </c>
      <c r="G380" s="19" t="s">
        <v>361</v>
      </c>
      <c r="H380" s="19" t="s">
        <v>159</v>
      </c>
      <c r="I380" s="38">
        <v>36163.33</v>
      </c>
    </row>
    <row r="381" spans="5:9" x14ac:dyDescent="0.3">
      <c r="E381" s="19">
        <v>10375</v>
      </c>
      <c r="F381" s="30">
        <v>42054.44158564815</v>
      </c>
      <c r="G381" s="19" t="s">
        <v>362</v>
      </c>
      <c r="H381" s="19" t="s">
        <v>243</v>
      </c>
      <c r="I381" s="38">
        <v>50816.55</v>
      </c>
    </row>
    <row r="382" spans="5:9" x14ac:dyDescent="0.3">
      <c r="E382" s="19">
        <v>10376</v>
      </c>
      <c r="F382" s="30">
        <v>42096.235300925924</v>
      </c>
      <c r="G382" s="19" t="s">
        <v>368</v>
      </c>
      <c r="H382" s="19" t="s">
        <v>244</v>
      </c>
      <c r="I382" s="38">
        <v>57521.09</v>
      </c>
    </row>
    <row r="383" spans="5:9" x14ac:dyDescent="0.3">
      <c r="E383" s="19">
        <v>10377</v>
      </c>
      <c r="F383" s="30">
        <v>42078.126134259262</v>
      </c>
      <c r="G383" s="19" t="s">
        <v>355</v>
      </c>
      <c r="H383" s="19" t="s">
        <v>245</v>
      </c>
      <c r="I383" s="38">
        <v>78808.63</v>
      </c>
    </row>
    <row r="384" spans="5:9" x14ac:dyDescent="0.3">
      <c r="E384" s="19">
        <v>10378</v>
      </c>
      <c r="F384" s="30">
        <v>42175.604131944441</v>
      </c>
      <c r="G384" s="19" t="s">
        <v>357</v>
      </c>
      <c r="H384" s="19" t="s">
        <v>210</v>
      </c>
      <c r="I384" s="38">
        <v>99024.65</v>
      </c>
    </row>
    <row r="385" spans="5:9" x14ac:dyDescent="0.3">
      <c r="E385" s="19">
        <v>10379</v>
      </c>
      <c r="F385" s="30">
        <v>42361.557858796295</v>
      </c>
      <c r="G385" s="19" t="s">
        <v>358</v>
      </c>
      <c r="H385" s="19" t="s">
        <v>209</v>
      </c>
      <c r="I385" s="38">
        <v>49406.17</v>
      </c>
    </row>
    <row r="386" spans="5:9" x14ac:dyDescent="0.3">
      <c r="E386" s="19">
        <v>10380</v>
      </c>
      <c r="F386" s="30">
        <v>42021.931851851848</v>
      </c>
      <c r="G386" s="19" t="s">
        <v>365</v>
      </c>
      <c r="H386" s="19" t="s">
        <v>246</v>
      </c>
      <c r="I386" s="38">
        <v>82975.81</v>
      </c>
    </row>
    <row r="387" spans="5:9" x14ac:dyDescent="0.3">
      <c r="E387" s="19">
        <v>10381</v>
      </c>
      <c r="F387" s="30">
        <v>42265.856296296297</v>
      </c>
      <c r="G387" s="19" t="s">
        <v>359</v>
      </c>
      <c r="H387" s="19" t="s">
        <v>247</v>
      </c>
      <c r="I387" s="38">
        <v>91135.81</v>
      </c>
    </row>
    <row r="388" spans="5:9" x14ac:dyDescent="0.3">
      <c r="E388" s="19">
        <v>10382</v>
      </c>
      <c r="F388" s="30">
        <v>42158.412789351853</v>
      </c>
      <c r="G388" s="19" t="s">
        <v>361</v>
      </c>
      <c r="H388" s="19" t="s">
        <v>240</v>
      </c>
      <c r="I388" s="38">
        <v>84392.1</v>
      </c>
    </row>
    <row r="389" spans="5:9" x14ac:dyDescent="0.3">
      <c r="E389" s="19">
        <v>10383</v>
      </c>
      <c r="F389" s="30">
        <v>42107.376620370371</v>
      </c>
      <c r="G389" s="19" t="s">
        <v>365</v>
      </c>
      <c r="H389" s="19" t="s">
        <v>31</v>
      </c>
      <c r="I389" s="38">
        <v>59567.87</v>
      </c>
    </row>
    <row r="390" spans="5:9" x14ac:dyDescent="0.3">
      <c r="E390" s="19">
        <v>10384</v>
      </c>
      <c r="F390" s="30">
        <v>42024.511273148149</v>
      </c>
      <c r="G390" s="19" t="s">
        <v>359</v>
      </c>
      <c r="H390" s="19" t="s">
        <v>182</v>
      </c>
      <c r="I390" s="38">
        <v>75533.3</v>
      </c>
    </row>
    <row r="391" spans="5:9" x14ac:dyDescent="0.3">
      <c r="E391" s="19">
        <v>10385</v>
      </c>
      <c r="F391" s="30">
        <v>42101.673576388886</v>
      </c>
      <c r="G391" s="19" t="s">
        <v>363</v>
      </c>
      <c r="H391" s="19" t="s">
        <v>102</v>
      </c>
      <c r="I391" s="38">
        <v>81367.539999999994</v>
      </c>
    </row>
    <row r="392" spans="5:9" x14ac:dyDescent="0.3">
      <c r="E392" s="19">
        <v>10386</v>
      </c>
      <c r="F392" s="30">
        <v>42258.438472222224</v>
      </c>
      <c r="G392" s="19" t="s">
        <v>369</v>
      </c>
      <c r="H392" s="19" t="s">
        <v>63</v>
      </c>
      <c r="I392" s="38">
        <v>6003.85</v>
      </c>
    </row>
    <row r="393" spans="5:9" x14ac:dyDescent="0.3">
      <c r="E393" s="19">
        <v>10387</v>
      </c>
      <c r="F393" s="30">
        <v>42053.91982638889</v>
      </c>
      <c r="G393" s="19" t="s">
        <v>367</v>
      </c>
      <c r="H393" s="19" t="s">
        <v>248</v>
      </c>
      <c r="I393" s="38">
        <v>91100.81</v>
      </c>
    </row>
    <row r="394" spans="5:9" x14ac:dyDescent="0.3">
      <c r="E394" s="19">
        <v>10388</v>
      </c>
      <c r="F394" s="30">
        <v>42243.392731481479</v>
      </c>
      <c r="G394" s="19" t="s">
        <v>367</v>
      </c>
      <c r="H394" s="19" t="s">
        <v>112</v>
      </c>
      <c r="I394" s="38">
        <v>83673.19</v>
      </c>
    </row>
    <row r="395" spans="5:9" x14ac:dyDescent="0.3">
      <c r="E395" s="19">
        <v>10389</v>
      </c>
      <c r="F395" s="30">
        <v>42347.495555555557</v>
      </c>
      <c r="G395" s="19" t="s">
        <v>355</v>
      </c>
      <c r="H395" s="19" t="s">
        <v>24</v>
      </c>
      <c r="I395" s="38">
        <v>75902.38</v>
      </c>
    </row>
    <row r="396" spans="5:9" x14ac:dyDescent="0.3">
      <c r="E396" s="19">
        <v>10390</v>
      </c>
      <c r="F396" s="30">
        <v>42359.648634259262</v>
      </c>
      <c r="G396" s="19" t="s">
        <v>367</v>
      </c>
      <c r="H396" s="19" t="s">
        <v>212</v>
      </c>
      <c r="I396" s="38">
        <v>9999.3700000000008</v>
      </c>
    </row>
    <row r="397" spans="5:9" x14ac:dyDescent="0.3">
      <c r="E397" s="19">
        <v>10391</v>
      </c>
      <c r="F397" s="30">
        <v>42030.251863425925</v>
      </c>
      <c r="G397" s="19" t="s">
        <v>372</v>
      </c>
      <c r="H397" s="19" t="s">
        <v>249</v>
      </c>
      <c r="I397" s="38">
        <v>12377.62</v>
      </c>
    </row>
    <row r="398" spans="5:9" x14ac:dyDescent="0.3">
      <c r="E398" s="19">
        <v>10392</v>
      </c>
      <c r="F398" s="30">
        <v>42234.293749999997</v>
      </c>
      <c r="G398" s="19" t="s">
        <v>358</v>
      </c>
      <c r="H398" s="19" t="s">
        <v>133</v>
      </c>
      <c r="I398" s="38">
        <v>69859.78</v>
      </c>
    </row>
    <row r="399" spans="5:9" x14ac:dyDescent="0.3">
      <c r="E399" s="19">
        <v>10393</v>
      </c>
      <c r="F399" s="30">
        <v>42266.458136574074</v>
      </c>
      <c r="G399" s="19" t="s">
        <v>357</v>
      </c>
      <c r="H399" s="19" t="s">
        <v>250</v>
      </c>
      <c r="I399" s="38">
        <v>15356.27</v>
      </c>
    </row>
    <row r="400" spans="5:9" x14ac:dyDescent="0.3">
      <c r="E400" s="19">
        <v>10394</v>
      </c>
      <c r="F400" s="30">
        <v>42090.170023148145</v>
      </c>
      <c r="G400" s="19" t="s">
        <v>362</v>
      </c>
      <c r="H400" s="19" t="s">
        <v>251</v>
      </c>
      <c r="I400" s="38">
        <v>35480.94</v>
      </c>
    </row>
    <row r="401" spans="5:9" x14ac:dyDescent="0.3">
      <c r="E401" s="19">
        <v>10395</v>
      </c>
      <c r="F401" s="30">
        <v>42306.405243055553</v>
      </c>
      <c r="G401" s="19" t="s">
        <v>360</v>
      </c>
      <c r="H401" s="19" t="s">
        <v>241</v>
      </c>
      <c r="I401" s="38">
        <v>73470.710000000006</v>
      </c>
    </row>
    <row r="402" spans="5:9" x14ac:dyDescent="0.3">
      <c r="E402" s="19">
        <v>10396</v>
      </c>
      <c r="F402" s="30">
        <v>42129.276030092595</v>
      </c>
      <c r="G402" s="19" t="s">
        <v>360</v>
      </c>
      <c r="H402" s="19" t="s">
        <v>238</v>
      </c>
      <c r="I402" s="38">
        <v>75612.55</v>
      </c>
    </row>
    <row r="403" spans="5:9" x14ac:dyDescent="0.3">
      <c r="E403" s="19">
        <v>10397</v>
      </c>
      <c r="F403" s="30">
        <v>42241.802430555559</v>
      </c>
      <c r="G403" s="19" t="s">
        <v>367</v>
      </c>
      <c r="H403" s="19" t="s">
        <v>252</v>
      </c>
      <c r="I403" s="38">
        <v>74304.13</v>
      </c>
    </row>
    <row r="404" spans="5:9" x14ac:dyDescent="0.3">
      <c r="E404" s="19">
        <v>10398</v>
      </c>
      <c r="F404" s="30">
        <v>42109.227303240739</v>
      </c>
      <c r="G404" s="19" t="s">
        <v>368</v>
      </c>
      <c r="H404" s="19" t="s">
        <v>253</v>
      </c>
      <c r="I404" s="38">
        <v>53512.91</v>
      </c>
    </row>
    <row r="405" spans="5:9" x14ac:dyDescent="0.3">
      <c r="E405" s="19">
        <v>10399</v>
      </c>
      <c r="F405" s="30">
        <v>42116.63386574074</v>
      </c>
      <c r="G405" s="19" t="s">
        <v>363</v>
      </c>
      <c r="H405" s="19" t="s">
        <v>7</v>
      </c>
      <c r="I405" s="38">
        <v>87338.07</v>
      </c>
    </row>
    <row r="406" spans="5:9" x14ac:dyDescent="0.3">
      <c r="E406" s="19">
        <v>10400</v>
      </c>
      <c r="F406" s="30">
        <v>42249.035173611112</v>
      </c>
      <c r="G406" s="19" t="s">
        <v>359</v>
      </c>
      <c r="H406" s="19" t="s">
        <v>191</v>
      </c>
      <c r="I406" s="38">
        <v>47944.65</v>
      </c>
    </row>
    <row r="407" spans="5:9" x14ac:dyDescent="0.3">
      <c r="E407" s="19">
        <v>10401</v>
      </c>
      <c r="F407" s="30">
        <v>42219.920740740738</v>
      </c>
      <c r="G407" s="19" t="s">
        <v>359</v>
      </c>
      <c r="H407" s="19" t="s">
        <v>209</v>
      </c>
      <c r="I407" s="38">
        <v>4951.33</v>
      </c>
    </row>
    <row r="408" spans="5:9" x14ac:dyDescent="0.3">
      <c r="E408" s="19">
        <v>10402</v>
      </c>
      <c r="F408" s="30">
        <v>42083.04115740741</v>
      </c>
      <c r="G408" s="19" t="s">
        <v>355</v>
      </c>
      <c r="H408" s="19" t="s">
        <v>74</v>
      </c>
      <c r="I408" s="38">
        <v>20107.38</v>
      </c>
    </row>
    <row r="409" spans="5:9" x14ac:dyDescent="0.3">
      <c r="E409" s="19">
        <v>10403</v>
      </c>
      <c r="F409" s="30">
        <v>42206.038055555553</v>
      </c>
      <c r="G409" s="19" t="s">
        <v>357</v>
      </c>
      <c r="H409" s="19" t="s">
        <v>254</v>
      </c>
      <c r="I409" s="38">
        <v>68920.759999999995</v>
      </c>
    </row>
    <row r="410" spans="5:9" x14ac:dyDescent="0.3">
      <c r="E410" s="19">
        <v>10404</v>
      </c>
      <c r="F410" s="30">
        <v>42321.079131944447</v>
      </c>
      <c r="G410" s="19" t="s">
        <v>356</v>
      </c>
      <c r="H410" s="19" t="s">
        <v>255</v>
      </c>
      <c r="I410" s="38">
        <v>11968.75</v>
      </c>
    </row>
    <row r="411" spans="5:9" x14ac:dyDescent="0.3">
      <c r="E411" s="19">
        <v>10405</v>
      </c>
      <c r="F411" s="30">
        <v>42088.917847222219</v>
      </c>
      <c r="G411" s="19" t="s">
        <v>362</v>
      </c>
      <c r="H411" s="19" t="s">
        <v>58</v>
      </c>
      <c r="I411" s="38">
        <v>62603.31</v>
      </c>
    </row>
    <row r="412" spans="5:9" x14ac:dyDescent="0.3">
      <c r="E412" s="19">
        <v>10406</v>
      </c>
      <c r="F412" s="30">
        <v>42341.992071759261</v>
      </c>
      <c r="G412" s="19" t="s">
        <v>365</v>
      </c>
      <c r="H412" s="19" t="s">
        <v>52</v>
      </c>
      <c r="I412" s="38">
        <v>81709.09</v>
      </c>
    </row>
    <row r="413" spans="5:9" x14ac:dyDescent="0.3">
      <c r="E413" s="19">
        <v>10407</v>
      </c>
      <c r="F413" s="30">
        <v>42194.467997685184</v>
      </c>
      <c r="G413" s="19" t="s">
        <v>362</v>
      </c>
      <c r="H413" s="19" t="s">
        <v>256</v>
      </c>
      <c r="I413" s="38">
        <v>15917.69</v>
      </c>
    </row>
    <row r="414" spans="5:9" x14ac:dyDescent="0.3">
      <c r="E414" s="19">
        <v>10408</v>
      </c>
      <c r="F414" s="30">
        <v>42111.09642361111</v>
      </c>
      <c r="G414" s="19" t="s">
        <v>369</v>
      </c>
      <c r="H414" s="19" t="s">
        <v>257</v>
      </c>
      <c r="I414" s="38">
        <v>17216.68</v>
      </c>
    </row>
    <row r="415" spans="5:9" x14ac:dyDescent="0.3">
      <c r="E415" s="19">
        <v>10409</v>
      </c>
      <c r="F415" s="30">
        <v>42269.091840277775</v>
      </c>
      <c r="G415" s="19" t="s">
        <v>368</v>
      </c>
      <c r="H415" s="19" t="s">
        <v>258</v>
      </c>
      <c r="I415" s="38">
        <v>63468.44</v>
      </c>
    </row>
    <row r="416" spans="5:9" x14ac:dyDescent="0.3">
      <c r="E416" s="19">
        <v>10410</v>
      </c>
      <c r="F416" s="30">
        <v>42265.382465277777</v>
      </c>
      <c r="G416" s="19" t="s">
        <v>359</v>
      </c>
      <c r="H416" s="19" t="s">
        <v>26</v>
      </c>
      <c r="I416" s="38">
        <v>71758.47</v>
      </c>
    </row>
    <row r="417" spans="5:9" x14ac:dyDescent="0.3">
      <c r="E417" s="19">
        <v>10411</v>
      </c>
      <c r="F417" s="30">
        <v>42054.121238425927</v>
      </c>
      <c r="G417" s="19" t="s">
        <v>372</v>
      </c>
      <c r="H417" s="19" t="s">
        <v>9</v>
      </c>
      <c r="I417" s="38">
        <v>18360.3</v>
      </c>
    </row>
    <row r="418" spans="5:9" x14ac:dyDescent="0.3">
      <c r="E418" s="19">
        <v>10412</v>
      </c>
      <c r="F418" s="30">
        <v>42115.466689814813</v>
      </c>
      <c r="G418" s="19" t="s">
        <v>368</v>
      </c>
      <c r="H418" s="19" t="s">
        <v>135</v>
      </c>
      <c r="I418" s="38">
        <v>54787.16</v>
      </c>
    </row>
    <row r="419" spans="5:9" x14ac:dyDescent="0.3">
      <c r="E419" s="19">
        <v>10413</v>
      </c>
      <c r="F419" s="30">
        <v>42077.873252314814</v>
      </c>
      <c r="G419" s="19" t="s">
        <v>368</v>
      </c>
      <c r="H419" s="19" t="s">
        <v>259</v>
      </c>
      <c r="I419" s="38">
        <v>72546.28</v>
      </c>
    </row>
    <row r="420" spans="5:9" x14ac:dyDescent="0.3">
      <c r="E420" s="19">
        <v>10414</v>
      </c>
      <c r="F420" s="30">
        <v>42060.796435185184</v>
      </c>
      <c r="G420" s="19" t="s">
        <v>368</v>
      </c>
      <c r="H420" s="19" t="s">
        <v>224</v>
      </c>
      <c r="I420" s="38">
        <v>1919.83</v>
      </c>
    </row>
    <row r="421" spans="5:9" x14ac:dyDescent="0.3">
      <c r="E421" s="19">
        <v>10415</v>
      </c>
      <c r="F421" s="30">
        <v>42263.684594907405</v>
      </c>
      <c r="G421" s="19" t="s">
        <v>367</v>
      </c>
      <c r="H421" s="19" t="s">
        <v>260</v>
      </c>
      <c r="I421" s="38">
        <v>71979.820000000007</v>
      </c>
    </row>
    <row r="422" spans="5:9" x14ac:dyDescent="0.3">
      <c r="E422" s="19">
        <v>10416</v>
      </c>
      <c r="F422" s="30">
        <v>42211.993495370371</v>
      </c>
      <c r="G422" s="19" t="s">
        <v>361</v>
      </c>
      <c r="H422" s="19" t="s">
        <v>66</v>
      </c>
      <c r="I422" s="38">
        <v>43404.4</v>
      </c>
    </row>
    <row r="423" spans="5:9" x14ac:dyDescent="0.3">
      <c r="E423" s="19">
        <v>10417</v>
      </c>
      <c r="F423" s="30">
        <v>42036.015393518515</v>
      </c>
      <c r="G423" s="19" t="s">
        <v>372</v>
      </c>
      <c r="H423" s="19" t="s">
        <v>85</v>
      </c>
      <c r="I423" s="38">
        <v>46301.78</v>
      </c>
    </row>
    <row r="424" spans="5:9" x14ac:dyDescent="0.3">
      <c r="E424" s="19">
        <v>10418</v>
      </c>
      <c r="F424" s="30">
        <v>42236.646597222221</v>
      </c>
      <c r="G424" s="19" t="s">
        <v>369</v>
      </c>
      <c r="H424" s="19" t="s">
        <v>108</v>
      </c>
      <c r="I424" s="38">
        <v>89166.42</v>
      </c>
    </row>
    <row r="425" spans="5:9" x14ac:dyDescent="0.3">
      <c r="E425" s="19">
        <v>10419</v>
      </c>
      <c r="F425" s="30">
        <v>42017.544444444444</v>
      </c>
      <c r="G425" s="19" t="s">
        <v>363</v>
      </c>
      <c r="H425" s="19" t="s">
        <v>137</v>
      </c>
      <c r="I425" s="38">
        <v>72623.19</v>
      </c>
    </row>
    <row r="426" spans="5:9" x14ac:dyDescent="0.3">
      <c r="E426" s="19">
        <v>10420</v>
      </c>
      <c r="F426" s="30">
        <v>42127.09175925926</v>
      </c>
      <c r="G426" s="19" t="s">
        <v>357</v>
      </c>
      <c r="H426" s="19" t="s">
        <v>181</v>
      </c>
      <c r="I426" s="38">
        <v>25994.05</v>
      </c>
    </row>
    <row r="427" spans="5:9" x14ac:dyDescent="0.3">
      <c r="E427" s="19">
        <v>10421</v>
      </c>
      <c r="F427" s="30">
        <v>42229.294456018521</v>
      </c>
      <c r="G427" s="19" t="s">
        <v>365</v>
      </c>
      <c r="H427" s="19" t="s">
        <v>203</v>
      </c>
      <c r="I427" s="38">
        <v>77613.48</v>
      </c>
    </row>
    <row r="428" spans="5:9" x14ac:dyDescent="0.3">
      <c r="E428" s="19">
        <v>10422</v>
      </c>
      <c r="F428" s="30">
        <v>42204.499918981484</v>
      </c>
      <c r="G428" s="19" t="s">
        <v>355</v>
      </c>
      <c r="H428" s="19" t="s">
        <v>261</v>
      </c>
      <c r="I428" s="38">
        <v>34503.699999999997</v>
      </c>
    </row>
    <row r="429" spans="5:9" x14ac:dyDescent="0.3">
      <c r="E429" s="19">
        <v>10423</v>
      </c>
      <c r="F429" s="30">
        <v>42073.586273148147</v>
      </c>
      <c r="G429" s="19" t="s">
        <v>355</v>
      </c>
      <c r="H429" s="19" t="s">
        <v>146</v>
      </c>
      <c r="I429" s="38">
        <v>95741.57</v>
      </c>
    </row>
    <row r="430" spans="5:9" x14ac:dyDescent="0.3">
      <c r="E430" s="19">
        <v>10424</v>
      </c>
      <c r="F430" s="30">
        <v>42062.398032407407</v>
      </c>
      <c r="G430" s="19" t="s">
        <v>363</v>
      </c>
      <c r="H430" s="19" t="s">
        <v>84</v>
      </c>
      <c r="I430" s="38">
        <v>33318.26</v>
      </c>
    </row>
    <row r="431" spans="5:9" x14ac:dyDescent="0.3">
      <c r="E431" s="19">
        <v>10425</v>
      </c>
      <c r="F431" s="30">
        <v>42242.965682870374</v>
      </c>
      <c r="G431" s="19" t="s">
        <v>370</v>
      </c>
      <c r="H431" s="19" t="s">
        <v>172</v>
      </c>
      <c r="I431" s="38">
        <v>99895.11</v>
      </c>
    </row>
    <row r="432" spans="5:9" x14ac:dyDescent="0.3">
      <c r="E432" s="19">
        <v>10426</v>
      </c>
      <c r="F432" s="30">
        <v>42123.838912037034</v>
      </c>
      <c r="G432" s="19" t="s">
        <v>360</v>
      </c>
      <c r="H432" s="19" t="s">
        <v>33</v>
      </c>
      <c r="I432" s="38">
        <v>45221.71</v>
      </c>
    </row>
    <row r="433" spans="5:9" x14ac:dyDescent="0.3">
      <c r="E433" s="19">
        <v>10427</v>
      </c>
      <c r="F433" s="30">
        <v>42261.878993055558</v>
      </c>
      <c r="G433" s="19" t="s">
        <v>365</v>
      </c>
      <c r="H433" s="19" t="s">
        <v>262</v>
      </c>
      <c r="I433" s="38">
        <v>49165.26</v>
      </c>
    </row>
    <row r="434" spans="5:9" x14ac:dyDescent="0.3">
      <c r="E434" s="19">
        <v>10428</v>
      </c>
      <c r="F434" s="30">
        <v>42173.779108796298</v>
      </c>
      <c r="G434" s="19" t="s">
        <v>367</v>
      </c>
      <c r="H434" s="19" t="s">
        <v>263</v>
      </c>
      <c r="I434" s="38">
        <v>96813.93</v>
      </c>
    </row>
    <row r="435" spans="5:9" x14ac:dyDescent="0.3">
      <c r="E435" s="19">
        <v>10429</v>
      </c>
      <c r="F435" s="30">
        <v>42219.254328703704</v>
      </c>
      <c r="G435" s="19" t="s">
        <v>367</v>
      </c>
      <c r="H435" s="19" t="s">
        <v>217</v>
      </c>
      <c r="I435" s="38">
        <v>99783.72</v>
      </c>
    </row>
    <row r="436" spans="5:9" x14ac:dyDescent="0.3">
      <c r="E436" s="19">
        <v>10430</v>
      </c>
      <c r="F436" s="30">
        <v>42187.311493055553</v>
      </c>
      <c r="G436" s="19" t="s">
        <v>371</v>
      </c>
      <c r="H436" s="19" t="s">
        <v>189</v>
      </c>
      <c r="I436" s="38">
        <v>2193.2800000000002</v>
      </c>
    </row>
    <row r="437" spans="5:9" x14ac:dyDescent="0.3">
      <c r="E437" s="19">
        <v>10431</v>
      </c>
      <c r="F437" s="30">
        <v>42036.950416666667</v>
      </c>
      <c r="G437" s="19" t="s">
        <v>366</v>
      </c>
      <c r="H437" s="19" t="s">
        <v>264</v>
      </c>
      <c r="I437" s="38">
        <v>45962.06</v>
      </c>
    </row>
    <row r="438" spans="5:9" x14ac:dyDescent="0.3">
      <c r="E438" s="19">
        <v>10432</v>
      </c>
      <c r="F438" s="30">
        <v>42123.356446759259</v>
      </c>
      <c r="G438" s="19" t="s">
        <v>363</v>
      </c>
      <c r="H438" s="19" t="s">
        <v>31</v>
      </c>
      <c r="I438" s="38">
        <v>27807.4</v>
      </c>
    </row>
    <row r="439" spans="5:9" x14ac:dyDescent="0.3">
      <c r="E439" s="19">
        <v>10433</v>
      </c>
      <c r="F439" s="30">
        <v>42152.242731481485</v>
      </c>
      <c r="G439" s="19" t="s">
        <v>358</v>
      </c>
      <c r="H439" s="19" t="s">
        <v>263</v>
      </c>
      <c r="I439" s="38">
        <v>15358.1</v>
      </c>
    </row>
    <row r="440" spans="5:9" x14ac:dyDescent="0.3">
      <c r="E440" s="19">
        <v>10434</v>
      </c>
      <c r="F440" s="30">
        <v>42121.057256944441</v>
      </c>
      <c r="G440" s="19" t="s">
        <v>361</v>
      </c>
      <c r="H440" s="19" t="s">
        <v>155</v>
      </c>
      <c r="I440" s="38">
        <v>44619.29</v>
      </c>
    </row>
    <row r="441" spans="5:9" x14ac:dyDescent="0.3">
      <c r="E441" s="19">
        <v>10435</v>
      </c>
      <c r="F441" s="30">
        <v>42137.258460648147</v>
      </c>
      <c r="G441" s="19" t="s">
        <v>366</v>
      </c>
      <c r="H441" s="19" t="s">
        <v>265</v>
      </c>
      <c r="I441" s="38">
        <v>17247.91</v>
      </c>
    </row>
    <row r="442" spans="5:9" x14ac:dyDescent="0.3">
      <c r="E442" s="19">
        <v>10436</v>
      </c>
      <c r="F442" s="30">
        <v>42347.546388888892</v>
      </c>
      <c r="G442" s="19" t="s">
        <v>357</v>
      </c>
      <c r="H442" s="19" t="s">
        <v>115</v>
      </c>
      <c r="I442" s="38">
        <v>18185.82</v>
      </c>
    </row>
    <row r="443" spans="5:9" x14ac:dyDescent="0.3">
      <c r="E443" s="19">
        <v>10437</v>
      </c>
      <c r="F443" s="30">
        <v>42323.192037037035</v>
      </c>
      <c r="G443" s="19" t="s">
        <v>360</v>
      </c>
      <c r="H443" s="19" t="s">
        <v>165</v>
      </c>
      <c r="I443" s="38">
        <v>43592.160000000003</v>
      </c>
    </row>
    <row r="444" spans="5:9" x14ac:dyDescent="0.3">
      <c r="E444" s="19">
        <v>10438</v>
      </c>
      <c r="F444" s="30">
        <v>42158.08489583333</v>
      </c>
      <c r="G444" s="19" t="s">
        <v>364</v>
      </c>
      <c r="H444" s="19" t="s">
        <v>153</v>
      </c>
      <c r="I444" s="38">
        <v>81046.259999999995</v>
      </c>
    </row>
    <row r="445" spans="5:9" x14ac:dyDescent="0.3">
      <c r="E445" s="19">
        <v>10439</v>
      </c>
      <c r="F445" s="30">
        <v>42010.99527777778</v>
      </c>
      <c r="G445" s="19" t="s">
        <v>361</v>
      </c>
      <c r="H445" s="19" t="s">
        <v>39</v>
      </c>
      <c r="I445" s="38">
        <v>28596.28</v>
      </c>
    </row>
    <row r="446" spans="5:9" x14ac:dyDescent="0.3">
      <c r="E446" s="19">
        <v>10440</v>
      </c>
      <c r="F446" s="30">
        <v>42107.441747685189</v>
      </c>
      <c r="G446" s="19" t="s">
        <v>372</v>
      </c>
      <c r="H446" s="19" t="s">
        <v>174</v>
      </c>
      <c r="I446" s="38">
        <v>47461.440000000002</v>
      </c>
    </row>
    <row r="447" spans="5:9" x14ac:dyDescent="0.3">
      <c r="E447" s="19">
        <v>10441</v>
      </c>
      <c r="F447" s="30">
        <v>42300.403726851851</v>
      </c>
      <c r="G447" s="19" t="s">
        <v>370</v>
      </c>
      <c r="H447" s="19" t="s">
        <v>266</v>
      </c>
      <c r="I447" s="38">
        <v>54352.25</v>
      </c>
    </row>
    <row r="448" spans="5:9" x14ac:dyDescent="0.3">
      <c r="E448" s="19">
        <v>10442</v>
      </c>
      <c r="F448" s="30">
        <v>42077.240081018521</v>
      </c>
      <c r="G448" s="19" t="s">
        <v>367</v>
      </c>
      <c r="H448" s="19" t="s">
        <v>142</v>
      </c>
      <c r="I448" s="38">
        <v>99092.73</v>
      </c>
    </row>
    <row r="449" spans="5:9" x14ac:dyDescent="0.3">
      <c r="E449" s="19">
        <v>10443</v>
      </c>
      <c r="F449" s="30">
        <v>42240.717777777776</v>
      </c>
      <c r="G449" s="19" t="s">
        <v>357</v>
      </c>
      <c r="H449" s="19" t="s">
        <v>57</v>
      </c>
      <c r="I449" s="38">
        <v>50438.92</v>
      </c>
    </row>
    <row r="450" spans="5:9" x14ac:dyDescent="0.3">
      <c r="E450" s="19">
        <v>10444</v>
      </c>
      <c r="F450" s="30">
        <v>42119.364386574074</v>
      </c>
      <c r="G450" s="19" t="s">
        <v>363</v>
      </c>
      <c r="H450" s="19" t="s">
        <v>32</v>
      </c>
      <c r="I450" s="38">
        <v>81078.240000000005</v>
      </c>
    </row>
    <row r="451" spans="5:9" x14ac:dyDescent="0.3">
      <c r="E451" s="19">
        <v>10445</v>
      </c>
      <c r="F451" s="30">
        <v>42220.477256944447</v>
      </c>
      <c r="G451" s="19" t="s">
        <v>370</v>
      </c>
      <c r="H451" s="19" t="s">
        <v>267</v>
      </c>
      <c r="I451" s="38">
        <v>23205.67</v>
      </c>
    </row>
    <row r="452" spans="5:9" x14ac:dyDescent="0.3">
      <c r="E452" s="19">
        <v>10446</v>
      </c>
      <c r="F452" s="30">
        <v>42098.340451388889</v>
      </c>
      <c r="G452" s="19" t="s">
        <v>372</v>
      </c>
      <c r="H452" s="19" t="s">
        <v>268</v>
      </c>
      <c r="I452" s="38">
        <v>77000.009999999995</v>
      </c>
    </row>
    <row r="453" spans="5:9" x14ac:dyDescent="0.3">
      <c r="E453" s="19">
        <v>10447</v>
      </c>
      <c r="F453" s="30">
        <v>42005.64398148148</v>
      </c>
      <c r="G453" s="19" t="s">
        <v>358</v>
      </c>
      <c r="H453" s="19" t="s">
        <v>130</v>
      </c>
      <c r="I453" s="38">
        <v>40345.040000000001</v>
      </c>
    </row>
    <row r="454" spans="5:9" x14ac:dyDescent="0.3">
      <c r="E454" s="19">
        <v>10448</v>
      </c>
      <c r="F454" s="30">
        <v>42037.836817129632</v>
      </c>
      <c r="G454" s="19" t="s">
        <v>370</v>
      </c>
      <c r="H454" s="19" t="s">
        <v>269</v>
      </c>
      <c r="I454" s="38">
        <v>35360.1</v>
      </c>
    </row>
    <row r="455" spans="5:9" x14ac:dyDescent="0.3">
      <c r="E455" s="19">
        <v>10449</v>
      </c>
      <c r="F455" s="30">
        <v>42074.741631944446</v>
      </c>
      <c r="G455" s="19" t="s">
        <v>368</v>
      </c>
      <c r="H455" s="19" t="s">
        <v>270</v>
      </c>
      <c r="I455" s="38">
        <v>35493.53</v>
      </c>
    </row>
    <row r="456" spans="5:9" x14ac:dyDescent="0.3">
      <c r="E456" s="19">
        <v>10450</v>
      </c>
      <c r="F456" s="30">
        <v>42239.030405092592</v>
      </c>
      <c r="G456" s="19" t="s">
        <v>372</v>
      </c>
      <c r="H456" s="19" t="s">
        <v>271</v>
      </c>
      <c r="I456" s="38">
        <v>37155.79</v>
      </c>
    </row>
    <row r="457" spans="5:9" x14ac:dyDescent="0.3">
      <c r="E457" s="19">
        <v>10451</v>
      </c>
      <c r="F457" s="30">
        <v>42111.821643518517</v>
      </c>
      <c r="G457" s="19" t="s">
        <v>362</v>
      </c>
      <c r="H457" s="19" t="s">
        <v>170</v>
      </c>
      <c r="I457" s="38">
        <v>96375.62</v>
      </c>
    </row>
    <row r="458" spans="5:9" x14ac:dyDescent="0.3">
      <c r="E458" s="19">
        <v>10452</v>
      </c>
      <c r="F458" s="30">
        <v>42182.827187499999</v>
      </c>
      <c r="G458" s="19" t="s">
        <v>372</v>
      </c>
      <c r="H458" s="19" t="s">
        <v>180</v>
      </c>
      <c r="I458" s="38">
        <v>91801.2</v>
      </c>
    </row>
    <row r="459" spans="5:9" x14ac:dyDescent="0.3">
      <c r="E459" s="19">
        <v>10453</v>
      </c>
      <c r="F459" s="30">
        <v>42143.643738425926</v>
      </c>
      <c r="G459" s="19" t="s">
        <v>358</v>
      </c>
      <c r="H459" s="19" t="s">
        <v>86</v>
      </c>
      <c r="I459" s="38">
        <v>47149.56</v>
      </c>
    </row>
    <row r="460" spans="5:9" x14ac:dyDescent="0.3">
      <c r="E460" s="19">
        <v>10454</v>
      </c>
      <c r="F460" s="30">
        <v>42335.594155092593</v>
      </c>
      <c r="G460" s="19" t="s">
        <v>358</v>
      </c>
      <c r="H460" s="19" t="s">
        <v>272</v>
      </c>
      <c r="I460" s="38">
        <v>9355.7099999999991</v>
      </c>
    </row>
    <row r="461" spans="5:9" x14ac:dyDescent="0.3">
      <c r="E461" s="19">
        <v>10455</v>
      </c>
      <c r="F461" s="30">
        <v>42237.303032407406</v>
      </c>
      <c r="G461" s="19" t="s">
        <v>363</v>
      </c>
      <c r="H461" s="19" t="s">
        <v>146</v>
      </c>
      <c r="I461" s="38">
        <v>59928.69</v>
      </c>
    </row>
    <row r="462" spans="5:9" x14ac:dyDescent="0.3">
      <c r="E462" s="19">
        <v>10456</v>
      </c>
      <c r="F462" s="30">
        <v>42365.389814814815</v>
      </c>
      <c r="G462" s="19" t="s">
        <v>360</v>
      </c>
      <c r="H462" s="19" t="s">
        <v>252</v>
      </c>
      <c r="I462" s="38">
        <v>37710.67</v>
      </c>
    </row>
    <row r="463" spans="5:9" x14ac:dyDescent="0.3">
      <c r="E463" s="19">
        <v>10457</v>
      </c>
      <c r="F463" s="30">
        <v>42186.307395833333</v>
      </c>
      <c r="G463" s="19" t="s">
        <v>366</v>
      </c>
      <c r="H463" s="19" t="s">
        <v>227</v>
      </c>
      <c r="I463" s="38">
        <v>73539.02</v>
      </c>
    </row>
    <row r="464" spans="5:9" x14ac:dyDescent="0.3">
      <c r="E464" s="19">
        <v>10458</v>
      </c>
      <c r="F464" s="30">
        <v>42105.488865740743</v>
      </c>
      <c r="G464" s="19" t="s">
        <v>365</v>
      </c>
      <c r="H464" s="19" t="s">
        <v>273</v>
      </c>
      <c r="I464" s="38">
        <v>15020.61</v>
      </c>
    </row>
    <row r="465" spans="5:9" x14ac:dyDescent="0.3">
      <c r="E465" s="19">
        <v>10459</v>
      </c>
      <c r="F465" s="30">
        <v>42165.897407407407</v>
      </c>
      <c r="G465" s="19" t="s">
        <v>371</v>
      </c>
      <c r="H465" s="19" t="s">
        <v>260</v>
      </c>
      <c r="I465" s="38">
        <v>82702.91</v>
      </c>
    </row>
    <row r="466" spans="5:9" x14ac:dyDescent="0.3">
      <c r="E466" s="19">
        <v>10460</v>
      </c>
      <c r="F466" s="30">
        <v>42075.897719907407</v>
      </c>
      <c r="G466" s="19" t="s">
        <v>360</v>
      </c>
      <c r="H466" s="19" t="s">
        <v>274</v>
      </c>
      <c r="I466" s="38">
        <v>53958.35</v>
      </c>
    </row>
    <row r="467" spans="5:9" x14ac:dyDescent="0.3">
      <c r="E467" s="19">
        <v>10461</v>
      </c>
      <c r="F467" s="30">
        <v>42104.522928240738</v>
      </c>
      <c r="G467" s="19" t="s">
        <v>356</v>
      </c>
      <c r="H467" s="19" t="s">
        <v>222</v>
      </c>
      <c r="I467" s="38">
        <v>99451.88</v>
      </c>
    </row>
    <row r="468" spans="5:9" x14ac:dyDescent="0.3">
      <c r="E468" s="19">
        <v>10462</v>
      </c>
      <c r="F468" s="30">
        <v>42115.758194444446</v>
      </c>
      <c r="G468" s="19" t="s">
        <v>372</v>
      </c>
      <c r="H468" s="19" t="s">
        <v>275</v>
      </c>
      <c r="I468" s="38">
        <v>2101.0700000000002</v>
      </c>
    </row>
    <row r="469" spans="5:9" x14ac:dyDescent="0.3">
      <c r="E469" s="19">
        <v>10463</v>
      </c>
      <c r="F469" s="30">
        <v>42108.358356481483</v>
      </c>
      <c r="G469" s="19" t="s">
        <v>358</v>
      </c>
      <c r="H469" s="19" t="s">
        <v>24</v>
      </c>
      <c r="I469" s="38">
        <v>44469.03</v>
      </c>
    </row>
    <row r="470" spans="5:9" x14ac:dyDescent="0.3">
      <c r="E470" s="19">
        <v>10464</v>
      </c>
      <c r="F470" s="30">
        <v>42107.699166666665</v>
      </c>
      <c r="G470" s="19" t="s">
        <v>359</v>
      </c>
      <c r="H470" s="19" t="s">
        <v>128</v>
      </c>
      <c r="I470" s="38">
        <v>98505.42</v>
      </c>
    </row>
    <row r="471" spans="5:9" x14ac:dyDescent="0.3">
      <c r="E471" s="19">
        <v>10465</v>
      </c>
      <c r="F471" s="30">
        <v>42011.257754629631</v>
      </c>
      <c r="G471" s="19" t="s">
        <v>358</v>
      </c>
      <c r="H471" s="19" t="s">
        <v>186</v>
      </c>
      <c r="I471" s="38">
        <v>59393.31</v>
      </c>
    </row>
    <row r="472" spans="5:9" x14ac:dyDescent="0.3">
      <c r="E472" s="19">
        <v>10466</v>
      </c>
      <c r="F472" s="30">
        <v>42248.093425925923</v>
      </c>
      <c r="G472" s="19" t="s">
        <v>371</v>
      </c>
      <c r="H472" s="19" t="s">
        <v>259</v>
      </c>
      <c r="I472" s="38">
        <v>43598.8</v>
      </c>
    </row>
    <row r="473" spans="5:9" x14ac:dyDescent="0.3">
      <c r="E473" s="19">
        <v>10467</v>
      </c>
      <c r="F473" s="30">
        <v>42188.443159722221</v>
      </c>
      <c r="G473" s="19" t="s">
        <v>358</v>
      </c>
      <c r="H473" s="19" t="s">
        <v>175</v>
      </c>
      <c r="I473" s="38">
        <v>91679.52</v>
      </c>
    </row>
    <row r="474" spans="5:9" x14ac:dyDescent="0.3">
      <c r="E474" s="19">
        <v>10468</v>
      </c>
      <c r="F474" s="30">
        <v>42069.366562499999</v>
      </c>
      <c r="G474" s="19" t="s">
        <v>368</v>
      </c>
      <c r="H474" s="19" t="s">
        <v>203</v>
      </c>
      <c r="I474" s="38">
        <v>96087.56</v>
      </c>
    </row>
    <row r="475" spans="5:9" x14ac:dyDescent="0.3">
      <c r="E475" s="19">
        <v>10469</v>
      </c>
      <c r="F475" s="30">
        <v>42263.566550925927</v>
      </c>
      <c r="G475" s="19" t="s">
        <v>360</v>
      </c>
      <c r="H475" s="19" t="s">
        <v>192</v>
      </c>
      <c r="I475" s="38">
        <v>4666.4399999999996</v>
      </c>
    </row>
    <row r="476" spans="5:9" x14ac:dyDescent="0.3">
      <c r="E476" s="19">
        <v>10470</v>
      </c>
      <c r="F476" s="30">
        <v>42042.97997685185</v>
      </c>
      <c r="G476" s="19" t="s">
        <v>368</v>
      </c>
      <c r="H476" s="19" t="s">
        <v>230</v>
      </c>
      <c r="I476" s="38">
        <v>20988.54</v>
      </c>
    </row>
    <row r="477" spans="5:9" x14ac:dyDescent="0.3">
      <c r="E477" s="19">
        <v>10471</v>
      </c>
      <c r="F477" s="30">
        <v>42252.531886574077</v>
      </c>
      <c r="G477" s="19" t="s">
        <v>371</v>
      </c>
      <c r="H477" s="19" t="s">
        <v>189</v>
      </c>
      <c r="I477" s="38">
        <v>62622.78</v>
      </c>
    </row>
    <row r="478" spans="5:9" x14ac:dyDescent="0.3">
      <c r="E478" s="19">
        <v>10472</v>
      </c>
      <c r="F478" s="30">
        <v>42356.892824074072</v>
      </c>
      <c r="G478" s="19" t="s">
        <v>355</v>
      </c>
      <c r="H478" s="19" t="s">
        <v>121</v>
      </c>
      <c r="I478" s="38">
        <v>13294.86</v>
      </c>
    </row>
    <row r="479" spans="5:9" x14ac:dyDescent="0.3">
      <c r="E479" s="19">
        <v>10473</v>
      </c>
      <c r="F479" s="30">
        <v>42365.190798611111</v>
      </c>
      <c r="G479" s="19" t="s">
        <v>357</v>
      </c>
      <c r="H479" s="19" t="s">
        <v>250</v>
      </c>
      <c r="I479" s="38">
        <v>30581.14</v>
      </c>
    </row>
    <row r="480" spans="5:9" x14ac:dyDescent="0.3">
      <c r="E480" s="19">
        <v>10474</v>
      </c>
      <c r="F480" s="30">
        <v>42132.704965277779</v>
      </c>
      <c r="G480" s="19" t="s">
        <v>356</v>
      </c>
      <c r="H480" s="19" t="s">
        <v>143</v>
      </c>
      <c r="I480" s="38">
        <v>30561.31</v>
      </c>
    </row>
    <row r="481" spans="5:9" x14ac:dyDescent="0.3">
      <c r="E481" s="19">
        <v>10475</v>
      </c>
      <c r="F481" s="30">
        <v>42216.680868055555</v>
      </c>
      <c r="G481" s="19" t="s">
        <v>360</v>
      </c>
      <c r="H481" s="19" t="s">
        <v>159</v>
      </c>
      <c r="I481" s="38">
        <v>43330.79</v>
      </c>
    </row>
    <row r="482" spans="5:9" x14ac:dyDescent="0.3">
      <c r="E482" s="19">
        <v>10476</v>
      </c>
      <c r="F482" s="30">
        <v>42281.325752314813</v>
      </c>
      <c r="G482" s="19" t="s">
        <v>369</v>
      </c>
      <c r="H482" s="19" t="s">
        <v>276</v>
      </c>
      <c r="I482" s="38">
        <v>36451.68</v>
      </c>
    </row>
    <row r="483" spans="5:9" x14ac:dyDescent="0.3">
      <c r="E483" s="19">
        <v>10477</v>
      </c>
      <c r="F483" s="30">
        <v>42166.218252314815</v>
      </c>
      <c r="G483" s="19" t="s">
        <v>365</v>
      </c>
      <c r="H483" s="19" t="s">
        <v>26</v>
      </c>
      <c r="I483" s="38">
        <v>77057.09</v>
      </c>
    </row>
    <row r="484" spans="5:9" x14ac:dyDescent="0.3">
      <c r="E484" s="19">
        <v>10478</v>
      </c>
      <c r="F484" s="30">
        <v>42079.757025462961</v>
      </c>
      <c r="G484" s="19" t="s">
        <v>365</v>
      </c>
      <c r="H484" s="19" t="s">
        <v>15</v>
      </c>
      <c r="I484" s="38">
        <v>48726.15</v>
      </c>
    </row>
    <row r="485" spans="5:9" x14ac:dyDescent="0.3">
      <c r="E485" s="19">
        <v>10479</v>
      </c>
      <c r="F485" s="30">
        <v>42343.174201388887</v>
      </c>
      <c r="G485" s="19" t="s">
        <v>364</v>
      </c>
      <c r="H485" s="19" t="s">
        <v>205</v>
      </c>
      <c r="I485" s="38">
        <v>40961.22</v>
      </c>
    </row>
    <row r="486" spans="5:9" x14ac:dyDescent="0.3">
      <c r="E486" s="19">
        <v>10480</v>
      </c>
      <c r="F486" s="30">
        <v>42226.481689814813</v>
      </c>
      <c r="G486" s="19" t="s">
        <v>372</v>
      </c>
      <c r="H486" s="19" t="s">
        <v>42</v>
      </c>
      <c r="I486" s="38">
        <v>75676.39</v>
      </c>
    </row>
    <row r="487" spans="5:9" x14ac:dyDescent="0.3">
      <c r="E487" s="19">
        <v>10481</v>
      </c>
      <c r="F487" s="30">
        <v>42328.685185185182</v>
      </c>
      <c r="G487" s="19" t="s">
        <v>365</v>
      </c>
      <c r="H487" s="19" t="s">
        <v>277</v>
      </c>
      <c r="I487" s="38">
        <v>66745.919999999998</v>
      </c>
    </row>
    <row r="488" spans="5:9" x14ac:dyDescent="0.3">
      <c r="E488" s="19">
        <v>10482</v>
      </c>
      <c r="F488" s="30">
        <v>42288.264467592591</v>
      </c>
      <c r="G488" s="19" t="s">
        <v>372</v>
      </c>
      <c r="H488" s="19" t="s">
        <v>278</v>
      </c>
      <c r="I488" s="38">
        <v>36824.07</v>
      </c>
    </row>
    <row r="489" spans="5:9" x14ac:dyDescent="0.3">
      <c r="E489" s="19">
        <v>10483</v>
      </c>
      <c r="F489" s="30">
        <v>42251.465879629628</v>
      </c>
      <c r="G489" s="19" t="s">
        <v>365</v>
      </c>
      <c r="H489" s="19" t="s">
        <v>36</v>
      </c>
      <c r="I489" s="38">
        <v>98376.11</v>
      </c>
    </row>
    <row r="490" spans="5:9" x14ac:dyDescent="0.3">
      <c r="E490" s="19">
        <v>10484</v>
      </c>
      <c r="F490" s="30">
        <v>42277.720902777779</v>
      </c>
      <c r="G490" s="19" t="s">
        <v>365</v>
      </c>
      <c r="H490" s="19" t="s">
        <v>189</v>
      </c>
      <c r="I490" s="38">
        <v>36074.949999999997</v>
      </c>
    </row>
    <row r="491" spans="5:9" x14ac:dyDescent="0.3">
      <c r="E491" s="19">
        <v>10485</v>
      </c>
      <c r="F491" s="30">
        <v>42211.085960648146</v>
      </c>
      <c r="G491" s="19" t="s">
        <v>371</v>
      </c>
      <c r="H491" s="19" t="s">
        <v>279</v>
      </c>
      <c r="I491" s="38">
        <v>65959.7</v>
      </c>
    </row>
    <row r="492" spans="5:9" x14ac:dyDescent="0.3">
      <c r="E492" s="19">
        <v>10486</v>
      </c>
      <c r="F492" s="30">
        <v>42335.733611111114</v>
      </c>
      <c r="G492" s="19" t="s">
        <v>362</v>
      </c>
      <c r="H492" s="19" t="s">
        <v>22</v>
      </c>
      <c r="I492" s="38">
        <v>73704.95</v>
      </c>
    </row>
    <row r="493" spans="5:9" x14ac:dyDescent="0.3">
      <c r="E493" s="19">
        <v>10487</v>
      </c>
      <c r="F493" s="30">
        <v>42230.297037037039</v>
      </c>
      <c r="G493" s="19" t="s">
        <v>364</v>
      </c>
      <c r="H493" s="19" t="s">
        <v>50</v>
      </c>
      <c r="I493" s="38">
        <v>44338.18</v>
      </c>
    </row>
    <row r="494" spans="5:9" x14ac:dyDescent="0.3">
      <c r="E494" s="19">
        <v>10488</v>
      </c>
      <c r="F494" s="30">
        <v>42364.652638888889</v>
      </c>
      <c r="G494" s="19" t="s">
        <v>367</v>
      </c>
      <c r="H494" s="19" t="s">
        <v>280</v>
      </c>
      <c r="I494" s="38">
        <v>88914.240000000005</v>
      </c>
    </row>
    <row r="495" spans="5:9" x14ac:dyDescent="0.3">
      <c r="E495" s="19">
        <v>10489</v>
      </c>
      <c r="F495" s="30">
        <v>42294.724733796298</v>
      </c>
      <c r="G495" s="19" t="s">
        <v>361</v>
      </c>
      <c r="H495" s="19" t="s">
        <v>188</v>
      </c>
      <c r="I495" s="38">
        <v>7999.07</v>
      </c>
    </row>
    <row r="496" spans="5:9" x14ac:dyDescent="0.3">
      <c r="E496" s="19">
        <v>10490</v>
      </c>
      <c r="F496" s="30">
        <v>42312.526516203703</v>
      </c>
      <c r="G496" s="19" t="s">
        <v>369</v>
      </c>
      <c r="H496" s="19" t="s">
        <v>281</v>
      </c>
      <c r="I496" s="38">
        <v>96046.23</v>
      </c>
    </row>
    <row r="497" spans="5:9" x14ac:dyDescent="0.3">
      <c r="E497" s="19">
        <v>10491</v>
      </c>
      <c r="F497" s="30">
        <v>42264.22111111111</v>
      </c>
      <c r="G497" s="19" t="s">
        <v>360</v>
      </c>
      <c r="H497" s="19" t="s">
        <v>144</v>
      </c>
      <c r="I497" s="38">
        <v>45771.34</v>
      </c>
    </row>
    <row r="498" spans="5:9" x14ac:dyDescent="0.3">
      <c r="E498" s="19">
        <v>10492</v>
      </c>
      <c r="F498" s="30">
        <v>42175.303252314814</v>
      </c>
      <c r="G498" s="19" t="s">
        <v>369</v>
      </c>
      <c r="H498" s="19" t="s">
        <v>282</v>
      </c>
      <c r="I498" s="38">
        <v>51601.53</v>
      </c>
    </row>
    <row r="499" spans="5:9" x14ac:dyDescent="0.3">
      <c r="E499" s="19">
        <v>10493</v>
      </c>
      <c r="F499" s="30">
        <v>42207.483842592592</v>
      </c>
      <c r="G499" s="19" t="s">
        <v>364</v>
      </c>
      <c r="H499" s="19" t="s">
        <v>67</v>
      </c>
      <c r="I499" s="38">
        <v>10398.049999999999</v>
      </c>
    </row>
    <row r="500" spans="5:9" x14ac:dyDescent="0.3">
      <c r="E500" s="19">
        <v>10494</v>
      </c>
      <c r="F500" s="30">
        <v>42135.921458333331</v>
      </c>
      <c r="G500" s="19" t="s">
        <v>355</v>
      </c>
      <c r="H500" s="19" t="s">
        <v>283</v>
      </c>
      <c r="I500" s="38">
        <v>44012.86</v>
      </c>
    </row>
    <row r="501" spans="5:9" x14ac:dyDescent="0.3">
      <c r="E501" s="19">
        <v>10495</v>
      </c>
      <c r="F501" s="30">
        <v>42229.404861111114</v>
      </c>
      <c r="G501" s="19" t="s">
        <v>359</v>
      </c>
      <c r="H501" s="19" t="s">
        <v>153</v>
      </c>
      <c r="I501" s="38">
        <v>67914.52</v>
      </c>
    </row>
    <row r="502" spans="5:9" x14ac:dyDescent="0.3">
      <c r="E502" s="19">
        <v>10496</v>
      </c>
      <c r="F502" s="30">
        <v>42041.93372685185</v>
      </c>
      <c r="G502" s="19" t="s">
        <v>369</v>
      </c>
      <c r="H502" s="19" t="s">
        <v>6</v>
      </c>
      <c r="I502" s="38">
        <v>82159.820000000007</v>
      </c>
    </row>
    <row r="503" spans="5:9" x14ac:dyDescent="0.3">
      <c r="E503" s="19">
        <v>10497</v>
      </c>
      <c r="F503" s="30">
        <v>42237.439710648148</v>
      </c>
      <c r="G503" s="19" t="s">
        <v>358</v>
      </c>
      <c r="H503" s="19" t="s">
        <v>124</v>
      </c>
      <c r="I503" s="38">
        <v>96476.27</v>
      </c>
    </row>
    <row r="504" spans="5:9" x14ac:dyDescent="0.3">
      <c r="E504" s="19">
        <v>10498</v>
      </c>
      <c r="F504" s="30">
        <v>42181.107777777775</v>
      </c>
      <c r="G504" s="19" t="s">
        <v>360</v>
      </c>
      <c r="H504" s="19" t="s">
        <v>167</v>
      </c>
      <c r="I504" s="38">
        <v>46708.61</v>
      </c>
    </row>
    <row r="505" spans="5:9" x14ac:dyDescent="0.3">
      <c r="E505" s="19">
        <v>10499</v>
      </c>
      <c r="F505" s="30">
        <v>42097.899016203701</v>
      </c>
      <c r="G505" s="19" t="s">
        <v>359</v>
      </c>
      <c r="H505" s="19" t="s">
        <v>284</v>
      </c>
      <c r="I505" s="38">
        <v>29468.02</v>
      </c>
    </row>
    <row r="506" spans="5:9" x14ac:dyDescent="0.3">
      <c r="E506" s="19">
        <v>10500</v>
      </c>
      <c r="F506" s="30">
        <v>42080.013437499998</v>
      </c>
      <c r="G506" s="19" t="s">
        <v>370</v>
      </c>
      <c r="H506" s="19" t="s">
        <v>8</v>
      </c>
      <c r="I506" s="38">
        <v>92474.34</v>
      </c>
    </row>
    <row r="507" spans="5:9" x14ac:dyDescent="0.3">
      <c r="E507" s="19">
        <v>10501</v>
      </c>
      <c r="F507" s="30">
        <v>42141.116805555554</v>
      </c>
      <c r="G507" s="19" t="s">
        <v>365</v>
      </c>
      <c r="H507" s="19" t="s">
        <v>155</v>
      </c>
      <c r="I507" s="38">
        <v>49640.32</v>
      </c>
    </row>
    <row r="508" spans="5:9" x14ac:dyDescent="0.3">
      <c r="E508" s="19">
        <v>10502</v>
      </c>
      <c r="F508" s="30">
        <v>42081.327870370369</v>
      </c>
      <c r="G508" s="19" t="s">
        <v>369</v>
      </c>
      <c r="H508" s="19" t="s">
        <v>81</v>
      </c>
      <c r="I508" s="38">
        <v>65493.65</v>
      </c>
    </row>
    <row r="509" spans="5:9" x14ac:dyDescent="0.3">
      <c r="E509" s="19">
        <v>10503</v>
      </c>
      <c r="F509" s="30">
        <v>42104.171249999999</v>
      </c>
      <c r="G509" s="19" t="s">
        <v>372</v>
      </c>
      <c r="H509" s="19" t="s">
        <v>285</v>
      </c>
      <c r="I509" s="38">
        <v>68482.16</v>
      </c>
    </row>
    <row r="510" spans="5:9" x14ac:dyDescent="0.3">
      <c r="E510" s="19">
        <v>10504</v>
      </c>
      <c r="F510" s="30">
        <v>42161.122037037036</v>
      </c>
      <c r="G510" s="19" t="s">
        <v>356</v>
      </c>
      <c r="H510" s="19" t="s">
        <v>127</v>
      </c>
      <c r="I510" s="38">
        <v>54636.83</v>
      </c>
    </row>
    <row r="511" spans="5:9" x14ac:dyDescent="0.3">
      <c r="E511" s="19">
        <v>10505</v>
      </c>
      <c r="F511" s="30">
        <v>42053.969953703701</v>
      </c>
      <c r="G511" s="19" t="s">
        <v>363</v>
      </c>
      <c r="H511" s="19" t="s">
        <v>286</v>
      </c>
      <c r="I511" s="38">
        <v>67868.88</v>
      </c>
    </row>
    <row r="512" spans="5:9" x14ac:dyDescent="0.3">
      <c r="E512" s="19">
        <v>10506</v>
      </c>
      <c r="F512" s="30">
        <v>42195.658946759257</v>
      </c>
      <c r="G512" s="19" t="s">
        <v>361</v>
      </c>
      <c r="H512" s="19" t="s">
        <v>287</v>
      </c>
      <c r="I512" s="38">
        <v>78421.87</v>
      </c>
    </row>
    <row r="513" spans="5:9" x14ac:dyDescent="0.3">
      <c r="E513" s="19">
        <v>10507</v>
      </c>
      <c r="F513" s="30">
        <v>42325.125069444446</v>
      </c>
      <c r="G513" s="19" t="s">
        <v>367</v>
      </c>
      <c r="H513" s="19" t="s">
        <v>71</v>
      </c>
      <c r="I513" s="38">
        <v>81863.61</v>
      </c>
    </row>
    <row r="514" spans="5:9" x14ac:dyDescent="0.3">
      <c r="E514" s="19">
        <v>10508</v>
      </c>
      <c r="F514" s="30">
        <v>42310.533877314818</v>
      </c>
      <c r="G514" s="19" t="s">
        <v>356</v>
      </c>
      <c r="H514" s="19" t="s">
        <v>250</v>
      </c>
      <c r="I514" s="38">
        <v>21792.18</v>
      </c>
    </row>
    <row r="515" spans="5:9" x14ac:dyDescent="0.3">
      <c r="E515" s="19">
        <v>10509</v>
      </c>
      <c r="F515" s="30">
        <v>42149.14267361111</v>
      </c>
      <c r="G515" s="19" t="s">
        <v>361</v>
      </c>
      <c r="H515" s="19" t="s">
        <v>288</v>
      </c>
      <c r="I515" s="38">
        <v>99158.61</v>
      </c>
    </row>
    <row r="516" spans="5:9" x14ac:dyDescent="0.3">
      <c r="E516" s="19">
        <v>10510</v>
      </c>
      <c r="F516" s="30">
        <v>42247.768159722225</v>
      </c>
      <c r="G516" s="19" t="s">
        <v>362</v>
      </c>
      <c r="H516" s="19" t="s">
        <v>246</v>
      </c>
      <c r="I516" s="38">
        <v>88431.74</v>
      </c>
    </row>
    <row r="517" spans="5:9" x14ac:dyDescent="0.3">
      <c r="E517" s="19">
        <v>10511</v>
      </c>
      <c r="F517" s="30">
        <v>42082.708252314813</v>
      </c>
      <c r="G517" s="19" t="s">
        <v>364</v>
      </c>
      <c r="H517" s="19" t="s">
        <v>156</v>
      </c>
      <c r="I517" s="38">
        <v>55440.78</v>
      </c>
    </row>
    <row r="518" spans="5:9" x14ac:dyDescent="0.3">
      <c r="E518" s="19">
        <v>10512</v>
      </c>
      <c r="F518" s="30">
        <v>42201.515335648146</v>
      </c>
      <c r="G518" s="19" t="s">
        <v>369</v>
      </c>
      <c r="H518" s="19" t="s">
        <v>52</v>
      </c>
      <c r="I518" s="38">
        <v>6674.33</v>
      </c>
    </row>
    <row r="519" spans="5:9" x14ac:dyDescent="0.3">
      <c r="E519" s="19">
        <v>10513</v>
      </c>
      <c r="F519" s="30">
        <v>42344.508310185185</v>
      </c>
      <c r="G519" s="19" t="s">
        <v>371</v>
      </c>
      <c r="H519" s="19" t="s">
        <v>163</v>
      </c>
      <c r="I519" s="38">
        <v>8014.57</v>
      </c>
    </row>
    <row r="520" spans="5:9" x14ac:dyDescent="0.3">
      <c r="E520" s="19">
        <v>10514</v>
      </c>
      <c r="F520" s="30">
        <v>42236.217905092592</v>
      </c>
      <c r="G520" s="19" t="s">
        <v>371</v>
      </c>
      <c r="H520" s="19" t="s">
        <v>67</v>
      </c>
      <c r="I520" s="38">
        <v>12565.47</v>
      </c>
    </row>
    <row r="521" spans="5:9" x14ac:dyDescent="0.3">
      <c r="E521" s="19">
        <v>10515</v>
      </c>
      <c r="F521" s="30">
        <v>42231.493333333332</v>
      </c>
      <c r="G521" s="19" t="s">
        <v>369</v>
      </c>
      <c r="H521" s="19" t="s">
        <v>286</v>
      </c>
      <c r="I521" s="38">
        <v>87650.91</v>
      </c>
    </row>
    <row r="522" spans="5:9" x14ac:dyDescent="0.3">
      <c r="E522" s="19">
        <v>10516</v>
      </c>
      <c r="F522" s="30">
        <v>42199.016840277778</v>
      </c>
      <c r="G522" s="19" t="s">
        <v>372</v>
      </c>
      <c r="H522" s="19" t="s">
        <v>289</v>
      </c>
      <c r="I522" s="38">
        <v>16682.099999999999</v>
      </c>
    </row>
    <row r="523" spans="5:9" x14ac:dyDescent="0.3">
      <c r="E523" s="19">
        <v>10517</v>
      </c>
      <c r="F523" s="30">
        <v>42211.902696759258</v>
      </c>
      <c r="G523" s="19" t="s">
        <v>363</v>
      </c>
      <c r="H523" s="19" t="s">
        <v>290</v>
      </c>
      <c r="I523" s="38">
        <v>17317.03</v>
      </c>
    </row>
    <row r="524" spans="5:9" x14ac:dyDescent="0.3">
      <c r="E524" s="19">
        <v>10518</v>
      </c>
      <c r="F524" s="30">
        <v>42143.522291666668</v>
      </c>
      <c r="G524" s="19" t="s">
        <v>359</v>
      </c>
      <c r="H524" s="19" t="s">
        <v>291</v>
      </c>
      <c r="I524" s="38">
        <v>6752.1</v>
      </c>
    </row>
    <row r="525" spans="5:9" x14ac:dyDescent="0.3">
      <c r="E525" s="19">
        <v>10519</v>
      </c>
      <c r="F525" s="30">
        <v>42061.283020833333</v>
      </c>
      <c r="G525" s="19" t="s">
        <v>359</v>
      </c>
      <c r="H525" s="19" t="s">
        <v>111</v>
      </c>
      <c r="I525" s="38">
        <v>43882.54</v>
      </c>
    </row>
    <row r="526" spans="5:9" x14ac:dyDescent="0.3">
      <c r="E526" s="19">
        <v>10520</v>
      </c>
      <c r="F526" s="30">
        <v>42291.73578703704</v>
      </c>
      <c r="G526" s="19" t="s">
        <v>371</v>
      </c>
      <c r="H526" s="19" t="s">
        <v>15</v>
      </c>
      <c r="I526" s="38">
        <v>80592.17</v>
      </c>
    </row>
    <row r="527" spans="5:9" x14ac:dyDescent="0.3">
      <c r="E527" s="19">
        <v>10521</v>
      </c>
      <c r="F527" s="30">
        <v>42287.128703703704</v>
      </c>
      <c r="G527" s="19" t="s">
        <v>367</v>
      </c>
      <c r="H527" s="19" t="s">
        <v>292</v>
      </c>
      <c r="I527" s="38">
        <v>60436.58</v>
      </c>
    </row>
    <row r="528" spans="5:9" x14ac:dyDescent="0.3">
      <c r="E528" s="19">
        <v>10522</v>
      </c>
      <c r="F528" s="30">
        <v>42339.091817129629</v>
      </c>
      <c r="G528" s="19" t="s">
        <v>368</v>
      </c>
      <c r="H528" s="19" t="s">
        <v>51</v>
      </c>
      <c r="I528" s="38">
        <v>74261.16</v>
      </c>
    </row>
    <row r="529" spans="5:9" x14ac:dyDescent="0.3">
      <c r="E529" s="19">
        <v>10523</v>
      </c>
      <c r="F529" s="30">
        <v>42005.760266203702</v>
      </c>
      <c r="G529" s="19" t="s">
        <v>371</v>
      </c>
      <c r="H529" s="19" t="s">
        <v>219</v>
      </c>
      <c r="I529" s="38">
        <v>47701.39</v>
      </c>
    </row>
    <row r="530" spans="5:9" x14ac:dyDescent="0.3">
      <c r="E530" s="19">
        <v>10524</v>
      </c>
      <c r="F530" s="30">
        <v>42204.100706018522</v>
      </c>
      <c r="G530" s="19" t="s">
        <v>372</v>
      </c>
      <c r="H530" s="19" t="s">
        <v>84</v>
      </c>
      <c r="I530" s="38">
        <v>9139.5499999999993</v>
      </c>
    </row>
    <row r="531" spans="5:9" x14ac:dyDescent="0.3">
      <c r="E531" s="19">
        <v>10525</v>
      </c>
      <c r="F531" s="30">
        <v>42301.460868055554</v>
      </c>
      <c r="G531" s="19" t="s">
        <v>362</v>
      </c>
      <c r="H531" s="19" t="s">
        <v>27</v>
      </c>
      <c r="I531" s="38">
        <v>29145.05</v>
      </c>
    </row>
    <row r="532" spans="5:9" x14ac:dyDescent="0.3">
      <c r="E532" s="19">
        <v>10526</v>
      </c>
      <c r="F532" s="30">
        <v>42164.477303240739</v>
      </c>
      <c r="G532" s="19" t="s">
        <v>355</v>
      </c>
      <c r="H532" s="19" t="s">
        <v>157</v>
      </c>
      <c r="I532" s="38">
        <v>36087.129999999997</v>
      </c>
    </row>
    <row r="533" spans="5:9" x14ac:dyDescent="0.3">
      <c r="E533" s="19">
        <v>10527</v>
      </c>
      <c r="F533" s="30">
        <v>42201.833935185183</v>
      </c>
      <c r="G533" s="19" t="s">
        <v>371</v>
      </c>
      <c r="H533" s="19" t="s">
        <v>123</v>
      </c>
      <c r="I533" s="38">
        <v>69999.98</v>
      </c>
    </row>
    <row r="534" spans="5:9" x14ac:dyDescent="0.3">
      <c r="E534" s="19">
        <v>10528</v>
      </c>
      <c r="F534" s="30">
        <v>42140.555590277778</v>
      </c>
      <c r="G534" s="19" t="s">
        <v>366</v>
      </c>
      <c r="H534" s="19" t="s">
        <v>24</v>
      </c>
      <c r="I534" s="38">
        <v>12448.15</v>
      </c>
    </row>
    <row r="535" spans="5:9" x14ac:dyDescent="0.3">
      <c r="E535" s="19">
        <v>10529</v>
      </c>
      <c r="F535" s="30">
        <v>42160.086539351854</v>
      </c>
      <c r="G535" s="19" t="s">
        <v>357</v>
      </c>
      <c r="H535" s="19" t="s">
        <v>183</v>
      </c>
      <c r="I535" s="38">
        <v>54559.35</v>
      </c>
    </row>
    <row r="536" spans="5:9" x14ac:dyDescent="0.3">
      <c r="E536" s="19">
        <v>10530</v>
      </c>
      <c r="F536" s="30">
        <v>42127.923506944448</v>
      </c>
      <c r="G536" s="19" t="s">
        <v>364</v>
      </c>
      <c r="H536" s="19" t="s">
        <v>73</v>
      </c>
      <c r="I536" s="38">
        <v>16698.34</v>
      </c>
    </row>
    <row r="537" spans="5:9" x14ac:dyDescent="0.3">
      <c r="E537" s="19">
        <v>10531</v>
      </c>
      <c r="F537" s="30">
        <v>42131.252523148149</v>
      </c>
      <c r="G537" s="19" t="s">
        <v>367</v>
      </c>
      <c r="H537" s="19" t="s">
        <v>87</v>
      </c>
      <c r="I537" s="38">
        <v>80024.3</v>
      </c>
    </row>
    <row r="538" spans="5:9" x14ac:dyDescent="0.3">
      <c r="E538" s="19">
        <v>10532</v>
      </c>
      <c r="F538" s="30">
        <v>42203.495034722226</v>
      </c>
      <c r="G538" s="19" t="s">
        <v>359</v>
      </c>
      <c r="H538" s="19" t="s">
        <v>35</v>
      </c>
      <c r="I538" s="38">
        <v>22148.06</v>
      </c>
    </row>
    <row r="539" spans="5:9" x14ac:dyDescent="0.3">
      <c r="E539" s="19">
        <v>10533</v>
      </c>
      <c r="F539" s="30">
        <v>42028.484375</v>
      </c>
      <c r="G539" s="19" t="s">
        <v>367</v>
      </c>
      <c r="H539" s="19" t="s">
        <v>293</v>
      </c>
      <c r="I539" s="38">
        <v>10531.62</v>
      </c>
    </row>
    <row r="540" spans="5:9" x14ac:dyDescent="0.3">
      <c r="E540" s="19">
        <v>10534</v>
      </c>
      <c r="F540" s="30">
        <v>42173.450104166666</v>
      </c>
      <c r="G540" s="19" t="s">
        <v>364</v>
      </c>
      <c r="H540" s="19" t="s">
        <v>92</v>
      </c>
      <c r="I540" s="38">
        <v>63515.69</v>
      </c>
    </row>
    <row r="541" spans="5:9" x14ac:dyDescent="0.3">
      <c r="E541" s="19">
        <v>10535</v>
      </c>
      <c r="F541" s="30">
        <v>42228.856631944444</v>
      </c>
      <c r="G541" s="19" t="s">
        <v>355</v>
      </c>
      <c r="H541" s="19" t="s">
        <v>294</v>
      </c>
      <c r="I541" s="38">
        <v>55789.24</v>
      </c>
    </row>
    <row r="542" spans="5:9" x14ac:dyDescent="0.3">
      <c r="E542" s="19">
        <v>10536</v>
      </c>
      <c r="F542" s="30">
        <v>42169.149259259262</v>
      </c>
      <c r="G542" s="19" t="s">
        <v>358</v>
      </c>
      <c r="H542" s="19" t="s">
        <v>295</v>
      </c>
      <c r="I542" s="38">
        <v>32959.65</v>
      </c>
    </row>
    <row r="543" spans="5:9" x14ac:dyDescent="0.3">
      <c r="E543" s="19">
        <v>10537</v>
      </c>
      <c r="F543" s="30">
        <v>42316.953553240739</v>
      </c>
      <c r="G543" s="19" t="s">
        <v>355</v>
      </c>
      <c r="H543" s="19" t="s">
        <v>111</v>
      </c>
      <c r="I543" s="38">
        <v>43191.17</v>
      </c>
    </row>
    <row r="544" spans="5:9" x14ac:dyDescent="0.3">
      <c r="E544" s="19">
        <v>10538</v>
      </c>
      <c r="F544" s="30">
        <v>42231.201828703706</v>
      </c>
      <c r="G544" s="19" t="s">
        <v>362</v>
      </c>
      <c r="H544" s="19" t="s">
        <v>112</v>
      </c>
      <c r="I544" s="38">
        <v>32282.03</v>
      </c>
    </row>
    <row r="545" spans="5:9" x14ac:dyDescent="0.3">
      <c r="E545" s="19">
        <v>10539</v>
      </c>
      <c r="F545" s="30">
        <v>42085.906886574077</v>
      </c>
      <c r="G545" s="19" t="s">
        <v>358</v>
      </c>
      <c r="H545" s="19" t="s">
        <v>296</v>
      </c>
      <c r="I545" s="38">
        <v>62782.01</v>
      </c>
    </row>
    <row r="546" spans="5:9" x14ac:dyDescent="0.3">
      <c r="E546" s="19">
        <v>10540</v>
      </c>
      <c r="F546" s="30">
        <v>42092.516608796293</v>
      </c>
      <c r="G546" s="19" t="s">
        <v>366</v>
      </c>
      <c r="H546" s="19" t="s">
        <v>49</v>
      </c>
      <c r="I546" s="38">
        <v>7815.88</v>
      </c>
    </row>
    <row r="547" spans="5:9" x14ac:dyDescent="0.3">
      <c r="E547" s="19">
        <v>10541</v>
      </c>
      <c r="F547" s="30">
        <v>42331.021724537037</v>
      </c>
      <c r="G547" s="19" t="s">
        <v>364</v>
      </c>
      <c r="H547" s="19" t="s">
        <v>297</v>
      </c>
      <c r="I547" s="38">
        <v>36372.620000000003</v>
      </c>
    </row>
    <row r="548" spans="5:9" x14ac:dyDescent="0.3">
      <c r="E548" s="19">
        <v>10542</v>
      </c>
      <c r="F548" s="30">
        <v>42022.184583333335</v>
      </c>
      <c r="G548" s="19" t="s">
        <v>358</v>
      </c>
      <c r="H548" s="19" t="s">
        <v>298</v>
      </c>
      <c r="I548" s="38">
        <v>94362.75</v>
      </c>
    </row>
    <row r="549" spans="5:9" x14ac:dyDescent="0.3">
      <c r="E549" s="19">
        <v>10543</v>
      </c>
      <c r="F549" s="30">
        <v>42248.563715277778</v>
      </c>
      <c r="G549" s="19" t="s">
        <v>372</v>
      </c>
      <c r="H549" s="19" t="s">
        <v>72</v>
      </c>
      <c r="I549" s="38">
        <v>68803.8</v>
      </c>
    </row>
    <row r="550" spans="5:9" x14ac:dyDescent="0.3">
      <c r="E550" s="19">
        <v>10544</v>
      </c>
      <c r="F550" s="30">
        <v>42300.517083333332</v>
      </c>
      <c r="G550" s="19" t="s">
        <v>370</v>
      </c>
      <c r="H550" s="19" t="s">
        <v>299</v>
      </c>
      <c r="I550" s="38">
        <v>51295.35</v>
      </c>
    </row>
    <row r="551" spans="5:9" x14ac:dyDescent="0.3">
      <c r="E551" s="19">
        <v>10545</v>
      </c>
      <c r="F551" s="30">
        <v>42271.772812499999</v>
      </c>
      <c r="G551" s="19" t="s">
        <v>357</v>
      </c>
      <c r="H551" s="19" t="s">
        <v>222</v>
      </c>
      <c r="I551" s="38">
        <v>80246.41</v>
      </c>
    </row>
    <row r="552" spans="5:9" x14ac:dyDescent="0.3">
      <c r="E552" s="19">
        <v>10546</v>
      </c>
      <c r="F552" s="30">
        <v>42049.337754629632</v>
      </c>
      <c r="G552" s="19" t="s">
        <v>367</v>
      </c>
      <c r="H552" s="19" t="s">
        <v>177</v>
      </c>
      <c r="I552" s="38">
        <v>30720.53</v>
      </c>
    </row>
    <row r="553" spans="5:9" x14ac:dyDescent="0.3">
      <c r="E553" s="19">
        <v>10547</v>
      </c>
      <c r="F553" s="30">
        <v>42296.431180555555</v>
      </c>
      <c r="G553" s="19" t="s">
        <v>365</v>
      </c>
      <c r="H553" s="19" t="s">
        <v>257</v>
      </c>
      <c r="I553" s="38">
        <v>43030.06</v>
      </c>
    </row>
    <row r="554" spans="5:9" x14ac:dyDescent="0.3">
      <c r="E554" s="19">
        <v>10548</v>
      </c>
      <c r="F554" s="30">
        <v>42337.08457175926</v>
      </c>
      <c r="G554" s="19" t="s">
        <v>357</v>
      </c>
      <c r="H554" s="19" t="s">
        <v>91</v>
      </c>
      <c r="I554" s="38">
        <v>5960.84</v>
      </c>
    </row>
    <row r="555" spans="5:9" x14ac:dyDescent="0.3">
      <c r="E555" s="19">
        <v>10549</v>
      </c>
      <c r="F555" s="30">
        <v>42206.493888888886</v>
      </c>
      <c r="G555" s="19" t="s">
        <v>355</v>
      </c>
      <c r="H555" s="19" t="s">
        <v>242</v>
      </c>
      <c r="I555" s="38">
        <v>65168.94</v>
      </c>
    </row>
    <row r="556" spans="5:9" x14ac:dyDescent="0.3">
      <c r="E556" s="19">
        <v>10550</v>
      </c>
      <c r="F556" s="30">
        <v>42106.717430555553</v>
      </c>
      <c r="G556" s="19" t="s">
        <v>369</v>
      </c>
      <c r="H556" s="19" t="s">
        <v>145</v>
      </c>
      <c r="I556" s="38">
        <v>18261.009999999998</v>
      </c>
    </row>
    <row r="557" spans="5:9" x14ac:dyDescent="0.3">
      <c r="E557" s="19">
        <v>10551</v>
      </c>
      <c r="F557" s="30">
        <v>42019.46434027778</v>
      </c>
      <c r="G557" s="19" t="s">
        <v>362</v>
      </c>
      <c r="H557" s="19" t="s">
        <v>17</v>
      </c>
      <c r="I557" s="38">
        <v>66872.81</v>
      </c>
    </row>
    <row r="558" spans="5:9" x14ac:dyDescent="0.3">
      <c r="E558" s="19">
        <v>10552</v>
      </c>
      <c r="F558" s="30">
        <v>42291.157962962963</v>
      </c>
      <c r="G558" s="19" t="s">
        <v>361</v>
      </c>
      <c r="H558" s="19" t="s">
        <v>300</v>
      </c>
      <c r="I558" s="38">
        <v>9367.75</v>
      </c>
    </row>
    <row r="559" spans="5:9" x14ac:dyDescent="0.3">
      <c r="E559" s="19">
        <v>10553</v>
      </c>
      <c r="F559" s="30">
        <v>42329.067164351851</v>
      </c>
      <c r="G559" s="19" t="s">
        <v>366</v>
      </c>
      <c r="H559" s="19" t="s">
        <v>29</v>
      </c>
      <c r="I559" s="38">
        <v>60292.98</v>
      </c>
    </row>
    <row r="560" spans="5:9" x14ac:dyDescent="0.3">
      <c r="E560" s="19">
        <v>10554</v>
      </c>
      <c r="F560" s="30">
        <v>42038.469085648147</v>
      </c>
      <c r="G560" s="19" t="s">
        <v>367</v>
      </c>
      <c r="H560" s="19" t="s">
        <v>10</v>
      </c>
      <c r="I560" s="38">
        <v>85237.19</v>
      </c>
    </row>
    <row r="561" spans="5:9" x14ac:dyDescent="0.3">
      <c r="E561" s="19">
        <v>10555</v>
      </c>
      <c r="F561" s="30">
        <v>42074.240833333337</v>
      </c>
      <c r="G561" s="19" t="s">
        <v>371</v>
      </c>
      <c r="H561" s="19" t="s">
        <v>162</v>
      </c>
      <c r="I561" s="38">
        <v>79224.42</v>
      </c>
    </row>
    <row r="562" spans="5:9" x14ac:dyDescent="0.3">
      <c r="E562" s="19">
        <v>10556</v>
      </c>
      <c r="F562" s="30">
        <v>42079.331238425926</v>
      </c>
      <c r="G562" s="19" t="s">
        <v>364</v>
      </c>
      <c r="H562" s="19" t="s">
        <v>68</v>
      </c>
      <c r="I562" s="38">
        <v>14209.35</v>
      </c>
    </row>
    <row r="563" spans="5:9" x14ac:dyDescent="0.3">
      <c r="E563" s="19">
        <v>10557</v>
      </c>
      <c r="F563" s="30">
        <v>42351.505312499998</v>
      </c>
      <c r="G563" s="19" t="s">
        <v>366</v>
      </c>
      <c r="H563" s="19" t="s">
        <v>62</v>
      </c>
      <c r="I563" s="38">
        <v>75478.850000000006</v>
      </c>
    </row>
    <row r="564" spans="5:9" x14ac:dyDescent="0.3">
      <c r="E564" s="19">
        <v>10558</v>
      </c>
      <c r="F564" s="30">
        <v>42028.001354166663</v>
      </c>
      <c r="G564" s="19" t="s">
        <v>364</v>
      </c>
      <c r="H564" s="19" t="s">
        <v>278</v>
      </c>
      <c r="I564" s="38">
        <v>50617.54</v>
      </c>
    </row>
    <row r="565" spans="5:9" x14ac:dyDescent="0.3">
      <c r="E565" s="19">
        <v>10559</v>
      </c>
      <c r="F565" s="30">
        <v>42176.302858796298</v>
      </c>
      <c r="G565" s="19" t="s">
        <v>367</v>
      </c>
      <c r="H565" s="19" t="s">
        <v>281</v>
      </c>
      <c r="I565" s="38">
        <v>59659.38</v>
      </c>
    </row>
    <row r="566" spans="5:9" x14ac:dyDescent="0.3">
      <c r="E566" s="19">
        <v>10560</v>
      </c>
      <c r="F566" s="30">
        <v>42048.221192129633</v>
      </c>
      <c r="G566" s="19" t="s">
        <v>365</v>
      </c>
      <c r="H566" s="19" t="s">
        <v>183</v>
      </c>
      <c r="I566" s="38">
        <v>21614.62</v>
      </c>
    </row>
    <row r="567" spans="5:9" x14ac:dyDescent="0.3">
      <c r="E567" s="19">
        <v>10561</v>
      </c>
      <c r="F567" s="30">
        <v>42165.377928240741</v>
      </c>
      <c r="G567" s="19" t="s">
        <v>361</v>
      </c>
      <c r="H567" s="19" t="s">
        <v>128</v>
      </c>
      <c r="I567" s="38">
        <v>70240.009999999995</v>
      </c>
    </row>
    <row r="568" spans="5:9" x14ac:dyDescent="0.3">
      <c r="E568" s="19">
        <v>10562</v>
      </c>
      <c r="F568" s="30">
        <v>42192.677673611113</v>
      </c>
      <c r="G568" s="19" t="s">
        <v>356</v>
      </c>
      <c r="H568" s="19" t="s">
        <v>176</v>
      </c>
      <c r="I568" s="38">
        <v>72186.62</v>
      </c>
    </row>
    <row r="569" spans="5:9" x14ac:dyDescent="0.3">
      <c r="E569" s="19">
        <v>10563</v>
      </c>
      <c r="F569" s="30">
        <v>42251.60434027778</v>
      </c>
      <c r="G569" s="19" t="s">
        <v>367</v>
      </c>
      <c r="H569" s="19" t="s">
        <v>125</v>
      </c>
      <c r="I569" s="38">
        <v>9507.99</v>
      </c>
    </row>
    <row r="570" spans="5:9" x14ac:dyDescent="0.3">
      <c r="E570" s="19">
        <v>10564</v>
      </c>
      <c r="F570" s="30">
        <v>42141.341192129628</v>
      </c>
      <c r="G570" s="19" t="s">
        <v>367</v>
      </c>
      <c r="H570" s="19" t="s">
        <v>164</v>
      </c>
      <c r="I570" s="38">
        <v>23506.86</v>
      </c>
    </row>
    <row r="571" spans="5:9" x14ac:dyDescent="0.3">
      <c r="E571" s="19">
        <v>10565</v>
      </c>
      <c r="F571" s="30">
        <v>42313.846724537034</v>
      </c>
      <c r="G571" s="19" t="s">
        <v>366</v>
      </c>
      <c r="H571" s="19" t="s">
        <v>187</v>
      </c>
      <c r="I571" s="38">
        <v>87206.88</v>
      </c>
    </row>
    <row r="572" spans="5:9" x14ac:dyDescent="0.3">
      <c r="E572" s="19">
        <v>10566</v>
      </c>
      <c r="F572" s="30">
        <v>42349.509826388887</v>
      </c>
      <c r="G572" s="19" t="s">
        <v>370</v>
      </c>
      <c r="H572" s="19" t="s">
        <v>21</v>
      </c>
      <c r="I572" s="38">
        <v>85428.13</v>
      </c>
    </row>
    <row r="573" spans="5:9" x14ac:dyDescent="0.3">
      <c r="E573" s="19">
        <v>10567</v>
      </c>
      <c r="F573" s="30">
        <v>42150.688020833331</v>
      </c>
      <c r="G573" s="19" t="s">
        <v>366</v>
      </c>
      <c r="H573" s="19" t="s">
        <v>88</v>
      </c>
      <c r="I573" s="38">
        <v>90632.81</v>
      </c>
    </row>
    <row r="574" spans="5:9" x14ac:dyDescent="0.3">
      <c r="E574" s="19">
        <v>10568</v>
      </c>
      <c r="F574" s="30">
        <v>42034.152881944443</v>
      </c>
      <c r="G574" s="19" t="s">
        <v>363</v>
      </c>
      <c r="H574" s="19" t="s">
        <v>241</v>
      </c>
      <c r="I574" s="38">
        <v>34324.089999999997</v>
      </c>
    </row>
    <row r="575" spans="5:9" x14ac:dyDescent="0.3">
      <c r="E575" s="19">
        <v>10569</v>
      </c>
      <c r="F575" s="30">
        <v>42018.09002314815</v>
      </c>
      <c r="G575" s="19" t="s">
        <v>362</v>
      </c>
      <c r="H575" s="19" t="s">
        <v>43</v>
      </c>
      <c r="I575" s="38">
        <v>97538.14</v>
      </c>
    </row>
    <row r="576" spans="5:9" x14ac:dyDescent="0.3">
      <c r="E576" s="19">
        <v>10570</v>
      </c>
      <c r="F576" s="30">
        <v>42261.655266203707</v>
      </c>
      <c r="G576" s="19" t="s">
        <v>366</v>
      </c>
      <c r="H576" s="19" t="s">
        <v>101</v>
      </c>
      <c r="I576" s="38">
        <v>87063.39</v>
      </c>
    </row>
    <row r="577" spans="5:9" x14ac:dyDescent="0.3">
      <c r="E577" s="19">
        <v>10571</v>
      </c>
      <c r="F577" s="30">
        <v>42107.527592592596</v>
      </c>
      <c r="G577" s="19" t="s">
        <v>358</v>
      </c>
      <c r="H577" s="19" t="s">
        <v>301</v>
      </c>
      <c r="I577" s="38">
        <v>2825.42</v>
      </c>
    </row>
    <row r="578" spans="5:9" x14ac:dyDescent="0.3">
      <c r="E578" s="19">
        <v>10572</v>
      </c>
      <c r="F578" s="30">
        <v>42035.753784722219</v>
      </c>
      <c r="G578" s="19" t="s">
        <v>372</v>
      </c>
      <c r="H578" s="19" t="s">
        <v>138</v>
      </c>
      <c r="I578" s="38">
        <v>4498.37</v>
      </c>
    </row>
    <row r="579" spans="5:9" x14ac:dyDescent="0.3">
      <c r="E579" s="19">
        <v>10573</v>
      </c>
      <c r="F579" s="30">
        <v>42261.770636574074</v>
      </c>
      <c r="G579" s="19" t="s">
        <v>366</v>
      </c>
      <c r="H579" s="19" t="s">
        <v>225</v>
      </c>
      <c r="I579" s="38">
        <v>61875.51</v>
      </c>
    </row>
    <row r="580" spans="5:9" x14ac:dyDescent="0.3">
      <c r="E580" s="19">
        <v>10574</v>
      </c>
      <c r="F580" s="30">
        <v>42196.460474537038</v>
      </c>
      <c r="G580" s="19" t="s">
        <v>370</v>
      </c>
      <c r="H580" s="19" t="s">
        <v>49</v>
      </c>
      <c r="I580" s="38">
        <v>78799.62</v>
      </c>
    </row>
    <row r="581" spans="5:9" x14ac:dyDescent="0.3">
      <c r="E581" s="19">
        <v>10575</v>
      </c>
      <c r="F581" s="30">
        <v>42058.418263888889</v>
      </c>
      <c r="G581" s="19" t="s">
        <v>355</v>
      </c>
      <c r="H581" s="19" t="s">
        <v>159</v>
      </c>
      <c r="I581" s="38">
        <v>6096.69</v>
      </c>
    </row>
    <row r="582" spans="5:9" x14ac:dyDescent="0.3">
      <c r="E582" s="19">
        <v>10576</v>
      </c>
      <c r="F582" s="30">
        <v>42261.549780092595</v>
      </c>
      <c r="G582" s="19" t="s">
        <v>360</v>
      </c>
      <c r="H582" s="19" t="s">
        <v>132</v>
      </c>
      <c r="I582" s="38">
        <v>23445.9</v>
      </c>
    </row>
    <row r="583" spans="5:9" x14ac:dyDescent="0.3">
      <c r="E583" s="19">
        <v>10577</v>
      </c>
      <c r="F583" s="30">
        <v>42324.060740740744</v>
      </c>
      <c r="G583" s="19" t="s">
        <v>370</v>
      </c>
      <c r="H583" s="19" t="s">
        <v>33</v>
      </c>
      <c r="I583" s="38">
        <v>77304.83</v>
      </c>
    </row>
    <row r="584" spans="5:9" x14ac:dyDescent="0.3">
      <c r="E584" s="19">
        <v>10578</v>
      </c>
      <c r="F584" s="30">
        <v>42239.862592592595</v>
      </c>
      <c r="G584" s="19" t="s">
        <v>364</v>
      </c>
      <c r="H584" s="19" t="s">
        <v>28</v>
      </c>
      <c r="I584" s="38">
        <v>59381.99</v>
      </c>
    </row>
    <row r="585" spans="5:9" x14ac:dyDescent="0.3">
      <c r="E585" s="19">
        <v>10579</v>
      </c>
      <c r="F585" s="30">
        <v>42270.64025462963</v>
      </c>
      <c r="G585" s="19" t="s">
        <v>367</v>
      </c>
      <c r="H585" s="19" t="s">
        <v>302</v>
      </c>
      <c r="I585" s="38">
        <v>13422.97</v>
      </c>
    </row>
    <row r="586" spans="5:9" x14ac:dyDescent="0.3">
      <c r="E586" s="19">
        <v>10580</v>
      </c>
      <c r="F586" s="30">
        <v>42270.357245370367</v>
      </c>
      <c r="G586" s="19" t="s">
        <v>356</v>
      </c>
      <c r="H586" s="19" t="s">
        <v>73</v>
      </c>
      <c r="I586" s="38">
        <v>47733.85</v>
      </c>
    </row>
    <row r="587" spans="5:9" x14ac:dyDescent="0.3">
      <c r="E587" s="19">
        <v>10581</v>
      </c>
      <c r="F587" s="30">
        <v>42044.005902777775</v>
      </c>
      <c r="G587" s="19" t="s">
        <v>372</v>
      </c>
      <c r="H587" s="19" t="s">
        <v>215</v>
      </c>
      <c r="I587" s="38">
        <v>84571.4</v>
      </c>
    </row>
    <row r="588" spans="5:9" x14ac:dyDescent="0.3">
      <c r="E588" s="19">
        <v>10582</v>
      </c>
      <c r="F588" s="30">
        <v>42073.705972222226</v>
      </c>
      <c r="G588" s="19" t="s">
        <v>360</v>
      </c>
      <c r="H588" s="19" t="s">
        <v>303</v>
      </c>
      <c r="I588" s="38">
        <v>55381.79</v>
      </c>
    </row>
    <row r="589" spans="5:9" x14ac:dyDescent="0.3">
      <c r="E589" s="19">
        <v>10583</v>
      </c>
      <c r="F589" s="30">
        <v>42023.462858796294</v>
      </c>
      <c r="G589" s="19" t="s">
        <v>359</v>
      </c>
      <c r="H589" s="19" t="s">
        <v>304</v>
      </c>
      <c r="I589" s="38">
        <v>92733.97</v>
      </c>
    </row>
    <row r="590" spans="5:9" x14ac:dyDescent="0.3">
      <c r="E590" s="19">
        <v>10584</v>
      </c>
      <c r="F590" s="30">
        <v>42123.113009259258</v>
      </c>
      <c r="G590" s="19" t="s">
        <v>366</v>
      </c>
      <c r="H590" s="19" t="s">
        <v>172</v>
      </c>
      <c r="I590" s="38">
        <v>41339.4</v>
      </c>
    </row>
    <row r="591" spans="5:9" x14ac:dyDescent="0.3">
      <c r="E591" s="19">
        <v>10585</v>
      </c>
      <c r="F591" s="30">
        <v>42283.047893518517</v>
      </c>
      <c r="G591" s="19" t="s">
        <v>366</v>
      </c>
      <c r="H591" s="19" t="s">
        <v>240</v>
      </c>
      <c r="I591" s="38">
        <v>52990.47</v>
      </c>
    </row>
    <row r="592" spans="5:9" x14ac:dyDescent="0.3">
      <c r="E592" s="19">
        <v>10586</v>
      </c>
      <c r="F592" s="30">
        <v>42061.28261574074</v>
      </c>
      <c r="G592" s="19" t="s">
        <v>372</v>
      </c>
      <c r="H592" s="19" t="s">
        <v>233</v>
      </c>
      <c r="I592" s="38">
        <v>74856.47</v>
      </c>
    </row>
    <row r="593" spans="5:9" x14ac:dyDescent="0.3">
      <c r="E593" s="19">
        <v>10587</v>
      </c>
      <c r="F593" s="30">
        <v>42238.441064814811</v>
      </c>
      <c r="G593" s="19" t="s">
        <v>367</v>
      </c>
      <c r="H593" s="19" t="s">
        <v>101</v>
      </c>
      <c r="I593" s="38">
        <v>18987.63</v>
      </c>
    </row>
    <row r="594" spans="5:9" x14ac:dyDescent="0.3">
      <c r="E594" s="19">
        <v>10588</v>
      </c>
      <c r="F594" s="30">
        <v>42311.541030092594</v>
      </c>
      <c r="G594" s="19" t="s">
        <v>361</v>
      </c>
      <c r="H594" s="19" t="s">
        <v>117</v>
      </c>
      <c r="I594" s="38">
        <v>34961.760000000002</v>
      </c>
    </row>
    <row r="595" spans="5:9" x14ac:dyDescent="0.3">
      <c r="E595" s="19">
        <v>10589</v>
      </c>
      <c r="F595" s="30">
        <v>42344.491307870368</v>
      </c>
      <c r="G595" s="19" t="s">
        <v>370</v>
      </c>
      <c r="H595" s="19" t="s">
        <v>150</v>
      </c>
      <c r="I595" s="38">
        <v>35392.39</v>
      </c>
    </row>
    <row r="596" spans="5:9" x14ac:dyDescent="0.3">
      <c r="E596" s="19">
        <v>10590</v>
      </c>
      <c r="F596" s="30">
        <v>42108.854305555556</v>
      </c>
      <c r="G596" s="19" t="s">
        <v>358</v>
      </c>
      <c r="H596" s="19" t="s">
        <v>43</v>
      </c>
      <c r="I596" s="38">
        <v>29776.880000000001</v>
      </c>
    </row>
    <row r="597" spans="5:9" x14ac:dyDescent="0.3">
      <c r="E597" s="19">
        <v>10591</v>
      </c>
      <c r="F597" s="30">
        <v>42322.819398148145</v>
      </c>
      <c r="G597" s="19" t="s">
        <v>361</v>
      </c>
      <c r="H597" s="19" t="s">
        <v>305</v>
      </c>
      <c r="I597" s="38">
        <v>89073.64</v>
      </c>
    </row>
    <row r="598" spans="5:9" x14ac:dyDescent="0.3">
      <c r="E598" s="19">
        <v>10592</v>
      </c>
      <c r="F598" s="30">
        <v>42305.5937037037</v>
      </c>
      <c r="G598" s="19" t="s">
        <v>357</v>
      </c>
      <c r="H598" s="19" t="s">
        <v>89</v>
      </c>
      <c r="I598" s="38">
        <v>76932.429999999993</v>
      </c>
    </row>
    <row r="599" spans="5:9" x14ac:dyDescent="0.3">
      <c r="E599" s="19">
        <v>10593</v>
      </c>
      <c r="F599" s="30">
        <v>42309.683333333334</v>
      </c>
      <c r="G599" s="19" t="s">
        <v>365</v>
      </c>
      <c r="H599" s="19" t="s">
        <v>282</v>
      </c>
      <c r="I599" s="38">
        <v>60992.44</v>
      </c>
    </row>
    <row r="600" spans="5:9" x14ac:dyDescent="0.3">
      <c r="E600" s="19">
        <v>10594</v>
      </c>
      <c r="F600" s="30">
        <v>42072.645567129628</v>
      </c>
      <c r="G600" s="19" t="s">
        <v>365</v>
      </c>
      <c r="H600" s="19" t="s">
        <v>151</v>
      </c>
      <c r="I600" s="38">
        <v>59875.98</v>
      </c>
    </row>
    <row r="601" spans="5:9" x14ac:dyDescent="0.3">
      <c r="E601" s="19">
        <v>10595</v>
      </c>
      <c r="F601" s="30">
        <v>42061.198263888888</v>
      </c>
      <c r="G601" s="19" t="s">
        <v>362</v>
      </c>
      <c r="H601" s="19" t="s">
        <v>306</v>
      </c>
      <c r="I601" s="38">
        <v>50496.55</v>
      </c>
    </row>
    <row r="602" spans="5:9" x14ac:dyDescent="0.3">
      <c r="E602" s="19">
        <v>10596</v>
      </c>
      <c r="F602" s="30">
        <v>42222.887384259258</v>
      </c>
      <c r="G602" s="19" t="s">
        <v>358</v>
      </c>
      <c r="H602" s="19" t="s">
        <v>307</v>
      </c>
      <c r="I602" s="38">
        <v>3181.82</v>
      </c>
    </row>
    <row r="603" spans="5:9" x14ac:dyDescent="0.3">
      <c r="E603" s="19">
        <v>10597</v>
      </c>
      <c r="F603" s="30">
        <v>42212.559027777781</v>
      </c>
      <c r="G603" s="19" t="s">
        <v>368</v>
      </c>
      <c r="H603" s="19" t="s">
        <v>138</v>
      </c>
      <c r="I603" s="38">
        <v>83098.820000000007</v>
      </c>
    </row>
    <row r="604" spans="5:9" x14ac:dyDescent="0.3">
      <c r="E604" s="19">
        <v>10598</v>
      </c>
      <c r="F604" s="30">
        <v>42163.662465277775</v>
      </c>
      <c r="G604" s="19" t="s">
        <v>358</v>
      </c>
      <c r="H604" s="19" t="s">
        <v>251</v>
      </c>
      <c r="I604" s="38">
        <v>54739.51</v>
      </c>
    </row>
    <row r="605" spans="5:9" x14ac:dyDescent="0.3">
      <c r="E605" s="19">
        <v>10599</v>
      </c>
      <c r="F605" s="30">
        <v>42360.923067129632</v>
      </c>
      <c r="G605" s="19" t="s">
        <v>355</v>
      </c>
      <c r="H605" s="19" t="s">
        <v>308</v>
      </c>
      <c r="I605" s="38">
        <v>29234.95</v>
      </c>
    </row>
    <row r="606" spans="5:9" x14ac:dyDescent="0.3">
      <c r="E606" s="19">
        <v>10600</v>
      </c>
      <c r="F606" s="30">
        <v>42256.529791666668</v>
      </c>
      <c r="G606" s="19" t="s">
        <v>363</v>
      </c>
      <c r="H606" s="19" t="s">
        <v>31</v>
      </c>
      <c r="I606" s="38">
        <v>88746.05</v>
      </c>
    </row>
    <row r="607" spans="5:9" x14ac:dyDescent="0.3">
      <c r="E607" s="19">
        <v>10601</v>
      </c>
      <c r="F607" s="30">
        <v>42294.123981481483</v>
      </c>
      <c r="G607" s="19" t="s">
        <v>372</v>
      </c>
      <c r="H607" s="19" t="s">
        <v>309</v>
      </c>
      <c r="I607" s="38">
        <v>93573.35</v>
      </c>
    </row>
    <row r="608" spans="5:9" x14ac:dyDescent="0.3">
      <c r="E608" s="19">
        <v>10602</v>
      </c>
      <c r="F608" s="30">
        <v>42307.121701388889</v>
      </c>
      <c r="G608" s="19" t="s">
        <v>357</v>
      </c>
      <c r="H608" s="19" t="s">
        <v>88</v>
      </c>
      <c r="I608" s="38">
        <v>6094.92</v>
      </c>
    </row>
    <row r="609" spans="5:9" x14ac:dyDescent="0.3">
      <c r="E609" s="19">
        <v>10603</v>
      </c>
      <c r="F609" s="30">
        <v>42253.006979166668</v>
      </c>
      <c r="G609" s="19" t="s">
        <v>369</v>
      </c>
      <c r="H609" s="19" t="s">
        <v>77</v>
      </c>
      <c r="I609" s="38">
        <v>41043.980000000003</v>
      </c>
    </row>
    <row r="610" spans="5:9" x14ac:dyDescent="0.3">
      <c r="E610" s="19">
        <v>10604</v>
      </c>
      <c r="F610" s="30">
        <v>42226.051608796297</v>
      </c>
      <c r="G610" s="19" t="s">
        <v>359</v>
      </c>
      <c r="H610" s="19" t="s">
        <v>229</v>
      </c>
      <c r="I610" s="38">
        <v>3039.39</v>
      </c>
    </row>
    <row r="611" spans="5:9" x14ac:dyDescent="0.3">
      <c r="E611" s="19">
        <v>10605</v>
      </c>
      <c r="F611" s="30">
        <v>42189.204780092594</v>
      </c>
      <c r="G611" s="19" t="s">
        <v>370</v>
      </c>
      <c r="H611" s="19" t="s">
        <v>120</v>
      </c>
      <c r="I611" s="38">
        <v>34058.99</v>
      </c>
    </row>
    <row r="612" spans="5:9" x14ac:dyDescent="0.3">
      <c r="E612" s="19">
        <v>10606</v>
      </c>
      <c r="F612" s="30">
        <v>42336.650254629632</v>
      </c>
      <c r="G612" s="19" t="s">
        <v>358</v>
      </c>
      <c r="H612" s="19" t="s">
        <v>310</v>
      </c>
      <c r="I612" s="38">
        <v>1659.77</v>
      </c>
    </row>
    <row r="613" spans="5:9" x14ac:dyDescent="0.3">
      <c r="E613" s="19">
        <v>10607</v>
      </c>
      <c r="F613" s="30">
        <v>42152.441018518519</v>
      </c>
      <c r="G613" s="19" t="s">
        <v>372</v>
      </c>
      <c r="H613" s="19" t="s">
        <v>190</v>
      </c>
      <c r="I613" s="38">
        <v>74731.37</v>
      </c>
    </row>
    <row r="614" spans="5:9" x14ac:dyDescent="0.3">
      <c r="E614" s="19">
        <v>10608</v>
      </c>
      <c r="F614" s="30">
        <v>42136.687604166669</v>
      </c>
      <c r="G614" s="19" t="s">
        <v>356</v>
      </c>
      <c r="H614" s="19" t="s">
        <v>194</v>
      </c>
      <c r="I614" s="38">
        <v>6679.07</v>
      </c>
    </row>
    <row r="615" spans="5:9" x14ac:dyDescent="0.3">
      <c r="E615" s="19">
        <v>10609</v>
      </c>
      <c r="F615" s="30">
        <v>42220.00854166667</v>
      </c>
      <c r="G615" s="19" t="s">
        <v>369</v>
      </c>
      <c r="H615" s="19" t="s">
        <v>311</v>
      </c>
      <c r="I615" s="38">
        <v>54394.15</v>
      </c>
    </row>
    <row r="616" spans="5:9" x14ac:dyDescent="0.3">
      <c r="E616" s="19">
        <v>10610</v>
      </c>
      <c r="F616" s="30">
        <v>42246.277685185189</v>
      </c>
      <c r="G616" s="19" t="s">
        <v>371</v>
      </c>
      <c r="H616" s="19" t="s">
        <v>283</v>
      </c>
      <c r="I616" s="38">
        <v>1503.3</v>
      </c>
    </row>
    <row r="617" spans="5:9" x14ac:dyDescent="0.3">
      <c r="E617" s="19">
        <v>10611</v>
      </c>
      <c r="F617" s="30">
        <v>42102.352638888886</v>
      </c>
      <c r="G617" s="19" t="s">
        <v>370</v>
      </c>
      <c r="H617" s="19" t="s">
        <v>289</v>
      </c>
      <c r="I617" s="38">
        <v>92348.36</v>
      </c>
    </row>
    <row r="618" spans="5:9" x14ac:dyDescent="0.3">
      <c r="E618" s="19">
        <v>10612</v>
      </c>
      <c r="F618" s="30">
        <v>42044.575011574074</v>
      </c>
      <c r="G618" s="19" t="s">
        <v>357</v>
      </c>
      <c r="H618" s="19" t="s">
        <v>42</v>
      </c>
      <c r="I618" s="38">
        <v>2564.0300000000002</v>
      </c>
    </row>
    <row r="619" spans="5:9" x14ac:dyDescent="0.3">
      <c r="E619" s="19">
        <v>10613</v>
      </c>
      <c r="F619" s="30">
        <v>42048.53224537037</v>
      </c>
      <c r="G619" s="19" t="s">
        <v>371</v>
      </c>
      <c r="H619" s="19" t="s">
        <v>240</v>
      </c>
      <c r="I619" s="38">
        <v>67955.509999999995</v>
      </c>
    </row>
    <row r="620" spans="5:9" x14ac:dyDescent="0.3">
      <c r="E620" s="19">
        <v>10614</v>
      </c>
      <c r="F620" s="30">
        <v>42015.50037037037</v>
      </c>
      <c r="G620" s="19" t="s">
        <v>369</v>
      </c>
      <c r="H620" s="19" t="s">
        <v>117</v>
      </c>
      <c r="I620" s="38">
        <v>60671.5</v>
      </c>
    </row>
    <row r="621" spans="5:9" x14ac:dyDescent="0.3">
      <c r="E621" s="19">
        <v>10615</v>
      </c>
      <c r="F621" s="30">
        <v>42109.207627314812</v>
      </c>
      <c r="G621" s="19" t="s">
        <v>372</v>
      </c>
      <c r="H621" s="19" t="s">
        <v>175</v>
      </c>
      <c r="I621" s="38">
        <v>63822.26</v>
      </c>
    </row>
    <row r="622" spans="5:9" x14ac:dyDescent="0.3">
      <c r="E622" s="19">
        <v>10616</v>
      </c>
      <c r="F622" s="30">
        <v>42016.678043981483</v>
      </c>
      <c r="G622" s="19" t="s">
        <v>365</v>
      </c>
      <c r="H622" s="19" t="s">
        <v>270</v>
      </c>
      <c r="I622" s="38">
        <v>87238.56</v>
      </c>
    </row>
    <row r="623" spans="5:9" x14ac:dyDescent="0.3">
      <c r="E623" s="19">
        <v>10617</v>
      </c>
      <c r="F623" s="30">
        <v>42006.988842592589</v>
      </c>
      <c r="G623" s="19" t="s">
        <v>361</v>
      </c>
      <c r="H623" s="19" t="s">
        <v>128</v>
      </c>
      <c r="I623" s="38">
        <v>43889.42</v>
      </c>
    </row>
    <row r="624" spans="5:9" x14ac:dyDescent="0.3">
      <c r="E624" s="19">
        <v>10618</v>
      </c>
      <c r="F624" s="30">
        <v>42206.124895833331</v>
      </c>
      <c r="G624" s="19" t="s">
        <v>364</v>
      </c>
      <c r="H624" s="19" t="s">
        <v>312</v>
      </c>
      <c r="I624" s="38">
        <v>31778.799999999999</v>
      </c>
    </row>
    <row r="625" spans="5:9" x14ac:dyDescent="0.3">
      <c r="E625" s="19">
        <v>10619</v>
      </c>
      <c r="F625" s="30">
        <v>42364.711087962962</v>
      </c>
      <c r="G625" s="19" t="s">
        <v>365</v>
      </c>
      <c r="H625" s="19" t="s">
        <v>179</v>
      </c>
      <c r="I625" s="38">
        <v>94792.28</v>
      </c>
    </row>
    <row r="626" spans="5:9" x14ac:dyDescent="0.3">
      <c r="E626" s="19">
        <v>10620</v>
      </c>
      <c r="F626" s="30">
        <v>42153.81486111111</v>
      </c>
      <c r="G626" s="19" t="s">
        <v>363</v>
      </c>
      <c r="H626" s="19" t="s">
        <v>215</v>
      </c>
      <c r="I626" s="38">
        <v>90527.61</v>
      </c>
    </row>
    <row r="627" spans="5:9" x14ac:dyDescent="0.3">
      <c r="E627" s="19">
        <v>10621</v>
      </c>
      <c r="F627" s="30">
        <v>42184.143969907411</v>
      </c>
      <c r="G627" s="19" t="s">
        <v>369</v>
      </c>
      <c r="H627" s="19" t="s">
        <v>301</v>
      </c>
      <c r="I627" s="38">
        <v>98214.22</v>
      </c>
    </row>
    <row r="628" spans="5:9" x14ac:dyDescent="0.3">
      <c r="E628" s="19">
        <v>10622</v>
      </c>
      <c r="F628" s="30">
        <v>42096.122337962966</v>
      </c>
      <c r="G628" s="19" t="s">
        <v>359</v>
      </c>
      <c r="H628" s="19" t="s">
        <v>313</v>
      </c>
      <c r="I628" s="38">
        <v>34025.15</v>
      </c>
    </row>
    <row r="629" spans="5:9" x14ac:dyDescent="0.3">
      <c r="E629" s="19">
        <v>10623</v>
      </c>
      <c r="F629" s="30">
        <v>42288.900868055556</v>
      </c>
      <c r="G629" s="19" t="s">
        <v>355</v>
      </c>
      <c r="H629" s="19" t="s">
        <v>230</v>
      </c>
      <c r="I629" s="38">
        <v>39712.629999999997</v>
      </c>
    </row>
    <row r="630" spans="5:9" x14ac:dyDescent="0.3">
      <c r="E630" s="19">
        <v>10624</v>
      </c>
      <c r="F630" s="30">
        <v>42184.022465277776</v>
      </c>
      <c r="G630" s="19" t="s">
        <v>357</v>
      </c>
      <c r="H630" s="19" t="s">
        <v>270</v>
      </c>
      <c r="I630" s="38">
        <v>55730.69</v>
      </c>
    </row>
    <row r="631" spans="5:9" x14ac:dyDescent="0.3">
      <c r="E631" s="19">
        <v>10625</v>
      </c>
      <c r="F631" s="30">
        <v>42356.899386574078</v>
      </c>
      <c r="G631" s="19" t="s">
        <v>364</v>
      </c>
      <c r="H631" s="19" t="s">
        <v>41</v>
      </c>
      <c r="I631" s="38">
        <v>31277.07</v>
      </c>
    </row>
    <row r="632" spans="5:9" x14ac:dyDescent="0.3">
      <c r="E632" s="19">
        <v>10626</v>
      </c>
      <c r="F632" s="30">
        <v>42310.569432870368</v>
      </c>
      <c r="G632" s="19" t="s">
        <v>363</v>
      </c>
      <c r="H632" s="19" t="s">
        <v>268</v>
      </c>
      <c r="I632" s="38">
        <v>18949.77</v>
      </c>
    </row>
    <row r="633" spans="5:9" x14ac:dyDescent="0.3">
      <c r="E633" s="19">
        <v>10627</v>
      </c>
      <c r="F633" s="30">
        <v>42083.107627314814</v>
      </c>
      <c r="G633" s="19" t="s">
        <v>360</v>
      </c>
      <c r="H633" s="19" t="s">
        <v>251</v>
      </c>
      <c r="I633" s="38">
        <v>64637.41</v>
      </c>
    </row>
    <row r="634" spans="5:9" x14ac:dyDescent="0.3">
      <c r="E634" s="19">
        <v>10628</v>
      </c>
      <c r="F634" s="30">
        <v>42242.152557870373</v>
      </c>
      <c r="G634" s="19" t="s">
        <v>365</v>
      </c>
      <c r="H634" s="19" t="s">
        <v>283</v>
      </c>
      <c r="I634" s="38">
        <v>24823.1</v>
      </c>
    </row>
    <row r="635" spans="5:9" x14ac:dyDescent="0.3">
      <c r="E635" s="19">
        <v>10629</v>
      </c>
      <c r="F635" s="30">
        <v>42231.617905092593</v>
      </c>
      <c r="G635" s="19" t="s">
        <v>371</v>
      </c>
      <c r="H635" s="19" t="s">
        <v>274</v>
      </c>
      <c r="I635" s="38">
        <v>44313.8</v>
      </c>
    </row>
    <row r="636" spans="5:9" x14ac:dyDescent="0.3">
      <c r="E636" s="19">
        <v>10630</v>
      </c>
      <c r="F636" s="30">
        <v>42239.794074074074</v>
      </c>
      <c r="G636" s="19" t="s">
        <v>358</v>
      </c>
      <c r="H636" s="19" t="s">
        <v>8</v>
      </c>
      <c r="I636" s="38">
        <v>58510.39</v>
      </c>
    </row>
    <row r="637" spans="5:9" x14ac:dyDescent="0.3">
      <c r="E637" s="19">
        <v>10631</v>
      </c>
      <c r="F637" s="30">
        <v>42111.664490740739</v>
      </c>
      <c r="G637" s="19" t="s">
        <v>365</v>
      </c>
      <c r="H637" s="19" t="s">
        <v>101</v>
      </c>
      <c r="I637" s="38">
        <v>72520.240000000005</v>
      </c>
    </row>
    <row r="638" spans="5:9" x14ac:dyDescent="0.3">
      <c r="E638" s="19">
        <v>10632</v>
      </c>
      <c r="F638" s="30">
        <v>42034.233217592591</v>
      </c>
      <c r="G638" s="19" t="s">
        <v>356</v>
      </c>
      <c r="H638" s="19" t="s">
        <v>109</v>
      </c>
      <c r="I638" s="38">
        <v>30802.05</v>
      </c>
    </row>
    <row r="639" spans="5:9" x14ac:dyDescent="0.3">
      <c r="E639" s="19">
        <v>10633</v>
      </c>
      <c r="F639" s="30">
        <v>42029.286481481482</v>
      </c>
      <c r="G639" s="19" t="s">
        <v>360</v>
      </c>
      <c r="H639" s="19" t="s">
        <v>168</v>
      </c>
      <c r="I639" s="38">
        <v>79140.490000000005</v>
      </c>
    </row>
    <row r="640" spans="5:9" x14ac:dyDescent="0.3">
      <c r="E640" s="19">
        <v>10634</v>
      </c>
      <c r="F640" s="30">
        <v>42237.842546296299</v>
      </c>
      <c r="G640" s="19" t="s">
        <v>371</v>
      </c>
      <c r="H640" s="19" t="s">
        <v>246</v>
      </c>
      <c r="I640" s="38">
        <v>14838.75</v>
      </c>
    </row>
    <row r="641" spans="5:9" x14ac:dyDescent="0.3">
      <c r="E641" s="19">
        <v>10635</v>
      </c>
      <c r="F641" s="30">
        <v>42332.874537037038</v>
      </c>
      <c r="G641" s="19" t="s">
        <v>362</v>
      </c>
      <c r="H641" s="19" t="s">
        <v>314</v>
      </c>
      <c r="I641" s="38">
        <v>99308.07</v>
      </c>
    </row>
    <row r="642" spans="5:9" x14ac:dyDescent="0.3">
      <c r="E642" s="19">
        <v>10636</v>
      </c>
      <c r="F642" s="30">
        <v>42254.805277777778</v>
      </c>
      <c r="G642" s="19" t="s">
        <v>361</v>
      </c>
      <c r="H642" s="19" t="s">
        <v>141</v>
      </c>
      <c r="I642" s="38">
        <v>27233.69</v>
      </c>
    </row>
    <row r="643" spans="5:9" x14ac:dyDescent="0.3">
      <c r="E643" s="19">
        <v>10637</v>
      </c>
      <c r="F643" s="30">
        <v>42270.494004629632</v>
      </c>
      <c r="G643" s="19" t="s">
        <v>369</v>
      </c>
      <c r="H643" s="19" t="s">
        <v>63</v>
      </c>
      <c r="I643" s="38">
        <v>11485.32</v>
      </c>
    </row>
    <row r="644" spans="5:9" x14ac:dyDescent="0.3">
      <c r="E644" s="19">
        <v>10638</v>
      </c>
      <c r="F644" s="30">
        <v>42142.703449074077</v>
      </c>
      <c r="G644" s="19" t="s">
        <v>372</v>
      </c>
      <c r="H644" s="19" t="s">
        <v>257</v>
      </c>
      <c r="I644" s="38">
        <v>35483.42</v>
      </c>
    </row>
    <row r="645" spans="5:9" x14ac:dyDescent="0.3">
      <c r="E645" s="19">
        <v>10639</v>
      </c>
      <c r="F645" s="30">
        <v>42196.166701388887</v>
      </c>
      <c r="G645" s="19" t="s">
        <v>362</v>
      </c>
      <c r="H645" s="19" t="s">
        <v>127</v>
      </c>
      <c r="I645" s="38">
        <v>50262.25</v>
      </c>
    </row>
    <row r="646" spans="5:9" x14ac:dyDescent="0.3">
      <c r="E646" s="19">
        <v>10640</v>
      </c>
      <c r="F646" s="30">
        <v>42023.389027777775</v>
      </c>
      <c r="G646" s="19" t="s">
        <v>355</v>
      </c>
      <c r="H646" s="19" t="s">
        <v>30</v>
      </c>
      <c r="I646" s="38">
        <v>60844.35</v>
      </c>
    </row>
    <row r="647" spans="5:9" x14ac:dyDescent="0.3">
      <c r="E647" s="19">
        <v>10641</v>
      </c>
      <c r="F647" s="30">
        <v>42014.286631944444</v>
      </c>
      <c r="G647" s="19" t="s">
        <v>360</v>
      </c>
      <c r="H647" s="19" t="s">
        <v>209</v>
      </c>
      <c r="I647" s="38">
        <v>11590.33</v>
      </c>
    </row>
    <row r="648" spans="5:9" x14ac:dyDescent="0.3">
      <c r="E648" s="19">
        <v>10642</v>
      </c>
      <c r="F648" s="30">
        <v>42057.001828703702</v>
      </c>
      <c r="G648" s="19" t="s">
        <v>370</v>
      </c>
      <c r="H648" s="19" t="s">
        <v>20</v>
      </c>
      <c r="I648" s="38">
        <v>13291.39</v>
      </c>
    </row>
    <row r="649" spans="5:9" x14ac:dyDescent="0.3">
      <c r="E649" s="19">
        <v>10643</v>
      </c>
      <c r="F649" s="30">
        <v>42158.993622685186</v>
      </c>
      <c r="G649" s="19" t="s">
        <v>361</v>
      </c>
      <c r="H649" s="19" t="s">
        <v>9</v>
      </c>
      <c r="I649" s="38">
        <v>67562.14</v>
      </c>
    </row>
    <row r="650" spans="5:9" x14ac:dyDescent="0.3">
      <c r="E650" s="19">
        <v>10644</v>
      </c>
      <c r="F650" s="30">
        <v>42123.987071759257</v>
      </c>
      <c r="G650" s="19" t="s">
        <v>359</v>
      </c>
      <c r="H650" s="19" t="s">
        <v>315</v>
      </c>
      <c r="I650" s="38">
        <v>37924.07</v>
      </c>
    </row>
    <row r="651" spans="5:9" x14ac:dyDescent="0.3">
      <c r="E651" s="19">
        <v>10645</v>
      </c>
      <c r="F651" s="30">
        <v>42315.534432870372</v>
      </c>
      <c r="G651" s="19" t="s">
        <v>362</v>
      </c>
      <c r="H651" s="19" t="s">
        <v>232</v>
      </c>
      <c r="I651" s="38">
        <v>81484.03</v>
      </c>
    </row>
    <row r="652" spans="5:9" x14ac:dyDescent="0.3">
      <c r="E652" s="19">
        <v>10646</v>
      </c>
      <c r="F652" s="30">
        <v>42306.573645833334</v>
      </c>
      <c r="G652" s="19" t="s">
        <v>362</v>
      </c>
      <c r="H652" s="19" t="s">
        <v>127</v>
      </c>
      <c r="I652" s="38">
        <v>41552.129999999997</v>
      </c>
    </row>
    <row r="653" spans="5:9" x14ac:dyDescent="0.3">
      <c r="E653" s="19">
        <v>10647</v>
      </c>
      <c r="F653" s="30">
        <v>42202.811168981483</v>
      </c>
      <c r="G653" s="19" t="s">
        <v>364</v>
      </c>
      <c r="H653" s="19" t="s">
        <v>316</v>
      </c>
      <c r="I653" s="38">
        <v>20640.68</v>
      </c>
    </row>
    <row r="654" spans="5:9" x14ac:dyDescent="0.3">
      <c r="E654" s="19">
        <v>10648</v>
      </c>
      <c r="F654" s="30">
        <v>42159.936307870368</v>
      </c>
      <c r="G654" s="19" t="s">
        <v>364</v>
      </c>
      <c r="H654" s="19" t="s">
        <v>66</v>
      </c>
      <c r="I654" s="38">
        <v>17861.150000000001</v>
      </c>
    </row>
    <row r="655" spans="5:9" x14ac:dyDescent="0.3">
      <c r="E655" s="19">
        <v>10649</v>
      </c>
      <c r="F655" s="30">
        <v>42230.930532407408</v>
      </c>
      <c r="G655" s="19" t="s">
        <v>356</v>
      </c>
      <c r="H655" s="19" t="s">
        <v>218</v>
      </c>
      <c r="I655" s="38">
        <v>55462.720000000001</v>
      </c>
    </row>
    <row r="656" spans="5:9" x14ac:dyDescent="0.3">
      <c r="E656" s="19">
        <v>10650</v>
      </c>
      <c r="F656" s="30">
        <v>42254.010451388887</v>
      </c>
      <c r="G656" s="19" t="s">
        <v>366</v>
      </c>
      <c r="H656" s="19" t="s">
        <v>317</v>
      </c>
      <c r="I656" s="38">
        <v>74266.5</v>
      </c>
    </row>
    <row r="657" spans="5:9" x14ac:dyDescent="0.3">
      <c r="E657" s="19">
        <v>10651</v>
      </c>
      <c r="F657" s="30">
        <v>42050.199930555558</v>
      </c>
      <c r="G657" s="19" t="s">
        <v>356</v>
      </c>
      <c r="H657" s="19" t="s">
        <v>280</v>
      </c>
      <c r="I657" s="38">
        <v>40219.68</v>
      </c>
    </row>
    <row r="658" spans="5:9" x14ac:dyDescent="0.3">
      <c r="E658" s="19">
        <v>10652</v>
      </c>
      <c r="F658" s="30">
        <v>42107.087650462963</v>
      </c>
      <c r="G658" s="19" t="s">
        <v>370</v>
      </c>
      <c r="H658" s="19" t="s">
        <v>278</v>
      </c>
      <c r="I658" s="38">
        <v>94288.07</v>
      </c>
    </row>
    <row r="659" spans="5:9" x14ac:dyDescent="0.3">
      <c r="E659" s="19">
        <v>10653</v>
      </c>
      <c r="F659" s="30">
        <v>42277.711840277778</v>
      </c>
      <c r="G659" s="19" t="s">
        <v>357</v>
      </c>
      <c r="H659" s="19" t="s">
        <v>113</v>
      </c>
      <c r="I659" s="38">
        <v>41229.18</v>
      </c>
    </row>
    <row r="660" spans="5:9" x14ac:dyDescent="0.3">
      <c r="E660" s="19">
        <v>10654</v>
      </c>
      <c r="F660" s="30">
        <v>42303.412222222221</v>
      </c>
      <c r="G660" s="19" t="s">
        <v>361</v>
      </c>
      <c r="H660" s="19" t="s">
        <v>102</v>
      </c>
      <c r="I660" s="38">
        <v>75103.64</v>
      </c>
    </row>
    <row r="661" spans="5:9" x14ac:dyDescent="0.3">
      <c r="E661" s="19">
        <v>10655</v>
      </c>
      <c r="F661" s="30">
        <v>42248.273159722223</v>
      </c>
      <c r="G661" s="19" t="s">
        <v>365</v>
      </c>
      <c r="H661" s="19" t="s">
        <v>255</v>
      </c>
      <c r="I661" s="38">
        <v>56210.28</v>
      </c>
    </row>
    <row r="662" spans="5:9" x14ac:dyDescent="0.3">
      <c r="E662" s="19">
        <v>10656</v>
      </c>
      <c r="F662" s="30">
        <v>42336.301747685182</v>
      </c>
      <c r="G662" s="19" t="s">
        <v>360</v>
      </c>
      <c r="H662" s="19" t="s">
        <v>6</v>
      </c>
      <c r="I662" s="38">
        <v>8690.3799999999992</v>
      </c>
    </row>
    <row r="663" spans="5:9" x14ac:dyDescent="0.3">
      <c r="E663" s="19">
        <v>10657</v>
      </c>
      <c r="F663" s="30">
        <v>42324.759872685187</v>
      </c>
      <c r="G663" s="19" t="s">
        <v>359</v>
      </c>
      <c r="H663" s="19" t="s">
        <v>256</v>
      </c>
      <c r="I663" s="38">
        <v>66812.89</v>
      </c>
    </row>
    <row r="664" spans="5:9" x14ac:dyDescent="0.3">
      <c r="E664" s="19">
        <v>10658</v>
      </c>
      <c r="F664" s="30">
        <v>42228.273055555554</v>
      </c>
      <c r="G664" s="19" t="s">
        <v>368</v>
      </c>
      <c r="H664" s="19" t="s">
        <v>195</v>
      </c>
      <c r="I664" s="38">
        <v>63424.68</v>
      </c>
    </row>
    <row r="665" spans="5:9" x14ac:dyDescent="0.3">
      <c r="E665" s="19">
        <v>10659</v>
      </c>
      <c r="F665" s="30">
        <v>42151.902395833335</v>
      </c>
      <c r="G665" s="19" t="s">
        <v>365</v>
      </c>
      <c r="H665" s="19" t="s">
        <v>157</v>
      </c>
      <c r="I665" s="38">
        <v>59828.9</v>
      </c>
    </row>
    <row r="666" spans="5:9" x14ac:dyDescent="0.3">
      <c r="E666" s="19">
        <v>10660</v>
      </c>
      <c r="F666" s="30">
        <v>42119.482523148145</v>
      </c>
      <c r="G666" s="19" t="s">
        <v>361</v>
      </c>
      <c r="H666" s="19" t="s">
        <v>258</v>
      </c>
      <c r="I666" s="38">
        <v>93475.14</v>
      </c>
    </row>
    <row r="667" spans="5:9" x14ac:dyDescent="0.3">
      <c r="E667" s="19">
        <v>10661</v>
      </c>
      <c r="F667" s="30">
        <v>42028.011122685188</v>
      </c>
      <c r="G667" s="19" t="s">
        <v>356</v>
      </c>
      <c r="H667" s="19" t="s">
        <v>61</v>
      </c>
      <c r="I667" s="38">
        <v>64458.31</v>
      </c>
    </row>
    <row r="668" spans="5:9" x14ac:dyDescent="0.3">
      <c r="E668" s="19">
        <v>10662</v>
      </c>
      <c r="F668" s="30">
        <v>42073.797314814816</v>
      </c>
      <c r="G668" s="19" t="s">
        <v>362</v>
      </c>
      <c r="H668" s="19" t="s">
        <v>215</v>
      </c>
      <c r="I668" s="38">
        <v>86006.7</v>
      </c>
    </row>
    <row r="669" spans="5:9" x14ac:dyDescent="0.3">
      <c r="E669" s="19">
        <v>10663</v>
      </c>
      <c r="F669" s="30">
        <v>42096.179097222222</v>
      </c>
      <c r="G669" s="19" t="s">
        <v>361</v>
      </c>
      <c r="H669" s="19" t="s">
        <v>27</v>
      </c>
      <c r="I669" s="38">
        <v>40232.720000000001</v>
      </c>
    </row>
    <row r="670" spans="5:9" x14ac:dyDescent="0.3">
      <c r="E670" s="19">
        <v>10664</v>
      </c>
      <c r="F670" s="30">
        <v>42057.039710648147</v>
      </c>
      <c r="G670" s="19" t="s">
        <v>369</v>
      </c>
      <c r="H670" s="19" t="s">
        <v>160</v>
      </c>
      <c r="I670" s="38">
        <v>6720.76</v>
      </c>
    </row>
    <row r="671" spans="5:9" x14ac:dyDescent="0.3">
      <c r="E671" s="19">
        <v>10665</v>
      </c>
      <c r="F671" s="30">
        <v>42273.540462962963</v>
      </c>
      <c r="G671" s="19" t="s">
        <v>363</v>
      </c>
      <c r="H671" s="19" t="s">
        <v>194</v>
      </c>
      <c r="I671" s="38">
        <v>71531.13</v>
      </c>
    </row>
    <row r="672" spans="5:9" x14ac:dyDescent="0.3">
      <c r="E672" s="19">
        <v>10666</v>
      </c>
      <c r="F672" s="30">
        <v>42261.134780092594</v>
      </c>
      <c r="G672" s="19" t="s">
        <v>371</v>
      </c>
      <c r="H672" s="19" t="s">
        <v>17</v>
      </c>
      <c r="I672" s="38">
        <v>95611.82</v>
      </c>
    </row>
    <row r="673" spans="5:9" x14ac:dyDescent="0.3">
      <c r="E673" s="19">
        <v>10667</v>
      </c>
      <c r="F673" s="30">
        <v>42257.891655092593</v>
      </c>
      <c r="G673" s="19" t="s">
        <v>368</v>
      </c>
      <c r="H673" s="19" t="s">
        <v>14</v>
      </c>
      <c r="I673" s="38">
        <v>98315.69</v>
      </c>
    </row>
    <row r="674" spans="5:9" x14ac:dyDescent="0.3">
      <c r="E674" s="19">
        <v>10668</v>
      </c>
      <c r="F674" s="30">
        <v>42062.059861111113</v>
      </c>
      <c r="G674" s="19" t="s">
        <v>365</v>
      </c>
      <c r="H674" s="19" t="s">
        <v>234</v>
      </c>
      <c r="I674" s="38">
        <v>69672.38</v>
      </c>
    </row>
    <row r="675" spans="5:9" x14ac:dyDescent="0.3">
      <c r="E675" s="19">
        <v>10669</v>
      </c>
      <c r="F675" s="30">
        <v>42270.572384259256</v>
      </c>
      <c r="G675" s="19" t="s">
        <v>367</v>
      </c>
      <c r="H675" s="19" t="s">
        <v>73</v>
      </c>
      <c r="I675" s="38">
        <v>46054.39</v>
      </c>
    </row>
    <row r="676" spans="5:9" x14ac:dyDescent="0.3">
      <c r="E676" s="19">
        <v>10670</v>
      </c>
      <c r="F676" s="30">
        <v>42223.143090277779</v>
      </c>
      <c r="G676" s="19" t="s">
        <v>369</v>
      </c>
      <c r="H676" s="19" t="s">
        <v>248</v>
      </c>
      <c r="I676" s="38">
        <v>81460.820000000007</v>
      </c>
    </row>
    <row r="677" spans="5:9" x14ac:dyDescent="0.3">
      <c r="E677" s="19">
        <v>10671</v>
      </c>
      <c r="F677" s="30">
        <v>42345.970532407409</v>
      </c>
      <c r="G677" s="19" t="s">
        <v>365</v>
      </c>
      <c r="H677" s="19" t="s">
        <v>245</v>
      </c>
      <c r="I677" s="38">
        <v>39475.9</v>
      </c>
    </row>
    <row r="678" spans="5:9" x14ac:dyDescent="0.3">
      <c r="E678" s="19">
        <v>10672</v>
      </c>
      <c r="F678" s="30">
        <v>42061.61451388889</v>
      </c>
      <c r="G678" s="19" t="s">
        <v>360</v>
      </c>
      <c r="H678" s="19" t="s">
        <v>312</v>
      </c>
      <c r="I678" s="38">
        <v>61429.06</v>
      </c>
    </row>
    <row r="679" spans="5:9" x14ac:dyDescent="0.3">
      <c r="E679" s="19">
        <v>10673</v>
      </c>
      <c r="F679" s="30">
        <v>42013.096365740741</v>
      </c>
      <c r="G679" s="19" t="s">
        <v>357</v>
      </c>
      <c r="H679" s="19" t="s">
        <v>81</v>
      </c>
      <c r="I679" s="38">
        <v>76707.03</v>
      </c>
    </row>
    <row r="680" spans="5:9" x14ac:dyDescent="0.3">
      <c r="E680" s="19">
        <v>10674</v>
      </c>
      <c r="F680" s="30">
        <v>42200.745358796295</v>
      </c>
      <c r="G680" s="19" t="s">
        <v>363</v>
      </c>
      <c r="H680" s="19" t="s">
        <v>245</v>
      </c>
      <c r="I680" s="38">
        <v>54658.12</v>
      </c>
    </row>
    <row r="681" spans="5:9" x14ac:dyDescent="0.3">
      <c r="E681" s="19">
        <v>10675</v>
      </c>
      <c r="F681" s="30">
        <v>42009.803773148145</v>
      </c>
      <c r="G681" s="19" t="s">
        <v>368</v>
      </c>
      <c r="H681" s="19" t="s">
        <v>147</v>
      </c>
      <c r="I681" s="38">
        <v>65005.77</v>
      </c>
    </row>
    <row r="682" spans="5:9" x14ac:dyDescent="0.3">
      <c r="E682" s="19">
        <v>10676</v>
      </c>
      <c r="F682" s="30">
        <v>42155.168900462966</v>
      </c>
      <c r="G682" s="19" t="s">
        <v>356</v>
      </c>
      <c r="H682" s="19" t="s">
        <v>229</v>
      </c>
      <c r="I682" s="38">
        <v>83859.87</v>
      </c>
    </row>
    <row r="683" spans="5:9" x14ac:dyDescent="0.3">
      <c r="E683" s="19">
        <v>10677</v>
      </c>
      <c r="F683" s="30">
        <v>42328.380949074075</v>
      </c>
      <c r="G683" s="19" t="s">
        <v>356</v>
      </c>
      <c r="H683" s="19" t="s">
        <v>317</v>
      </c>
      <c r="I683" s="38">
        <v>9984.69</v>
      </c>
    </row>
    <row r="684" spans="5:9" x14ac:dyDescent="0.3">
      <c r="E684" s="19">
        <v>10678</v>
      </c>
      <c r="F684" s="30">
        <v>42046.206574074073</v>
      </c>
      <c r="G684" s="19" t="s">
        <v>370</v>
      </c>
      <c r="H684" s="19" t="s">
        <v>195</v>
      </c>
      <c r="I684" s="38">
        <v>71701.72</v>
      </c>
    </row>
    <row r="685" spans="5:9" x14ac:dyDescent="0.3">
      <c r="E685" s="19">
        <v>10679</v>
      </c>
      <c r="F685" s="30">
        <v>42243.367002314815</v>
      </c>
      <c r="G685" s="19" t="s">
        <v>362</v>
      </c>
      <c r="H685" s="19" t="s">
        <v>111</v>
      </c>
      <c r="I685" s="38">
        <v>18746.919999999998</v>
      </c>
    </row>
    <row r="686" spans="5:9" x14ac:dyDescent="0.3">
      <c r="E686" s="19">
        <v>10680</v>
      </c>
      <c r="F686" s="30">
        <v>42014.961678240739</v>
      </c>
      <c r="G686" s="19" t="s">
        <v>355</v>
      </c>
      <c r="H686" s="19" t="s">
        <v>216</v>
      </c>
      <c r="I686" s="38">
        <v>29791.94</v>
      </c>
    </row>
    <row r="687" spans="5:9" x14ac:dyDescent="0.3">
      <c r="E687" s="19">
        <v>10681</v>
      </c>
      <c r="F687" s="30">
        <v>42038.685439814813</v>
      </c>
      <c r="G687" s="19" t="s">
        <v>368</v>
      </c>
      <c r="H687" s="19" t="s">
        <v>280</v>
      </c>
      <c r="I687" s="38">
        <v>21246.1</v>
      </c>
    </row>
    <row r="688" spans="5:9" x14ac:dyDescent="0.3">
      <c r="E688" s="19">
        <v>10682</v>
      </c>
      <c r="F688" s="30">
        <v>42149.719502314816</v>
      </c>
      <c r="G688" s="19" t="s">
        <v>363</v>
      </c>
      <c r="H688" s="19" t="s">
        <v>113</v>
      </c>
      <c r="I688" s="38">
        <v>5690.4</v>
      </c>
    </row>
    <row r="689" spans="5:9" x14ac:dyDescent="0.3">
      <c r="E689" s="19">
        <v>10683</v>
      </c>
      <c r="F689" s="30">
        <v>42132.945752314816</v>
      </c>
      <c r="G689" s="19" t="s">
        <v>364</v>
      </c>
      <c r="H689" s="19" t="s">
        <v>190</v>
      </c>
      <c r="I689" s="38">
        <v>61432.95</v>
      </c>
    </row>
    <row r="690" spans="5:9" x14ac:dyDescent="0.3">
      <c r="E690" s="19">
        <v>10684</v>
      </c>
      <c r="F690" s="30">
        <v>42020.202511574076</v>
      </c>
      <c r="G690" s="19" t="s">
        <v>364</v>
      </c>
      <c r="H690" s="19" t="s">
        <v>318</v>
      </c>
      <c r="I690" s="38">
        <v>20355.89</v>
      </c>
    </row>
    <row r="691" spans="5:9" x14ac:dyDescent="0.3">
      <c r="E691" s="19">
        <v>10685</v>
      </c>
      <c r="F691" s="30">
        <v>42227.587766203702</v>
      </c>
      <c r="G691" s="19" t="s">
        <v>362</v>
      </c>
      <c r="H691" s="19" t="s">
        <v>200</v>
      </c>
      <c r="I691" s="38">
        <v>31587.91</v>
      </c>
    </row>
    <row r="692" spans="5:9" x14ac:dyDescent="0.3">
      <c r="E692" s="19">
        <v>10686</v>
      </c>
      <c r="F692" s="30">
        <v>42168.11414351852</v>
      </c>
      <c r="G692" s="19" t="s">
        <v>370</v>
      </c>
      <c r="H692" s="19" t="s">
        <v>136</v>
      </c>
      <c r="I692" s="38">
        <v>77967.990000000005</v>
      </c>
    </row>
    <row r="693" spans="5:9" x14ac:dyDescent="0.3">
      <c r="E693" s="19">
        <v>10687</v>
      </c>
      <c r="F693" s="30">
        <v>42243.131145833337</v>
      </c>
      <c r="G693" s="19" t="s">
        <v>364</v>
      </c>
      <c r="H693" s="19" t="s">
        <v>250</v>
      </c>
      <c r="I693" s="38">
        <v>24764.400000000001</v>
      </c>
    </row>
    <row r="694" spans="5:9" x14ac:dyDescent="0.3">
      <c r="E694" s="19">
        <v>10688</v>
      </c>
      <c r="F694" s="30">
        <v>42336.165266203701</v>
      </c>
      <c r="G694" s="19" t="s">
        <v>360</v>
      </c>
      <c r="H694" s="19" t="s">
        <v>319</v>
      </c>
      <c r="I694" s="38">
        <v>78916.850000000006</v>
      </c>
    </row>
    <row r="695" spans="5:9" x14ac:dyDescent="0.3">
      <c r="E695" s="19">
        <v>10689</v>
      </c>
      <c r="F695" s="30">
        <v>42306.368113425924</v>
      </c>
      <c r="G695" s="19" t="s">
        <v>372</v>
      </c>
      <c r="H695" s="19" t="s">
        <v>85</v>
      </c>
      <c r="I695" s="38">
        <v>26277.919999999998</v>
      </c>
    </row>
    <row r="696" spans="5:9" x14ac:dyDescent="0.3">
      <c r="E696" s="19">
        <v>10690</v>
      </c>
      <c r="F696" s="30">
        <v>42024.952291666668</v>
      </c>
      <c r="G696" s="19" t="s">
        <v>355</v>
      </c>
      <c r="H696" s="19" t="s">
        <v>265</v>
      </c>
      <c r="I696" s="38">
        <v>3363.11</v>
      </c>
    </row>
    <row r="697" spans="5:9" x14ac:dyDescent="0.3">
      <c r="E697" s="19">
        <v>10691</v>
      </c>
      <c r="F697" s="30">
        <v>42066.410902777781</v>
      </c>
      <c r="G697" s="19" t="s">
        <v>365</v>
      </c>
      <c r="H697" s="19" t="s">
        <v>320</v>
      </c>
      <c r="I697" s="38">
        <v>55152.29</v>
      </c>
    </row>
    <row r="698" spans="5:9" x14ac:dyDescent="0.3">
      <c r="E698" s="19">
        <v>10692</v>
      </c>
      <c r="F698" s="30">
        <v>42040.606249999997</v>
      </c>
      <c r="G698" s="19" t="s">
        <v>363</v>
      </c>
      <c r="H698" s="19" t="s">
        <v>167</v>
      </c>
      <c r="I698" s="38">
        <v>93435.27</v>
      </c>
    </row>
    <row r="699" spans="5:9" x14ac:dyDescent="0.3">
      <c r="E699" s="19">
        <v>10693</v>
      </c>
      <c r="F699" s="30">
        <v>42323.993819444448</v>
      </c>
      <c r="G699" s="19" t="s">
        <v>366</v>
      </c>
      <c r="H699" s="19" t="s">
        <v>267</v>
      </c>
      <c r="I699" s="38">
        <v>29341.75</v>
      </c>
    </row>
    <row r="700" spans="5:9" x14ac:dyDescent="0.3">
      <c r="E700" s="19">
        <v>10694</v>
      </c>
      <c r="F700" s="30">
        <v>42184.546284722222</v>
      </c>
      <c r="G700" s="19" t="s">
        <v>369</v>
      </c>
      <c r="H700" s="19" t="s">
        <v>20</v>
      </c>
      <c r="I700" s="38">
        <v>28602.21</v>
      </c>
    </row>
    <row r="701" spans="5:9" x14ac:dyDescent="0.3">
      <c r="E701" s="19">
        <v>10695</v>
      </c>
      <c r="F701" s="30">
        <v>42302.099652777775</v>
      </c>
      <c r="G701" s="19" t="s">
        <v>357</v>
      </c>
      <c r="H701" s="19" t="s">
        <v>155</v>
      </c>
      <c r="I701" s="38">
        <v>55037.26</v>
      </c>
    </row>
    <row r="702" spans="5:9" x14ac:dyDescent="0.3">
      <c r="E702" s="19">
        <v>10696</v>
      </c>
      <c r="F702" s="30">
        <v>42291.360081018516</v>
      </c>
      <c r="G702" s="19" t="s">
        <v>355</v>
      </c>
      <c r="H702" s="19" t="s">
        <v>81</v>
      </c>
      <c r="I702" s="38">
        <v>33709.42</v>
      </c>
    </row>
    <row r="703" spans="5:9" x14ac:dyDescent="0.3">
      <c r="E703" s="19">
        <v>10697</v>
      </c>
      <c r="F703" s="30">
        <v>42111.198206018518</v>
      </c>
      <c r="G703" s="19" t="s">
        <v>372</v>
      </c>
      <c r="H703" s="19" t="s">
        <v>262</v>
      </c>
      <c r="I703" s="38">
        <v>49917.83</v>
      </c>
    </row>
    <row r="704" spans="5:9" x14ac:dyDescent="0.3">
      <c r="E704" s="19">
        <v>10698</v>
      </c>
      <c r="F704" s="30">
        <v>42115.610300925924</v>
      </c>
      <c r="G704" s="19" t="s">
        <v>359</v>
      </c>
      <c r="H704" s="19" t="s">
        <v>291</v>
      </c>
      <c r="I704" s="38">
        <v>59515.91</v>
      </c>
    </row>
    <row r="705" spans="5:9" x14ac:dyDescent="0.3">
      <c r="E705" s="19">
        <v>10699</v>
      </c>
      <c r="F705" s="30">
        <v>42095.967002314814</v>
      </c>
      <c r="G705" s="19" t="s">
        <v>366</v>
      </c>
      <c r="H705" s="19" t="s">
        <v>321</v>
      </c>
      <c r="I705" s="38">
        <v>52569.279999999999</v>
      </c>
    </row>
    <row r="706" spans="5:9" x14ac:dyDescent="0.3">
      <c r="E706" s="19">
        <v>10700</v>
      </c>
      <c r="F706" s="30">
        <v>42060.614537037036</v>
      </c>
      <c r="G706" s="19" t="s">
        <v>359</v>
      </c>
      <c r="H706" s="19" t="s">
        <v>322</v>
      </c>
      <c r="I706" s="38">
        <v>57173.63</v>
      </c>
    </row>
    <row r="707" spans="5:9" x14ac:dyDescent="0.3">
      <c r="E707" s="19">
        <v>10701</v>
      </c>
      <c r="F707" s="30">
        <v>42116.289641203701</v>
      </c>
      <c r="G707" s="19" t="s">
        <v>356</v>
      </c>
      <c r="H707" s="19" t="s">
        <v>27</v>
      </c>
      <c r="I707" s="38">
        <v>1419.32</v>
      </c>
    </row>
    <row r="708" spans="5:9" x14ac:dyDescent="0.3">
      <c r="E708" s="19">
        <v>10702</v>
      </c>
      <c r="F708" s="30">
        <v>42106.467106481483</v>
      </c>
      <c r="G708" s="19" t="s">
        <v>356</v>
      </c>
      <c r="H708" s="19" t="s">
        <v>201</v>
      </c>
      <c r="I708" s="38">
        <v>47445.919999999998</v>
      </c>
    </row>
    <row r="709" spans="5:9" x14ac:dyDescent="0.3">
      <c r="E709" s="19">
        <v>10703</v>
      </c>
      <c r="F709" s="30">
        <v>42088.185636574075</v>
      </c>
      <c r="G709" s="19" t="s">
        <v>369</v>
      </c>
      <c r="H709" s="19" t="s">
        <v>107</v>
      </c>
      <c r="I709" s="38">
        <v>75530.33</v>
      </c>
    </row>
    <row r="710" spans="5:9" x14ac:dyDescent="0.3">
      <c r="E710" s="19">
        <v>10704</v>
      </c>
      <c r="F710" s="30">
        <v>42328.500613425924</v>
      </c>
      <c r="G710" s="19" t="s">
        <v>369</v>
      </c>
      <c r="H710" s="19" t="s">
        <v>103</v>
      </c>
      <c r="I710" s="38">
        <v>26638.11</v>
      </c>
    </row>
    <row r="711" spans="5:9" x14ac:dyDescent="0.3">
      <c r="E711" s="19">
        <v>10705</v>
      </c>
      <c r="F711" s="30">
        <v>42089.465127314812</v>
      </c>
      <c r="G711" s="19" t="s">
        <v>364</v>
      </c>
      <c r="H711" s="19" t="s">
        <v>117</v>
      </c>
      <c r="I711" s="38">
        <v>10517.49</v>
      </c>
    </row>
    <row r="712" spans="5:9" x14ac:dyDescent="0.3">
      <c r="E712" s="19">
        <v>10706</v>
      </c>
      <c r="F712" s="30">
        <v>42015.06355324074</v>
      </c>
      <c r="G712" s="19" t="s">
        <v>372</v>
      </c>
      <c r="H712" s="19" t="s">
        <v>175</v>
      </c>
      <c r="I712" s="38">
        <v>26701.54</v>
      </c>
    </row>
    <row r="713" spans="5:9" x14ac:dyDescent="0.3">
      <c r="E713" s="19">
        <v>10707</v>
      </c>
      <c r="F713" s="30">
        <v>42074.501516203702</v>
      </c>
      <c r="G713" s="19" t="s">
        <v>360</v>
      </c>
      <c r="H713" s="19" t="s">
        <v>323</v>
      </c>
      <c r="I713" s="38">
        <v>67898.64</v>
      </c>
    </row>
    <row r="714" spans="5:9" x14ac:dyDescent="0.3">
      <c r="E714" s="19">
        <v>10708</v>
      </c>
      <c r="F714" s="30">
        <v>42031.904641203706</v>
      </c>
      <c r="G714" s="19" t="s">
        <v>365</v>
      </c>
      <c r="H714" s="19" t="s">
        <v>119</v>
      </c>
      <c r="I714" s="38">
        <v>93619.42</v>
      </c>
    </row>
    <row r="715" spans="5:9" x14ac:dyDescent="0.3">
      <c r="E715" s="19">
        <v>10709</v>
      </c>
      <c r="F715" s="30">
        <v>42078.370150462964</v>
      </c>
      <c r="G715" s="19" t="s">
        <v>371</v>
      </c>
      <c r="H715" s="19" t="s">
        <v>324</v>
      </c>
      <c r="I715" s="38">
        <v>10430.049999999999</v>
      </c>
    </row>
    <row r="716" spans="5:9" x14ac:dyDescent="0.3">
      <c r="E716" s="19">
        <v>10710</v>
      </c>
      <c r="F716" s="30">
        <v>42125.607546296298</v>
      </c>
      <c r="G716" s="19" t="s">
        <v>364</v>
      </c>
      <c r="H716" s="19" t="s">
        <v>58</v>
      </c>
      <c r="I716" s="38">
        <v>37831.629999999997</v>
      </c>
    </row>
    <row r="717" spans="5:9" x14ac:dyDescent="0.3">
      <c r="E717" s="19">
        <v>10711</v>
      </c>
      <c r="F717" s="30">
        <v>42063.362719907411</v>
      </c>
      <c r="G717" s="19" t="s">
        <v>356</v>
      </c>
      <c r="H717" s="19" t="s">
        <v>234</v>
      </c>
      <c r="I717" s="38">
        <v>99569.7</v>
      </c>
    </row>
    <row r="718" spans="5:9" x14ac:dyDescent="0.3">
      <c r="E718" s="19">
        <v>10712</v>
      </c>
      <c r="F718" s="30">
        <v>42257.193333333336</v>
      </c>
      <c r="G718" s="19" t="s">
        <v>372</v>
      </c>
      <c r="H718" s="19" t="s">
        <v>325</v>
      </c>
      <c r="I718" s="38">
        <v>99063.7</v>
      </c>
    </row>
    <row r="719" spans="5:9" x14ac:dyDescent="0.3">
      <c r="E719" s="19">
        <v>10713</v>
      </c>
      <c r="F719" s="30">
        <v>42357.969282407408</v>
      </c>
      <c r="G719" s="19" t="s">
        <v>361</v>
      </c>
      <c r="H719" s="19" t="s">
        <v>84</v>
      </c>
      <c r="I719" s="38">
        <v>4749.54</v>
      </c>
    </row>
    <row r="720" spans="5:9" x14ac:dyDescent="0.3">
      <c r="E720" s="19">
        <v>10714</v>
      </c>
      <c r="F720" s="30">
        <v>42045.484479166669</v>
      </c>
      <c r="G720" s="19" t="s">
        <v>360</v>
      </c>
      <c r="H720" s="19" t="s">
        <v>321</v>
      </c>
      <c r="I720" s="38">
        <v>34655.120000000003</v>
      </c>
    </row>
    <row r="721" spans="5:9" x14ac:dyDescent="0.3">
      <c r="E721" s="19">
        <v>10715</v>
      </c>
      <c r="F721" s="30">
        <v>42155.30773148148</v>
      </c>
      <c r="G721" s="19" t="s">
        <v>355</v>
      </c>
      <c r="H721" s="19" t="s">
        <v>326</v>
      </c>
      <c r="I721" s="38">
        <v>37259.730000000003</v>
      </c>
    </row>
    <row r="722" spans="5:9" x14ac:dyDescent="0.3">
      <c r="E722" s="19">
        <v>10716</v>
      </c>
      <c r="F722" s="30">
        <v>42271.14234953704</v>
      </c>
      <c r="G722" s="19" t="s">
        <v>365</v>
      </c>
      <c r="H722" s="19" t="s">
        <v>312</v>
      </c>
      <c r="I722" s="38">
        <v>47733.25</v>
      </c>
    </row>
    <row r="723" spans="5:9" x14ac:dyDescent="0.3">
      <c r="E723" s="19">
        <v>10717</v>
      </c>
      <c r="F723" s="30">
        <v>42320.591087962966</v>
      </c>
      <c r="G723" s="19" t="s">
        <v>363</v>
      </c>
      <c r="H723" s="19" t="s">
        <v>85</v>
      </c>
      <c r="I723" s="38">
        <v>6314.05</v>
      </c>
    </row>
    <row r="724" spans="5:9" x14ac:dyDescent="0.3">
      <c r="E724" s="19">
        <v>10718</v>
      </c>
      <c r="F724" s="30">
        <v>42088.835173611114</v>
      </c>
      <c r="G724" s="19" t="s">
        <v>363</v>
      </c>
      <c r="H724" s="19" t="s">
        <v>189</v>
      </c>
      <c r="I724" s="38">
        <v>8549.1299999999992</v>
      </c>
    </row>
    <row r="725" spans="5:9" x14ac:dyDescent="0.3">
      <c r="E725" s="19">
        <v>10719</v>
      </c>
      <c r="F725" s="30">
        <v>42343.361527777779</v>
      </c>
      <c r="G725" s="19" t="s">
        <v>368</v>
      </c>
      <c r="H725" s="19" t="s">
        <v>187</v>
      </c>
      <c r="I725" s="38">
        <v>94613.84</v>
      </c>
    </row>
    <row r="726" spans="5:9" x14ac:dyDescent="0.3">
      <c r="E726" s="19">
        <v>10720</v>
      </c>
      <c r="F726" s="30">
        <v>42170.055520833332</v>
      </c>
      <c r="G726" s="19" t="s">
        <v>372</v>
      </c>
      <c r="H726" s="19" t="s">
        <v>297</v>
      </c>
      <c r="I726" s="38">
        <v>18161.45</v>
      </c>
    </row>
    <row r="727" spans="5:9" x14ac:dyDescent="0.3">
      <c r="E727" s="19">
        <v>10721</v>
      </c>
      <c r="F727" s="30">
        <v>42310.170254629629</v>
      </c>
      <c r="G727" s="19" t="s">
        <v>368</v>
      </c>
      <c r="H727" s="19" t="s">
        <v>298</v>
      </c>
      <c r="I727" s="38">
        <v>59673.2</v>
      </c>
    </row>
    <row r="728" spans="5:9" x14ac:dyDescent="0.3">
      <c r="E728" s="19">
        <v>10722</v>
      </c>
      <c r="F728" s="30">
        <v>42352.953923611109</v>
      </c>
      <c r="G728" s="19" t="s">
        <v>357</v>
      </c>
      <c r="H728" s="19" t="s">
        <v>59</v>
      </c>
      <c r="I728" s="38">
        <v>75001.05</v>
      </c>
    </row>
    <row r="729" spans="5:9" x14ac:dyDescent="0.3">
      <c r="E729" s="19">
        <v>10723</v>
      </c>
      <c r="F729" s="30">
        <v>42056.841377314813</v>
      </c>
      <c r="G729" s="19" t="s">
        <v>364</v>
      </c>
      <c r="H729" s="19" t="s">
        <v>327</v>
      </c>
      <c r="I729" s="38">
        <v>23266.91</v>
      </c>
    </row>
    <row r="730" spans="5:9" x14ac:dyDescent="0.3">
      <c r="E730" s="19">
        <v>10724</v>
      </c>
      <c r="F730" s="30">
        <v>42015.226886574077</v>
      </c>
      <c r="G730" s="19" t="s">
        <v>355</v>
      </c>
      <c r="H730" s="19" t="s">
        <v>82</v>
      </c>
      <c r="I730" s="38">
        <v>13863.38</v>
      </c>
    </row>
    <row r="731" spans="5:9" x14ac:dyDescent="0.3">
      <c r="E731" s="19">
        <v>10725</v>
      </c>
      <c r="F731" s="30">
        <v>42365.226747685185</v>
      </c>
      <c r="G731" s="19" t="s">
        <v>357</v>
      </c>
      <c r="H731" s="19" t="s">
        <v>281</v>
      </c>
      <c r="I731" s="38">
        <v>21209.45</v>
      </c>
    </row>
    <row r="732" spans="5:9" x14ac:dyDescent="0.3">
      <c r="E732" s="19">
        <v>10726</v>
      </c>
      <c r="F732" s="30">
        <v>42044.944363425922</v>
      </c>
      <c r="G732" s="19" t="s">
        <v>371</v>
      </c>
      <c r="H732" s="19" t="s">
        <v>6</v>
      </c>
      <c r="I732" s="38">
        <v>72704.09</v>
      </c>
    </row>
    <row r="733" spans="5:9" x14ac:dyDescent="0.3">
      <c r="E733" s="19">
        <v>10727</v>
      </c>
      <c r="F733" s="30">
        <v>42086.086261574077</v>
      </c>
      <c r="G733" s="19" t="s">
        <v>361</v>
      </c>
      <c r="H733" s="19" t="s">
        <v>191</v>
      </c>
      <c r="I733" s="38">
        <v>11023.3</v>
      </c>
    </row>
    <row r="734" spans="5:9" x14ac:dyDescent="0.3">
      <c r="E734" s="19">
        <v>10728</v>
      </c>
      <c r="F734" s="30">
        <v>42210.409861111111</v>
      </c>
      <c r="G734" s="19" t="s">
        <v>358</v>
      </c>
      <c r="H734" s="19" t="s">
        <v>328</v>
      </c>
      <c r="I734" s="38">
        <v>17842.73</v>
      </c>
    </row>
    <row r="735" spans="5:9" x14ac:dyDescent="0.3">
      <c r="E735" s="19">
        <v>10729</v>
      </c>
      <c r="F735" s="30">
        <v>42245.914872685185</v>
      </c>
      <c r="G735" s="19" t="s">
        <v>372</v>
      </c>
      <c r="H735" s="19" t="s">
        <v>175</v>
      </c>
      <c r="I735" s="38">
        <v>49920.83</v>
      </c>
    </row>
    <row r="736" spans="5:9" x14ac:dyDescent="0.3">
      <c r="E736" s="19">
        <v>10730</v>
      </c>
      <c r="F736" s="30">
        <v>42162.549189814818</v>
      </c>
      <c r="G736" s="19" t="s">
        <v>356</v>
      </c>
      <c r="H736" s="19" t="s">
        <v>145</v>
      </c>
      <c r="I736" s="38">
        <v>57489.62</v>
      </c>
    </row>
    <row r="737" spans="5:9" x14ac:dyDescent="0.3">
      <c r="E737" s="19">
        <v>10731</v>
      </c>
      <c r="F737" s="30">
        <v>42274.227847222224</v>
      </c>
      <c r="G737" s="19" t="s">
        <v>365</v>
      </c>
      <c r="H737" s="19" t="s">
        <v>184</v>
      </c>
      <c r="I737" s="38">
        <v>89730.6</v>
      </c>
    </row>
    <row r="738" spans="5:9" x14ac:dyDescent="0.3">
      <c r="E738" s="19">
        <v>10732</v>
      </c>
      <c r="F738" s="30">
        <v>42048.11136574074</v>
      </c>
      <c r="G738" s="19" t="s">
        <v>366</v>
      </c>
      <c r="H738" s="19" t="s">
        <v>224</v>
      </c>
      <c r="I738" s="38">
        <v>69872.53</v>
      </c>
    </row>
    <row r="739" spans="5:9" x14ac:dyDescent="0.3">
      <c r="E739" s="19">
        <v>10733</v>
      </c>
      <c r="F739" s="30">
        <v>42162.820706018516</v>
      </c>
      <c r="G739" s="19" t="s">
        <v>364</v>
      </c>
      <c r="H739" s="19" t="s">
        <v>329</v>
      </c>
      <c r="I739" s="38">
        <v>63831.71</v>
      </c>
    </row>
    <row r="740" spans="5:9" x14ac:dyDescent="0.3">
      <c r="E740" s="19">
        <v>10734</v>
      </c>
      <c r="F740" s="30">
        <v>42125.198460648149</v>
      </c>
      <c r="G740" s="19" t="s">
        <v>355</v>
      </c>
      <c r="H740" s="19" t="s">
        <v>60</v>
      </c>
      <c r="I740" s="38">
        <v>88119.3</v>
      </c>
    </row>
    <row r="741" spans="5:9" x14ac:dyDescent="0.3">
      <c r="E741" s="19">
        <v>10735</v>
      </c>
      <c r="F741" s="30">
        <v>42358.558506944442</v>
      </c>
      <c r="G741" s="19" t="s">
        <v>356</v>
      </c>
      <c r="H741" s="19" t="s">
        <v>274</v>
      </c>
      <c r="I741" s="38">
        <v>70748.539999999994</v>
      </c>
    </row>
    <row r="742" spans="5:9" x14ac:dyDescent="0.3">
      <c r="E742" s="19">
        <v>10736</v>
      </c>
      <c r="F742" s="30">
        <v>42018.435162037036</v>
      </c>
      <c r="G742" s="19" t="s">
        <v>367</v>
      </c>
      <c r="H742" s="19" t="s">
        <v>330</v>
      </c>
      <c r="I742" s="38">
        <v>68404.490000000005</v>
      </c>
    </row>
    <row r="743" spans="5:9" x14ac:dyDescent="0.3">
      <c r="E743" s="19">
        <v>10737</v>
      </c>
      <c r="F743" s="30">
        <v>42165.122175925928</v>
      </c>
      <c r="G743" s="19" t="s">
        <v>363</v>
      </c>
      <c r="H743" s="19" t="s">
        <v>265</v>
      </c>
      <c r="I743" s="38">
        <v>64884.02</v>
      </c>
    </row>
    <row r="744" spans="5:9" x14ac:dyDescent="0.3">
      <c r="E744" s="19">
        <v>10738</v>
      </c>
      <c r="F744" s="30">
        <v>42136.105254629627</v>
      </c>
      <c r="G744" s="19" t="s">
        <v>363</v>
      </c>
      <c r="H744" s="19" t="s">
        <v>158</v>
      </c>
      <c r="I744" s="38">
        <v>62495.41</v>
      </c>
    </row>
    <row r="745" spans="5:9" x14ac:dyDescent="0.3">
      <c r="E745" s="19">
        <v>10739</v>
      </c>
      <c r="F745" s="30">
        <v>42114.177395833336</v>
      </c>
      <c r="G745" s="19" t="s">
        <v>358</v>
      </c>
      <c r="H745" s="19" t="s">
        <v>331</v>
      </c>
      <c r="I745" s="38">
        <v>40560.94</v>
      </c>
    </row>
    <row r="746" spans="5:9" x14ac:dyDescent="0.3">
      <c r="E746" s="19">
        <v>10740</v>
      </c>
      <c r="F746" s="30">
        <v>42303.955810185187</v>
      </c>
      <c r="G746" s="19" t="s">
        <v>358</v>
      </c>
      <c r="H746" s="19" t="s">
        <v>161</v>
      </c>
      <c r="I746" s="38">
        <v>96825.23</v>
      </c>
    </row>
    <row r="747" spans="5:9" x14ac:dyDescent="0.3">
      <c r="E747" s="19">
        <v>10741</v>
      </c>
      <c r="F747" s="30">
        <v>42049.528715277775</v>
      </c>
      <c r="G747" s="19" t="s">
        <v>355</v>
      </c>
      <c r="H747" s="19" t="s">
        <v>223</v>
      </c>
      <c r="I747" s="38">
        <v>22151.47</v>
      </c>
    </row>
    <row r="748" spans="5:9" x14ac:dyDescent="0.3">
      <c r="E748" s="19">
        <v>10742</v>
      </c>
      <c r="F748" s="30">
        <v>42046.238171296296</v>
      </c>
      <c r="G748" s="19" t="s">
        <v>365</v>
      </c>
      <c r="H748" s="19" t="s">
        <v>181</v>
      </c>
      <c r="I748" s="38">
        <v>63570.48</v>
      </c>
    </row>
    <row r="749" spans="5:9" x14ac:dyDescent="0.3">
      <c r="E749" s="19">
        <v>10743</v>
      </c>
      <c r="F749" s="30">
        <v>42229.301238425927</v>
      </c>
      <c r="G749" s="19" t="s">
        <v>370</v>
      </c>
      <c r="H749" s="19" t="s">
        <v>159</v>
      </c>
      <c r="I749" s="38">
        <v>29762.71</v>
      </c>
    </row>
    <row r="750" spans="5:9" x14ac:dyDescent="0.3">
      <c r="E750" s="19">
        <v>10744</v>
      </c>
      <c r="F750" s="30">
        <v>42280.969525462962</v>
      </c>
      <c r="G750" s="19" t="s">
        <v>370</v>
      </c>
      <c r="H750" s="19" t="s">
        <v>229</v>
      </c>
      <c r="I750" s="38">
        <v>33237.040000000001</v>
      </c>
    </row>
    <row r="751" spans="5:9" x14ac:dyDescent="0.3">
      <c r="E751" s="19">
        <v>10745</v>
      </c>
      <c r="F751" s="30">
        <v>42029.842349537037</v>
      </c>
      <c r="G751" s="19" t="s">
        <v>355</v>
      </c>
      <c r="H751" s="19" t="s">
        <v>308</v>
      </c>
      <c r="I751" s="38">
        <v>89423.09</v>
      </c>
    </row>
    <row r="752" spans="5:9" x14ac:dyDescent="0.3">
      <c r="E752" s="19">
        <v>10746</v>
      </c>
      <c r="F752" s="30">
        <v>42363.836261574077</v>
      </c>
      <c r="G752" s="19" t="s">
        <v>371</v>
      </c>
      <c r="H752" s="19" t="s">
        <v>11</v>
      </c>
      <c r="I752" s="38">
        <v>7722.81</v>
      </c>
    </row>
    <row r="753" spans="5:9" x14ac:dyDescent="0.3">
      <c r="E753" s="19">
        <v>10747</v>
      </c>
      <c r="F753" s="30">
        <v>42052.071550925924</v>
      </c>
      <c r="G753" s="19" t="s">
        <v>366</v>
      </c>
      <c r="H753" s="19" t="s">
        <v>332</v>
      </c>
      <c r="I753" s="38">
        <v>83047.289999999994</v>
      </c>
    </row>
    <row r="754" spans="5:9" x14ac:dyDescent="0.3">
      <c r="E754" s="19">
        <v>10748</v>
      </c>
      <c r="F754" s="30">
        <v>42316.61613425926</v>
      </c>
      <c r="G754" s="19" t="s">
        <v>363</v>
      </c>
      <c r="H754" s="19" t="s">
        <v>305</v>
      </c>
      <c r="I754" s="38">
        <v>91874.11</v>
      </c>
    </row>
    <row r="755" spans="5:9" x14ac:dyDescent="0.3">
      <c r="E755" s="19">
        <v>10749</v>
      </c>
      <c r="F755" s="30">
        <v>42104.872199074074</v>
      </c>
      <c r="G755" s="19" t="s">
        <v>368</v>
      </c>
      <c r="H755" s="19" t="s">
        <v>333</v>
      </c>
      <c r="I755" s="38">
        <v>36852.04</v>
      </c>
    </row>
    <row r="756" spans="5:9" x14ac:dyDescent="0.3">
      <c r="E756" s="19">
        <v>10750</v>
      </c>
      <c r="F756" s="30">
        <v>42060.569097222222</v>
      </c>
      <c r="G756" s="19" t="s">
        <v>358</v>
      </c>
      <c r="H756" s="19" t="s">
        <v>113</v>
      </c>
      <c r="I756" s="38">
        <v>77949.100000000006</v>
      </c>
    </row>
    <row r="757" spans="5:9" x14ac:dyDescent="0.3">
      <c r="E757" s="19">
        <v>10751</v>
      </c>
      <c r="F757" s="30">
        <v>42011.844039351854</v>
      </c>
      <c r="G757" s="19" t="s">
        <v>364</v>
      </c>
      <c r="H757" s="19" t="s">
        <v>198</v>
      </c>
      <c r="I757" s="38">
        <v>63997.59</v>
      </c>
    </row>
    <row r="758" spans="5:9" x14ac:dyDescent="0.3">
      <c r="E758" s="19">
        <v>10752</v>
      </c>
      <c r="F758" s="30">
        <v>42157.871724537035</v>
      </c>
      <c r="G758" s="19" t="s">
        <v>367</v>
      </c>
      <c r="H758" s="19" t="s">
        <v>58</v>
      </c>
      <c r="I758" s="38">
        <v>93401.32</v>
      </c>
    </row>
    <row r="759" spans="5:9" x14ac:dyDescent="0.3">
      <c r="E759" s="19">
        <v>10753</v>
      </c>
      <c r="F759" s="30">
        <v>42298.751712962963</v>
      </c>
      <c r="G759" s="19" t="s">
        <v>370</v>
      </c>
      <c r="H759" s="19" t="s">
        <v>188</v>
      </c>
      <c r="I759" s="38">
        <v>27642.1</v>
      </c>
    </row>
    <row r="760" spans="5:9" x14ac:dyDescent="0.3">
      <c r="E760" s="19">
        <v>10754</v>
      </c>
      <c r="F760" s="30">
        <v>42245.78869212963</v>
      </c>
      <c r="G760" s="19" t="s">
        <v>368</v>
      </c>
      <c r="H760" s="19" t="s">
        <v>73</v>
      </c>
      <c r="I760" s="38">
        <v>60889.26</v>
      </c>
    </row>
    <row r="761" spans="5:9" x14ac:dyDescent="0.3">
      <c r="E761" s="19">
        <v>10755</v>
      </c>
      <c r="F761" s="30">
        <v>42221.359178240738</v>
      </c>
      <c r="G761" s="19" t="s">
        <v>365</v>
      </c>
      <c r="H761" s="19" t="s">
        <v>309</v>
      </c>
      <c r="I761" s="38">
        <v>48237.97</v>
      </c>
    </row>
    <row r="762" spans="5:9" x14ac:dyDescent="0.3">
      <c r="E762" s="19">
        <v>10756</v>
      </c>
      <c r="F762" s="30">
        <v>42007.679594907408</v>
      </c>
      <c r="G762" s="19" t="s">
        <v>364</v>
      </c>
      <c r="H762" s="19" t="s">
        <v>80</v>
      </c>
      <c r="I762" s="38">
        <v>26676.22</v>
      </c>
    </row>
    <row r="763" spans="5:9" x14ac:dyDescent="0.3">
      <c r="E763" s="19">
        <v>10757</v>
      </c>
      <c r="F763" s="30">
        <v>42187.260405092595</v>
      </c>
      <c r="G763" s="19" t="s">
        <v>356</v>
      </c>
      <c r="H763" s="19" t="s">
        <v>334</v>
      </c>
      <c r="I763" s="38">
        <v>6890.76</v>
      </c>
    </row>
    <row r="764" spans="5:9" x14ac:dyDescent="0.3">
      <c r="E764" s="19">
        <v>10758</v>
      </c>
      <c r="F764" s="30">
        <v>42043.164618055554</v>
      </c>
      <c r="G764" s="19" t="s">
        <v>369</v>
      </c>
      <c r="H764" s="19" t="s">
        <v>172</v>
      </c>
      <c r="I764" s="38">
        <v>82989.460000000006</v>
      </c>
    </row>
    <row r="765" spans="5:9" x14ac:dyDescent="0.3">
      <c r="E765" s="19">
        <v>10759</v>
      </c>
      <c r="F765" s="30">
        <v>42176.354398148149</v>
      </c>
      <c r="G765" s="19" t="s">
        <v>356</v>
      </c>
      <c r="H765" s="19" t="s">
        <v>88</v>
      </c>
      <c r="I765" s="38">
        <v>93058.99</v>
      </c>
    </row>
    <row r="766" spans="5:9" x14ac:dyDescent="0.3">
      <c r="E766" s="19">
        <v>10760</v>
      </c>
      <c r="F766" s="30">
        <v>42164.732731481483</v>
      </c>
      <c r="G766" s="19" t="s">
        <v>362</v>
      </c>
      <c r="H766" s="19" t="s">
        <v>335</v>
      </c>
      <c r="I766" s="38">
        <v>64277.63</v>
      </c>
    </row>
    <row r="767" spans="5:9" x14ac:dyDescent="0.3">
      <c r="E767" s="19">
        <v>10761</v>
      </c>
      <c r="F767" s="30">
        <v>42074.953009259261</v>
      </c>
      <c r="G767" s="19" t="s">
        <v>367</v>
      </c>
      <c r="H767" s="19" t="s">
        <v>177</v>
      </c>
      <c r="I767" s="38">
        <v>1468.64</v>
      </c>
    </row>
    <row r="768" spans="5:9" x14ac:dyDescent="0.3">
      <c r="E768" s="19">
        <v>10762</v>
      </c>
      <c r="F768" s="30">
        <v>42217.288414351853</v>
      </c>
      <c r="G768" s="19" t="s">
        <v>360</v>
      </c>
      <c r="H768" s="19" t="s">
        <v>182</v>
      </c>
      <c r="I768" s="38">
        <v>47387.51</v>
      </c>
    </row>
    <row r="769" spans="5:9" x14ac:dyDescent="0.3">
      <c r="E769" s="19">
        <v>10763</v>
      </c>
      <c r="F769" s="30">
        <v>42098.312858796293</v>
      </c>
      <c r="G769" s="19" t="s">
        <v>372</v>
      </c>
      <c r="H769" s="19" t="s">
        <v>316</v>
      </c>
      <c r="I769" s="38">
        <v>38580.449999999997</v>
      </c>
    </row>
    <row r="770" spans="5:9" x14ac:dyDescent="0.3">
      <c r="E770" s="19">
        <v>10764</v>
      </c>
      <c r="F770" s="30">
        <v>42162.851388888892</v>
      </c>
      <c r="G770" s="19" t="s">
        <v>360</v>
      </c>
      <c r="H770" s="19" t="s">
        <v>98</v>
      </c>
      <c r="I770" s="38">
        <v>61114.18</v>
      </c>
    </row>
    <row r="771" spans="5:9" x14ac:dyDescent="0.3">
      <c r="E771" s="19">
        <v>10765</v>
      </c>
      <c r="F771" s="30">
        <v>42180.223414351851</v>
      </c>
      <c r="G771" s="19" t="s">
        <v>371</v>
      </c>
      <c r="H771" s="19" t="s">
        <v>126</v>
      </c>
      <c r="I771" s="38">
        <v>69218.009999999995</v>
      </c>
    </row>
    <row r="772" spans="5:9" x14ac:dyDescent="0.3">
      <c r="E772" s="19">
        <v>10766</v>
      </c>
      <c r="F772" s="30">
        <v>42128.069849537038</v>
      </c>
      <c r="G772" s="19" t="s">
        <v>360</v>
      </c>
      <c r="H772" s="19" t="s">
        <v>325</v>
      </c>
      <c r="I772" s="38">
        <v>54000.29</v>
      </c>
    </row>
    <row r="773" spans="5:9" x14ac:dyDescent="0.3">
      <c r="E773" s="19">
        <v>10767</v>
      </c>
      <c r="F773" s="30">
        <v>42197.235567129632</v>
      </c>
      <c r="G773" s="19" t="s">
        <v>361</v>
      </c>
      <c r="H773" s="19" t="s">
        <v>313</v>
      </c>
      <c r="I773" s="38">
        <v>44289.58</v>
      </c>
    </row>
    <row r="774" spans="5:9" x14ac:dyDescent="0.3">
      <c r="E774" s="19">
        <v>10768</v>
      </c>
      <c r="F774" s="30">
        <v>42223.444895833331</v>
      </c>
      <c r="G774" s="19" t="s">
        <v>364</v>
      </c>
      <c r="H774" s="19" t="s">
        <v>194</v>
      </c>
      <c r="I774" s="38">
        <v>51320.87</v>
      </c>
    </row>
    <row r="775" spans="5:9" x14ac:dyDescent="0.3">
      <c r="E775" s="19">
        <v>10769</v>
      </c>
      <c r="F775" s="30">
        <v>42044.558194444442</v>
      </c>
      <c r="G775" s="19" t="s">
        <v>366</v>
      </c>
      <c r="H775" s="19" t="s">
        <v>310</v>
      </c>
      <c r="I775" s="38">
        <v>68433.100000000006</v>
      </c>
    </row>
    <row r="776" spans="5:9" x14ac:dyDescent="0.3">
      <c r="E776" s="19">
        <v>10770</v>
      </c>
      <c r="F776" s="30">
        <v>42159.476180555554</v>
      </c>
      <c r="G776" s="19" t="s">
        <v>371</v>
      </c>
      <c r="H776" s="19" t="s">
        <v>336</v>
      </c>
      <c r="I776" s="38">
        <v>28555.8</v>
      </c>
    </row>
    <row r="777" spans="5:9" x14ac:dyDescent="0.3">
      <c r="E777" s="19">
        <v>10771</v>
      </c>
      <c r="F777" s="30">
        <v>42215.281377314815</v>
      </c>
      <c r="G777" s="19" t="s">
        <v>363</v>
      </c>
      <c r="H777" s="19" t="s">
        <v>140</v>
      </c>
      <c r="I777" s="38">
        <v>19948.12</v>
      </c>
    </row>
    <row r="778" spans="5:9" x14ac:dyDescent="0.3">
      <c r="E778" s="19">
        <v>10772</v>
      </c>
      <c r="F778" s="30">
        <v>42323.824525462966</v>
      </c>
      <c r="G778" s="19" t="s">
        <v>370</v>
      </c>
      <c r="H778" s="19" t="s">
        <v>68</v>
      </c>
      <c r="I778" s="38">
        <v>27353.63</v>
      </c>
    </row>
    <row r="779" spans="5:9" x14ac:dyDescent="0.3">
      <c r="E779" s="19">
        <v>10773</v>
      </c>
      <c r="F779" s="30">
        <v>42215.236076388886</v>
      </c>
      <c r="G779" s="19" t="s">
        <v>372</v>
      </c>
      <c r="H779" s="19" t="s">
        <v>89</v>
      </c>
      <c r="I779" s="38">
        <v>8530.58</v>
      </c>
    </row>
    <row r="780" spans="5:9" x14ac:dyDescent="0.3">
      <c r="E780" s="19">
        <v>10774</v>
      </c>
      <c r="F780" s="30">
        <v>42157.152083333334</v>
      </c>
      <c r="G780" s="19" t="s">
        <v>363</v>
      </c>
      <c r="H780" s="19" t="s">
        <v>102</v>
      </c>
      <c r="I780" s="38">
        <v>28467.15</v>
      </c>
    </row>
    <row r="781" spans="5:9" x14ac:dyDescent="0.3">
      <c r="E781" s="19">
        <v>10775</v>
      </c>
      <c r="F781" s="30">
        <v>42124.643437500003</v>
      </c>
      <c r="G781" s="19" t="s">
        <v>371</v>
      </c>
      <c r="H781" s="19" t="s">
        <v>111</v>
      </c>
      <c r="I781" s="38">
        <v>56275.01</v>
      </c>
    </row>
    <row r="782" spans="5:9" x14ac:dyDescent="0.3">
      <c r="E782" s="19">
        <v>10776</v>
      </c>
      <c r="F782" s="30">
        <v>42235.810914351852</v>
      </c>
      <c r="G782" s="19" t="s">
        <v>359</v>
      </c>
      <c r="H782" s="19" t="s">
        <v>337</v>
      </c>
      <c r="I782" s="38">
        <v>8360.02</v>
      </c>
    </row>
    <row r="783" spans="5:9" x14ac:dyDescent="0.3">
      <c r="E783" s="19">
        <v>10777</v>
      </c>
      <c r="F783" s="30">
        <v>42187.786180555559</v>
      </c>
      <c r="G783" s="19" t="s">
        <v>358</v>
      </c>
      <c r="H783" s="19" t="s">
        <v>20</v>
      </c>
      <c r="I783" s="38">
        <v>89138.77</v>
      </c>
    </row>
    <row r="784" spans="5:9" x14ac:dyDescent="0.3">
      <c r="E784" s="19">
        <v>10778</v>
      </c>
      <c r="F784" s="30">
        <v>42170.822094907409</v>
      </c>
      <c r="G784" s="19" t="s">
        <v>366</v>
      </c>
      <c r="H784" s="19" t="s">
        <v>238</v>
      </c>
      <c r="I784" s="38">
        <v>46601.25</v>
      </c>
    </row>
    <row r="785" spans="5:9" x14ac:dyDescent="0.3">
      <c r="E785" s="19">
        <v>10779</v>
      </c>
      <c r="F785" s="30">
        <v>42318.292268518519</v>
      </c>
      <c r="G785" s="19" t="s">
        <v>370</v>
      </c>
      <c r="H785" s="19" t="s">
        <v>265</v>
      </c>
      <c r="I785" s="38">
        <v>86234.27</v>
      </c>
    </row>
    <row r="786" spans="5:9" x14ac:dyDescent="0.3">
      <c r="E786" s="19">
        <v>10780</v>
      </c>
      <c r="F786" s="30">
        <v>42025.169027777774</v>
      </c>
      <c r="G786" s="19" t="s">
        <v>370</v>
      </c>
      <c r="H786" s="19" t="s">
        <v>122</v>
      </c>
      <c r="I786" s="38">
        <v>55510.25</v>
      </c>
    </row>
    <row r="787" spans="5:9" x14ac:dyDescent="0.3">
      <c r="E787" s="19">
        <v>10781</v>
      </c>
      <c r="F787" s="30">
        <v>42120.292013888888</v>
      </c>
      <c r="G787" s="19" t="s">
        <v>364</v>
      </c>
      <c r="H787" s="19" t="s">
        <v>338</v>
      </c>
      <c r="I787" s="38">
        <v>94189.62</v>
      </c>
    </row>
    <row r="788" spans="5:9" x14ac:dyDescent="0.3">
      <c r="E788" s="19">
        <v>10782</v>
      </c>
      <c r="F788" s="30">
        <v>42199.313391203701</v>
      </c>
      <c r="G788" s="19" t="s">
        <v>364</v>
      </c>
      <c r="H788" s="19" t="s">
        <v>111</v>
      </c>
      <c r="I788" s="38">
        <v>69407.48</v>
      </c>
    </row>
    <row r="789" spans="5:9" x14ac:dyDescent="0.3">
      <c r="E789" s="19">
        <v>10783</v>
      </c>
      <c r="F789" s="30">
        <v>42189.997731481482</v>
      </c>
      <c r="G789" s="19" t="s">
        <v>371</v>
      </c>
      <c r="H789" s="19" t="s">
        <v>283</v>
      </c>
      <c r="I789" s="38">
        <v>98261.21</v>
      </c>
    </row>
    <row r="790" spans="5:9" x14ac:dyDescent="0.3">
      <c r="E790" s="19">
        <v>10784</v>
      </c>
      <c r="F790" s="30">
        <v>42046.753831018519</v>
      </c>
      <c r="G790" s="19" t="s">
        <v>360</v>
      </c>
      <c r="H790" s="19" t="s">
        <v>35</v>
      </c>
      <c r="I790" s="38">
        <v>26011.81</v>
      </c>
    </row>
    <row r="791" spans="5:9" x14ac:dyDescent="0.3">
      <c r="E791" s="19">
        <v>10785</v>
      </c>
      <c r="F791" s="30">
        <v>42259.756215277775</v>
      </c>
      <c r="G791" s="19" t="s">
        <v>369</v>
      </c>
      <c r="H791" s="19" t="s">
        <v>204</v>
      </c>
      <c r="I791" s="38">
        <v>38082.46</v>
      </c>
    </row>
    <row r="792" spans="5:9" x14ac:dyDescent="0.3">
      <c r="E792" s="19">
        <v>10786</v>
      </c>
      <c r="F792" s="30">
        <v>42025.324467592596</v>
      </c>
      <c r="G792" s="19" t="s">
        <v>355</v>
      </c>
      <c r="H792" s="19" t="s">
        <v>335</v>
      </c>
      <c r="I792" s="38">
        <v>7368.73</v>
      </c>
    </row>
    <row r="793" spans="5:9" x14ac:dyDescent="0.3">
      <c r="E793" s="19">
        <v>10787</v>
      </c>
      <c r="F793" s="30">
        <v>42274.999618055554</v>
      </c>
      <c r="G793" s="19" t="s">
        <v>358</v>
      </c>
      <c r="H793" s="19" t="s">
        <v>184</v>
      </c>
      <c r="I793" s="38">
        <v>80203.740000000005</v>
      </c>
    </row>
    <row r="794" spans="5:9" x14ac:dyDescent="0.3">
      <c r="E794" s="19">
        <v>10788</v>
      </c>
      <c r="F794" s="30">
        <v>42322.271319444444</v>
      </c>
      <c r="G794" s="19" t="s">
        <v>372</v>
      </c>
      <c r="H794" s="19" t="s">
        <v>111</v>
      </c>
      <c r="I794" s="38">
        <v>18506.05</v>
      </c>
    </row>
    <row r="795" spans="5:9" x14ac:dyDescent="0.3">
      <c r="E795" s="19">
        <v>10789</v>
      </c>
      <c r="F795" s="30">
        <v>42157.507951388892</v>
      </c>
      <c r="G795" s="19" t="s">
        <v>366</v>
      </c>
      <c r="H795" s="19" t="s">
        <v>309</v>
      </c>
      <c r="I795" s="38">
        <v>49375.96</v>
      </c>
    </row>
    <row r="796" spans="5:9" x14ac:dyDescent="0.3">
      <c r="E796" s="19">
        <v>10790</v>
      </c>
      <c r="F796" s="30">
        <v>42365.936307870368</v>
      </c>
      <c r="G796" s="19" t="s">
        <v>356</v>
      </c>
      <c r="H796" s="19" t="s">
        <v>232</v>
      </c>
      <c r="I796" s="38">
        <v>7067.87</v>
      </c>
    </row>
    <row r="797" spans="5:9" x14ac:dyDescent="0.3">
      <c r="E797" s="19">
        <v>10791</v>
      </c>
      <c r="F797" s="30">
        <v>42267.297384259262</v>
      </c>
      <c r="G797" s="19" t="s">
        <v>360</v>
      </c>
      <c r="H797" s="19" t="s">
        <v>46</v>
      </c>
      <c r="I797" s="38">
        <v>51133.88</v>
      </c>
    </row>
    <row r="798" spans="5:9" x14ac:dyDescent="0.3">
      <c r="E798" s="19">
        <v>10792</v>
      </c>
      <c r="F798" s="30">
        <v>42296.979768518519</v>
      </c>
      <c r="G798" s="19" t="s">
        <v>364</v>
      </c>
      <c r="H798" s="19" t="s">
        <v>79</v>
      </c>
      <c r="I798" s="38">
        <v>17618.64</v>
      </c>
    </row>
    <row r="799" spans="5:9" x14ac:dyDescent="0.3">
      <c r="E799" s="19">
        <v>10793</v>
      </c>
      <c r="F799" s="30">
        <v>42363.791238425925</v>
      </c>
      <c r="G799" s="19" t="s">
        <v>372</v>
      </c>
      <c r="H799" s="19" t="s">
        <v>263</v>
      </c>
      <c r="I799" s="38">
        <v>58344.2</v>
      </c>
    </row>
    <row r="800" spans="5:9" x14ac:dyDescent="0.3">
      <c r="E800" s="19">
        <v>10794</v>
      </c>
      <c r="F800" s="30">
        <v>42220.088159722225</v>
      </c>
      <c r="G800" s="19" t="s">
        <v>369</v>
      </c>
      <c r="H800" s="19" t="s">
        <v>332</v>
      </c>
      <c r="I800" s="38">
        <v>71262.38</v>
      </c>
    </row>
    <row r="801" spans="5:9" x14ac:dyDescent="0.3">
      <c r="E801" s="19">
        <v>10795</v>
      </c>
      <c r="F801" s="30">
        <v>42172.314444444448</v>
      </c>
      <c r="G801" s="19" t="s">
        <v>357</v>
      </c>
      <c r="H801" s="19" t="s">
        <v>202</v>
      </c>
      <c r="I801" s="38">
        <v>44711.7</v>
      </c>
    </row>
    <row r="802" spans="5:9" x14ac:dyDescent="0.3">
      <c r="E802" s="19">
        <v>10796</v>
      </c>
      <c r="F802" s="30">
        <v>42308.440613425926</v>
      </c>
      <c r="G802" s="19" t="s">
        <v>361</v>
      </c>
      <c r="H802" s="19" t="s">
        <v>107</v>
      </c>
      <c r="I802" s="38">
        <v>68955.710000000006</v>
      </c>
    </row>
    <row r="803" spans="5:9" x14ac:dyDescent="0.3">
      <c r="E803" s="19">
        <v>10797</v>
      </c>
      <c r="F803" s="30">
        <v>42158.443888888891</v>
      </c>
      <c r="G803" s="19" t="s">
        <v>362</v>
      </c>
      <c r="H803" s="19" t="s">
        <v>42</v>
      </c>
      <c r="I803" s="38">
        <v>11675.86</v>
      </c>
    </row>
    <row r="804" spans="5:9" x14ac:dyDescent="0.3">
      <c r="E804" s="19">
        <v>10798</v>
      </c>
      <c r="F804" s="30">
        <v>42172.683506944442</v>
      </c>
      <c r="G804" s="19" t="s">
        <v>363</v>
      </c>
      <c r="H804" s="19" t="s">
        <v>29</v>
      </c>
      <c r="I804" s="38">
        <v>66242.3</v>
      </c>
    </row>
    <row r="805" spans="5:9" x14ac:dyDescent="0.3">
      <c r="E805" s="19">
        <v>10799</v>
      </c>
      <c r="F805" s="30">
        <v>42106.326192129629</v>
      </c>
      <c r="G805" s="19" t="s">
        <v>359</v>
      </c>
      <c r="H805" s="19" t="s">
        <v>185</v>
      </c>
      <c r="I805" s="38">
        <v>38935.15</v>
      </c>
    </row>
    <row r="806" spans="5:9" x14ac:dyDescent="0.3">
      <c r="E806" s="19">
        <v>10800</v>
      </c>
      <c r="F806" s="30">
        <v>42083.051053240742</v>
      </c>
      <c r="G806" s="19" t="s">
        <v>358</v>
      </c>
      <c r="H806" s="19" t="s">
        <v>290</v>
      </c>
      <c r="I806" s="38">
        <v>90845.69</v>
      </c>
    </row>
    <row r="807" spans="5:9" x14ac:dyDescent="0.3">
      <c r="E807" s="19">
        <v>10801</v>
      </c>
      <c r="F807" s="30">
        <v>42246.088888888888</v>
      </c>
      <c r="G807" s="19" t="s">
        <v>358</v>
      </c>
      <c r="H807" s="19" t="s">
        <v>312</v>
      </c>
      <c r="I807" s="38">
        <v>26749.119999999999</v>
      </c>
    </row>
    <row r="808" spans="5:9" x14ac:dyDescent="0.3">
      <c r="E808" s="19">
        <v>10802</v>
      </c>
      <c r="F808" s="30">
        <v>42006.176527777781</v>
      </c>
      <c r="G808" s="19" t="s">
        <v>363</v>
      </c>
      <c r="H808" s="19" t="s">
        <v>18</v>
      </c>
      <c r="I808" s="38">
        <v>44755.28</v>
      </c>
    </row>
    <row r="809" spans="5:9" x14ac:dyDescent="0.3">
      <c r="E809" s="19">
        <v>10803</v>
      </c>
      <c r="F809" s="30">
        <v>42057.996886574074</v>
      </c>
      <c r="G809" s="19" t="s">
        <v>356</v>
      </c>
      <c r="H809" s="19" t="s">
        <v>304</v>
      </c>
      <c r="I809" s="38">
        <v>92699.32</v>
      </c>
    </row>
    <row r="810" spans="5:9" x14ac:dyDescent="0.3">
      <c r="E810" s="19">
        <v>10804</v>
      </c>
      <c r="F810" s="30">
        <v>42228.907199074078</v>
      </c>
      <c r="G810" s="19" t="s">
        <v>362</v>
      </c>
      <c r="H810" s="19" t="s">
        <v>200</v>
      </c>
      <c r="I810" s="38">
        <v>35657.730000000003</v>
      </c>
    </row>
    <row r="811" spans="5:9" x14ac:dyDescent="0.3">
      <c r="E811" s="19">
        <v>10805</v>
      </c>
      <c r="F811" s="30">
        <v>42355.907500000001</v>
      </c>
      <c r="G811" s="19" t="s">
        <v>356</v>
      </c>
      <c r="H811" s="19" t="s">
        <v>339</v>
      </c>
      <c r="I811" s="38">
        <v>54613.71</v>
      </c>
    </row>
    <row r="812" spans="5:9" x14ac:dyDescent="0.3">
      <c r="E812" s="19">
        <v>10806</v>
      </c>
      <c r="F812" s="30">
        <v>42198.452928240738</v>
      </c>
      <c r="G812" s="19" t="s">
        <v>360</v>
      </c>
      <c r="H812" s="19" t="s">
        <v>294</v>
      </c>
      <c r="I812" s="38">
        <v>13049.22</v>
      </c>
    </row>
    <row r="813" spans="5:9" x14ac:dyDescent="0.3">
      <c r="E813" s="19">
        <v>10807</v>
      </c>
      <c r="F813" s="30">
        <v>42293.729074074072</v>
      </c>
      <c r="G813" s="19" t="s">
        <v>363</v>
      </c>
      <c r="H813" s="19" t="s">
        <v>151</v>
      </c>
      <c r="I813" s="38">
        <v>13842.52</v>
      </c>
    </row>
    <row r="814" spans="5:9" x14ac:dyDescent="0.3">
      <c r="E814" s="19">
        <v>10808</v>
      </c>
      <c r="F814" s="30">
        <v>42055.85533564815</v>
      </c>
      <c r="G814" s="19" t="s">
        <v>361</v>
      </c>
      <c r="H814" s="19" t="s">
        <v>188</v>
      </c>
      <c r="I814" s="38">
        <v>87037.4</v>
      </c>
    </row>
    <row r="815" spans="5:9" x14ac:dyDescent="0.3">
      <c r="E815" s="19">
        <v>10809</v>
      </c>
      <c r="F815" s="30">
        <v>42212.536238425928</v>
      </c>
      <c r="G815" s="19" t="s">
        <v>360</v>
      </c>
      <c r="H815" s="19" t="s">
        <v>111</v>
      </c>
      <c r="I815" s="38">
        <v>83378.7</v>
      </c>
    </row>
    <row r="816" spans="5:9" x14ac:dyDescent="0.3">
      <c r="E816" s="19">
        <v>10810</v>
      </c>
      <c r="F816" s="30">
        <v>42023.644270833334</v>
      </c>
      <c r="G816" s="19" t="s">
        <v>360</v>
      </c>
      <c r="H816" s="19" t="s">
        <v>340</v>
      </c>
      <c r="I816" s="38">
        <v>35650.46</v>
      </c>
    </row>
    <row r="817" spans="5:9" x14ac:dyDescent="0.3">
      <c r="E817" s="19">
        <v>10811</v>
      </c>
      <c r="F817" s="30">
        <v>42259.672071759262</v>
      </c>
      <c r="G817" s="19" t="s">
        <v>360</v>
      </c>
      <c r="H817" s="19" t="s">
        <v>132</v>
      </c>
      <c r="I817" s="38">
        <v>53743.19</v>
      </c>
    </row>
    <row r="818" spans="5:9" x14ac:dyDescent="0.3">
      <c r="E818" s="19">
        <v>10812</v>
      </c>
      <c r="F818" s="30">
        <v>42343.511319444442</v>
      </c>
      <c r="G818" s="19" t="s">
        <v>365</v>
      </c>
      <c r="H818" s="19" t="s">
        <v>15</v>
      </c>
      <c r="I818" s="38">
        <v>78917.289999999994</v>
      </c>
    </row>
    <row r="819" spans="5:9" x14ac:dyDescent="0.3">
      <c r="E819" s="19">
        <v>10813</v>
      </c>
      <c r="F819" s="30">
        <v>42175.951631944445</v>
      </c>
      <c r="G819" s="19" t="s">
        <v>361</v>
      </c>
      <c r="H819" s="19" t="s">
        <v>197</v>
      </c>
      <c r="I819" s="38">
        <v>64910.45</v>
      </c>
    </row>
    <row r="820" spans="5:9" x14ac:dyDescent="0.3">
      <c r="E820" s="19">
        <v>10814</v>
      </c>
      <c r="F820" s="30">
        <v>42320.803587962961</v>
      </c>
      <c r="G820" s="19" t="s">
        <v>355</v>
      </c>
      <c r="H820" s="19" t="s">
        <v>190</v>
      </c>
      <c r="I820" s="38">
        <v>96591.32</v>
      </c>
    </row>
    <row r="821" spans="5:9" x14ac:dyDescent="0.3">
      <c r="E821" s="19">
        <v>10815</v>
      </c>
      <c r="F821" s="30">
        <v>42109.874479166669</v>
      </c>
      <c r="G821" s="19" t="s">
        <v>361</v>
      </c>
      <c r="H821" s="19" t="s">
        <v>315</v>
      </c>
      <c r="I821" s="38">
        <v>63763.19</v>
      </c>
    </row>
    <row r="822" spans="5:9" x14ac:dyDescent="0.3">
      <c r="E822" s="19">
        <v>10816</v>
      </c>
      <c r="F822" s="30">
        <v>42166.072002314817</v>
      </c>
      <c r="G822" s="19" t="s">
        <v>362</v>
      </c>
      <c r="H822" s="19" t="s">
        <v>225</v>
      </c>
      <c r="I822" s="38">
        <v>73678.210000000006</v>
      </c>
    </row>
    <row r="823" spans="5:9" x14ac:dyDescent="0.3">
      <c r="E823" s="19">
        <v>10817</v>
      </c>
      <c r="F823" s="30">
        <v>42249.544999999998</v>
      </c>
      <c r="G823" s="19" t="s">
        <v>359</v>
      </c>
      <c r="H823" s="19" t="s">
        <v>341</v>
      </c>
      <c r="I823" s="38">
        <v>84449.600000000006</v>
      </c>
    </row>
    <row r="824" spans="5:9" x14ac:dyDescent="0.3">
      <c r="E824" s="19">
        <v>10818</v>
      </c>
      <c r="F824" s="30">
        <v>42204.107546296298</v>
      </c>
      <c r="G824" s="19" t="s">
        <v>356</v>
      </c>
      <c r="H824" s="19" t="s">
        <v>146</v>
      </c>
      <c r="I824" s="38">
        <v>22997.09</v>
      </c>
    </row>
    <row r="825" spans="5:9" x14ac:dyDescent="0.3">
      <c r="E825" s="19">
        <v>10819</v>
      </c>
      <c r="F825" s="30">
        <v>42259.177106481482</v>
      </c>
      <c r="G825" s="19" t="s">
        <v>366</v>
      </c>
      <c r="H825" s="19" t="s">
        <v>235</v>
      </c>
      <c r="I825" s="38">
        <v>53303.75</v>
      </c>
    </row>
    <row r="826" spans="5:9" x14ac:dyDescent="0.3">
      <c r="E826" s="19">
        <v>10820</v>
      </c>
      <c r="F826" s="30">
        <v>42091.701886574076</v>
      </c>
      <c r="G826" s="19" t="s">
        <v>369</v>
      </c>
      <c r="H826" s="19" t="s">
        <v>342</v>
      </c>
      <c r="I826" s="38">
        <v>43369.71</v>
      </c>
    </row>
    <row r="827" spans="5:9" x14ac:dyDescent="0.3">
      <c r="E827" s="19">
        <v>10821</v>
      </c>
      <c r="F827" s="30">
        <v>42219.223101851851</v>
      </c>
      <c r="G827" s="19" t="s">
        <v>370</v>
      </c>
      <c r="H827" s="19" t="s">
        <v>25</v>
      </c>
      <c r="I827" s="38">
        <v>51675.93</v>
      </c>
    </row>
    <row r="828" spans="5:9" x14ac:dyDescent="0.3">
      <c r="E828" s="19">
        <v>10822</v>
      </c>
      <c r="F828" s="30">
        <v>42334.290555555555</v>
      </c>
      <c r="G828" s="19" t="s">
        <v>364</v>
      </c>
      <c r="H828" s="19" t="s">
        <v>331</v>
      </c>
      <c r="I828" s="38">
        <v>76716.05</v>
      </c>
    </row>
    <row r="829" spans="5:9" x14ac:dyDescent="0.3">
      <c r="E829" s="19">
        <v>10823</v>
      </c>
      <c r="F829" s="30">
        <v>42083.360115740739</v>
      </c>
      <c r="G829" s="19" t="s">
        <v>367</v>
      </c>
      <c r="H829" s="19" t="s">
        <v>127</v>
      </c>
      <c r="I829" s="38">
        <v>20446.13</v>
      </c>
    </row>
    <row r="830" spans="5:9" x14ac:dyDescent="0.3">
      <c r="E830" s="19">
        <v>10824</v>
      </c>
      <c r="F830" s="30">
        <v>42154.770624999997</v>
      </c>
      <c r="G830" s="19" t="s">
        <v>369</v>
      </c>
      <c r="H830" s="19" t="s">
        <v>280</v>
      </c>
      <c r="I830" s="38">
        <v>93010.62</v>
      </c>
    </row>
    <row r="831" spans="5:9" x14ac:dyDescent="0.3">
      <c r="E831" s="19">
        <v>10825</v>
      </c>
      <c r="F831" s="30">
        <v>42328.828055555554</v>
      </c>
      <c r="G831" s="19" t="s">
        <v>363</v>
      </c>
      <c r="H831" s="19" t="s">
        <v>121</v>
      </c>
      <c r="I831" s="38">
        <v>95248.92</v>
      </c>
    </row>
    <row r="832" spans="5:9" x14ac:dyDescent="0.3">
      <c r="E832" s="19">
        <v>10826</v>
      </c>
      <c r="F832" s="30">
        <v>42199.190798611111</v>
      </c>
      <c r="G832" s="19" t="s">
        <v>366</v>
      </c>
      <c r="H832" s="19" t="s">
        <v>343</v>
      </c>
      <c r="I832" s="38">
        <v>42577.43</v>
      </c>
    </row>
    <row r="833" spans="5:9" x14ac:dyDescent="0.3">
      <c r="E833" s="19">
        <v>10827</v>
      </c>
      <c r="F833" s="30">
        <v>42131.842939814815</v>
      </c>
      <c r="G833" s="19" t="s">
        <v>359</v>
      </c>
      <c r="H833" s="19" t="s">
        <v>171</v>
      </c>
      <c r="I833" s="38">
        <v>42789.09</v>
      </c>
    </row>
    <row r="834" spans="5:9" x14ac:dyDescent="0.3">
      <c r="E834" s="19">
        <v>10828</v>
      </c>
      <c r="F834" s="30">
        <v>42165.628912037035</v>
      </c>
      <c r="G834" s="19" t="s">
        <v>366</v>
      </c>
      <c r="H834" s="19" t="s">
        <v>89</v>
      </c>
      <c r="I834" s="38">
        <v>42049.79</v>
      </c>
    </row>
    <row r="835" spans="5:9" x14ac:dyDescent="0.3">
      <c r="E835" s="19">
        <v>10829</v>
      </c>
      <c r="F835" s="30">
        <v>42063.821180555555</v>
      </c>
      <c r="G835" s="19" t="s">
        <v>365</v>
      </c>
      <c r="H835" s="19" t="s">
        <v>198</v>
      </c>
      <c r="I835" s="38">
        <v>28537.85</v>
      </c>
    </row>
    <row r="836" spans="5:9" x14ac:dyDescent="0.3">
      <c r="E836" s="19">
        <v>10830</v>
      </c>
      <c r="F836" s="30">
        <v>42130.974942129629</v>
      </c>
      <c r="G836" s="19" t="s">
        <v>370</v>
      </c>
      <c r="H836" s="19" t="s">
        <v>195</v>
      </c>
      <c r="I836" s="38">
        <v>7973.37</v>
      </c>
    </row>
    <row r="837" spans="5:9" x14ac:dyDescent="0.3">
      <c r="E837" s="19">
        <v>10831</v>
      </c>
      <c r="F837" s="30">
        <v>42261.352858796294</v>
      </c>
      <c r="G837" s="19" t="s">
        <v>367</v>
      </c>
      <c r="H837" s="19" t="s">
        <v>150</v>
      </c>
      <c r="I837" s="38">
        <v>53669.18</v>
      </c>
    </row>
    <row r="838" spans="5:9" x14ac:dyDescent="0.3">
      <c r="E838" s="19">
        <v>10832</v>
      </c>
      <c r="F838" s="30">
        <v>42050.49763888889</v>
      </c>
      <c r="G838" s="19" t="s">
        <v>359</v>
      </c>
      <c r="H838" s="19" t="s">
        <v>134</v>
      </c>
      <c r="I838" s="38">
        <v>88309.119999999995</v>
      </c>
    </row>
    <row r="839" spans="5:9" x14ac:dyDescent="0.3">
      <c r="E839" s="19">
        <v>10833</v>
      </c>
      <c r="F839" s="30">
        <v>42051.249386574076</v>
      </c>
      <c r="G839" s="19" t="s">
        <v>358</v>
      </c>
      <c r="H839" s="19" t="s">
        <v>44</v>
      </c>
      <c r="I839" s="38">
        <v>49463.07</v>
      </c>
    </row>
    <row r="840" spans="5:9" x14ac:dyDescent="0.3">
      <c r="E840" s="19">
        <v>10834</v>
      </c>
      <c r="F840" s="30">
        <v>42332.536817129629</v>
      </c>
      <c r="G840" s="19" t="s">
        <v>372</v>
      </c>
      <c r="H840" s="19" t="s">
        <v>299</v>
      </c>
      <c r="I840" s="38">
        <v>40393.25</v>
      </c>
    </row>
    <row r="841" spans="5:9" x14ac:dyDescent="0.3">
      <c r="E841" s="19">
        <v>10835</v>
      </c>
      <c r="F841" s="30">
        <v>42084.03974537037</v>
      </c>
      <c r="G841" s="19" t="s">
        <v>360</v>
      </c>
      <c r="H841" s="19" t="s">
        <v>344</v>
      </c>
      <c r="I841" s="38">
        <v>13721.81</v>
      </c>
    </row>
    <row r="842" spans="5:9" x14ac:dyDescent="0.3">
      <c r="E842" s="19">
        <v>10836</v>
      </c>
      <c r="F842" s="30">
        <v>42332.444837962961</v>
      </c>
      <c r="G842" s="19" t="s">
        <v>364</v>
      </c>
      <c r="H842" s="19" t="s">
        <v>305</v>
      </c>
      <c r="I842" s="38">
        <v>27616.42</v>
      </c>
    </row>
    <row r="843" spans="5:9" x14ac:dyDescent="0.3">
      <c r="E843" s="19">
        <v>10837</v>
      </c>
      <c r="F843" s="30">
        <v>42227.05096064815</v>
      </c>
      <c r="G843" s="19" t="s">
        <v>366</v>
      </c>
      <c r="H843" s="19" t="s">
        <v>113</v>
      </c>
      <c r="I843" s="38">
        <v>55714.89</v>
      </c>
    </row>
    <row r="844" spans="5:9" x14ac:dyDescent="0.3">
      <c r="E844" s="19">
        <v>10838</v>
      </c>
      <c r="F844" s="30">
        <v>42056.70648148148</v>
      </c>
      <c r="G844" s="19" t="s">
        <v>362</v>
      </c>
      <c r="H844" s="19" t="s">
        <v>324</v>
      </c>
      <c r="I844" s="38">
        <v>28585.4</v>
      </c>
    </row>
    <row r="845" spans="5:9" x14ac:dyDescent="0.3">
      <c r="E845" s="19">
        <v>10839</v>
      </c>
      <c r="F845" s="30">
        <v>42329.207175925927</v>
      </c>
      <c r="G845" s="19" t="s">
        <v>359</v>
      </c>
      <c r="H845" s="19" t="s">
        <v>262</v>
      </c>
      <c r="I845" s="38">
        <v>68107.679999999993</v>
      </c>
    </row>
    <row r="846" spans="5:9" x14ac:dyDescent="0.3">
      <c r="E846" s="19">
        <v>10840</v>
      </c>
      <c r="F846" s="30">
        <v>42062.065358796295</v>
      </c>
      <c r="G846" s="19" t="s">
        <v>355</v>
      </c>
      <c r="H846" s="19" t="s">
        <v>309</v>
      </c>
      <c r="I846" s="38">
        <v>17909.939999999999</v>
      </c>
    </row>
    <row r="847" spans="5:9" x14ac:dyDescent="0.3">
      <c r="E847" s="19">
        <v>10841</v>
      </c>
      <c r="F847" s="30">
        <v>42233.244097222225</v>
      </c>
      <c r="G847" s="19" t="s">
        <v>361</v>
      </c>
      <c r="H847" s="19" t="s">
        <v>208</v>
      </c>
      <c r="I847" s="38">
        <v>91404.85</v>
      </c>
    </row>
    <row r="848" spans="5:9" x14ac:dyDescent="0.3">
      <c r="E848" s="19">
        <v>10842</v>
      </c>
      <c r="F848" s="30">
        <v>42175.694363425922</v>
      </c>
      <c r="G848" s="19" t="s">
        <v>368</v>
      </c>
      <c r="H848" s="19" t="s">
        <v>180</v>
      </c>
      <c r="I848" s="38">
        <v>76984.240000000005</v>
      </c>
    </row>
    <row r="849" spans="5:9" x14ac:dyDescent="0.3">
      <c r="E849" s="19">
        <v>10843</v>
      </c>
      <c r="F849" s="30">
        <v>42310.570868055554</v>
      </c>
      <c r="G849" s="19" t="s">
        <v>361</v>
      </c>
      <c r="H849" s="19" t="s">
        <v>152</v>
      </c>
      <c r="I849" s="38">
        <v>68425.009999999995</v>
      </c>
    </row>
    <row r="850" spans="5:9" x14ac:dyDescent="0.3">
      <c r="E850" s="19">
        <v>10844</v>
      </c>
      <c r="F850" s="30">
        <v>42119.137037037035</v>
      </c>
      <c r="G850" s="19" t="s">
        <v>372</v>
      </c>
      <c r="H850" s="19" t="s">
        <v>192</v>
      </c>
      <c r="I850" s="38">
        <v>61380.800000000003</v>
      </c>
    </row>
    <row r="851" spans="5:9" x14ac:dyDescent="0.3">
      <c r="E851" s="19">
        <v>10845</v>
      </c>
      <c r="F851" s="30">
        <v>42284.54546296296</v>
      </c>
      <c r="G851" s="19" t="s">
        <v>357</v>
      </c>
      <c r="H851" s="19" t="s">
        <v>56</v>
      </c>
      <c r="I851" s="38">
        <v>69022.399999999994</v>
      </c>
    </row>
    <row r="852" spans="5:9" x14ac:dyDescent="0.3">
      <c r="E852" s="19">
        <v>10846</v>
      </c>
      <c r="F852" s="30">
        <v>42257.058599537035</v>
      </c>
      <c r="G852" s="19" t="s">
        <v>366</v>
      </c>
      <c r="H852" s="19" t="s">
        <v>288</v>
      </c>
      <c r="I852" s="38">
        <v>23319.51</v>
      </c>
    </row>
    <row r="853" spans="5:9" x14ac:dyDescent="0.3">
      <c r="E853" s="19">
        <v>10847</v>
      </c>
      <c r="F853" s="30">
        <v>42279.297627314816</v>
      </c>
      <c r="G853" s="19" t="s">
        <v>359</v>
      </c>
      <c r="H853" s="19" t="s">
        <v>36</v>
      </c>
      <c r="I853" s="38">
        <v>22803.79</v>
      </c>
    </row>
    <row r="854" spans="5:9" x14ac:dyDescent="0.3">
      <c r="E854" s="19">
        <v>10848</v>
      </c>
      <c r="F854" s="30">
        <v>42363.193703703706</v>
      </c>
      <c r="G854" s="19" t="s">
        <v>359</v>
      </c>
      <c r="H854" s="19" t="s">
        <v>233</v>
      </c>
      <c r="I854" s="38">
        <v>18076.330000000002</v>
      </c>
    </row>
    <row r="855" spans="5:9" x14ac:dyDescent="0.3">
      <c r="E855" s="19">
        <v>10849</v>
      </c>
      <c r="F855" s="30">
        <v>42257.544270833336</v>
      </c>
      <c r="G855" s="19" t="s">
        <v>363</v>
      </c>
      <c r="H855" s="19" t="s">
        <v>345</v>
      </c>
      <c r="I855" s="38">
        <v>84704.07</v>
      </c>
    </row>
    <row r="856" spans="5:9" x14ac:dyDescent="0.3">
      <c r="E856" s="19">
        <v>10850</v>
      </c>
      <c r="F856" s="30">
        <v>42106.660196759258</v>
      </c>
      <c r="G856" s="19" t="s">
        <v>360</v>
      </c>
      <c r="H856" s="19" t="s">
        <v>333</v>
      </c>
      <c r="I856" s="38">
        <v>59556.639999999999</v>
      </c>
    </row>
    <row r="857" spans="5:9" x14ac:dyDescent="0.3">
      <c r="E857" s="19">
        <v>10851</v>
      </c>
      <c r="F857" s="30">
        <v>42359.724386574075</v>
      </c>
      <c r="G857" s="19" t="s">
        <v>365</v>
      </c>
      <c r="H857" s="19" t="s">
        <v>88</v>
      </c>
      <c r="I857" s="38">
        <v>97076.19</v>
      </c>
    </row>
    <row r="858" spans="5:9" x14ac:dyDescent="0.3">
      <c r="E858" s="19">
        <v>10852</v>
      </c>
      <c r="F858" s="30">
        <v>42363.302291666667</v>
      </c>
      <c r="G858" s="19" t="s">
        <v>362</v>
      </c>
      <c r="H858" s="19" t="s">
        <v>260</v>
      </c>
      <c r="I858" s="38">
        <v>7222.04</v>
      </c>
    </row>
    <row r="859" spans="5:9" x14ac:dyDescent="0.3">
      <c r="E859" s="19">
        <v>10853</v>
      </c>
      <c r="F859" s="30">
        <v>42072.415636574071</v>
      </c>
      <c r="G859" s="19" t="s">
        <v>361</v>
      </c>
      <c r="H859" s="19" t="s">
        <v>207</v>
      </c>
      <c r="I859" s="38">
        <v>84445.57</v>
      </c>
    </row>
    <row r="860" spans="5:9" x14ac:dyDescent="0.3">
      <c r="E860" s="19">
        <v>10854</v>
      </c>
      <c r="F860" s="30">
        <v>42153.420266203706</v>
      </c>
      <c r="G860" s="19" t="s">
        <v>369</v>
      </c>
      <c r="H860" s="19" t="s">
        <v>46</v>
      </c>
      <c r="I860" s="38">
        <v>25486.15</v>
      </c>
    </row>
    <row r="861" spans="5:9" x14ac:dyDescent="0.3">
      <c r="E861" s="19">
        <v>10855</v>
      </c>
      <c r="F861" s="30">
        <v>42028.383067129631</v>
      </c>
      <c r="G861" s="19" t="s">
        <v>361</v>
      </c>
      <c r="H861" s="19" t="s">
        <v>242</v>
      </c>
      <c r="I861" s="38">
        <v>13713.14</v>
      </c>
    </row>
    <row r="862" spans="5:9" x14ac:dyDescent="0.3">
      <c r="E862" s="19">
        <v>10856</v>
      </c>
      <c r="F862" s="30">
        <v>42148.248611111114</v>
      </c>
      <c r="G862" s="19" t="s">
        <v>370</v>
      </c>
      <c r="H862" s="19" t="s">
        <v>279</v>
      </c>
      <c r="I862" s="38">
        <v>16988.32</v>
      </c>
    </row>
    <row r="863" spans="5:9" x14ac:dyDescent="0.3">
      <c r="E863" s="19">
        <v>10857</v>
      </c>
      <c r="F863" s="30">
        <v>42112.282777777778</v>
      </c>
      <c r="G863" s="19" t="s">
        <v>370</v>
      </c>
      <c r="H863" s="19" t="s">
        <v>163</v>
      </c>
      <c r="I863" s="38">
        <v>9348.16</v>
      </c>
    </row>
    <row r="864" spans="5:9" x14ac:dyDescent="0.3">
      <c r="E864" s="19">
        <v>10858</v>
      </c>
      <c r="F864" s="30">
        <v>42152.148032407407</v>
      </c>
      <c r="G864" s="19" t="s">
        <v>371</v>
      </c>
      <c r="H864" s="19" t="s">
        <v>119</v>
      </c>
      <c r="I864" s="38">
        <v>48512.12</v>
      </c>
    </row>
    <row r="865" spans="5:9" x14ac:dyDescent="0.3">
      <c r="E865" s="19">
        <v>10859</v>
      </c>
      <c r="F865" s="30">
        <v>42125.043414351851</v>
      </c>
      <c r="G865" s="19" t="s">
        <v>355</v>
      </c>
      <c r="H865" s="19" t="s">
        <v>104</v>
      </c>
      <c r="I865" s="38">
        <v>94796.29</v>
      </c>
    </row>
    <row r="866" spans="5:9" x14ac:dyDescent="0.3">
      <c r="E866" s="19">
        <v>10860</v>
      </c>
      <c r="F866" s="30">
        <v>42193.712164351855</v>
      </c>
      <c r="G866" s="19" t="s">
        <v>361</v>
      </c>
      <c r="H866" s="19" t="s">
        <v>232</v>
      </c>
      <c r="I866" s="38">
        <v>72127.649999999994</v>
      </c>
    </row>
    <row r="867" spans="5:9" x14ac:dyDescent="0.3">
      <c r="E867" s="19">
        <v>10861</v>
      </c>
      <c r="F867" s="30">
        <v>42350.552627314813</v>
      </c>
      <c r="G867" s="19" t="s">
        <v>365</v>
      </c>
      <c r="H867" s="19" t="s">
        <v>51</v>
      </c>
      <c r="I867" s="38">
        <v>35329.629999999997</v>
      </c>
    </row>
    <row r="868" spans="5:9" x14ac:dyDescent="0.3">
      <c r="E868" s="19">
        <v>10862</v>
      </c>
      <c r="F868" s="30">
        <v>42286.071342592593</v>
      </c>
      <c r="G868" s="19" t="s">
        <v>355</v>
      </c>
      <c r="H868" s="19" t="s">
        <v>113</v>
      </c>
      <c r="I868" s="38">
        <v>1113.28</v>
      </c>
    </row>
    <row r="869" spans="5:9" x14ac:dyDescent="0.3">
      <c r="E869" s="19">
        <v>10863</v>
      </c>
      <c r="F869" s="30">
        <v>42201.211053240739</v>
      </c>
      <c r="G869" s="19" t="s">
        <v>370</v>
      </c>
      <c r="H869" s="19" t="s">
        <v>149</v>
      </c>
      <c r="I869" s="38">
        <v>64170.9</v>
      </c>
    </row>
    <row r="870" spans="5:9" x14ac:dyDescent="0.3">
      <c r="E870" s="19">
        <v>10864</v>
      </c>
      <c r="F870" s="30">
        <v>42143.635879629626</v>
      </c>
      <c r="G870" s="19" t="s">
        <v>363</v>
      </c>
      <c r="H870" s="19" t="s">
        <v>138</v>
      </c>
      <c r="I870" s="38">
        <v>49826.67</v>
      </c>
    </row>
    <row r="871" spans="5:9" x14ac:dyDescent="0.3">
      <c r="E871" s="19">
        <v>10865</v>
      </c>
      <c r="F871" s="30">
        <v>42183.118333333332</v>
      </c>
      <c r="G871" s="19" t="s">
        <v>372</v>
      </c>
      <c r="H871" s="19" t="s">
        <v>33</v>
      </c>
      <c r="I871" s="38">
        <v>72940.55</v>
      </c>
    </row>
    <row r="872" spans="5:9" x14ac:dyDescent="0.3">
      <c r="E872" s="19">
        <v>10866</v>
      </c>
      <c r="F872" s="30">
        <v>42326.587523148148</v>
      </c>
      <c r="G872" s="19" t="s">
        <v>364</v>
      </c>
      <c r="H872" s="19" t="s">
        <v>346</v>
      </c>
      <c r="I872" s="38">
        <v>81961.460000000006</v>
      </c>
    </row>
    <row r="873" spans="5:9" x14ac:dyDescent="0.3">
      <c r="E873" s="19">
        <v>10867</v>
      </c>
      <c r="F873" s="30">
        <v>42106.549293981479</v>
      </c>
      <c r="G873" s="19" t="s">
        <v>367</v>
      </c>
      <c r="H873" s="19" t="s">
        <v>172</v>
      </c>
      <c r="I873" s="38">
        <v>23818.51</v>
      </c>
    </row>
    <row r="874" spans="5:9" x14ac:dyDescent="0.3">
      <c r="E874" s="19">
        <v>10868</v>
      </c>
      <c r="F874" s="30">
        <v>42155.1721875</v>
      </c>
      <c r="G874" s="19" t="s">
        <v>370</v>
      </c>
      <c r="H874" s="19" t="s">
        <v>199</v>
      </c>
      <c r="I874" s="38">
        <v>70273.27</v>
      </c>
    </row>
    <row r="875" spans="5:9" x14ac:dyDescent="0.3">
      <c r="E875" s="19">
        <v>10869</v>
      </c>
      <c r="F875" s="30">
        <v>42136.90247685185</v>
      </c>
      <c r="G875" s="19" t="s">
        <v>370</v>
      </c>
      <c r="H875" s="19" t="s">
        <v>17</v>
      </c>
      <c r="I875" s="38">
        <v>48276.3</v>
      </c>
    </row>
    <row r="876" spans="5:9" x14ac:dyDescent="0.3">
      <c r="E876" s="19">
        <v>10870</v>
      </c>
      <c r="F876" s="30">
        <v>42205.568148148152</v>
      </c>
      <c r="G876" s="19" t="s">
        <v>356</v>
      </c>
      <c r="H876" s="19" t="s">
        <v>105</v>
      </c>
      <c r="I876" s="38">
        <v>19116.63</v>
      </c>
    </row>
    <row r="877" spans="5:9" x14ac:dyDescent="0.3">
      <c r="E877" s="19">
        <v>10871</v>
      </c>
      <c r="F877" s="30">
        <v>42063.542534722219</v>
      </c>
      <c r="G877" s="19" t="s">
        <v>366</v>
      </c>
      <c r="H877" s="19" t="s">
        <v>314</v>
      </c>
      <c r="I877" s="38">
        <v>2802.06</v>
      </c>
    </row>
    <row r="878" spans="5:9" x14ac:dyDescent="0.3">
      <c r="E878" s="19">
        <v>10872</v>
      </c>
      <c r="F878" s="30">
        <v>42110.389907407407</v>
      </c>
      <c r="G878" s="19" t="s">
        <v>363</v>
      </c>
      <c r="H878" s="19" t="s">
        <v>124</v>
      </c>
      <c r="I878" s="38">
        <v>90947.88</v>
      </c>
    </row>
    <row r="879" spans="5:9" x14ac:dyDescent="0.3">
      <c r="E879" s="19">
        <v>10873</v>
      </c>
      <c r="F879" s="30">
        <v>42319.835532407407</v>
      </c>
      <c r="G879" s="19" t="s">
        <v>363</v>
      </c>
      <c r="H879" s="19" t="s">
        <v>199</v>
      </c>
      <c r="I879" s="38">
        <v>44417.279999999999</v>
      </c>
    </row>
    <row r="880" spans="5:9" x14ac:dyDescent="0.3">
      <c r="E880" s="19">
        <v>10874</v>
      </c>
      <c r="F880" s="30">
        <v>42228.816365740742</v>
      </c>
      <c r="G880" s="19" t="s">
        <v>358</v>
      </c>
      <c r="H880" s="19" t="s">
        <v>176</v>
      </c>
      <c r="I880" s="38">
        <v>78516.39</v>
      </c>
    </row>
    <row r="881" spans="5:9" x14ac:dyDescent="0.3">
      <c r="E881" s="19">
        <v>10875</v>
      </c>
      <c r="F881" s="30">
        <v>42014.298703703702</v>
      </c>
      <c r="G881" s="19" t="s">
        <v>365</v>
      </c>
      <c r="H881" s="19" t="s">
        <v>140</v>
      </c>
      <c r="I881" s="38">
        <v>11375.94</v>
      </c>
    </row>
    <row r="882" spans="5:9" x14ac:dyDescent="0.3">
      <c r="E882" s="19">
        <v>10876</v>
      </c>
      <c r="F882" s="30">
        <v>42081.444513888891</v>
      </c>
      <c r="G882" s="19" t="s">
        <v>359</v>
      </c>
      <c r="H882" s="19" t="s">
        <v>197</v>
      </c>
      <c r="I882" s="38">
        <v>70872.460000000006</v>
      </c>
    </row>
    <row r="883" spans="5:9" x14ac:dyDescent="0.3">
      <c r="E883" s="19">
        <v>10877</v>
      </c>
      <c r="F883" s="30">
        <v>42208.917083333334</v>
      </c>
      <c r="G883" s="19" t="s">
        <v>366</v>
      </c>
      <c r="H883" s="19" t="s">
        <v>12</v>
      </c>
      <c r="I883" s="38">
        <v>46706.13</v>
      </c>
    </row>
    <row r="884" spans="5:9" x14ac:dyDescent="0.3">
      <c r="E884" s="19">
        <v>10878</v>
      </c>
      <c r="F884" s="30">
        <v>42115.323055555556</v>
      </c>
      <c r="G884" s="19" t="s">
        <v>359</v>
      </c>
      <c r="H884" s="19" t="s">
        <v>262</v>
      </c>
      <c r="I884" s="38">
        <v>62417.23</v>
      </c>
    </row>
    <row r="885" spans="5:9" x14ac:dyDescent="0.3">
      <c r="E885" s="19">
        <v>10879</v>
      </c>
      <c r="F885" s="30">
        <v>42284.23778935185</v>
      </c>
      <c r="G885" s="19" t="s">
        <v>360</v>
      </c>
      <c r="H885" s="19" t="s">
        <v>211</v>
      </c>
      <c r="I885" s="38">
        <v>78314.36</v>
      </c>
    </row>
    <row r="886" spans="5:9" x14ac:dyDescent="0.3">
      <c r="E886" s="19">
        <v>10880</v>
      </c>
      <c r="F886" s="30">
        <v>42026.418090277781</v>
      </c>
      <c r="G886" s="19" t="s">
        <v>365</v>
      </c>
      <c r="H886" s="19" t="s">
        <v>183</v>
      </c>
      <c r="I886" s="38">
        <v>45412.76</v>
      </c>
    </row>
    <row r="887" spans="5:9" x14ac:dyDescent="0.3">
      <c r="E887" s="19">
        <v>10881</v>
      </c>
      <c r="F887" s="30">
        <v>42224.689108796294</v>
      </c>
      <c r="G887" s="19" t="s">
        <v>368</v>
      </c>
      <c r="H887" s="19" t="s">
        <v>180</v>
      </c>
      <c r="I887" s="38">
        <v>16807.490000000002</v>
      </c>
    </row>
    <row r="888" spans="5:9" x14ac:dyDescent="0.3">
      <c r="E888" s="19">
        <v>10882</v>
      </c>
      <c r="F888" s="30">
        <v>42010.285810185182</v>
      </c>
      <c r="G888" s="19" t="s">
        <v>366</v>
      </c>
      <c r="H888" s="19" t="s">
        <v>21</v>
      </c>
      <c r="I888" s="38">
        <v>86254.68</v>
      </c>
    </row>
    <row r="889" spans="5:9" x14ac:dyDescent="0.3">
      <c r="E889" s="19">
        <v>10883</v>
      </c>
      <c r="F889" s="30">
        <v>42247.249652777777</v>
      </c>
      <c r="G889" s="19" t="s">
        <v>368</v>
      </c>
      <c r="H889" s="19" t="s">
        <v>82</v>
      </c>
      <c r="I889" s="38">
        <v>85105.73</v>
      </c>
    </row>
    <row r="890" spans="5:9" x14ac:dyDescent="0.3">
      <c r="E890" s="19">
        <v>10884</v>
      </c>
      <c r="F890" s="30">
        <v>42300.786446759259</v>
      </c>
      <c r="G890" s="19" t="s">
        <v>363</v>
      </c>
      <c r="H890" s="19" t="s">
        <v>164</v>
      </c>
      <c r="I890" s="38">
        <v>31428.66</v>
      </c>
    </row>
    <row r="891" spans="5:9" x14ac:dyDescent="0.3">
      <c r="E891" s="19">
        <v>10885</v>
      </c>
      <c r="F891" s="30">
        <v>42336.121504629627</v>
      </c>
      <c r="G891" s="19" t="s">
        <v>360</v>
      </c>
      <c r="H891" s="19" t="s">
        <v>96</v>
      </c>
      <c r="I891" s="38">
        <v>42072.38</v>
      </c>
    </row>
    <row r="892" spans="5:9" x14ac:dyDescent="0.3">
      <c r="E892" s="19">
        <v>10886</v>
      </c>
      <c r="F892" s="30">
        <v>42175.040960648148</v>
      </c>
      <c r="G892" s="19" t="s">
        <v>361</v>
      </c>
      <c r="H892" s="19" t="s">
        <v>236</v>
      </c>
      <c r="I892" s="38">
        <v>56161.74</v>
      </c>
    </row>
    <row r="893" spans="5:9" x14ac:dyDescent="0.3">
      <c r="E893" s="19">
        <v>10887</v>
      </c>
      <c r="F893" s="30">
        <v>42222.952453703707</v>
      </c>
      <c r="G893" s="19" t="s">
        <v>372</v>
      </c>
      <c r="H893" s="19" t="s">
        <v>347</v>
      </c>
      <c r="I893" s="38">
        <v>15815.16</v>
      </c>
    </row>
    <row r="894" spans="5:9" x14ac:dyDescent="0.3">
      <c r="E894" s="19">
        <v>10888</v>
      </c>
      <c r="F894" s="30">
        <v>42322.968958333331</v>
      </c>
      <c r="G894" s="19" t="s">
        <v>370</v>
      </c>
      <c r="H894" s="19" t="s">
        <v>205</v>
      </c>
      <c r="I894" s="38">
        <v>50694.22</v>
      </c>
    </row>
    <row r="895" spans="5:9" x14ac:dyDescent="0.3">
      <c r="E895" s="19">
        <v>10889</v>
      </c>
      <c r="F895" s="30">
        <v>42048.295115740744</v>
      </c>
      <c r="G895" s="19" t="s">
        <v>356</v>
      </c>
      <c r="H895" s="19" t="s">
        <v>189</v>
      </c>
      <c r="I895" s="38">
        <v>38288.949999999997</v>
      </c>
    </row>
    <row r="896" spans="5:9" x14ac:dyDescent="0.3">
      <c r="E896" s="19">
        <v>10890</v>
      </c>
      <c r="F896" s="30">
        <v>42006.052268518521</v>
      </c>
      <c r="G896" s="19" t="s">
        <v>366</v>
      </c>
      <c r="H896" s="19" t="s">
        <v>212</v>
      </c>
      <c r="I896" s="38">
        <v>87767.42</v>
      </c>
    </row>
    <row r="897" spans="5:9" x14ac:dyDescent="0.3">
      <c r="E897" s="19">
        <v>10891</v>
      </c>
      <c r="F897" s="30">
        <v>42161.587881944448</v>
      </c>
      <c r="G897" s="19" t="s">
        <v>359</v>
      </c>
      <c r="H897" s="19" t="s">
        <v>222</v>
      </c>
      <c r="I897" s="38">
        <v>74328.81</v>
      </c>
    </row>
    <row r="898" spans="5:9" x14ac:dyDescent="0.3">
      <c r="E898" s="19">
        <v>10892</v>
      </c>
      <c r="F898" s="30">
        <v>42327.522013888891</v>
      </c>
      <c r="G898" s="19" t="s">
        <v>362</v>
      </c>
      <c r="H898" s="19" t="s">
        <v>26</v>
      </c>
      <c r="I898" s="38">
        <v>40119.56</v>
      </c>
    </row>
    <row r="899" spans="5:9" x14ac:dyDescent="0.3">
      <c r="E899" s="19">
        <v>10893</v>
      </c>
      <c r="F899" s="30">
        <v>42302.019490740742</v>
      </c>
      <c r="G899" s="19" t="s">
        <v>357</v>
      </c>
      <c r="H899" s="19" t="s">
        <v>177</v>
      </c>
      <c r="I899" s="38">
        <v>87566.77</v>
      </c>
    </row>
    <row r="900" spans="5:9" x14ac:dyDescent="0.3">
      <c r="E900" s="19">
        <v>10894</v>
      </c>
      <c r="F900" s="30">
        <v>42117.391805555555</v>
      </c>
      <c r="G900" s="19" t="s">
        <v>358</v>
      </c>
      <c r="H900" s="19" t="s">
        <v>25</v>
      </c>
      <c r="I900" s="38">
        <v>12076.88</v>
      </c>
    </row>
    <row r="901" spans="5:9" x14ac:dyDescent="0.3">
      <c r="E901" s="19">
        <v>10895</v>
      </c>
      <c r="F901" s="30">
        <v>42114.103530092594</v>
      </c>
      <c r="G901" s="19" t="s">
        <v>368</v>
      </c>
      <c r="H901" s="19" t="s">
        <v>104</v>
      </c>
      <c r="I901" s="38">
        <v>9713.09</v>
      </c>
    </row>
    <row r="902" spans="5:9" x14ac:dyDescent="0.3">
      <c r="E902" s="19">
        <v>10896</v>
      </c>
      <c r="F902" s="30">
        <v>42111.5940162037</v>
      </c>
      <c r="G902" s="19" t="s">
        <v>362</v>
      </c>
      <c r="H902" s="19" t="s">
        <v>348</v>
      </c>
      <c r="I902" s="38">
        <v>1314.79</v>
      </c>
    </row>
    <row r="903" spans="5:9" x14ac:dyDescent="0.3">
      <c r="E903" s="19">
        <v>10897</v>
      </c>
      <c r="F903" s="30">
        <v>42207.512013888889</v>
      </c>
      <c r="G903" s="19" t="s">
        <v>371</v>
      </c>
      <c r="H903" s="19" t="s">
        <v>136</v>
      </c>
      <c r="I903" s="38">
        <v>60449.71</v>
      </c>
    </row>
    <row r="904" spans="5:9" x14ac:dyDescent="0.3">
      <c r="E904" s="19">
        <v>10898</v>
      </c>
      <c r="F904" s="30">
        <v>42020.428263888891</v>
      </c>
      <c r="G904" s="19" t="s">
        <v>370</v>
      </c>
      <c r="H904" s="19" t="s">
        <v>346</v>
      </c>
      <c r="I904" s="38">
        <v>46465.56</v>
      </c>
    </row>
    <row r="905" spans="5:9" x14ac:dyDescent="0.3">
      <c r="E905" s="19">
        <v>10899</v>
      </c>
      <c r="F905" s="30">
        <v>42085.120358796295</v>
      </c>
      <c r="G905" s="19" t="s">
        <v>367</v>
      </c>
      <c r="H905" s="19" t="s">
        <v>165</v>
      </c>
      <c r="I905" s="38">
        <v>20367.669999999998</v>
      </c>
    </row>
    <row r="906" spans="5:9" x14ac:dyDescent="0.3">
      <c r="E906" s="19">
        <v>10900</v>
      </c>
      <c r="F906" s="30">
        <v>42272.801365740743</v>
      </c>
      <c r="G906" s="19" t="s">
        <v>355</v>
      </c>
      <c r="H906" s="19" t="s">
        <v>51</v>
      </c>
      <c r="I906" s="38">
        <v>49439.99</v>
      </c>
    </row>
    <row r="907" spans="5:9" x14ac:dyDescent="0.3">
      <c r="E907" s="19">
        <v>10901</v>
      </c>
      <c r="F907" s="30">
        <v>42051.22216435185</v>
      </c>
      <c r="G907" s="19" t="s">
        <v>368</v>
      </c>
      <c r="H907" s="19" t="s">
        <v>185</v>
      </c>
      <c r="I907" s="38">
        <v>29440.400000000001</v>
      </c>
    </row>
    <row r="908" spans="5:9" x14ac:dyDescent="0.3">
      <c r="E908" s="19">
        <v>10902</v>
      </c>
      <c r="F908" s="30">
        <v>42090.809386574074</v>
      </c>
      <c r="G908" s="19" t="s">
        <v>371</v>
      </c>
      <c r="H908" s="19" t="s">
        <v>141</v>
      </c>
      <c r="I908" s="38">
        <v>90733.9</v>
      </c>
    </row>
    <row r="909" spans="5:9" x14ac:dyDescent="0.3">
      <c r="E909" s="19">
        <v>10903</v>
      </c>
      <c r="F909" s="30">
        <v>42122.078043981484</v>
      </c>
      <c r="G909" s="19" t="s">
        <v>365</v>
      </c>
      <c r="H909" s="19" t="s">
        <v>74</v>
      </c>
      <c r="I909" s="38">
        <v>13103.28</v>
      </c>
    </row>
    <row r="910" spans="5:9" x14ac:dyDescent="0.3">
      <c r="E910" s="19">
        <v>10904</v>
      </c>
      <c r="F910" s="30">
        <v>42126.303784722222</v>
      </c>
      <c r="G910" s="19" t="s">
        <v>367</v>
      </c>
      <c r="H910" s="19" t="s">
        <v>269</v>
      </c>
      <c r="I910" s="38">
        <v>62744.19</v>
      </c>
    </row>
    <row r="911" spans="5:9" x14ac:dyDescent="0.3">
      <c r="E911" s="19">
        <v>10905</v>
      </c>
      <c r="F911" s="30">
        <v>42328.969074074077</v>
      </c>
      <c r="G911" s="19" t="s">
        <v>360</v>
      </c>
      <c r="H911" s="19" t="s">
        <v>277</v>
      </c>
      <c r="I911" s="38">
        <v>18241.02</v>
      </c>
    </row>
    <row r="912" spans="5:9" x14ac:dyDescent="0.3">
      <c r="E912" s="19">
        <v>10906</v>
      </c>
      <c r="F912" s="30">
        <v>42259.747245370374</v>
      </c>
      <c r="G912" s="19" t="s">
        <v>368</v>
      </c>
      <c r="H912" s="19" t="s">
        <v>335</v>
      </c>
      <c r="I912" s="38">
        <v>56390.49</v>
      </c>
    </row>
    <row r="913" spans="5:9" x14ac:dyDescent="0.3">
      <c r="E913" s="19">
        <v>10907</v>
      </c>
      <c r="F913" s="30">
        <v>42201.66510416667</v>
      </c>
      <c r="G913" s="19" t="s">
        <v>361</v>
      </c>
      <c r="H913" s="19" t="s">
        <v>273</v>
      </c>
      <c r="I913" s="38">
        <v>31057.89</v>
      </c>
    </row>
    <row r="914" spans="5:9" x14ac:dyDescent="0.3">
      <c r="E914" s="19">
        <v>10908</v>
      </c>
      <c r="F914" s="30">
        <v>42058.736631944441</v>
      </c>
      <c r="G914" s="19" t="s">
        <v>370</v>
      </c>
      <c r="H914" s="19" t="s">
        <v>237</v>
      </c>
      <c r="I914" s="38">
        <v>43627.65</v>
      </c>
    </row>
    <row r="915" spans="5:9" x14ac:dyDescent="0.3">
      <c r="E915" s="19">
        <v>10909</v>
      </c>
      <c r="F915" s="30">
        <v>42045.771874999999</v>
      </c>
      <c r="G915" s="19" t="s">
        <v>355</v>
      </c>
      <c r="H915" s="19" t="s">
        <v>52</v>
      </c>
      <c r="I915" s="38">
        <v>66940.67</v>
      </c>
    </row>
    <row r="916" spans="5:9" x14ac:dyDescent="0.3">
      <c r="E916" s="19">
        <v>10910</v>
      </c>
      <c r="F916" s="30">
        <v>42027.001481481479</v>
      </c>
      <c r="G916" s="19" t="s">
        <v>362</v>
      </c>
      <c r="H916" s="19" t="s">
        <v>107</v>
      </c>
      <c r="I916" s="38">
        <v>70653.919999999998</v>
      </c>
    </row>
    <row r="917" spans="5:9" x14ac:dyDescent="0.3">
      <c r="E917" s="19">
        <v>10911</v>
      </c>
      <c r="F917" s="30">
        <v>42314.607951388891</v>
      </c>
      <c r="G917" s="19" t="s">
        <v>363</v>
      </c>
      <c r="H917" s="19" t="s">
        <v>198</v>
      </c>
      <c r="I917" s="38">
        <v>19046.12</v>
      </c>
    </row>
    <row r="918" spans="5:9" x14ac:dyDescent="0.3">
      <c r="E918" s="19">
        <v>10912</v>
      </c>
      <c r="F918" s="30">
        <v>42248.667708333334</v>
      </c>
      <c r="G918" s="19" t="s">
        <v>359</v>
      </c>
      <c r="H918" s="19" t="s">
        <v>23</v>
      </c>
      <c r="I918" s="38">
        <v>48333.82</v>
      </c>
    </row>
    <row r="919" spans="5:9" x14ac:dyDescent="0.3">
      <c r="E919" s="19">
        <v>10913</v>
      </c>
      <c r="F919" s="30">
        <v>42275.489560185182</v>
      </c>
      <c r="G919" s="19" t="s">
        <v>357</v>
      </c>
      <c r="H919" s="19" t="s">
        <v>273</v>
      </c>
      <c r="I919" s="38">
        <v>98264.16</v>
      </c>
    </row>
    <row r="920" spans="5:9" x14ac:dyDescent="0.3">
      <c r="E920" s="19">
        <v>10914</v>
      </c>
      <c r="F920" s="30">
        <v>42344.972870370373</v>
      </c>
      <c r="G920" s="19" t="s">
        <v>364</v>
      </c>
      <c r="H920" s="19" t="s">
        <v>345</v>
      </c>
      <c r="I920" s="38">
        <v>91741.46</v>
      </c>
    </row>
    <row r="921" spans="5:9" x14ac:dyDescent="0.3">
      <c r="E921" s="19">
        <v>10915</v>
      </c>
      <c r="F921" s="30">
        <v>42085.05678240741</v>
      </c>
      <c r="G921" s="19" t="s">
        <v>368</v>
      </c>
      <c r="H921" s="19" t="s">
        <v>171</v>
      </c>
      <c r="I921" s="38">
        <v>74190.67</v>
      </c>
    </row>
    <row r="922" spans="5:9" x14ac:dyDescent="0.3">
      <c r="E922" s="19">
        <v>10916</v>
      </c>
      <c r="F922" s="30">
        <v>42318.750057870369</v>
      </c>
      <c r="G922" s="19" t="s">
        <v>364</v>
      </c>
      <c r="H922" s="19" t="s">
        <v>8</v>
      </c>
      <c r="I922" s="38">
        <v>4982.1099999999997</v>
      </c>
    </row>
    <row r="923" spans="5:9" x14ac:dyDescent="0.3">
      <c r="E923" s="19">
        <v>10917</v>
      </c>
      <c r="F923" s="30">
        <v>42059.25136574074</v>
      </c>
      <c r="G923" s="19" t="s">
        <v>370</v>
      </c>
      <c r="H923" s="19" t="s">
        <v>340</v>
      </c>
      <c r="I923" s="38">
        <v>85898.42</v>
      </c>
    </row>
    <row r="924" spans="5:9" x14ac:dyDescent="0.3">
      <c r="E924" s="19">
        <v>10918</v>
      </c>
      <c r="F924" s="30">
        <v>42228.075416666667</v>
      </c>
      <c r="G924" s="19" t="s">
        <v>366</v>
      </c>
      <c r="H924" s="19" t="s">
        <v>17</v>
      </c>
      <c r="I924" s="38">
        <v>88059.39</v>
      </c>
    </row>
    <row r="925" spans="5:9" x14ac:dyDescent="0.3">
      <c r="E925" s="19">
        <v>10919</v>
      </c>
      <c r="F925" s="30">
        <v>42059.733553240738</v>
      </c>
      <c r="G925" s="19" t="s">
        <v>366</v>
      </c>
      <c r="H925" s="19" t="s">
        <v>349</v>
      </c>
      <c r="I925" s="38">
        <v>68567.69</v>
      </c>
    </row>
    <row r="926" spans="5:9" x14ac:dyDescent="0.3">
      <c r="E926" s="19">
        <v>10920</v>
      </c>
      <c r="F926" s="30">
        <v>42122.726863425924</v>
      </c>
      <c r="G926" s="19" t="s">
        <v>367</v>
      </c>
      <c r="H926" s="19" t="s">
        <v>350</v>
      </c>
      <c r="I926" s="38">
        <v>57405.63</v>
      </c>
    </row>
    <row r="927" spans="5:9" x14ac:dyDescent="0.3">
      <c r="E927" s="19">
        <v>10921</v>
      </c>
      <c r="F927" s="30">
        <v>42172.931504629632</v>
      </c>
      <c r="G927" s="19" t="s">
        <v>367</v>
      </c>
      <c r="H927" s="19" t="s">
        <v>46</v>
      </c>
      <c r="I927" s="38">
        <v>91025.21</v>
      </c>
    </row>
    <row r="928" spans="5:9" x14ac:dyDescent="0.3">
      <c r="E928" s="19">
        <v>10922</v>
      </c>
      <c r="F928" s="30">
        <v>42354.491006944445</v>
      </c>
      <c r="G928" s="19" t="s">
        <v>363</v>
      </c>
      <c r="H928" s="19" t="s">
        <v>334</v>
      </c>
      <c r="I928" s="38">
        <v>97980.58</v>
      </c>
    </row>
    <row r="929" spans="5:9" x14ac:dyDescent="0.3">
      <c r="E929" s="19">
        <v>10923</v>
      </c>
      <c r="F929" s="30">
        <v>42202.122777777775</v>
      </c>
      <c r="G929" s="19" t="s">
        <v>355</v>
      </c>
      <c r="H929" s="19" t="s">
        <v>42</v>
      </c>
      <c r="I929" s="38">
        <v>34020.379999999997</v>
      </c>
    </row>
    <row r="930" spans="5:9" x14ac:dyDescent="0.3">
      <c r="E930" s="19">
        <v>10924</v>
      </c>
      <c r="F930" s="30">
        <v>42105.721898148149</v>
      </c>
      <c r="G930" s="19" t="s">
        <v>366</v>
      </c>
      <c r="H930" s="19" t="s">
        <v>322</v>
      </c>
      <c r="I930" s="38">
        <v>77250.259999999995</v>
      </c>
    </row>
    <row r="931" spans="5:9" x14ac:dyDescent="0.3">
      <c r="E931" s="19">
        <v>10925</v>
      </c>
      <c r="F931" s="30">
        <v>42127.819687499999</v>
      </c>
      <c r="G931" s="19" t="s">
        <v>361</v>
      </c>
      <c r="H931" s="19" t="s">
        <v>155</v>
      </c>
      <c r="I931" s="38">
        <v>41094.79</v>
      </c>
    </row>
    <row r="932" spans="5:9" x14ac:dyDescent="0.3">
      <c r="E932" s="19">
        <v>10926</v>
      </c>
      <c r="F932" s="30">
        <v>42217.7112037037</v>
      </c>
      <c r="G932" s="19" t="s">
        <v>361</v>
      </c>
      <c r="H932" s="19" t="s">
        <v>6</v>
      </c>
      <c r="I932" s="38">
        <v>5555.35</v>
      </c>
    </row>
    <row r="933" spans="5:9" x14ac:dyDescent="0.3">
      <c r="E933" s="19">
        <v>10927</v>
      </c>
      <c r="F933" s="30">
        <v>42122.878865740742</v>
      </c>
      <c r="G933" s="19" t="s">
        <v>363</v>
      </c>
      <c r="H933" s="19" t="s">
        <v>198</v>
      </c>
      <c r="I933" s="38">
        <v>59135.21</v>
      </c>
    </row>
    <row r="934" spans="5:9" x14ac:dyDescent="0.3">
      <c r="E934" s="19">
        <v>10928</v>
      </c>
      <c r="F934" s="30">
        <v>42347.179583333331</v>
      </c>
      <c r="G934" s="19" t="s">
        <v>355</v>
      </c>
      <c r="H934" s="19" t="s">
        <v>322</v>
      </c>
      <c r="I934" s="38">
        <v>31066.95</v>
      </c>
    </row>
    <row r="935" spans="5:9" x14ac:dyDescent="0.3">
      <c r="E935" s="19">
        <v>10929</v>
      </c>
      <c r="F935" s="30">
        <v>42131.164004629631</v>
      </c>
      <c r="G935" s="19" t="s">
        <v>367</v>
      </c>
      <c r="H935" s="19" t="s">
        <v>244</v>
      </c>
      <c r="I935" s="38">
        <v>70436.11</v>
      </c>
    </row>
    <row r="936" spans="5:9" x14ac:dyDescent="0.3">
      <c r="E936" s="19">
        <v>10930</v>
      </c>
      <c r="F936" s="30">
        <v>42305.771423611113</v>
      </c>
      <c r="G936" s="19" t="s">
        <v>366</v>
      </c>
      <c r="H936" s="19" t="s">
        <v>234</v>
      </c>
      <c r="I936" s="38">
        <v>39520.699999999997</v>
      </c>
    </row>
    <row r="937" spans="5:9" x14ac:dyDescent="0.3">
      <c r="E937" s="19">
        <v>10931</v>
      </c>
      <c r="F937" s="30">
        <v>42141.36446759259</v>
      </c>
      <c r="G937" s="19" t="s">
        <v>369</v>
      </c>
      <c r="H937" s="19" t="s">
        <v>302</v>
      </c>
      <c r="I937" s="38">
        <v>53014.13</v>
      </c>
    </row>
    <row r="938" spans="5:9" x14ac:dyDescent="0.3">
      <c r="E938" s="19">
        <v>10932</v>
      </c>
      <c r="F938" s="30">
        <v>42338.081400462965</v>
      </c>
      <c r="G938" s="19" t="s">
        <v>364</v>
      </c>
      <c r="H938" s="19" t="s">
        <v>23</v>
      </c>
      <c r="I938" s="38">
        <v>96782.83</v>
      </c>
    </row>
    <row r="939" spans="5:9" x14ac:dyDescent="0.3">
      <c r="E939" s="19">
        <v>10933</v>
      </c>
      <c r="F939" s="30">
        <v>42043.549120370371</v>
      </c>
      <c r="G939" s="19" t="s">
        <v>372</v>
      </c>
      <c r="H939" s="19" t="s">
        <v>213</v>
      </c>
      <c r="I939" s="38">
        <v>95905.29</v>
      </c>
    </row>
    <row r="940" spans="5:9" x14ac:dyDescent="0.3">
      <c r="E940" s="19">
        <v>10934</v>
      </c>
      <c r="F940" s="30">
        <v>42064.659525462965</v>
      </c>
      <c r="G940" s="19" t="s">
        <v>372</v>
      </c>
      <c r="H940" s="19" t="s">
        <v>177</v>
      </c>
      <c r="I940" s="38">
        <v>51343.64</v>
      </c>
    </row>
    <row r="941" spans="5:9" x14ac:dyDescent="0.3">
      <c r="E941" s="19">
        <v>10935</v>
      </c>
      <c r="F941" s="30">
        <v>42328.741527777776</v>
      </c>
      <c r="G941" s="19" t="s">
        <v>365</v>
      </c>
      <c r="H941" s="19" t="s">
        <v>351</v>
      </c>
      <c r="I941" s="38">
        <v>40606.550000000003</v>
      </c>
    </row>
    <row r="942" spans="5:9" x14ac:dyDescent="0.3">
      <c r="E942" s="19">
        <v>10936</v>
      </c>
      <c r="F942" s="30">
        <v>42261.098877314813</v>
      </c>
      <c r="G942" s="19" t="s">
        <v>355</v>
      </c>
      <c r="H942" s="19" t="s">
        <v>312</v>
      </c>
      <c r="I942" s="38">
        <v>73383.149999999994</v>
      </c>
    </row>
    <row r="943" spans="5:9" x14ac:dyDescent="0.3">
      <c r="E943" s="19">
        <v>10937</v>
      </c>
      <c r="F943" s="30">
        <v>42268.786238425928</v>
      </c>
      <c r="G943" s="19" t="s">
        <v>356</v>
      </c>
      <c r="H943" s="19" t="s">
        <v>287</v>
      </c>
      <c r="I943" s="38">
        <v>68636.820000000007</v>
      </c>
    </row>
    <row r="944" spans="5:9" x14ac:dyDescent="0.3">
      <c r="E944" s="19">
        <v>10938</v>
      </c>
      <c r="F944" s="30">
        <v>42149.739305555559</v>
      </c>
      <c r="G944" s="19" t="s">
        <v>360</v>
      </c>
      <c r="H944" s="19" t="s">
        <v>99</v>
      </c>
      <c r="I944" s="38">
        <v>15858.24</v>
      </c>
    </row>
    <row r="945" spans="5:9" x14ac:dyDescent="0.3">
      <c r="E945" s="19">
        <v>10939</v>
      </c>
      <c r="F945" s="30">
        <v>42311.8984837963</v>
      </c>
      <c r="G945" s="19" t="s">
        <v>356</v>
      </c>
      <c r="H945" s="19" t="s">
        <v>210</v>
      </c>
      <c r="I945" s="38">
        <v>49739.06</v>
      </c>
    </row>
    <row r="946" spans="5:9" x14ac:dyDescent="0.3">
      <c r="E946" s="19">
        <v>10940</v>
      </c>
      <c r="F946" s="30">
        <v>42347.277604166666</v>
      </c>
      <c r="G946" s="19" t="s">
        <v>355</v>
      </c>
      <c r="H946" s="19" t="s">
        <v>333</v>
      </c>
      <c r="I946" s="38">
        <v>23509.45</v>
      </c>
    </row>
    <row r="947" spans="5:9" x14ac:dyDescent="0.3">
      <c r="E947" s="19">
        <v>10941</v>
      </c>
      <c r="F947" s="30">
        <v>42121.986655092594</v>
      </c>
      <c r="G947" s="19" t="s">
        <v>371</v>
      </c>
      <c r="H947" s="19" t="s">
        <v>38</v>
      </c>
      <c r="I947" s="38">
        <v>50459.31</v>
      </c>
    </row>
    <row r="948" spans="5:9" x14ac:dyDescent="0.3">
      <c r="E948" s="19">
        <v>10942</v>
      </c>
      <c r="F948" s="30">
        <v>42308.718043981484</v>
      </c>
      <c r="G948" s="19" t="s">
        <v>355</v>
      </c>
      <c r="H948" s="19" t="s">
        <v>162</v>
      </c>
      <c r="I948" s="38">
        <v>34058.89</v>
      </c>
    </row>
    <row r="949" spans="5:9" x14ac:dyDescent="0.3">
      <c r="E949" s="19">
        <v>10943</v>
      </c>
      <c r="F949" s="30">
        <v>42112.108495370368</v>
      </c>
      <c r="G949" s="19" t="s">
        <v>362</v>
      </c>
      <c r="H949" s="19" t="s">
        <v>294</v>
      </c>
      <c r="I949" s="38">
        <v>17069.47</v>
      </c>
    </row>
    <row r="950" spans="5:9" x14ac:dyDescent="0.3">
      <c r="E950" s="19">
        <v>10944</v>
      </c>
      <c r="F950" s="30">
        <v>42037.924907407411</v>
      </c>
      <c r="G950" s="19" t="s">
        <v>371</v>
      </c>
      <c r="H950" s="19" t="s">
        <v>169</v>
      </c>
      <c r="I950" s="38">
        <v>65215.63</v>
      </c>
    </row>
    <row r="951" spans="5:9" x14ac:dyDescent="0.3">
      <c r="E951" s="19">
        <v>10945</v>
      </c>
      <c r="F951" s="30">
        <v>42166.468344907407</v>
      </c>
      <c r="G951" s="19" t="s">
        <v>365</v>
      </c>
      <c r="H951" s="19" t="s">
        <v>11</v>
      </c>
      <c r="I951" s="38">
        <v>49609.73</v>
      </c>
    </row>
    <row r="952" spans="5:9" x14ac:dyDescent="0.3">
      <c r="E952" s="19">
        <v>10946</v>
      </c>
      <c r="F952" s="30">
        <v>42101.899270833332</v>
      </c>
      <c r="G952" s="19" t="s">
        <v>372</v>
      </c>
      <c r="H952" s="19" t="s">
        <v>31</v>
      </c>
      <c r="I952" s="38">
        <v>31258.44</v>
      </c>
    </row>
    <row r="953" spans="5:9" x14ac:dyDescent="0.3">
      <c r="E953" s="19">
        <v>10947</v>
      </c>
      <c r="F953" s="30">
        <v>42249.693472222221</v>
      </c>
      <c r="G953" s="19" t="s">
        <v>357</v>
      </c>
      <c r="H953" s="19" t="s">
        <v>27</v>
      </c>
      <c r="I953" s="38">
        <v>87902.53</v>
      </c>
    </row>
    <row r="954" spans="5:9" x14ac:dyDescent="0.3">
      <c r="E954" s="19">
        <v>10948</v>
      </c>
      <c r="F954" s="30">
        <v>42319.092824074076</v>
      </c>
      <c r="G954" s="19" t="s">
        <v>369</v>
      </c>
      <c r="H954" s="19" t="s">
        <v>241</v>
      </c>
      <c r="I954" s="38">
        <v>6761.42</v>
      </c>
    </row>
    <row r="955" spans="5:9" x14ac:dyDescent="0.3">
      <c r="E955" s="19">
        <v>10949</v>
      </c>
      <c r="F955" s="30">
        <v>42048.830787037034</v>
      </c>
      <c r="G955" s="19" t="s">
        <v>365</v>
      </c>
      <c r="H955" s="19" t="s">
        <v>11</v>
      </c>
      <c r="I955" s="38">
        <v>61592.06</v>
      </c>
    </row>
    <row r="956" spans="5:9" x14ac:dyDescent="0.3">
      <c r="E956" s="19">
        <v>10950</v>
      </c>
      <c r="F956" s="30">
        <v>42357.91070601852</v>
      </c>
      <c r="G956" s="19" t="s">
        <v>356</v>
      </c>
      <c r="H956" s="19" t="s">
        <v>305</v>
      </c>
      <c r="I956" s="38">
        <v>75140.2</v>
      </c>
    </row>
    <row r="957" spans="5:9" x14ac:dyDescent="0.3">
      <c r="E957" s="19">
        <v>10951</v>
      </c>
      <c r="F957" s="30">
        <v>42078.964513888888</v>
      </c>
      <c r="G957" s="19" t="s">
        <v>361</v>
      </c>
      <c r="H957" s="19" t="s">
        <v>352</v>
      </c>
      <c r="I957" s="38">
        <v>72566.77</v>
      </c>
    </row>
    <row r="958" spans="5:9" x14ac:dyDescent="0.3">
      <c r="E958" s="19">
        <v>10952</v>
      </c>
      <c r="F958" s="30">
        <v>42203.317615740743</v>
      </c>
      <c r="G958" s="19" t="s">
        <v>365</v>
      </c>
      <c r="H958" s="19" t="s">
        <v>170</v>
      </c>
      <c r="I958" s="38">
        <v>6415.8</v>
      </c>
    </row>
    <row r="959" spans="5:9" x14ac:dyDescent="0.3">
      <c r="E959" s="19">
        <v>10953</v>
      </c>
      <c r="F959" s="30">
        <v>42275.128275462965</v>
      </c>
      <c r="G959" s="19" t="s">
        <v>367</v>
      </c>
      <c r="H959" s="19" t="s">
        <v>194</v>
      </c>
      <c r="I959" s="38">
        <v>30871.439999999999</v>
      </c>
    </row>
    <row r="960" spans="5:9" x14ac:dyDescent="0.3">
      <c r="E960" s="19">
        <v>10954</v>
      </c>
      <c r="F960" s="30">
        <v>42032.422685185185</v>
      </c>
      <c r="G960" s="19" t="s">
        <v>367</v>
      </c>
      <c r="H960" s="19" t="s">
        <v>353</v>
      </c>
      <c r="I960" s="38">
        <v>37246.980000000003</v>
      </c>
    </row>
    <row r="961" spans="5:9" x14ac:dyDescent="0.3">
      <c r="E961" s="19">
        <v>10955</v>
      </c>
      <c r="F961" s="30">
        <v>42123.237615740742</v>
      </c>
      <c r="G961" s="19" t="s">
        <v>356</v>
      </c>
      <c r="H961" s="19" t="s">
        <v>189</v>
      </c>
      <c r="I961" s="38">
        <v>38586.03</v>
      </c>
    </row>
    <row r="962" spans="5:9" x14ac:dyDescent="0.3">
      <c r="E962" s="19">
        <v>10956</v>
      </c>
      <c r="F962" s="30">
        <v>42314.091168981482</v>
      </c>
      <c r="G962" s="19" t="s">
        <v>368</v>
      </c>
      <c r="H962" s="19" t="s">
        <v>59</v>
      </c>
      <c r="I962" s="38">
        <v>46341.35</v>
      </c>
    </row>
    <row r="963" spans="5:9" x14ac:dyDescent="0.3">
      <c r="E963" s="19">
        <v>10957</v>
      </c>
      <c r="F963" s="30">
        <v>42067.660277777781</v>
      </c>
      <c r="G963" s="19" t="s">
        <v>357</v>
      </c>
      <c r="H963" s="19" t="s">
        <v>201</v>
      </c>
      <c r="I963" s="38">
        <v>80598.05</v>
      </c>
    </row>
    <row r="964" spans="5:9" x14ac:dyDescent="0.3">
      <c r="E964" s="19">
        <v>10958</v>
      </c>
      <c r="F964" s="30">
        <v>42239.080821759257</v>
      </c>
      <c r="G964" s="19" t="s">
        <v>355</v>
      </c>
      <c r="H964" s="19" t="s">
        <v>66</v>
      </c>
      <c r="I964" s="38">
        <v>77387.429999999993</v>
      </c>
    </row>
    <row r="965" spans="5:9" x14ac:dyDescent="0.3">
      <c r="E965" s="19">
        <v>10959</v>
      </c>
      <c r="F965" s="30">
        <v>42038.763182870367</v>
      </c>
      <c r="G965" s="19" t="s">
        <v>356</v>
      </c>
      <c r="H965" s="19" t="s">
        <v>115</v>
      </c>
      <c r="I965" s="38">
        <v>39284.839999999997</v>
      </c>
    </row>
    <row r="966" spans="5:9" x14ac:dyDescent="0.3">
      <c r="E966" s="19">
        <v>10960</v>
      </c>
      <c r="F966" s="30">
        <v>42177.200219907405</v>
      </c>
      <c r="G966" s="19" t="s">
        <v>369</v>
      </c>
      <c r="H966" s="19" t="s">
        <v>31</v>
      </c>
      <c r="I966" s="38">
        <v>51124.88</v>
      </c>
    </row>
    <row r="967" spans="5:9" x14ac:dyDescent="0.3">
      <c r="E967" s="19">
        <v>10961</v>
      </c>
      <c r="F967" s="30">
        <v>42108.457314814812</v>
      </c>
      <c r="G967" s="19" t="s">
        <v>356</v>
      </c>
      <c r="H967" s="19" t="s">
        <v>67</v>
      </c>
      <c r="I967" s="38">
        <v>87985.91</v>
      </c>
    </row>
    <row r="968" spans="5:9" x14ac:dyDescent="0.3">
      <c r="E968" s="19">
        <v>10962</v>
      </c>
      <c r="F968" s="30">
        <v>42191.324456018519</v>
      </c>
      <c r="G968" s="19" t="s">
        <v>371</v>
      </c>
      <c r="H968" s="19" t="s">
        <v>328</v>
      </c>
      <c r="I968" s="38">
        <v>76893.820000000007</v>
      </c>
    </row>
    <row r="969" spans="5:9" x14ac:dyDescent="0.3">
      <c r="E969" s="19">
        <v>10963</v>
      </c>
      <c r="F969" s="30">
        <v>42077.869722222225</v>
      </c>
      <c r="G969" s="19" t="s">
        <v>358</v>
      </c>
      <c r="H969" s="19" t="s">
        <v>84</v>
      </c>
      <c r="I969" s="38">
        <v>71634.31</v>
      </c>
    </row>
    <row r="970" spans="5:9" x14ac:dyDescent="0.3">
      <c r="E970" s="19">
        <v>10964</v>
      </c>
      <c r="F970" s="30">
        <v>42351.827962962961</v>
      </c>
      <c r="G970" s="19" t="s">
        <v>368</v>
      </c>
      <c r="H970" s="19" t="s">
        <v>254</v>
      </c>
      <c r="I970" s="38">
        <v>30577.71</v>
      </c>
    </row>
    <row r="971" spans="5:9" x14ac:dyDescent="0.3">
      <c r="E971" s="19">
        <v>10965</v>
      </c>
      <c r="F971" s="30">
        <v>42124.542025462964</v>
      </c>
      <c r="G971" s="19" t="s">
        <v>366</v>
      </c>
      <c r="H971" s="19" t="s">
        <v>284</v>
      </c>
      <c r="I971" s="38">
        <v>84453.26</v>
      </c>
    </row>
    <row r="972" spans="5:9" x14ac:dyDescent="0.3">
      <c r="E972" s="19">
        <v>10966</v>
      </c>
      <c r="F972" s="30">
        <v>42279.759664351855</v>
      </c>
      <c r="G972" s="19" t="s">
        <v>368</v>
      </c>
      <c r="H972" s="19" t="s">
        <v>41</v>
      </c>
      <c r="I972" s="38">
        <v>2104.34</v>
      </c>
    </row>
    <row r="973" spans="5:9" x14ac:dyDescent="0.3">
      <c r="E973" s="19">
        <v>10967</v>
      </c>
      <c r="F973" s="30">
        <v>42042.766365740739</v>
      </c>
      <c r="G973" s="19" t="s">
        <v>358</v>
      </c>
      <c r="H973" s="19" t="s">
        <v>268</v>
      </c>
      <c r="I973" s="38">
        <v>19551.990000000002</v>
      </c>
    </row>
    <row r="974" spans="5:9" x14ac:dyDescent="0.3">
      <c r="E974" s="19">
        <v>10968</v>
      </c>
      <c r="F974" s="30">
        <v>42267.298275462963</v>
      </c>
      <c r="G974" s="19" t="s">
        <v>372</v>
      </c>
      <c r="H974" s="19" t="s">
        <v>192</v>
      </c>
      <c r="I974" s="38">
        <v>70787.88</v>
      </c>
    </row>
    <row r="975" spans="5:9" x14ac:dyDescent="0.3">
      <c r="E975" s="19">
        <v>10969</v>
      </c>
      <c r="F975" s="30">
        <v>42060.725358796299</v>
      </c>
      <c r="G975" s="19" t="s">
        <v>360</v>
      </c>
      <c r="H975" s="19" t="s">
        <v>13</v>
      </c>
      <c r="I975" s="38">
        <v>88948.77</v>
      </c>
    </row>
    <row r="976" spans="5:9" x14ac:dyDescent="0.3">
      <c r="E976" s="19">
        <v>10970</v>
      </c>
      <c r="F976" s="30">
        <v>42315.40042824074</v>
      </c>
      <c r="G976" s="19" t="s">
        <v>368</v>
      </c>
      <c r="H976" s="19" t="s">
        <v>233</v>
      </c>
      <c r="I976" s="38">
        <v>11569.32</v>
      </c>
    </row>
    <row r="977" spans="5:9" x14ac:dyDescent="0.3">
      <c r="E977" s="19">
        <v>10971</v>
      </c>
      <c r="F977" s="30">
        <v>42276.793263888889</v>
      </c>
      <c r="G977" s="19" t="s">
        <v>360</v>
      </c>
      <c r="H977" s="19" t="s">
        <v>212</v>
      </c>
      <c r="I977" s="38">
        <v>47135.49</v>
      </c>
    </row>
    <row r="978" spans="5:9" x14ac:dyDescent="0.3">
      <c r="E978" s="19">
        <v>10972</v>
      </c>
      <c r="F978" s="30">
        <v>42035.672997685186</v>
      </c>
      <c r="G978" s="19" t="s">
        <v>372</v>
      </c>
      <c r="H978" s="19" t="s">
        <v>294</v>
      </c>
      <c r="I978" s="38">
        <v>9593.0499999999993</v>
      </c>
    </row>
    <row r="979" spans="5:9" x14ac:dyDescent="0.3">
      <c r="E979" s="19">
        <v>10973</v>
      </c>
      <c r="F979" s="30">
        <v>42227.030162037037</v>
      </c>
      <c r="G979" s="19" t="s">
        <v>359</v>
      </c>
      <c r="H979" s="19" t="s">
        <v>284</v>
      </c>
      <c r="I979" s="38">
        <v>69054.75</v>
      </c>
    </row>
    <row r="980" spans="5:9" x14ac:dyDescent="0.3">
      <c r="E980" s="19">
        <v>10974</v>
      </c>
      <c r="F980" s="30">
        <v>42141.513703703706</v>
      </c>
      <c r="G980" s="19" t="s">
        <v>358</v>
      </c>
      <c r="H980" s="19" t="s">
        <v>244</v>
      </c>
      <c r="I980" s="38">
        <v>19669.349999999999</v>
      </c>
    </row>
    <row r="981" spans="5:9" x14ac:dyDescent="0.3">
      <c r="E981" s="19">
        <v>10975</v>
      </c>
      <c r="F981" s="30">
        <v>42178.17627314815</v>
      </c>
      <c r="G981" s="19" t="s">
        <v>358</v>
      </c>
      <c r="H981" s="19" t="s">
        <v>281</v>
      </c>
      <c r="I981" s="38">
        <v>39806.75</v>
      </c>
    </row>
    <row r="982" spans="5:9" x14ac:dyDescent="0.3">
      <c r="E982" s="19">
        <v>10976</v>
      </c>
      <c r="F982" s="30">
        <v>42048.127291666664</v>
      </c>
      <c r="G982" s="19" t="s">
        <v>370</v>
      </c>
      <c r="H982" s="19" t="s">
        <v>216</v>
      </c>
      <c r="I982" s="38">
        <v>58725.39</v>
      </c>
    </row>
    <row r="983" spans="5:9" x14ac:dyDescent="0.3">
      <c r="E983" s="19">
        <v>10977</v>
      </c>
      <c r="F983" s="30">
        <v>42257.05300925926</v>
      </c>
      <c r="G983" s="19" t="s">
        <v>355</v>
      </c>
      <c r="H983" s="19" t="s">
        <v>90</v>
      </c>
      <c r="I983" s="38">
        <v>72211.360000000001</v>
      </c>
    </row>
    <row r="984" spans="5:9" x14ac:dyDescent="0.3">
      <c r="E984" s="19">
        <v>10978</v>
      </c>
      <c r="F984" s="30">
        <v>42213.012384259258</v>
      </c>
      <c r="G984" s="19" t="s">
        <v>355</v>
      </c>
      <c r="H984" s="19" t="s">
        <v>49</v>
      </c>
      <c r="I984" s="38">
        <v>44299.43</v>
      </c>
    </row>
    <row r="985" spans="5:9" x14ac:dyDescent="0.3">
      <c r="E985" s="19">
        <v>10979</v>
      </c>
      <c r="F985" s="30">
        <v>42079.976736111108</v>
      </c>
      <c r="G985" s="19" t="s">
        <v>362</v>
      </c>
      <c r="H985" s="19" t="s">
        <v>81</v>
      </c>
      <c r="I985" s="38">
        <v>10115.74</v>
      </c>
    </row>
    <row r="986" spans="5:9" x14ac:dyDescent="0.3">
      <c r="E986" s="19">
        <v>10980</v>
      </c>
      <c r="F986" s="30">
        <v>42343.5856712963</v>
      </c>
      <c r="G986" s="19" t="s">
        <v>358</v>
      </c>
      <c r="H986" s="19" t="s">
        <v>29</v>
      </c>
      <c r="I986" s="38">
        <v>83414.94</v>
      </c>
    </row>
    <row r="987" spans="5:9" x14ac:dyDescent="0.3">
      <c r="E987" s="19">
        <v>10981</v>
      </c>
      <c r="F987" s="30">
        <v>42135.07403935185</v>
      </c>
      <c r="G987" s="19" t="s">
        <v>367</v>
      </c>
      <c r="H987" s="19" t="s">
        <v>186</v>
      </c>
      <c r="I987" s="38">
        <v>86684.1</v>
      </c>
    </row>
    <row r="988" spans="5:9" x14ac:dyDescent="0.3">
      <c r="E988" s="19">
        <v>10982</v>
      </c>
      <c r="F988" s="30">
        <v>42136.074456018519</v>
      </c>
      <c r="G988" s="19" t="s">
        <v>365</v>
      </c>
      <c r="H988" s="19" t="s">
        <v>186</v>
      </c>
      <c r="I988" s="38">
        <v>56061.17</v>
      </c>
    </row>
    <row r="989" spans="5:9" x14ac:dyDescent="0.3">
      <c r="E989" s="19">
        <v>10983</v>
      </c>
      <c r="F989" s="30">
        <v>42197.412951388891</v>
      </c>
      <c r="G989" s="19" t="s">
        <v>359</v>
      </c>
      <c r="H989" s="19" t="s">
        <v>347</v>
      </c>
      <c r="I989" s="38">
        <v>34349.339999999997</v>
      </c>
    </row>
    <row r="990" spans="5:9" x14ac:dyDescent="0.3">
      <c r="E990" s="19">
        <v>10984</v>
      </c>
      <c r="F990" s="30">
        <v>42100.757951388892</v>
      </c>
      <c r="G990" s="19" t="s">
        <v>370</v>
      </c>
      <c r="H990" s="19" t="s">
        <v>180</v>
      </c>
      <c r="I990" s="38">
        <v>37396.57</v>
      </c>
    </row>
    <row r="991" spans="5:9" x14ac:dyDescent="0.3">
      <c r="E991" s="19">
        <v>10985</v>
      </c>
      <c r="F991" s="30">
        <v>42319.262372685182</v>
      </c>
      <c r="G991" s="19" t="s">
        <v>367</v>
      </c>
      <c r="H991" s="19" t="s">
        <v>274</v>
      </c>
      <c r="I991" s="38">
        <v>80934.17</v>
      </c>
    </row>
    <row r="992" spans="5:9" x14ac:dyDescent="0.3">
      <c r="E992" s="19">
        <v>10986</v>
      </c>
      <c r="F992" s="30">
        <v>42225.163495370369</v>
      </c>
      <c r="G992" s="19" t="s">
        <v>370</v>
      </c>
      <c r="H992" s="19" t="s">
        <v>354</v>
      </c>
      <c r="I992" s="38">
        <v>19880.37</v>
      </c>
    </row>
    <row r="993" spans="5:9" x14ac:dyDescent="0.3">
      <c r="E993" s="19">
        <v>10987</v>
      </c>
      <c r="F993" s="30">
        <v>42163.231261574074</v>
      </c>
      <c r="G993" s="19" t="s">
        <v>364</v>
      </c>
      <c r="H993" s="19" t="s">
        <v>336</v>
      </c>
      <c r="I993" s="38">
        <v>91863.5</v>
      </c>
    </row>
    <row r="994" spans="5:9" x14ac:dyDescent="0.3">
      <c r="E994" s="19">
        <v>10988</v>
      </c>
      <c r="F994" s="30">
        <v>42027.446759259263</v>
      </c>
      <c r="G994" s="19" t="s">
        <v>355</v>
      </c>
      <c r="H994" s="19" t="s">
        <v>156</v>
      </c>
      <c r="I994" s="38">
        <v>53314.99</v>
      </c>
    </row>
    <row r="995" spans="5:9" x14ac:dyDescent="0.3">
      <c r="E995" s="19">
        <v>10989</v>
      </c>
      <c r="F995" s="30">
        <v>42346.154502314814</v>
      </c>
      <c r="G995" s="19" t="s">
        <v>355</v>
      </c>
      <c r="H995" s="19" t="s">
        <v>241</v>
      </c>
      <c r="I995" s="38">
        <v>50157.57</v>
      </c>
    </row>
    <row r="996" spans="5:9" x14ac:dyDescent="0.3">
      <c r="E996" s="19">
        <v>10990</v>
      </c>
      <c r="F996" s="30">
        <v>42359.843877314815</v>
      </c>
      <c r="G996" s="19" t="s">
        <v>366</v>
      </c>
      <c r="H996" s="19" t="s">
        <v>233</v>
      </c>
      <c r="I996" s="38">
        <v>73110.33</v>
      </c>
    </row>
    <row r="997" spans="5:9" x14ac:dyDescent="0.3">
      <c r="E997" s="19">
        <v>10991</v>
      </c>
      <c r="F997" s="30">
        <v>42165.991724537038</v>
      </c>
      <c r="G997" s="19" t="s">
        <v>356</v>
      </c>
      <c r="H997" s="19" t="s">
        <v>286</v>
      </c>
      <c r="I997" s="38">
        <v>6270.01</v>
      </c>
    </row>
    <row r="998" spans="5:9" x14ac:dyDescent="0.3">
      <c r="E998" s="19">
        <v>10992</v>
      </c>
      <c r="F998" s="30">
        <v>42205.770925925928</v>
      </c>
      <c r="G998" s="19" t="s">
        <v>369</v>
      </c>
      <c r="H998" s="19" t="s">
        <v>274</v>
      </c>
      <c r="I998" s="38">
        <v>47255.12</v>
      </c>
    </row>
    <row r="999" spans="5:9" x14ac:dyDescent="0.3">
      <c r="E999" s="19">
        <v>10993</v>
      </c>
      <c r="F999" s="30">
        <v>42279.390740740739</v>
      </c>
      <c r="G999" s="19" t="s">
        <v>363</v>
      </c>
      <c r="H999" s="19" t="s">
        <v>281</v>
      </c>
      <c r="I999" s="38">
        <v>50029.43</v>
      </c>
    </row>
    <row r="1000" spans="5:9" x14ac:dyDescent="0.3">
      <c r="E1000" s="19">
        <v>10994</v>
      </c>
      <c r="F1000" s="30">
        <v>42353.763854166667</v>
      </c>
      <c r="G1000" s="19" t="s">
        <v>369</v>
      </c>
      <c r="H1000" s="19" t="s">
        <v>143</v>
      </c>
      <c r="I1000" s="38">
        <v>28739.79</v>
      </c>
    </row>
    <row r="1001" spans="5:9" x14ac:dyDescent="0.3">
      <c r="E1001" s="19">
        <v>10995</v>
      </c>
      <c r="F1001" s="30">
        <v>42127.213506944441</v>
      </c>
      <c r="G1001" s="19" t="s">
        <v>366</v>
      </c>
      <c r="H1001" s="19" t="s">
        <v>150</v>
      </c>
      <c r="I1001" s="38">
        <v>47315.47</v>
      </c>
    </row>
    <row r="1002" spans="5:9" x14ac:dyDescent="0.3">
      <c r="E1002" s="19">
        <v>10996</v>
      </c>
      <c r="F1002" s="30">
        <v>42009.290173611109</v>
      </c>
      <c r="G1002" s="19" t="s">
        <v>358</v>
      </c>
      <c r="H1002" s="19" t="s">
        <v>170</v>
      </c>
      <c r="I1002" s="38">
        <v>57298.31</v>
      </c>
    </row>
    <row r="1003" spans="5:9" x14ac:dyDescent="0.3">
      <c r="E1003" s="19">
        <v>10997</v>
      </c>
      <c r="F1003" s="30">
        <v>42154.006215277775</v>
      </c>
      <c r="G1003" s="19" t="s">
        <v>359</v>
      </c>
      <c r="H1003" s="19" t="s">
        <v>76</v>
      </c>
      <c r="I1003" s="38">
        <v>29765.75</v>
      </c>
    </row>
    <row r="1004" spans="5:9" x14ac:dyDescent="0.3">
      <c r="E1004" s="19">
        <v>10998</v>
      </c>
      <c r="F1004" s="30">
        <v>42355.913622685184</v>
      </c>
      <c r="G1004" s="19" t="s">
        <v>372</v>
      </c>
      <c r="H1004" s="19" t="s">
        <v>290</v>
      </c>
      <c r="I1004" s="38">
        <v>73080.679999999993</v>
      </c>
    </row>
    <row r="1005" spans="5:9" x14ac:dyDescent="0.3">
      <c r="E1005" s="19">
        <v>10999</v>
      </c>
      <c r="F1005" s="30">
        <v>42140.343981481485</v>
      </c>
      <c r="G1005" s="19" t="s">
        <v>368</v>
      </c>
      <c r="H1005" s="19" t="s">
        <v>155</v>
      </c>
      <c r="I1005" s="38">
        <v>97978.11</v>
      </c>
    </row>
    <row r="1006" spans="5:9" x14ac:dyDescent="0.3">
      <c r="E1006" s="20">
        <v>11000</v>
      </c>
      <c r="F1006" s="31">
        <v>42089.397870370369</v>
      </c>
      <c r="G1006" s="20" t="s">
        <v>372</v>
      </c>
      <c r="H1006" s="20" t="s">
        <v>181</v>
      </c>
      <c r="I1006" s="39">
        <v>20539.52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4B54-48AE-4E5C-8E1B-F67A8E0295FE}">
  <dimension ref="A1:O102"/>
  <sheetViews>
    <sheetView workbookViewId="0">
      <selection activeCell="I8" sqref="I8"/>
    </sheetView>
  </sheetViews>
  <sheetFormatPr defaultRowHeight="16.5" x14ac:dyDescent="0.3"/>
  <cols>
    <col min="1" max="1" width="11.109375" style="63" bestFit="1" customWidth="1"/>
    <col min="2" max="2" width="8.88671875" style="52"/>
    <col min="3" max="3" width="9" style="53" bestFit="1" customWidth="1"/>
    <col min="4" max="4" width="1.33203125" style="52" customWidth="1"/>
    <col min="5" max="5" width="13.109375" style="52" bestFit="1" customWidth="1"/>
    <col min="6" max="6" width="4.6640625" style="52" customWidth="1"/>
    <col min="7" max="7" width="10.6640625" style="52" bestFit="1" customWidth="1"/>
    <col min="8" max="8" width="4.44140625" style="52" customWidth="1"/>
    <col min="9" max="9" width="32.33203125" style="52" customWidth="1"/>
    <col min="10" max="10" width="8.44140625" style="52" bestFit="1" customWidth="1"/>
    <col min="11" max="11" width="4.44140625" style="52" bestFit="1" customWidth="1"/>
    <col min="12" max="12" width="6.109375" style="52" bestFit="1" customWidth="1"/>
    <col min="13" max="13" width="5.77734375" style="52" bestFit="1" customWidth="1"/>
    <col min="14" max="14" width="12" style="52" bestFit="1" customWidth="1"/>
    <col min="15" max="15" width="13.6640625" style="52" bestFit="1" customWidth="1"/>
    <col min="16" max="16" width="12" style="52" bestFit="1" customWidth="1"/>
    <col min="17" max="16384" width="8.88671875" style="52"/>
  </cols>
  <sheetData>
    <row r="1" spans="1:15" ht="18" thickBot="1" x14ac:dyDescent="0.35">
      <c r="A1" s="57" t="s">
        <v>377</v>
      </c>
      <c r="B1" s="58" t="s">
        <v>385</v>
      </c>
      <c r="C1" s="64" t="s">
        <v>379</v>
      </c>
      <c r="E1" s="68" t="s">
        <v>386</v>
      </c>
      <c r="F1" s="68">
        <v>1</v>
      </c>
      <c r="G1" s="56">
        <f>_xlfn.AGGREGATE(F1,4,C:C)</f>
        <v>114.13168316831684</v>
      </c>
      <c r="I1" s="52" t="str">
        <f ca="1">IF(_xlfn.ISFORMULA(G1),_xlfn.FORMULATEXT(G1),"")</f>
        <v>=AGGREGATE(F1,4,C:C)</v>
      </c>
      <c r="J1" s="52">
        <f>AVERAGE(C:C)</f>
        <v>114.13168316831684</v>
      </c>
    </row>
    <row r="2" spans="1:15" ht="20.25" customHeight="1" thickTop="1" x14ac:dyDescent="0.3">
      <c r="A2" s="59">
        <v>40172</v>
      </c>
      <c r="B2" s="60" t="s">
        <v>355</v>
      </c>
      <c r="C2" s="65">
        <v>94.69</v>
      </c>
      <c r="E2" s="68" t="s">
        <v>387</v>
      </c>
      <c r="F2" s="68">
        <v>2</v>
      </c>
      <c r="G2" s="56">
        <f t="shared" ref="G2:G15" si="0">_xlfn.AGGREGATE(F2,4,C:C)</f>
        <v>101</v>
      </c>
      <c r="I2" s="52" t="str">
        <f t="shared" ref="I2:I16" ca="1" si="1">IF(_xlfn.ISFORMULA(G2),_xlfn.FORMULATEXT(G2),"")</f>
        <v>=AGGREGATE(F2,4,C:C)</v>
      </c>
      <c r="N2" s="67" t="s">
        <v>410</v>
      </c>
      <c r="O2" s="67"/>
    </row>
    <row r="3" spans="1:15" ht="17.25" x14ac:dyDescent="0.3">
      <c r="A3" s="61">
        <v>40162</v>
      </c>
      <c r="B3" s="62" t="s">
        <v>356</v>
      </c>
      <c r="C3" s="66">
        <v>130.19999999999999</v>
      </c>
      <c r="E3" s="68" t="s">
        <v>388</v>
      </c>
      <c r="F3" s="68">
        <v>3</v>
      </c>
      <c r="G3" s="56">
        <f t="shared" si="0"/>
        <v>102</v>
      </c>
      <c r="I3" s="52" t="str">
        <f t="shared" ca="1" si="1"/>
        <v>=AGGREGATE(F3,4,C:C)</v>
      </c>
      <c r="N3" s="67"/>
      <c r="O3" s="67"/>
    </row>
    <row r="4" spans="1:15" ht="17.25" x14ac:dyDescent="0.3">
      <c r="A4" s="59">
        <v>40158</v>
      </c>
      <c r="B4" s="60" t="s">
        <v>357</v>
      </c>
      <c r="C4" s="65">
        <v>149.94999999999999</v>
      </c>
      <c r="E4" s="68" t="s">
        <v>389</v>
      </c>
      <c r="F4" s="68">
        <v>4</v>
      </c>
      <c r="G4" s="56">
        <f t="shared" si="0"/>
        <v>154.31</v>
      </c>
      <c r="I4" s="52" t="str">
        <f t="shared" ca="1" si="1"/>
        <v>=AGGREGATE(F4,4,C:C)</v>
      </c>
    </row>
    <row r="5" spans="1:15" ht="17.25" x14ac:dyDescent="0.3">
      <c r="A5" s="61">
        <v>40148</v>
      </c>
      <c r="B5" s="62" t="s">
        <v>355</v>
      </c>
      <c r="C5" s="66">
        <v>94.11</v>
      </c>
      <c r="E5" s="68" t="s">
        <v>390</v>
      </c>
      <c r="F5" s="68">
        <v>5</v>
      </c>
      <c r="G5" s="56">
        <f t="shared" si="0"/>
        <v>75.040000000000006</v>
      </c>
      <c r="I5" s="52" t="str">
        <f t="shared" ca="1" si="1"/>
        <v>=AGGREGATE(F5,4,C:C)</v>
      </c>
    </row>
    <row r="6" spans="1:15" ht="17.25" x14ac:dyDescent="0.3">
      <c r="A6" s="59">
        <v>40158</v>
      </c>
      <c r="B6" s="60" t="s">
        <v>357</v>
      </c>
      <c r="C6" s="65">
        <v>136.13999999999999</v>
      </c>
      <c r="E6" s="68" t="s">
        <v>391</v>
      </c>
      <c r="F6" s="68">
        <v>6</v>
      </c>
      <c r="G6" s="56">
        <f t="shared" si="0"/>
        <v>8.4456823732325592E+206</v>
      </c>
      <c r="I6" s="52" t="str">
        <f t="shared" ca="1" si="1"/>
        <v>=AGGREGATE(F6,4,C:C)</v>
      </c>
    </row>
    <row r="7" spans="1:15" ht="17.25" x14ac:dyDescent="0.3">
      <c r="A7" s="61">
        <v>40221</v>
      </c>
      <c r="B7" s="62" t="s">
        <v>359</v>
      </c>
      <c r="C7" s="66">
        <v>133.16999999999999</v>
      </c>
      <c r="E7" s="68" t="s">
        <v>392</v>
      </c>
      <c r="F7" s="68">
        <v>7</v>
      </c>
      <c r="G7" s="56">
        <f t="shared" si="0"/>
        <v>22.121727783756103</v>
      </c>
      <c r="I7" s="52" t="str">
        <f t="shared" ca="1" si="1"/>
        <v>=AGGREGATE(F7,4,C:C)</v>
      </c>
    </row>
    <row r="8" spans="1:15" ht="17.25" x14ac:dyDescent="0.3">
      <c r="A8" s="59">
        <v>40154</v>
      </c>
      <c r="B8" s="60" t="s">
        <v>356</v>
      </c>
      <c r="C8" s="65">
        <v>80.81</v>
      </c>
      <c r="E8" s="68" t="s">
        <v>393</v>
      </c>
      <c r="F8" s="68">
        <v>8</v>
      </c>
      <c r="G8" s="56">
        <f t="shared" si="0"/>
        <v>22.011941856538932</v>
      </c>
      <c r="I8" s="52" t="str">
        <f t="shared" ca="1" si="1"/>
        <v>=AGGREGATE(F8,4,C:C)</v>
      </c>
    </row>
    <row r="9" spans="1:15" ht="17.25" x14ac:dyDescent="0.3">
      <c r="A9" s="61">
        <v>40140</v>
      </c>
      <c r="B9" s="62" t="s">
        <v>356</v>
      </c>
      <c r="C9" s="66">
        <v>125.38</v>
      </c>
      <c r="E9" s="68" t="s">
        <v>394</v>
      </c>
      <c r="F9" s="68">
        <v>9</v>
      </c>
      <c r="G9" s="56">
        <f t="shared" si="0"/>
        <v>11527.300000000001</v>
      </c>
      <c r="I9" s="52" t="str">
        <f t="shared" ca="1" si="1"/>
        <v>=AGGREGATE(F9,4,C:C)</v>
      </c>
    </row>
    <row r="10" spans="1:15" ht="17.25" x14ac:dyDescent="0.3">
      <c r="A10" s="59">
        <v>40140</v>
      </c>
      <c r="B10" s="60" t="s">
        <v>355</v>
      </c>
      <c r="C10" s="65">
        <v>78.95</v>
      </c>
      <c r="E10" s="68" t="s">
        <v>395</v>
      </c>
      <c r="F10" s="68">
        <v>10</v>
      </c>
      <c r="G10" s="56">
        <f t="shared" si="0"/>
        <v>489.37084013860675</v>
      </c>
      <c r="I10" s="52" t="str">
        <f t="shared" ca="1" si="1"/>
        <v>=AGGREGATE(F10,4,C:C)</v>
      </c>
    </row>
    <row r="11" spans="1:15" ht="17.25" x14ac:dyDescent="0.3">
      <c r="A11" s="61">
        <v>40201</v>
      </c>
      <c r="B11" s="62" t="s">
        <v>356</v>
      </c>
      <c r="C11" s="66">
        <v>113.86</v>
      </c>
      <c r="E11" s="68" t="s">
        <v>396</v>
      </c>
      <c r="F11" s="68">
        <v>11</v>
      </c>
      <c r="G11" s="56">
        <f t="shared" si="0"/>
        <v>484.52558429565062</v>
      </c>
      <c r="I11" s="52" t="str">
        <f t="shared" ca="1" si="1"/>
        <v>=AGGREGATE(F11,4,C:C)</v>
      </c>
    </row>
    <row r="12" spans="1:15" ht="17.25" x14ac:dyDescent="0.3">
      <c r="A12" s="59">
        <v>40199</v>
      </c>
      <c r="B12" s="60" t="s">
        <v>359</v>
      </c>
      <c r="C12" s="65">
        <v>139.38</v>
      </c>
      <c r="E12" s="68" t="s">
        <v>397</v>
      </c>
      <c r="F12" s="68">
        <v>12</v>
      </c>
      <c r="G12" s="56">
        <f t="shared" si="0"/>
        <v>114.93</v>
      </c>
      <c r="I12" s="52" t="str">
        <f t="shared" ca="1" si="1"/>
        <v>=AGGREGATE(F12,4,C:C)</v>
      </c>
    </row>
    <row r="13" spans="1:15" ht="17.25" x14ac:dyDescent="0.3">
      <c r="A13" s="61">
        <v>40167</v>
      </c>
      <c r="B13" s="62" t="s">
        <v>355</v>
      </c>
      <c r="C13" s="66">
        <v>98.71</v>
      </c>
      <c r="E13" s="68" t="s">
        <v>398</v>
      </c>
      <c r="F13" s="68">
        <v>13</v>
      </c>
      <c r="G13" s="56" t="e">
        <f t="shared" si="0"/>
        <v>#N/A</v>
      </c>
      <c r="I13" s="52" t="str">
        <f t="shared" ca="1" si="1"/>
        <v>=AGGREGATE(F13,4,C:C)</v>
      </c>
    </row>
    <row r="14" spans="1:15" ht="17.25" x14ac:dyDescent="0.3">
      <c r="A14" s="59">
        <v>40154</v>
      </c>
      <c r="B14" s="60" t="s">
        <v>359</v>
      </c>
      <c r="C14" s="65">
        <v>76.650000000000006</v>
      </c>
      <c r="E14" s="68" t="s">
        <v>399</v>
      </c>
      <c r="F14" s="69">
        <v>14</v>
      </c>
      <c r="G14" s="56">
        <f>_xlfn.AGGREGATE(F14,4,C:C,H14)</f>
        <v>150.09</v>
      </c>
      <c r="H14" s="52">
        <v>3</v>
      </c>
      <c r="I14" s="52" t="str">
        <f ca="1">IF(_xlfn.ISFORMULA(G14),_xlfn.FORMULATEXT(G14),"")</f>
        <v>=AGGREGATE(F14,4,C:C,H14)</v>
      </c>
    </row>
    <row r="15" spans="1:15" ht="17.25" x14ac:dyDescent="0.3">
      <c r="A15" s="61">
        <v>40220</v>
      </c>
      <c r="B15" s="62" t="s">
        <v>355</v>
      </c>
      <c r="C15" s="66">
        <v>126.62</v>
      </c>
      <c r="E15" s="68" t="s">
        <v>400</v>
      </c>
      <c r="F15" s="68">
        <v>15</v>
      </c>
      <c r="G15" s="56">
        <f>_xlfn.AGGREGATE(F15,4,C:C,H15)</f>
        <v>75.349999999999994</v>
      </c>
      <c r="H15" s="52">
        <f>H14</f>
        <v>3</v>
      </c>
      <c r="I15" s="52" t="str">
        <f ca="1">IF(_xlfn.ISFORMULA(G15),_xlfn.FORMULATEXT(G15),"")</f>
        <v>=AGGREGATE(F15,4,C:C,H15)</v>
      </c>
    </row>
    <row r="16" spans="1:15" x14ac:dyDescent="0.3">
      <c r="A16" s="59">
        <v>40191</v>
      </c>
      <c r="B16" s="60" t="s">
        <v>357</v>
      </c>
      <c r="C16" s="65">
        <v>107.9</v>
      </c>
    </row>
    <row r="17" spans="1:7" x14ac:dyDescent="0.3">
      <c r="A17" s="61">
        <v>40206</v>
      </c>
      <c r="B17" s="62" t="s">
        <v>355</v>
      </c>
      <c r="C17" s="66">
        <v>130.54</v>
      </c>
    </row>
    <row r="18" spans="1:7" x14ac:dyDescent="0.3">
      <c r="A18" s="59">
        <v>40203</v>
      </c>
      <c r="B18" s="60" t="s">
        <v>355</v>
      </c>
      <c r="C18" s="65">
        <v>140.71</v>
      </c>
    </row>
    <row r="19" spans="1:7" x14ac:dyDescent="0.3">
      <c r="A19" s="61">
        <v>40219</v>
      </c>
      <c r="B19" s="62" t="s">
        <v>360</v>
      </c>
      <c r="C19" s="66">
        <v>108.72</v>
      </c>
      <c r="G19" s="70"/>
    </row>
    <row r="20" spans="1:7" x14ac:dyDescent="0.3">
      <c r="A20" s="59">
        <v>40173</v>
      </c>
      <c r="B20" s="60" t="s">
        <v>356</v>
      </c>
      <c r="C20" s="65">
        <v>135.18</v>
      </c>
    </row>
    <row r="21" spans="1:7" x14ac:dyDescent="0.3">
      <c r="A21" s="61">
        <v>40161</v>
      </c>
      <c r="B21" s="62" t="s">
        <v>355</v>
      </c>
      <c r="C21" s="66">
        <v>142.55000000000001</v>
      </c>
    </row>
    <row r="22" spans="1:7" x14ac:dyDescent="0.3">
      <c r="A22" s="59">
        <v>40221</v>
      </c>
      <c r="B22" s="60" t="s">
        <v>356</v>
      </c>
      <c r="C22" s="65">
        <v>140.54</v>
      </c>
    </row>
    <row r="23" spans="1:7" x14ac:dyDescent="0.3">
      <c r="A23" s="61">
        <v>40197</v>
      </c>
      <c r="B23" s="62" t="s">
        <v>357</v>
      </c>
      <c r="C23" s="66">
        <v>75.040000000000006</v>
      </c>
    </row>
    <row r="24" spans="1:7" x14ac:dyDescent="0.3">
      <c r="A24" s="59">
        <v>40225</v>
      </c>
      <c r="B24" s="60" t="s">
        <v>359</v>
      </c>
      <c r="C24" s="65">
        <v>93.15</v>
      </c>
    </row>
    <row r="25" spans="1:7" x14ac:dyDescent="0.3">
      <c r="A25" s="61">
        <v>40185</v>
      </c>
      <c r="B25" s="62" t="s">
        <v>360</v>
      </c>
      <c r="C25" s="66">
        <v>132.51</v>
      </c>
    </row>
    <row r="26" spans="1:7" x14ac:dyDescent="0.3">
      <c r="A26" s="59">
        <v>40194</v>
      </c>
      <c r="B26" s="60" t="s">
        <v>361</v>
      </c>
      <c r="C26" s="65">
        <v>85.14</v>
      </c>
    </row>
    <row r="27" spans="1:7" x14ac:dyDescent="0.3">
      <c r="A27" s="61">
        <v>40224</v>
      </c>
      <c r="B27" s="62" t="s">
        <v>357</v>
      </c>
      <c r="C27" s="66">
        <v>108.85</v>
      </c>
    </row>
    <row r="28" spans="1:7" x14ac:dyDescent="0.3">
      <c r="A28" s="59">
        <v>40160</v>
      </c>
      <c r="B28" s="60" t="s">
        <v>360</v>
      </c>
      <c r="C28" s="65">
        <v>139.91999999999999</v>
      </c>
    </row>
    <row r="29" spans="1:7" x14ac:dyDescent="0.3">
      <c r="A29" s="61">
        <v>40182</v>
      </c>
      <c r="B29" s="62" t="s">
        <v>357</v>
      </c>
      <c r="C29" s="66">
        <v>104.35</v>
      </c>
    </row>
    <row r="30" spans="1:7" x14ac:dyDescent="0.3">
      <c r="A30" s="59">
        <v>40161</v>
      </c>
      <c r="B30" s="60" t="s">
        <v>355</v>
      </c>
      <c r="C30" s="65">
        <v>88.51</v>
      </c>
    </row>
    <row r="31" spans="1:7" x14ac:dyDescent="0.3">
      <c r="A31" s="61">
        <v>40210</v>
      </c>
      <c r="B31" s="62" t="s">
        <v>355</v>
      </c>
      <c r="C31" s="66">
        <v>136.76</v>
      </c>
    </row>
    <row r="32" spans="1:7" x14ac:dyDescent="0.3">
      <c r="A32" s="59">
        <v>40142</v>
      </c>
      <c r="B32" s="60" t="s">
        <v>359</v>
      </c>
      <c r="C32" s="65">
        <v>109.57</v>
      </c>
    </row>
    <row r="33" spans="1:3" x14ac:dyDescent="0.3">
      <c r="A33" s="61">
        <v>40216</v>
      </c>
      <c r="B33" s="62" t="s">
        <v>357</v>
      </c>
      <c r="C33" s="66">
        <v>125.81</v>
      </c>
    </row>
    <row r="34" spans="1:3" x14ac:dyDescent="0.3">
      <c r="A34" s="59">
        <v>40169</v>
      </c>
      <c r="B34" s="60" t="s">
        <v>359</v>
      </c>
      <c r="C34" s="65">
        <v>150.09</v>
      </c>
    </row>
    <row r="35" spans="1:3" x14ac:dyDescent="0.3">
      <c r="A35" s="61">
        <v>40154</v>
      </c>
      <c r="B35" s="62" t="s">
        <v>360</v>
      </c>
      <c r="C35" s="66">
        <v>147.53</v>
      </c>
    </row>
    <row r="36" spans="1:3" x14ac:dyDescent="0.3">
      <c r="A36" s="59">
        <v>40159</v>
      </c>
      <c r="B36" s="60" t="s">
        <v>361</v>
      </c>
      <c r="C36" s="65">
        <v>102.17</v>
      </c>
    </row>
    <row r="37" spans="1:3" x14ac:dyDescent="0.3">
      <c r="A37" s="61">
        <v>40177</v>
      </c>
      <c r="B37" s="62" t="s">
        <v>356</v>
      </c>
      <c r="C37" s="66">
        <v>114.4</v>
      </c>
    </row>
    <row r="38" spans="1:3" x14ac:dyDescent="0.3">
      <c r="A38" s="59">
        <v>40174</v>
      </c>
      <c r="B38" s="60" t="s">
        <v>361</v>
      </c>
      <c r="C38" s="65">
        <v>129.65</v>
      </c>
    </row>
    <row r="39" spans="1:3" x14ac:dyDescent="0.3">
      <c r="A39" s="61">
        <v>40176</v>
      </c>
      <c r="B39" s="62" t="s">
        <v>361</v>
      </c>
      <c r="C39" s="66">
        <v>128.94999999999999</v>
      </c>
    </row>
    <row r="40" spans="1:3" x14ac:dyDescent="0.3">
      <c r="A40" s="59">
        <v>40183</v>
      </c>
      <c r="B40" s="60" t="s">
        <v>355</v>
      </c>
      <c r="C40" s="65">
        <v>121.33</v>
      </c>
    </row>
    <row r="41" spans="1:3" x14ac:dyDescent="0.3">
      <c r="A41" s="61">
        <v>40162</v>
      </c>
      <c r="B41" s="62" t="s">
        <v>359</v>
      </c>
      <c r="C41" s="66">
        <v>102.64</v>
      </c>
    </row>
    <row r="42" spans="1:3" x14ac:dyDescent="0.3">
      <c r="A42" s="59">
        <v>40148</v>
      </c>
      <c r="B42" s="60" t="s">
        <v>359</v>
      </c>
      <c r="C42" s="65">
        <v>132.12</v>
      </c>
    </row>
    <row r="43" spans="1:3" x14ac:dyDescent="0.3">
      <c r="A43" s="61">
        <v>40216</v>
      </c>
      <c r="B43" s="62" t="s">
        <v>357</v>
      </c>
      <c r="C43" s="66">
        <v>100.83</v>
      </c>
    </row>
    <row r="44" spans="1:3" x14ac:dyDescent="0.3">
      <c r="A44" s="59">
        <v>40143</v>
      </c>
      <c r="B44" s="60" t="s">
        <v>360</v>
      </c>
      <c r="C44" s="65">
        <v>79.42</v>
      </c>
    </row>
    <row r="45" spans="1:3" x14ac:dyDescent="0.3">
      <c r="A45" s="61">
        <v>40182</v>
      </c>
      <c r="B45" s="62" t="s">
        <v>359</v>
      </c>
      <c r="C45" s="66">
        <v>100.09</v>
      </c>
    </row>
    <row r="46" spans="1:3" x14ac:dyDescent="0.3">
      <c r="A46" s="59">
        <v>40207</v>
      </c>
      <c r="B46" s="60" t="s">
        <v>357</v>
      </c>
      <c r="C46" s="65">
        <v>83.37</v>
      </c>
    </row>
    <row r="47" spans="1:3" x14ac:dyDescent="0.3">
      <c r="A47" s="61">
        <v>40197</v>
      </c>
      <c r="B47" s="62" t="s">
        <v>357</v>
      </c>
      <c r="C47" s="66">
        <v>89.11</v>
      </c>
    </row>
    <row r="48" spans="1:3" x14ac:dyDescent="0.3">
      <c r="A48" s="59">
        <v>40223</v>
      </c>
      <c r="B48" s="60" t="s">
        <v>356</v>
      </c>
      <c r="C48" s="65">
        <v>126.97</v>
      </c>
    </row>
    <row r="49" spans="1:3" x14ac:dyDescent="0.3">
      <c r="A49" s="61">
        <v>40150</v>
      </c>
      <c r="B49" s="62" t="s">
        <v>356</v>
      </c>
      <c r="C49" s="66">
        <v>154.31</v>
      </c>
    </row>
    <row r="50" spans="1:3" x14ac:dyDescent="0.3">
      <c r="A50" s="59">
        <v>40180</v>
      </c>
      <c r="B50" s="60" t="s">
        <v>360</v>
      </c>
      <c r="C50" s="65">
        <v>76.59</v>
      </c>
    </row>
    <row r="51" spans="1:3" x14ac:dyDescent="0.3">
      <c r="A51" s="61">
        <v>40176</v>
      </c>
      <c r="B51" s="62" t="s">
        <v>355</v>
      </c>
      <c r="C51" s="66">
        <v>106.94</v>
      </c>
    </row>
    <row r="52" spans="1:3" x14ac:dyDescent="0.3">
      <c r="A52" s="59">
        <v>40143</v>
      </c>
      <c r="B52" s="60" t="s">
        <v>361</v>
      </c>
      <c r="C52" s="65">
        <v>129.86000000000001</v>
      </c>
    </row>
    <row r="53" spans="1:3" x14ac:dyDescent="0.3">
      <c r="A53" s="61">
        <v>40171</v>
      </c>
      <c r="B53" s="62" t="s">
        <v>359</v>
      </c>
      <c r="C53" s="66">
        <v>100.76</v>
      </c>
    </row>
    <row r="54" spans="1:3" x14ac:dyDescent="0.3">
      <c r="A54" s="59">
        <v>40157</v>
      </c>
      <c r="B54" s="60" t="s">
        <v>355</v>
      </c>
      <c r="C54" s="65">
        <v>124.59</v>
      </c>
    </row>
    <row r="55" spans="1:3" x14ac:dyDescent="0.3">
      <c r="A55" s="61">
        <v>40178</v>
      </c>
      <c r="B55" s="62" t="s">
        <v>356</v>
      </c>
      <c r="C55" s="66">
        <v>150.31</v>
      </c>
    </row>
    <row r="56" spans="1:3" x14ac:dyDescent="0.3">
      <c r="A56" s="59">
        <v>40163</v>
      </c>
      <c r="B56" s="60" t="s">
        <v>357</v>
      </c>
      <c r="C56" s="65">
        <v>119.78</v>
      </c>
    </row>
    <row r="57" spans="1:3" x14ac:dyDescent="0.3">
      <c r="A57" s="61">
        <v>40181</v>
      </c>
      <c r="B57" s="62" t="s">
        <v>359</v>
      </c>
      <c r="C57" s="66">
        <v>93.37</v>
      </c>
    </row>
    <row r="58" spans="1:3" x14ac:dyDescent="0.3">
      <c r="A58" s="59">
        <v>40173</v>
      </c>
      <c r="B58" s="60" t="s">
        <v>361</v>
      </c>
      <c r="C58" s="65">
        <v>87.06</v>
      </c>
    </row>
    <row r="59" spans="1:3" x14ac:dyDescent="0.3">
      <c r="A59" s="61">
        <v>40183</v>
      </c>
      <c r="B59" s="62" t="s">
        <v>356</v>
      </c>
      <c r="C59" s="66">
        <v>147.49</v>
      </c>
    </row>
    <row r="60" spans="1:3" x14ac:dyDescent="0.3">
      <c r="A60" s="59">
        <v>40166</v>
      </c>
      <c r="B60" s="60" t="s">
        <v>356</v>
      </c>
      <c r="C60" s="65">
        <v>136.94</v>
      </c>
    </row>
    <row r="61" spans="1:3" x14ac:dyDescent="0.3">
      <c r="A61" s="61">
        <v>40137</v>
      </c>
      <c r="B61" s="62" t="s">
        <v>355</v>
      </c>
      <c r="C61" s="66">
        <v>93.33</v>
      </c>
    </row>
    <row r="62" spans="1:3" x14ac:dyDescent="0.3">
      <c r="A62" s="59">
        <v>40181</v>
      </c>
      <c r="B62" s="60" t="s">
        <v>356</v>
      </c>
      <c r="C62" s="65">
        <v>128.97</v>
      </c>
    </row>
    <row r="63" spans="1:3" x14ac:dyDescent="0.3">
      <c r="A63" s="61">
        <v>40161</v>
      </c>
      <c r="B63" s="62" t="s">
        <v>356</v>
      </c>
      <c r="C63" s="66">
        <v>114.93</v>
      </c>
    </row>
    <row r="64" spans="1:3" x14ac:dyDescent="0.3">
      <c r="A64" s="59">
        <v>40179</v>
      </c>
      <c r="B64" s="60" t="s">
        <v>360</v>
      </c>
      <c r="C64" s="65">
        <v>104.57</v>
      </c>
    </row>
    <row r="65" spans="1:3" x14ac:dyDescent="0.3">
      <c r="A65" s="61">
        <v>40144</v>
      </c>
      <c r="B65" s="62" t="s">
        <v>360</v>
      </c>
      <c r="C65" s="66">
        <v>119.53</v>
      </c>
    </row>
    <row r="66" spans="1:3" x14ac:dyDescent="0.3">
      <c r="A66" s="59">
        <v>40179</v>
      </c>
      <c r="B66" s="60" t="s">
        <v>359</v>
      </c>
      <c r="C66" s="65">
        <v>127.99</v>
      </c>
    </row>
    <row r="67" spans="1:3" x14ac:dyDescent="0.3">
      <c r="A67" s="61">
        <v>40150</v>
      </c>
      <c r="B67" s="62" t="s">
        <v>356</v>
      </c>
      <c r="C67" s="66">
        <v>88.69</v>
      </c>
    </row>
    <row r="68" spans="1:3" x14ac:dyDescent="0.3">
      <c r="A68" s="59">
        <v>40142</v>
      </c>
      <c r="B68" s="60" t="s">
        <v>356</v>
      </c>
      <c r="C68" s="65">
        <v>115.67</v>
      </c>
    </row>
    <row r="69" spans="1:3" x14ac:dyDescent="0.3">
      <c r="A69" s="61">
        <v>40185</v>
      </c>
      <c r="B69" s="62" t="s">
        <v>359</v>
      </c>
      <c r="C69" s="66">
        <v>114.54</v>
      </c>
    </row>
    <row r="70" spans="1:3" x14ac:dyDescent="0.3">
      <c r="A70" s="59">
        <v>40211</v>
      </c>
      <c r="B70" s="60" t="s">
        <v>356</v>
      </c>
      <c r="C70" s="65">
        <v>128.15</v>
      </c>
    </row>
    <row r="71" spans="1:3" x14ac:dyDescent="0.3">
      <c r="A71" s="61">
        <v>40217</v>
      </c>
      <c r="B71" s="62" t="s">
        <v>355</v>
      </c>
      <c r="C71" s="66">
        <v>126.33</v>
      </c>
    </row>
    <row r="72" spans="1:3" x14ac:dyDescent="0.3">
      <c r="A72" s="59">
        <v>40191</v>
      </c>
      <c r="B72" s="60" t="s">
        <v>356</v>
      </c>
      <c r="C72" s="65">
        <v>112.03</v>
      </c>
    </row>
    <row r="73" spans="1:3" x14ac:dyDescent="0.3">
      <c r="A73" s="61">
        <v>40137</v>
      </c>
      <c r="B73" s="62" t="s">
        <v>356</v>
      </c>
      <c r="C73" s="66">
        <v>145.33000000000001</v>
      </c>
    </row>
    <row r="74" spans="1:3" x14ac:dyDescent="0.3">
      <c r="A74" s="59">
        <v>40170</v>
      </c>
      <c r="B74" s="60" t="s">
        <v>355</v>
      </c>
      <c r="C74" s="65">
        <v>109.7</v>
      </c>
    </row>
    <row r="75" spans="1:3" x14ac:dyDescent="0.3">
      <c r="A75" s="61">
        <v>40143</v>
      </c>
      <c r="B75" s="62" t="s">
        <v>360</v>
      </c>
      <c r="C75" s="66">
        <v>139.13</v>
      </c>
    </row>
    <row r="76" spans="1:3" x14ac:dyDescent="0.3">
      <c r="A76" s="59">
        <v>40148</v>
      </c>
      <c r="B76" s="60" t="s">
        <v>360</v>
      </c>
      <c r="C76" s="65">
        <v>112.5</v>
      </c>
    </row>
    <row r="77" spans="1:3" x14ac:dyDescent="0.3">
      <c r="A77" s="61">
        <v>40146</v>
      </c>
      <c r="B77" s="62" t="s">
        <v>359</v>
      </c>
      <c r="C77" s="66">
        <v>122.21</v>
      </c>
    </row>
    <row r="78" spans="1:3" x14ac:dyDescent="0.3">
      <c r="A78" s="59">
        <v>40191</v>
      </c>
      <c r="B78" s="60" t="s">
        <v>356</v>
      </c>
      <c r="C78" s="65">
        <v>135.77000000000001</v>
      </c>
    </row>
    <row r="79" spans="1:3" x14ac:dyDescent="0.3">
      <c r="A79" s="61">
        <v>40187</v>
      </c>
      <c r="B79" s="62" t="s">
        <v>359</v>
      </c>
      <c r="C79" s="66">
        <v>75.17</v>
      </c>
    </row>
    <row r="80" spans="1:3" x14ac:dyDescent="0.3">
      <c r="A80" s="59">
        <v>40208</v>
      </c>
      <c r="B80" s="60" t="s">
        <v>360</v>
      </c>
      <c r="C80" s="65">
        <v>104.5</v>
      </c>
    </row>
    <row r="81" spans="1:12" x14ac:dyDescent="0.3">
      <c r="A81" s="61">
        <v>40213</v>
      </c>
      <c r="B81" s="62" t="s">
        <v>355</v>
      </c>
      <c r="C81" s="66">
        <v>86.1</v>
      </c>
    </row>
    <row r="82" spans="1:12" x14ac:dyDescent="0.3">
      <c r="A82" s="59">
        <v>40180</v>
      </c>
      <c r="B82" s="60" t="s">
        <v>360</v>
      </c>
      <c r="C82" s="65">
        <v>143.85</v>
      </c>
    </row>
    <row r="83" spans="1:12" x14ac:dyDescent="0.3">
      <c r="A83" s="61">
        <v>40194</v>
      </c>
      <c r="B83" s="62" t="s">
        <v>355</v>
      </c>
      <c r="C83" s="66">
        <v>104.36</v>
      </c>
    </row>
    <row r="84" spans="1:12" x14ac:dyDescent="0.3">
      <c r="A84" s="59">
        <v>40175</v>
      </c>
      <c r="B84" s="60" t="s">
        <v>356</v>
      </c>
      <c r="C84" s="65">
        <v>135.02000000000001</v>
      </c>
    </row>
    <row r="85" spans="1:12" x14ac:dyDescent="0.3">
      <c r="A85" s="61">
        <v>40173</v>
      </c>
      <c r="B85" s="62" t="s">
        <v>359</v>
      </c>
      <c r="C85" s="66">
        <v>83.26</v>
      </c>
    </row>
    <row r="86" spans="1:12" x14ac:dyDescent="0.3">
      <c r="A86" s="59">
        <v>40145</v>
      </c>
      <c r="B86" s="60" t="s">
        <v>360</v>
      </c>
      <c r="C86" s="65">
        <v>114.53</v>
      </c>
    </row>
    <row r="87" spans="1:12" x14ac:dyDescent="0.3">
      <c r="A87" s="61">
        <v>40211</v>
      </c>
      <c r="B87" s="62" t="s">
        <v>356</v>
      </c>
      <c r="C87" s="66">
        <v>117.63</v>
      </c>
    </row>
    <row r="88" spans="1:12" x14ac:dyDescent="0.3">
      <c r="A88" s="59">
        <v>40174</v>
      </c>
      <c r="B88" s="60" t="s">
        <v>355</v>
      </c>
      <c r="C88" s="65">
        <v>102.24</v>
      </c>
    </row>
    <row r="89" spans="1:12" x14ac:dyDescent="0.3">
      <c r="A89" s="61">
        <v>40210</v>
      </c>
      <c r="B89" s="62" t="s">
        <v>361</v>
      </c>
      <c r="C89" s="66">
        <v>139.21</v>
      </c>
    </row>
    <row r="90" spans="1:12" x14ac:dyDescent="0.3">
      <c r="A90" s="59">
        <v>40172</v>
      </c>
      <c r="B90" s="60" t="s">
        <v>356</v>
      </c>
      <c r="C90" s="65">
        <v>119.09</v>
      </c>
    </row>
    <row r="91" spans="1:12" x14ac:dyDescent="0.3">
      <c r="A91" s="61">
        <v>40195</v>
      </c>
      <c r="B91" s="62" t="s">
        <v>359</v>
      </c>
      <c r="C91" s="66">
        <v>134.11000000000001</v>
      </c>
    </row>
    <row r="92" spans="1:12" x14ac:dyDescent="0.3">
      <c r="A92" s="59">
        <v>40193</v>
      </c>
      <c r="B92" s="60" t="s">
        <v>360</v>
      </c>
      <c r="C92" s="65">
        <v>96.17</v>
      </c>
      <c r="L92" s="52" t="e">
        <f>#REF!-#REF!</f>
        <v>#REF!</v>
      </c>
    </row>
    <row r="93" spans="1:12" x14ac:dyDescent="0.3">
      <c r="A93" s="61">
        <v>40188</v>
      </c>
      <c r="B93" s="62" t="s">
        <v>356</v>
      </c>
      <c r="C93" s="66">
        <v>108.54</v>
      </c>
      <c r="L93" s="52" t="e">
        <f>L92*0.8</f>
        <v>#REF!</v>
      </c>
    </row>
    <row r="94" spans="1:12" x14ac:dyDescent="0.3">
      <c r="A94" s="59">
        <v>40183</v>
      </c>
      <c r="B94" s="60" t="s">
        <v>355</v>
      </c>
      <c r="C94" s="65">
        <v>78.89</v>
      </c>
    </row>
    <row r="95" spans="1:12" x14ac:dyDescent="0.3">
      <c r="A95" s="61">
        <v>40198</v>
      </c>
      <c r="B95" s="62" t="s">
        <v>359</v>
      </c>
      <c r="C95" s="66">
        <v>130.37</v>
      </c>
    </row>
    <row r="96" spans="1:12" x14ac:dyDescent="0.3">
      <c r="A96" s="59">
        <v>40155</v>
      </c>
      <c r="B96" s="60" t="s">
        <v>361</v>
      </c>
      <c r="C96" s="65">
        <v>130.5</v>
      </c>
    </row>
    <row r="97" spans="1:3" x14ac:dyDescent="0.3">
      <c r="A97" s="61">
        <v>40194</v>
      </c>
      <c r="B97" s="62" t="s">
        <v>357</v>
      </c>
      <c r="C97" s="66">
        <v>123.13</v>
      </c>
    </row>
    <row r="98" spans="1:3" x14ac:dyDescent="0.3">
      <c r="A98" s="59">
        <v>40166</v>
      </c>
      <c r="B98" s="60" t="s">
        <v>355</v>
      </c>
      <c r="C98" s="65">
        <v>131.04</v>
      </c>
    </row>
    <row r="99" spans="1:3" x14ac:dyDescent="0.3">
      <c r="A99" s="61">
        <v>40164</v>
      </c>
      <c r="B99" s="62" t="s">
        <v>359</v>
      </c>
      <c r="C99" s="66">
        <v>76.260000000000005</v>
      </c>
    </row>
    <row r="100" spans="1:3" x14ac:dyDescent="0.3">
      <c r="A100" s="59">
        <v>40197</v>
      </c>
      <c r="B100" s="60" t="s">
        <v>359</v>
      </c>
      <c r="C100" s="65">
        <v>78.459999999999994</v>
      </c>
    </row>
    <row r="101" spans="1:3" x14ac:dyDescent="0.3">
      <c r="A101" s="61">
        <v>40138</v>
      </c>
      <c r="B101" s="62" t="s">
        <v>355</v>
      </c>
      <c r="C101" s="66">
        <v>79.11</v>
      </c>
    </row>
    <row r="102" spans="1:3" x14ac:dyDescent="0.3">
      <c r="A102" s="59">
        <v>40227</v>
      </c>
      <c r="B102" s="60" t="s">
        <v>355</v>
      </c>
      <c r="C102" s="65">
        <v>75.349999999999994</v>
      </c>
    </row>
  </sheetData>
  <mergeCells count="1">
    <mergeCell ref="N2:O3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D247-B17E-4C73-A66F-D93C042C453B}">
  <dimension ref="B2:T1024"/>
  <sheetViews>
    <sheetView workbookViewId="0">
      <selection activeCell="D10" sqref="D10"/>
    </sheetView>
  </sheetViews>
  <sheetFormatPr defaultRowHeight="16.5" x14ac:dyDescent="0.3"/>
  <cols>
    <col min="1" max="1" width="1.5546875" style="3" customWidth="1"/>
    <col min="2" max="2" width="8.109375" style="3" customWidth="1"/>
    <col min="3" max="3" width="15.33203125" style="3" customWidth="1"/>
    <col min="4" max="4" width="12.6640625" style="3" bestFit="1" customWidth="1"/>
    <col min="5" max="5" width="12.6640625" style="3" customWidth="1"/>
    <col min="6" max="6" width="6" style="3" customWidth="1"/>
    <col min="7" max="7" width="9.109375" style="3" bestFit="1" customWidth="1"/>
    <col min="8" max="8" width="18.5546875" style="3" bestFit="1" customWidth="1"/>
    <col min="9" max="9" width="16.109375" style="3" bestFit="1" customWidth="1"/>
    <col min="10" max="10" width="13" style="3" bestFit="1" customWidth="1"/>
    <col min="11" max="11" width="15.6640625" style="36" bestFit="1" customWidth="1"/>
    <col min="12" max="12" width="9.6640625" style="3" bestFit="1" customWidth="1"/>
    <col min="13" max="16384" width="8.88671875" style="3"/>
  </cols>
  <sheetData>
    <row r="2" spans="2:11" x14ac:dyDescent="0.3">
      <c r="B2" s="16"/>
    </row>
    <row r="3" spans="2:11" x14ac:dyDescent="0.3">
      <c r="B3" s="2"/>
    </row>
    <row r="4" spans="2:11" x14ac:dyDescent="0.3">
      <c r="B4" s="2"/>
    </row>
    <row r="6" spans="2:11" x14ac:dyDescent="0.3">
      <c r="B6" s="21" t="s">
        <v>402</v>
      </c>
      <c r="C6" s="22" t="s">
        <v>403</v>
      </c>
      <c r="D6" s="23" t="s">
        <v>373</v>
      </c>
      <c r="E6" s="71" t="s">
        <v>411</v>
      </c>
      <c r="G6" s="17" t="s">
        <v>376</v>
      </c>
      <c r="H6" s="29" t="s">
        <v>377</v>
      </c>
      <c r="I6" s="18" t="s">
        <v>375</v>
      </c>
      <c r="J6" s="18" t="s">
        <v>378</v>
      </c>
      <c r="K6" s="37" t="s">
        <v>379</v>
      </c>
    </row>
    <row r="7" spans="2:11" x14ac:dyDescent="0.3">
      <c r="B7" s="24">
        <v>1</v>
      </c>
      <c r="C7" s="24" t="str">
        <f>VLOOKUP(_xlfn.AGGREGATE(15,6,$H$7:$H$1006/(MONTH($H$7:$H$1006)=B7),1),$H$7:$I$1006,2,FALSE)</f>
        <v>赵薇</v>
      </c>
      <c r="D7" s="25">
        <f>_xlfn.AGGREGATE(15,6,$H$7:$H$1006/(MONTH($H$7:$H$1006)=B7),1)</f>
        <v>42005.64398148148</v>
      </c>
      <c r="E7" s="73" t="e">
        <f>$H$7:$H$1006/(MONTH($H$7:$H$1006)=B7)</f>
        <v>#DIV/0!</v>
      </c>
      <c r="G7" s="19">
        <v>10001</v>
      </c>
      <c r="H7" s="30">
        <v>42106.874930555554</v>
      </c>
      <c r="I7" s="19" t="s">
        <v>355</v>
      </c>
      <c r="J7" s="19" t="s">
        <v>6</v>
      </c>
      <c r="K7" s="38">
        <v>45912.74</v>
      </c>
    </row>
    <row r="8" spans="2:11" x14ac:dyDescent="0.3">
      <c r="B8" s="24">
        <v>2</v>
      </c>
      <c r="C8" s="24" t="str">
        <f t="shared" ref="C8:C18" si="0">VLOOKUP(_xlfn.AGGREGATE(15,6,$H$7:$H$1006/(MONTH($H$7:$H$1006)=B8),1),$H$7:$I$1006,2,FALSE)</f>
        <v>王迅</v>
      </c>
      <c r="D8" s="25">
        <f t="shared" ref="D8:D18" si="1">_xlfn.AGGREGATE(15,6,$H$7:$H$1006/(MONTH($H$7:$H$1006)=B8),1)</f>
        <v>42036.015393518515</v>
      </c>
      <c r="E8" s="72"/>
      <c r="G8" s="19">
        <v>10002</v>
      </c>
      <c r="H8" s="30">
        <v>42108.824687499997</v>
      </c>
      <c r="I8" s="19" t="s">
        <v>356</v>
      </c>
      <c r="J8" s="19" t="s">
        <v>7</v>
      </c>
      <c r="K8" s="38">
        <v>9464.89</v>
      </c>
    </row>
    <row r="9" spans="2:11" x14ac:dyDescent="0.3">
      <c r="B9" s="24">
        <v>3</v>
      </c>
      <c r="C9" s="24" t="str">
        <f t="shared" si="0"/>
        <v>王迅</v>
      </c>
      <c r="D9" s="25">
        <f t="shared" si="1"/>
        <v>42064.659525462965</v>
      </c>
      <c r="E9" s="72"/>
      <c r="G9" s="19">
        <v>10003</v>
      </c>
      <c r="H9" s="30">
        <v>42347.5934837963</v>
      </c>
      <c r="I9" s="19" t="s">
        <v>357</v>
      </c>
      <c r="J9" s="19" t="s">
        <v>8</v>
      </c>
      <c r="K9" s="38">
        <v>18259.45</v>
      </c>
    </row>
    <row r="10" spans="2:11" x14ac:dyDescent="0.3">
      <c r="B10" s="24">
        <v>4</v>
      </c>
      <c r="C10" s="24" t="str">
        <f t="shared" si="0"/>
        <v>容祖儿</v>
      </c>
      <c r="D10" s="25">
        <f t="shared" si="1"/>
        <v>42095.735335648147</v>
      </c>
      <c r="E10" s="72"/>
      <c r="G10" s="19">
        <v>10004</v>
      </c>
      <c r="H10" s="30">
        <v>42160.577407407407</v>
      </c>
      <c r="I10" s="19" t="s">
        <v>358</v>
      </c>
      <c r="J10" s="19" t="s">
        <v>9</v>
      </c>
      <c r="K10" s="38">
        <v>54377.01</v>
      </c>
    </row>
    <row r="11" spans="2:11" x14ac:dyDescent="0.3">
      <c r="B11" s="24">
        <v>5</v>
      </c>
      <c r="C11" s="24" t="str">
        <f t="shared" si="0"/>
        <v>周笔畅</v>
      </c>
      <c r="D11" s="25">
        <f t="shared" si="1"/>
        <v>42125.043414351851</v>
      </c>
      <c r="E11" s="72"/>
      <c r="G11" s="19">
        <v>10005</v>
      </c>
      <c r="H11" s="30">
        <v>42133.455185185187</v>
      </c>
      <c r="I11" s="19" t="s">
        <v>359</v>
      </c>
      <c r="J11" s="19" t="s">
        <v>10</v>
      </c>
      <c r="K11" s="38">
        <v>1673.84</v>
      </c>
    </row>
    <row r="12" spans="2:11" x14ac:dyDescent="0.3">
      <c r="B12" s="24">
        <v>6</v>
      </c>
      <c r="C12" s="24" t="str">
        <f t="shared" si="0"/>
        <v>陈乔恩</v>
      </c>
      <c r="D12" s="25">
        <f t="shared" si="1"/>
        <v>42157.152083333334</v>
      </c>
      <c r="E12" s="72"/>
      <c r="G12" s="19">
        <v>10006</v>
      </c>
      <c r="H12" s="30">
        <v>42351.509027777778</v>
      </c>
      <c r="I12" s="19" t="s">
        <v>360</v>
      </c>
      <c r="J12" s="19" t="s">
        <v>11</v>
      </c>
      <c r="K12" s="38">
        <v>56321.3</v>
      </c>
    </row>
    <row r="13" spans="2:11" x14ac:dyDescent="0.3">
      <c r="B13" s="24">
        <v>7</v>
      </c>
      <c r="C13" s="24" t="str">
        <f t="shared" si="0"/>
        <v>羽泉</v>
      </c>
      <c r="D13" s="25">
        <f t="shared" si="1"/>
        <v>42186.050474537034</v>
      </c>
      <c r="E13" s="72"/>
      <c r="G13" s="19">
        <v>10007</v>
      </c>
      <c r="H13" s="30">
        <v>42055.244212962964</v>
      </c>
      <c r="I13" s="19" t="s">
        <v>361</v>
      </c>
      <c r="J13" s="19" t="s">
        <v>12</v>
      </c>
      <c r="K13" s="38">
        <v>86340.2</v>
      </c>
    </row>
    <row r="14" spans="2:11" x14ac:dyDescent="0.3">
      <c r="B14" s="24">
        <v>8</v>
      </c>
      <c r="C14" s="24" t="str">
        <f t="shared" si="0"/>
        <v>李小璐</v>
      </c>
      <c r="D14" s="25">
        <f t="shared" si="1"/>
        <v>42217.288414351853</v>
      </c>
      <c r="E14" s="72"/>
      <c r="G14" s="19">
        <v>10008</v>
      </c>
      <c r="H14" s="30">
        <v>42263.847581018519</v>
      </c>
      <c r="I14" s="19" t="s">
        <v>356</v>
      </c>
      <c r="J14" s="19" t="s">
        <v>13</v>
      </c>
      <c r="K14" s="38">
        <v>99576.35</v>
      </c>
    </row>
    <row r="15" spans="2:11" x14ac:dyDescent="0.3">
      <c r="B15" s="24">
        <v>9</v>
      </c>
      <c r="C15" s="24" t="str">
        <f t="shared" si="0"/>
        <v>黄渤</v>
      </c>
      <c r="D15" s="25">
        <f t="shared" si="1"/>
        <v>42248.093425925923</v>
      </c>
      <c r="E15" s="72"/>
      <c r="G15" s="19">
        <v>10009</v>
      </c>
      <c r="H15" s="30">
        <v>42089.456412037034</v>
      </c>
      <c r="I15" s="19" t="s">
        <v>362</v>
      </c>
      <c r="J15" s="19" t="s">
        <v>14</v>
      </c>
      <c r="K15" s="38">
        <v>88985.07</v>
      </c>
    </row>
    <row r="16" spans="2:11" x14ac:dyDescent="0.3">
      <c r="B16" s="24">
        <v>10</v>
      </c>
      <c r="C16" s="24" t="str">
        <f t="shared" si="0"/>
        <v>秦岚</v>
      </c>
      <c r="D16" s="25">
        <f t="shared" si="1"/>
        <v>42278.367256944446</v>
      </c>
      <c r="E16" s="72"/>
      <c r="G16" s="19">
        <v>10010</v>
      </c>
      <c r="H16" s="30">
        <v>42209.582604166666</v>
      </c>
      <c r="I16" s="19" t="s">
        <v>357</v>
      </c>
      <c r="J16" s="19" t="s">
        <v>15</v>
      </c>
      <c r="K16" s="38">
        <v>94315.47</v>
      </c>
    </row>
    <row r="17" spans="2:11" x14ac:dyDescent="0.3">
      <c r="B17" s="24">
        <v>11</v>
      </c>
      <c r="C17" s="24" t="str">
        <f t="shared" si="0"/>
        <v>韩雪</v>
      </c>
      <c r="D17" s="25">
        <f t="shared" si="1"/>
        <v>42309.134085648147</v>
      </c>
      <c r="E17" s="72"/>
      <c r="G17" s="19">
        <v>10011</v>
      </c>
      <c r="H17" s="30">
        <v>42288.243854166663</v>
      </c>
      <c r="I17" s="19" t="s">
        <v>363</v>
      </c>
      <c r="J17" s="19" t="s">
        <v>16</v>
      </c>
      <c r="K17" s="38">
        <v>43426.11</v>
      </c>
    </row>
    <row r="18" spans="2:11" x14ac:dyDescent="0.3">
      <c r="B18" s="26">
        <v>12</v>
      </c>
      <c r="C18" s="24" t="str">
        <f t="shared" si="0"/>
        <v>羽泉</v>
      </c>
      <c r="D18" s="25">
        <f t="shared" si="1"/>
        <v>42339.091817129629</v>
      </c>
      <c r="E18" s="72"/>
      <c r="G18" s="19">
        <v>10012</v>
      </c>
      <c r="H18" s="30">
        <v>42038.002847222226</v>
      </c>
      <c r="I18" s="19" t="s">
        <v>357</v>
      </c>
      <c r="J18" s="19" t="s">
        <v>17</v>
      </c>
      <c r="K18" s="38">
        <v>79598.86</v>
      </c>
    </row>
    <row r="19" spans="2:11" x14ac:dyDescent="0.3">
      <c r="G19" s="19">
        <v>10013</v>
      </c>
      <c r="H19" s="30">
        <v>42134.24962962963</v>
      </c>
      <c r="I19" s="19" t="s">
        <v>364</v>
      </c>
      <c r="J19" s="19" t="s">
        <v>18</v>
      </c>
      <c r="K19" s="38">
        <v>20768.87</v>
      </c>
    </row>
    <row r="20" spans="2:11" x14ac:dyDescent="0.3">
      <c r="G20" s="19">
        <v>10014</v>
      </c>
      <c r="H20" s="30">
        <v>42300.721655092595</v>
      </c>
      <c r="I20" s="19" t="s">
        <v>357</v>
      </c>
      <c r="J20" s="19" t="s">
        <v>14</v>
      </c>
      <c r="K20" s="38">
        <v>73083.38</v>
      </c>
    </row>
    <row r="21" spans="2:11" x14ac:dyDescent="0.3">
      <c r="D21" s="3" t="s">
        <v>412</v>
      </c>
      <c r="E21" s="3">
        <v>45711795</v>
      </c>
      <c r="G21" s="19">
        <v>10015</v>
      </c>
      <c r="H21" s="30">
        <v>42227.90116898148</v>
      </c>
      <c r="I21" s="19" t="s">
        <v>357</v>
      </c>
      <c r="J21" s="19" t="s">
        <v>19</v>
      </c>
      <c r="K21" s="38">
        <v>59445.8</v>
      </c>
    </row>
    <row r="22" spans="2:11" x14ac:dyDescent="0.3">
      <c r="G22" s="19">
        <v>10016</v>
      </c>
      <c r="H22" s="30">
        <v>42021.871064814812</v>
      </c>
      <c r="I22" s="19" t="s">
        <v>365</v>
      </c>
      <c r="J22" s="19" t="s">
        <v>20</v>
      </c>
      <c r="K22" s="38">
        <v>5145.53</v>
      </c>
    </row>
    <row r="23" spans="2:11" x14ac:dyDescent="0.3">
      <c r="G23" s="19">
        <v>10017</v>
      </c>
      <c r="H23" s="30">
        <v>42242.175740740742</v>
      </c>
      <c r="I23" s="19" t="s">
        <v>365</v>
      </c>
      <c r="J23" s="19" t="s">
        <v>21</v>
      </c>
      <c r="K23" s="38">
        <v>25194.6</v>
      </c>
    </row>
    <row r="24" spans="2:11" x14ac:dyDescent="0.3">
      <c r="G24" s="19">
        <v>10018</v>
      </c>
      <c r="H24" s="30">
        <v>42095.735335648147</v>
      </c>
      <c r="I24" s="19" t="s">
        <v>364</v>
      </c>
      <c r="J24" s="19" t="s">
        <v>22</v>
      </c>
      <c r="K24" s="38">
        <v>72960.95</v>
      </c>
    </row>
    <row r="25" spans="2:11" x14ac:dyDescent="0.3">
      <c r="G25" s="19">
        <v>10019</v>
      </c>
      <c r="H25" s="30">
        <v>42310.556956018518</v>
      </c>
      <c r="I25" s="19" t="s">
        <v>355</v>
      </c>
      <c r="J25" s="19" t="s">
        <v>23</v>
      </c>
      <c r="K25" s="38">
        <v>87176.36</v>
      </c>
    </row>
    <row r="26" spans="2:11" x14ac:dyDescent="0.3">
      <c r="G26" s="19">
        <v>10020</v>
      </c>
      <c r="H26" s="30">
        <v>42222.7</v>
      </c>
      <c r="I26" s="19" t="s">
        <v>358</v>
      </c>
      <c r="J26" s="19" t="s">
        <v>24</v>
      </c>
      <c r="K26" s="38">
        <v>21411.46</v>
      </c>
    </row>
    <row r="27" spans="2:11" x14ac:dyDescent="0.3">
      <c r="G27" s="19">
        <v>10021</v>
      </c>
      <c r="H27" s="30">
        <v>42292.315138888887</v>
      </c>
      <c r="I27" s="19" t="s">
        <v>366</v>
      </c>
      <c r="J27" s="19" t="s">
        <v>25</v>
      </c>
      <c r="K27" s="38">
        <v>44977.03</v>
      </c>
    </row>
    <row r="28" spans="2:11" x14ac:dyDescent="0.3">
      <c r="G28" s="19">
        <v>10022</v>
      </c>
      <c r="H28" s="30">
        <v>42146.056863425925</v>
      </c>
      <c r="I28" s="19" t="s">
        <v>361</v>
      </c>
      <c r="J28" s="19" t="s">
        <v>26</v>
      </c>
      <c r="K28" s="38">
        <v>43118.2</v>
      </c>
    </row>
    <row r="29" spans="2:11" x14ac:dyDescent="0.3">
      <c r="G29" s="19">
        <v>10023</v>
      </c>
      <c r="H29" s="30">
        <v>42095.735335648147</v>
      </c>
      <c r="I29" s="19" t="s">
        <v>367</v>
      </c>
      <c r="J29" s="19" t="s">
        <v>27</v>
      </c>
      <c r="K29" s="38">
        <v>42462.42</v>
      </c>
    </row>
    <row r="30" spans="2:11" x14ac:dyDescent="0.3">
      <c r="G30" s="19">
        <v>10024</v>
      </c>
      <c r="H30" s="30">
        <v>42082.030231481483</v>
      </c>
      <c r="I30" s="19" t="s">
        <v>358</v>
      </c>
      <c r="J30" s="19" t="s">
        <v>18</v>
      </c>
      <c r="K30" s="38">
        <v>51761.98</v>
      </c>
    </row>
    <row r="31" spans="2:11" x14ac:dyDescent="0.3">
      <c r="G31" s="19">
        <v>10025</v>
      </c>
      <c r="H31" s="30">
        <v>42074.135046296295</v>
      </c>
      <c r="I31" s="19" t="s">
        <v>362</v>
      </c>
      <c r="J31" s="19" t="s">
        <v>23</v>
      </c>
      <c r="K31" s="38">
        <v>55897.45</v>
      </c>
    </row>
    <row r="32" spans="2:11" x14ac:dyDescent="0.3">
      <c r="G32" s="19">
        <v>10026</v>
      </c>
      <c r="H32" s="30">
        <v>42127.935023148151</v>
      </c>
      <c r="I32" s="19" t="s">
        <v>368</v>
      </c>
      <c r="J32" s="19" t="s">
        <v>28</v>
      </c>
      <c r="K32" s="38">
        <v>25131.759999999998</v>
      </c>
    </row>
    <row r="33" spans="7:11" x14ac:dyDescent="0.3">
      <c r="G33" s="19">
        <v>10027</v>
      </c>
      <c r="H33" s="30">
        <v>42247.669039351851</v>
      </c>
      <c r="I33" s="19" t="s">
        <v>355</v>
      </c>
      <c r="J33" s="19" t="s">
        <v>29</v>
      </c>
      <c r="K33" s="38">
        <v>97359.23</v>
      </c>
    </row>
    <row r="34" spans="7:11" x14ac:dyDescent="0.3">
      <c r="G34" s="19">
        <v>10028</v>
      </c>
      <c r="H34" s="30">
        <v>42209.15148148148</v>
      </c>
      <c r="I34" s="19" t="s">
        <v>358</v>
      </c>
      <c r="J34" s="19" t="s">
        <v>30</v>
      </c>
      <c r="K34" s="38">
        <v>56647.95</v>
      </c>
    </row>
    <row r="35" spans="7:11" x14ac:dyDescent="0.3">
      <c r="G35" s="19">
        <v>10029</v>
      </c>
      <c r="H35" s="30">
        <v>42188.632789351854</v>
      </c>
      <c r="I35" s="19" t="s">
        <v>362</v>
      </c>
      <c r="J35" s="19" t="s">
        <v>31</v>
      </c>
      <c r="K35" s="38">
        <v>72399.37</v>
      </c>
    </row>
    <row r="36" spans="7:11" x14ac:dyDescent="0.3">
      <c r="G36" s="19">
        <v>10030</v>
      </c>
      <c r="H36" s="30">
        <v>42064.76253472222</v>
      </c>
      <c r="I36" s="19" t="s">
        <v>369</v>
      </c>
      <c r="J36" s="19" t="s">
        <v>32</v>
      </c>
      <c r="K36" s="38">
        <v>58234.73</v>
      </c>
    </row>
    <row r="37" spans="7:11" x14ac:dyDescent="0.3">
      <c r="G37" s="19">
        <v>10031</v>
      </c>
      <c r="H37" s="30">
        <v>42281.845914351848</v>
      </c>
      <c r="I37" s="19" t="s">
        <v>361</v>
      </c>
      <c r="J37" s="19" t="s">
        <v>33</v>
      </c>
      <c r="K37" s="38">
        <v>59828.91</v>
      </c>
    </row>
    <row r="38" spans="7:11" x14ac:dyDescent="0.3">
      <c r="G38" s="19">
        <v>10032</v>
      </c>
      <c r="H38" s="30">
        <v>42172.347986111112</v>
      </c>
      <c r="I38" s="19" t="s">
        <v>362</v>
      </c>
      <c r="J38" s="19" t="s">
        <v>12</v>
      </c>
      <c r="K38" s="38">
        <v>60105.68</v>
      </c>
    </row>
    <row r="39" spans="7:11" x14ac:dyDescent="0.3">
      <c r="G39" s="19">
        <v>10033</v>
      </c>
      <c r="H39" s="30">
        <v>42301.145567129628</v>
      </c>
      <c r="I39" s="19" t="s">
        <v>367</v>
      </c>
      <c r="J39" s="19" t="s">
        <v>34</v>
      </c>
      <c r="K39" s="38">
        <v>14761.55</v>
      </c>
    </row>
    <row r="40" spans="7:11" x14ac:dyDescent="0.3">
      <c r="G40" s="19">
        <v>10034</v>
      </c>
      <c r="H40" s="30">
        <v>42343.193923611114</v>
      </c>
      <c r="I40" s="19" t="s">
        <v>362</v>
      </c>
      <c r="J40" s="19" t="s">
        <v>35</v>
      </c>
      <c r="K40" s="38">
        <v>17605</v>
      </c>
    </row>
    <row r="41" spans="7:11" x14ac:dyDescent="0.3">
      <c r="G41" s="19">
        <v>10035</v>
      </c>
      <c r="H41" s="30">
        <v>42305.918703703705</v>
      </c>
      <c r="I41" s="19" t="s">
        <v>358</v>
      </c>
      <c r="J41" s="19" t="s">
        <v>36</v>
      </c>
      <c r="K41" s="38">
        <v>22191.18</v>
      </c>
    </row>
    <row r="42" spans="7:11" x14ac:dyDescent="0.3">
      <c r="G42" s="19">
        <v>10036</v>
      </c>
      <c r="H42" s="30">
        <v>42200.667523148149</v>
      </c>
      <c r="I42" s="19" t="s">
        <v>357</v>
      </c>
      <c r="J42" s="19" t="s">
        <v>37</v>
      </c>
      <c r="K42" s="38">
        <v>73944.66</v>
      </c>
    </row>
    <row r="43" spans="7:11" x14ac:dyDescent="0.3">
      <c r="G43" s="19">
        <v>10037</v>
      </c>
      <c r="H43" s="30">
        <v>42170.702557870369</v>
      </c>
      <c r="I43" s="19" t="s">
        <v>370</v>
      </c>
      <c r="J43" s="19" t="s">
        <v>38</v>
      </c>
      <c r="K43" s="38">
        <v>21494.7</v>
      </c>
    </row>
    <row r="44" spans="7:11" x14ac:dyDescent="0.3">
      <c r="G44" s="19">
        <v>10038</v>
      </c>
      <c r="H44" s="30">
        <v>42042.140428240738</v>
      </c>
      <c r="I44" s="19" t="s">
        <v>363</v>
      </c>
      <c r="J44" s="19" t="s">
        <v>39</v>
      </c>
      <c r="K44" s="38">
        <v>64127.96</v>
      </c>
    </row>
    <row r="45" spans="7:11" x14ac:dyDescent="0.3">
      <c r="G45" s="19">
        <v>10039</v>
      </c>
      <c r="H45" s="30">
        <v>42085.269212962965</v>
      </c>
      <c r="I45" s="19" t="s">
        <v>359</v>
      </c>
      <c r="J45" s="19" t="s">
        <v>40</v>
      </c>
      <c r="K45" s="38">
        <v>47714.79</v>
      </c>
    </row>
    <row r="46" spans="7:11" x14ac:dyDescent="0.3">
      <c r="G46" s="19">
        <v>10040</v>
      </c>
      <c r="H46" s="30">
        <v>42098.170960648145</v>
      </c>
      <c r="I46" s="19" t="s">
        <v>360</v>
      </c>
      <c r="J46" s="19" t="s">
        <v>41</v>
      </c>
      <c r="K46" s="38">
        <v>3713.03</v>
      </c>
    </row>
    <row r="47" spans="7:11" x14ac:dyDescent="0.3">
      <c r="G47" s="19">
        <v>10041</v>
      </c>
      <c r="H47" s="30">
        <v>42182.629699074074</v>
      </c>
      <c r="I47" s="19" t="s">
        <v>369</v>
      </c>
      <c r="J47" s="19" t="s">
        <v>42</v>
      </c>
      <c r="K47" s="38">
        <v>57210.74</v>
      </c>
    </row>
    <row r="48" spans="7:11" x14ac:dyDescent="0.3">
      <c r="G48" s="19">
        <v>10042</v>
      </c>
      <c r="H48" s="30">
        <v>42099.852187500001</v>
      </c>
      <c r="I48" s="19" t="s">
        <v>361</v>
      </c>
      <c r="J48" s="19" t="s">
        <v>43</v>
      </c>
      <c r="K48" s="38">
        <v>78795.64</v>
      </c>
    </row>
    <row r="49" spans="7:11" x14ac:dyDescent="0.3">
      <c r="G49" s="19">
        <v>10043</v>
      </c>
      <c r="H49" s="30">
        <v>42135.839884259258</v>
      </c>
      <c r="I49" s="19" t="s">
        <v>358</v>
      </c>
      <c r="J49" s="19" t="s">
        <v>44</v>
      </c>
      <c r="K49" s="38">
        <v>58747.97</v>
      </c>
    </row>
    <row r="50" spans="7:11" x14ac:dyDescent="0.3">
      <c r="G50" s="19">
        <v>10044</v>
      </c>
      <c r="H50" s="30">
        <v>42117.301898148151</v>
      </c>
      <c r="I50" s="19" t="s">
        <v>356</v>
      </c>
      <c r="J50" s="19" t="s">
        <v>45</v>
      </c>
      <c r="K50" s="38">
        <v>81690.89</v>
      </c>
    </row>
    <row r="51" spans="7:11" x14ac:dyDescent="0.3">
      <c r="G51" s="19">
        <v>10045</v>
      </c>
      <c r="H51" s="30">
        <v>42250.009641203702</v>
      </c>
      <c r="I51" s="19" t="s">
        <v>371</v>
      </c>
      <c r="J51" s="19" t="s">
        <v>46</v>
      </c>
      <c r="K51" s="38">
        <v>87950.36</v>
      </c>
    </row>
    <row r="52" spans="7:11" x14ac:dyDescent="0.3">
      <c r="G52" s="19">
        <v>10046</v>
      </c>
      <c r="H52" s="30">
        <v>42223.367337962962</v>
      </c>
      <c r="I52" s="19" t="s">
        <v>356</v>
      </c>
      <c r="J52" s="19" t="s">
        <v>47</v>
      </c>
      <c r="K52" s="38">
        <v>43688.75</v>
      </c>
    </row>
    <row r="53" spans="7:11" x14ac:dyDescent="0.3">
      <c r="G53" s="19">
        <v>10047</v>
      </c>
      <c r="H53" s="30">
        <v>42062.025266203702</v>
      </c>
      <c r="I53" s="19" t="s">
        <v>370</v>
      </c>
      <c r="J53" s="19" t="s">
        <v>48</v>
      </c>
      <c r="K53" s="38">
        <v>88930.52</v>
      </c>
    </row>
    <row r="54" spans="7:11" x14ac:dyDescent="0.3">
      <c r="G54" s="19">
        <v>10048</v>
      </c>
      <c r="H54" s="30">
        <v>42189.578472222223</v>
      </c>
      <c r="I54" s="19" t="s">
        <v>366</v>
      </c>
      <c r="J54" s="19" t="s">
        <v>49</v>
      </c>
      <c r="K54" s="38">
        <v>38944.75</v>
      </c>
    </row>
    <row r="55" spans="7:11" x14ac:dyDescent="0.3">
      <c r="G55" s="19">
        <v>10049</v>
      </c>
      <c r="H55" s="30">
        <v>42307.01457175926</v>
      </c>
      <c r="I55" s="19" t="s">
        <v>372</v>
      </c>
      <c r="J55" s="19" t="s">
        <v>50</v>
      </c>
      <c r="K55" s="38">
        <v>95060.08</v>
      </c>
    </row>
    <row r="56" spans="7:11" x14ac:dyDescent="0.3">
      <c r="G56" s="19">
        <v>10050</v>
      </c>
      <c r="H56" s="30">
        <v>42355.584918981483</v>
      </c>
      <c r="I56" s="19" t="s">
        <v>364</v>
      </c>
      <c r="J56" s="19" t="s">
        <v>9</v>
      </c>
      <c r="K56" s="38">
        <v>34238.68</v>
      </c>
    </row>
    <row r="57" spans="7:11" x14ac:dyDescent="0.3">
      <c r="G57" s="19">
        <v>10051</v>
      </c>
      <c r="H57" s="30">
        <v>42278.367256944446</v>
      </c>
      <c r="I57" s="19" t="s">
        <v>369</v>
      </c>
      <c r="J57" s="19" t="s">
        <v>51</v>
      </c>
      <c r="K57" s="38">
        <v>17486.39</v>
      </c>
    </row>
    <row r="58" spans="7:11" x14ac:dyDescent="0.3">
      <c r="G58" s="19">
        <v>10052</v>
      </c>
      <c r="H58" s="30">
        <v>42180.183935185189</v>
      </c>
      <c r="I58" s="19" t="s">
        <v>372</v>
      </c>
      <c r="J58" s="19" t="s">
        <v>52</v>
      </c>
      <c r="K58" s="38">
        <v>79800.39</v>
      </c>
    </row>
    <row r="59" spans="7:11" x14ac:dyDescent="0.3">
      <c r="G59" s="19">
        <v>10053</v>
      </c>
      <c r="H59" s="30">
        <v>42300.618842592594</v>
      </c>
      <c r="I59" s="19" t="s">
        <v>366</v>
      </c>
      <c r="J59" s="19" t="s">
        <v>53</v>
      </c>
      <c r="K59" s="38">
        <v>11423.94</v>
      </c>
    </row>
    <row r="60" spans="7:11" x14ac:dyDescent="0.3">
      <c r="G60" s="19">
        <v>10054</v>
      </c>
      <c r="H60" s="30">
        <v>42347.688726851855</v>
      </c>
      <c r="I60" s="19" t="s">
        <v>355</v>
      </c>
      <c r="J60" s="19" t="s">
        <v>54</v>
      </c>
      <c r="K60" s="38">
        <v>43308.07</v>
      </c>
    </row>
    <row r="61" spans="7:11" x14ac:dyDescent="0.3">
      <c r="G61" s="19">
        <v>10055</v>
      </c>
      <c r="H61" s="30">
        <v>42274.847511574073</v>
      </c>
      <c r="I61" s="19" t="s">
        <v>360</v>
      </c>
      <c r="J61" s="19" t="s">
        <v>55</v>
      </c>
      <c r="K61" s="38">
        <v>90501.06</v>
      </c>
    </row>
    <row r="62" spans="7:11" x14ac:dyDescent="0.3">
      <c r="G62" s="19">
        <v>10056</v>
      </c>
      <c r="H62" s="30">
        <v>42143.738865740743</v>
      </c>
      <c r="I62" s="19" t="s">
        <v>363</v>
      </c>
      <c r="J62" s="19" t="s">
        <v>56</v>
      </c>
      <c r="K62" s="38">
        <v>17664.3</v>
      </c>
    </row>
    <row r="63" spans="7:11" x14ac:dyDescent="0.3">
      <c r="G63" s="19">
        <v>10057</v>
      </c>
      <c r="H63" s="30">
        <v>42214.057858796295</v>
      </c>
      <c r="I63" s="19" t="s">
        <v>360</v>
      </c>
      <c r="J63" s="19" t="s">
        <v>57</v>
      </c>
      <c r="K63" s="38">
        <v>10378.18</v>
      </c>
    </row>
    <row r="64" spans="7:11" x14ac:dyDescent="0.3">
      <c r="G64" s="19">
        <v>10058</v>
      </c>
      <c r="H64" s="30">
        <v>42262.941712962966</v>
      </c>
      <c r="I64" s="19" t="s">
        <v>372</v>
      </c>
      <c r="J64" s="19" t="s">
        <v>58</v>
      </c>
      <c r="K64" s="38">
        <v>65398.82</v>
      </c>
    </row>
    <row r="65" spans="7:11" x14ac:dyDescent="0.3">
      <c r="G65" s="19">
        <v>10059</v>
      </c>
      <c r="H65" s="30">
        <v>42137.677245370367</v>
      </c>
      <c r="I65" s="19" t="s">
        <v>368</v>
      </c>
      <c r="J65" s="19" t="s">
        <v>59</v>
      </c>
      <c r="K65" s="38">
        <v>32815.199999999997</v>
      </c>
    </row>
    <row r="66" spans="7:11" x14ac:dyDescent="0.3">
      <c r="G66" s="19">
        <v>10060</v>
      </c>
      <c r="H66" s="30">
        <v>42132.023506944446</v>
      </c>
      <c r="I66" s="19" t="s">
        <v>366</v>
      </c>
      <c r="J66" s="19" t="s">
        <v>60</v>
      </c>
      <c r="K66" s="38">
        <v>24824.11</v>
      </c>
    </row>
    <row r="67" spans="7:11" x14ac:dyDescent="0.3">
      <c r="G67" s="19">
        <v>10061</v>
      </c>
      <c r="H67" s="30">
        <v>42358.782962962963</v>
      </c>
      <c r="I67" s="19" t="s">
        <v>368</v>
      </c>
      <c r="J67" s="19" t="s">
        <v>61</v>
      </c>
      <c r="K67" s="38">
        <v>62313.51</v>
      </c>
    </row>
    <row r="68" spans="7:11" x14ac:dyDescent="0.3">
      <c r="G68" s="19">
        <v>10062</v>
      </c>
      <c r="H68" s="30">
        <v>42263.651018518518</v>
      </c>
      <c r="I68" s="19" t="s">
        <v>372</v>
      </c>
      <c r="J68" s="19" t="s">
        <v>62</v>
      </c>
      <c r="K68" s="38">
        <v>89948.39</v>
      </c>
    </row>
    <row r="69" spans="7:11" x14ac:dyDescent="0.3">
      <c r="G69" s="19">
        <v>10063</v>
      </c>
      <c r="H69" s="30">
        <v>42348.304583333331</v>
      </c>
      <c r="I69" s="19" t="s">
        <v>364</v>
      </c>
      <c r="J69" s="19" t="s">
        <v>63</v>
      </c>
      <c r="K69" s="38">
        <v>52385.440000000002</v>
      </c>
    </row>
    <row r="70" spans="7:11" x14ac:dyDescent="0.3">
      <c r="G70" s="19">
        <v>10064</v>
      </c>
      <c r="H70" s="30">
        <v>42120.777928240743</v>
      </c>
      <c r="I70" s="19" t="s">
        <v>371</v>
      </c>
      <c r="J70" s="19" t="s">
        <v>64</v>
      </c>
      <c r="K70" s="38">
        <v>1142.24</v>
      </c>
    </row>
    <row r="71" spans="7:11" x14ac:dyDescent="0.3">
      <c r="G71" s="19">
        <v>10065</v>
      </c>
      <c r="H71" s="30">
        <v>42296.397199074076</v>
      </c>
      <c r="I71" s="19" t="s">
        <v>369</v>
      </c>
      <c r="J71" s="19" t="s">
        <v>65</v>
      </c>
      <c r="K71" s="38">
        <v>87360.72</v>
      </c>
    </row>
    <row r="72" spans="7:11" x14ac:dyDescent="0.3">
      <c r="G72" s="19">
        <v>10066</v>
      </c>
      <c r="H72" s="30">
        <v>42281.083113425928</v>
      </c>
      <c r="I72" s="19" t="s">
        <v>355</v>
      </c>
      <c r="J72" s="19" t="s">
        <v>46</v>
      </c>
      <c r="K72" s="38">
        <v>39646.29</v>
      </c>
    </row>
    <row r="73" spans="7:11" x14ac:dyDescent="0.3">
      <c r="G73" s="19">
        <v>10067</v>
      </c>
      <c r="H73" s="30">
        <v>42028.165636574071</v>
      </c>
      <c r="I73" s="19" t="s">
        <v>369</v>
      </c>
      <c r="J73" s="19" t="s">
        <v>66</v>
      </c>
      <c r="K73" s="38">
        <v>38109.25</v>
      </c>
    </row>
    <row r="74" spans="7:11" x14ac:dyDescent="0.3">
      <c r="G74" s="19">
        <v>10068</v>
      </c>
      <c r="H74" s="30">
        <v>42289.1174537037</v>
      </c>
      <c r="I74" s="19" t="s">
        <v>363</v>
      </c>
      <c r="J74" s="19" t="s">
        <v>67</v>
      </c>
      <c r="K74" s="38">
        <v>90836</v>
      </c>
    </row>
    <row r="75" spans="7:11" x14ac:dyDescent="0.3">
      <c r="G75" s="19">
        <v>10069</v>
      </c>
      <c r="H75" s="30">
        <v>42212.297731481478</v>
      </c>
      <c r="I75" s="19" t="s">
        <v>370</v>
      </c>
      <c r="J75" s="19" t="s">
        <v>68</v>
      </c>
      <c r="K75" s="38">
        <v>46802.78</v>
      </c>
    </row>
    <row r="76" spans="7:11" x14ac:dyDescent="0.3">
      <c r="G76" s="19">
        <v>10070</v>
      </c>
      <c r="H76" s="30">
        <v>42185.610520833332</v>
      </c>
      <c r="I76" s="19" t="s">
        <v>361</v>
      </c>
      <c r="J76" s="19" t="s">
        <v>69</v>
      </c>
      <c r="K76" s="38">
        <v>42156.94</v>
      </c>
    </row>
    <row r="77" spans="7:11" x14ac:dyDescent="0.3">
      <c r="G77" s="19">
        <v>10071</v>
      </c>
      <c r="H77" s="30">
        <v>42251.811782407407</v>
      </c>
      <c r="I77" s="19" t="s">
        <v>357</v>
      </c>
      <c r="J77" s="19" t="s">
        <v>70</v>
      </c>
      <c r="K77" s="38">
        <v>51196.01</v>
      </c>
    </row>
    <row r="78" spans="7:11" x14ac:dyDescent="0.3">
      <c r="G78" s="19">
        <v>10072</v>
      </c>
      <c r="H78" s="30">
        <v>42168.831886574073</v>
      </c>
      <c r="I78" s="19" t="s">
        <v>365</v>
      </c>
      <c r="J78" s="19" t="s">
        <v>71</v>
      </c>
      <c r="K78" s="38">
        <v>81480.429999999993</v>
      </c>
    </row>
    <row r="79" spans="7:11" x14ac:dyDescent="0.3">
      <c r="G79" s="19">
        <v>10073</v>
      </c>
      <c r="H79" s="30">
        <v>42319.504120370373</v>
      </c>
      <c r="I79" s="19" t="s">
        <v>365</v>
      </c>
      <c r="J79" s="19" t="s">
        <v>72</v>
      </c>
      <c r="K79" s="38">
        <v>19727.400000000001</v>
      </c>
    </row>
    <row r="80" spans="7:11" x14ac:dyDescent="0.3">
      <c r="G80" s="19">
        <v>10074</v>
      </c>
      <c r="H80" s="30">
        <v>42354.470347222225</v>
      </c>
      <c r="I80" s="19" t="s">
        <v>363</v>
      </c>
      <c r="J80" s="19" t="s">
        <v>50</v>
      </c>
      <c r="K80" s="38">
        <v>96099.55</v>
      </c>
    </row>
    <row r="81" spans="7:11" x14ac:dyDescent="0.3">
      <c r="G81" s="19">
        <v>10075</v>
      </c>
      <c r="H81" s="30">
        <v>42081.575925925928</v>
      </c>
      <c r="I81" s="19" t="s">
        <v>356</v>
      </c>
      <c r="J81" s="19" t="s">
        <v>73</v>
      </c>
      <c r="K81" s="38">
        <v>70935.12</v>
      </c>
    </row>
    <row r="82" spans="7:11" x14ac:dyDescent="0.3">
      <c r="G82" s="19">
        <v>10076</v>
      </c>
      <c r="H82" s="30">
        <v>42327.58148148148</v>
      </c>
      <c r="I82" s="19" t="s">
        <v>367</v>
      </c>
      <c r="J82" s="19" t="s">
        <v>74</v>
      </c>
      <c r="K82" s="38">
        <v>10358.02</v>
      </c>
    </row>
    <row r="83" spans="7:11" x14ac:dyDescent="0.3">
      <c r="G83" s="19">
        <v>10077</v>
      </c>
      <c r="H83" s="30">
        <v>42258.626539351855</v>
      </c>
      <c r="I83" s="19" t="s">
        <v>356</v>
      </c>
      <c r="J83" s="19" t="s">
        <v>75</v>
      </c>
      <c r="K83" s="38">
        <v>83878.41</v>
      </c>
    </row>
    <row r="84" spans="7:11" x14ac:dyDescent="0.3">
      <c r="G84" s="19">
        <v>10078</v>
      </c>
      <c r="H84" s="30">
        <v>42190.350289351853</v>
      </c>
      <c r="I84" s="19" t="s">
        <v>357</v>
      </c>
      <c r="J84" s="19" t="s">
        <v>76</v>
      </c>
      <c r="K84" s="38">
        <v>1179.26</v>
      </c>
    </row>
    <row r="85" spans="7:11" x14ac:dyDescent="0.3">
      <c r="G85" s="19">
        <v>10079</v>
      </c>
      <c r="H85" s="30">
        <v>42276.61550925926</v>
      </c>
      <c r="I85" s="19" t="s">
        <v>355</v>
      </c>
      <c r="J85" s="19" t="s">
        <v>77</v>
      </c>
      <c r="K85" s="38">
        <v>39406.29</v>
      </c>
    </row>
    <row r="86" spans="7:11" x14ac:dyDescent="0.3">
      <c r="G86" s="19">
        <v>10080</v>
      </c>
      <c r="H86" s="30">
        <v>42214.074467592596</v>
      </c>
      <c r="I86" s="19" t="s">
        <v>358</v>
      </c>
      <c r="J86" s="19" t="s">
        <v>78</v>
      </c>
      <c r="K86" s="38">
        <v>48373.89</v>
      </c>
    </row>
    <row r="87" spans="7:11" x14ac:dyDescent="0.3">
      <c r="G87" s="19">
        <v>10081</v>
      </c>
      <c r="H87" s="30">
        <v>42067.946006944447</v>
      </c>
      <c r="I87" s="19" t="s">
        <v>370</v>
      </c>
      <c r="J87" s="19" t="s">
        <v>79</v>
      </c>
      <c r="K87" s="38">
        <v>15330.56</v>
      </c>
    </row>
    <row r="88" spans="7:11" x14ac:dyDescent="0.3">
      <c r="G88" s="19">
        <v>10082</v>
      </c>
      <c r="H88" s="30">
        <v>42104.710543981484</v>
      </c>
      <c r="I88" s="19" t="s">
        <v>361</v>
      </c>
      <c r="J88" s="19" t="s">
        <v>80</v>
      </c>
      <c r="K88" s="38">
        <v>59967.7</v>
      </c>
    </row>
    <row r="89" spans="7:11" x14ac:dyDescent="0.3">
      <c r="G89" s="19">
        <v>10083</v>
      </c>
      <c r="H89" s="30">
        <v>42039.271921296298</v>
      </c>
      <c r="I89" s="19" t="s">
        <v>357</v>
      </c>
      <c r="J89" s="19" t="s">
        <v>81</v>
      </c>
      <c r="K89" s="38">
        <v>83743.38</v>
      </c>
    </row>
    <row r="90" spans="7:11" x14ac:dyDescent="0.3">
      <c r="G90" s="19">
        <v>10084</v>
      </c>
      <c r="H90" s="30">
        <v>42069.024571759262</v>
      </c>
      <c r="I90" s="19" t="s">
        <v>363</v>
      </c>
      <c r="J90" s="19" t="s">
        <v>82</v>
      </c>
      <c r="K90" s="38">
        <v>86851.23</v>
      </c>
    </row>
    <row r="91" spans="7:11" x14ac:dyDescent="0.3">
      <c r="G91" s="19">
        <v>10085</v>
      </c>
      <c r="H91" s="30">
        <v>42362.816493055558</v>
      </c>
      <c r="I91" s="19" t="s">
        <v>365</v>
      </c>
      <c r="J91" s="19" t="s">
        <v>83</v>
      </c>
      <c r="K91" s="38">
        <v>34219.919999999998</v>
      </c>
    </row>
    <row r="92" spans="7:11" x14ac:dyDescent="0.3">
      <c r="G92" s="19">
        <v>10086</v>
      </c>
      <c r="H92" s="30">
        <v>42341.00509259259</v>
      </c>
      <c r="I92" s="19" t="s">
        <v>356</v>
      </c>
      <c r="J92" s="19" t="s">
        <v>84</v>
      </c>
      <c r="K92" s="38">
        <v>18085.88</v>
      </c>
    </row>
    <row r="93" spans="7:11" x14ac:dyDescent="0.3">
      <c r="G93" s="19">
        <v>10087</v>
      </c>
      <c r="H93" s="30">
        <v>42028.134363425925</v>
      </c>
      <c r="I93" s="19" t="s">
        <v>356</v>
      </c>
      <c r="J93" s="19" t="s">
        <v>85</v>
      </c>
      <c r="K93" s="38">
        <v>81348.63</v>
      </c>
    </row>
    <row r="94" spans="7:11" x14ac:dyDescent="0.3">
      <c r="G94" s="19">
        <v>10088</v>
      </c>
      <c r="H94" s="30">
        <v>42225.368287037039</v>
      </c>
      <c r="I94" s="19" t="s">
        <v>366</v>
      </c>
      <c r="J94" s="19" t="s">
        <v>86</v>
      </c>
      <c r="K94" s="38">
        <v>13547.13</v>
      </c>
    </row>
    <row r="95" spans="7:11" x14ac:dyDescent="0.3">
      <c r="G95" s="19">
        <v>10089</v>
      </c>
      <c r="H95" s="30">
        <v>42357.33425925926</v>
      </c>
      <c r="I95" s="19" t="s">
        <v>365</v>
      </c>
      <c r="J95" s="19" t="s">
        <v>87</v>
      </c>
      <c r="K95" s="38">
        <v>67224.17</v>
      </c>
    </row>
    <row r="96" spans="7:11" x14ac:dyDescent="0.3">
      <c r="G96" s="19">
        <v>10090</v>
      </c>
      <c r="H96" s="30">
        <v>42128.623518518521</v>
      </c>
      <c r="I96" s="19" t="s">
        <v>366</v>
      </c>
      <c r="J96" s="19" t="s">
        <v>88</v>
      </c>
      <c r="K96" s="38">
        <v>75344.05</v>
      </c>
    </row>
    <row r="97" spans="7:11" x14ac:dyDescent="0.3">
      <c r="G97" s="19">
        <v>10091</v>
      </c>
      <c r="H97" s="30">
        <v>42351.988009259258</v>
      </c>
      <c r="I97" s="19" t="s">
        <v>365</v>
      </c>
      <c r="J97" s="19" t="s">
        <v>89</v>
      </c>
      <c r="K97" s="38">
        <v>8302.73</v>
      </c>
    </row>
    <row r="98" spans="7:11" x14ac:dyDescent="0.3">
      <c r="G98" s="19">
        <v>10092</v>
      </c>
      <c r="H98" s="30">
        <v>42043.303310185183</v>
      </c>
      <c r="I98" s="19" t="s">
        <v>372</v>
      </c>
      <c r="J98" s="19" t="s">
        <v>90</v>
      </c>
      <c r="K98" s="38">
        <v>22101</v>
      </c>
    </row>
    <row r="99" spans="7:11" x14ac:dyDescent="0.3">
      <c r="G99" s="19">
        <v>10093</v>
      </c>
      <c r="H99" s="30">
        <v>42234.260266203702</v>
      </c>
      <c r="I99" s="19" t="s">
        <v>365</v>
      </c>
      <c r="J99" s="19" t="s">
        <v>64</v>
      </c>
      <c r="K99" s="38">
        <v>22140.25</v>
      </c>
    </row>
    <row r="100" spans="7:11" x14ac:dyDescent="0.3">
      <c r="G100" s="19">
        <v>10094</v>
      </c>
      <c r="H100" s="30">
        <v>42180.852627314816</v>
      </c>
      <c r="I100" s="19" t="s">
        <v>360</v>
      </c>
      <c r="J100" s="19" t="s">
        <v>91</v>
      </c>
      <c r="K100" s="38">
        <v>71734.73</v>
      </c>
    </row>
    <row r="101" spans="7:11" x14ac:dyDescent="0.3">
      <c r="G101" s="19">
        <v>10095</v>
      </c>
      <c r="H101" s="30">
        <v>42073.686886574076</v>
      </c>
      <c r="I101" s="19" t="s">
        <v>366</v>
      </c>
      <c r="J101" s="19" t="s">
        <v>35</v>
      </c>
      <c r="K101" s="38">
        <v>14114.62</v>
      </c>
    </row>
    <row r="102" spans="7:11" x14ac:dyDescent="0.3">
      <c r="G102" s="19">
        <v>10096</v>
      </c>
      <c r="H102" s="30">
        <v>42070.144965277781</v>
      </c>
      <c r="I102" s="19" t="s">
        <v>371</v>
      </c>
      <c r="J102" s="19" t="s">
        <v>34</v>
      </c>
      <c r="K102" s="38">
        <v>41457.96</v>
      </c>
    </row>
    <row r="103" spans="7:11" x14ac:dyDescent="0.3">
      <c r="G103" s="19">
        <v>10097</v>
      </c>
      <c r="H103" s="30">
        <v>42285.280393518522</v>
      </c>
      <c r="I103" s="19" t="s">
        <v>365</v>
      </c>
      <c r="J103" s="19" t="s">
        <v>92</v>
      </c>
      <c r="K103" s="38">
        <v>42916.27</v>
      </c>
    </row>
    <row r="104" spans="7:11" x14ac:dyDescent="0.3">
      <c r="G104" s="19">
        <v>10098</v>
      </c>
      <c r="H104" s="30">
        <v>42292.463379629633</v>
      </c>
      <c r="I104" s="19" t="s">
        <v>369</v>
      </c>
      <c r="J104" s="19" t="s">
        <v>23</v>
      </c>
      <c r="K104" s="38">
        <v>5731.18</v>
      </c>
    </row>
    <row r="105" spans="7:11" x14ac:dyDescent="0.3">
      <c r="G105" s="19">
        <v>10099</v>
      </c>
      <c r="H105" s="30">
        <v>42252.387615740743</v>
      </c>
      <c r="I105" s="19" t="s">
        <v>366</v>
      </c>
      <c r="J105" s="19" t="s">
        <v>93</v>
      </c>
      <c r="K105" s="38">
        <v>77525.759999999995</v>
      </c>
    </row>
    <row r="106" spans="7:11" x14ac:dyDescent="0.3">
      <c r="G106" s="19">
        <v>10100</v>
      </c>
      <c r="H106" s="30">
        <v>42186.050474537034</v>
      </c>
      <c r="I106" s="19" t="s">
        <v>368</v>
      </c>
      <c r="J106" s="19" t="s">
        <v>94</v>
      </c>
      <c r="K106" s="38">
        <v>21296.95</v>
      </c>
    </row>
    <row r="107" spans="7:11" x14ac:dyDescent="0.3">
      <c r="G107" s="19">
        <v>10101</v>
      </c>
      <c r="H107" s="30">
        <v>42026.064884259256</v>
      </c>
      <c r="I107" s="19" t="s">
        <v>363</v>
      </c>
      <c r="J107" s="19" t="s">
        <v>95</v>
      </c>
      <c r="K107" s="38">
        <v>6455.52</v>
      </c>
    </row>
    <row r="108" spans="7:11" x14ac:dyDescent="0.3">
      <c r="G108" s="19">
        <v>10102</v>
      </c>
      <c r="H108" s="30">
        <v>42187.426099537035</v>
      </c>
      <c r="I108" s="19" t="s">
        <v>367</v>
      </c>
      <c r="J108" s="19" t="s">
        <v>96</v>
      </c>
      <c r="K108" s="38">
        <v>60870.29</v>
      </c>
    </row>
    <row r="109" spans="7:11" x14ac:dyDescent="0.3">
      <c r="G109" s="19">
        <v>10103</v>
      </c>
      <c r="H109" s="30">
        <v>42155.008587962962</v>
      </c>
      <c r="I109" s="19" t="s">
        <v>355</v>
      </c>
      <c r="J109" s="19" t="s">
        <v>97</v>
      </c>
      <c r="K109" s="38">
        <v>75954.39</v>
      </c>
    </row>
    <row r="110" spans="7:11" x14ac:dyDescent="0.3">
      <c r="G110" s="19">
        <v>10104</v>
      </c>
      <c r="H110" s="30">
        <v>42192.378622685188</v>
      </c>
      <c r="I110" s="19" t="s">
        <v>358</v>
      </c>
      <c r="J110" s="19" t="s">
        <v>98</v>
      </c>
      <c r="K110" s="38">
        <v>56741.120000000003</v>
      </c>
    </row>
    <row r="111" spans="7:11" x14ac:dyDescent="0.3">
      <c r="G111" s="19">
        <v>10105</v>
      </c>
      <c r="H111" s="30">
        <v>42282.884259259263</v>
      </c>
      <c r="I111" s="19" t="s">
        <v>356</v>
      </c>
      <c r="J111" s="19" t="s">
        <v>80</v>
      </c>
      <c r="K111" s="38">
        <v>32078.35</v>
      </c>
    </row>
    <row r="112" spans="7:11" x14ac:dyDescent="0.3">
      <c r="G112" s="19">
        <v>10106</v>
      </c>
      <c r="H112" s="30">
        <v>42297.378692129627</v>
      </c>
      <c r="I112" s="19" t="s">
        <v>370</v>
      </c>
      <c r="J112" s="19" t="s">
        <v>47</v>
      </c>
      <c r="K112" s="38">
        <v>93723.8</v>
      </c>
    </row>
    <row r="113" spans="7:11" x14ac:dyDescent="0.3">
      <c r="G113" s="19">
        <v>10107</v>
      </c>
      <c r="H113" s="30">
        <v>42019.933703703704</v>
      </c>
      <c r="I113" s="19" t="s">
        <v>363</v>
      </c>
      <c r="J113" s="19" t="s">
        <v>24</v>
      </c>
      <c r="K113" s="38">
        <v>27618.36</v>
      </c>
    </row>
    <row r="114" spans="7:11" x14ac:dyDescent="0.3">
      <c r="G114" s="19">
        <v>10108</v>
      </c>
      <c r="H114" s="30">
        <v>42025.980162037034</v>
      </c>
      <c r="I114" s="19" t="s">
        <v>372</v>
      </c>
      <c r="J114" s="19" t="s">
        <v>99</v>
      </c>
      <c r="K114" s="38">
        <v>77281.13</v>
      </c>
    </row>
    <row r="115" spans="7:11" x14ac:dyDescent="0.3">
      <c r="G115" s="19">
        <v>10109</v>
      </c>
      <c r="H115" s="30">
        <v>42165.922800925924</v>
      </c>
      <c r="I115" s="19" t="s">
        <v>363</v>
      </c>
      <c r="J115" s="19" t="s">
        <v>55</v>
      </c>
      <c r="K115" s="38">
        <v>17774.830000000002</v>
      </c>
    </row>
    <row r="116" spans="7:11" x14ac:dyDescent="0.3">
      <c r="G116" s="19">
        <v>10110</v>
      </c>
      <c r="H116" s="30">
        <v>42345.608715277776</v>
      </c>
      <c r="I116" s="19" t="s">
        <v>360</v>
      </c>
      <c r="J116" s="19" t="s">
        <v>43</v>
      </c>
      <c r="K116" s="38">
        <v>87790.58</v>
      </c>
    </row>
    <row r="117" spans="7:11" x14ac:dyDescent="0.3">
      <c r="G117" s="19">
        <v>10111</v>
      </c>
      <c r="H117" s="30">
        <v>42365.077175925922</v>
      </c>
      <c r="I117" s="19" t="s">
        <v>362</v>
      </c>
      <c r="J117" s="19" t="s">
        <v>100</v>
      </c>
      <c r="K117" s="38">
        <v>84385.63</v>
      </c>
    </row>
    <row r="118" spans="7:11" x14ac:dyDescent="0.3">
      <c r="G118" s="19">
        <v>10112</v>
      </c>
      <c r="H118" s="30">
        <v>42046.952465277776</v>
      </c>
      <c r="I118" s="19" t="s">
        <v>360</v>
      </c>
      <c r="J118" s="19" t="s">
        <v>101</v>
      </c>
      <c r="K118" s="38">
        <v>28092.37</v>
      </c>
    </row>
    <row r="119" spans="7:11" x14ac:dyDescent="0.3">
      <c r="G119" s="19">
        <v>10113</v>
      </c>
      <c r="H119" s="30">
        <v>42332.710358796299</v>
      </c>
      <c r="I119" s="19" t="s">
        <v>372</v>
      </c>
      <c r="J119" s="19" t="s">
        <v>102</v>
      </c>
      <c r="K119" s="38">
        <v>67253.98</v>
      </c>
    </row>
    <row r="120" spans="7:11" x14ac:dyDescent="0.3">
      <c r="G120" s="19">
        <v>10114</v>
      </c>
      <c r="H120" s="30">
        <v>42037.872615740744</v>
      </c>
      <c r="I120" s="19" t="s">
        <v>358</v>
      </c>
      <c r="J120" s="19" t="s">
        <v>14</v>
      </c>
      <c r="K120" s="38">
        <v>88290.44</v>
      </c>
    </row>
    <row r="121" spans="7:11" x14ac:dyDescent="0.3">
      <c r="G121" s="19">
        <v>10115</v>
      </c>
      <c r="H121" s="30">
        <v>42348.927430555559</v>
      </c>
      <c r="I121" s="19" t="s">
        <v>365</v>
      </c>
      <c r="J121" s="19" t="s">
        <v>61</v>
      </c>
      <c r="K121" s="38">
        <v>55549.87</v>
      </c>
    </row>
    <row r="122" spans="7:11" x14ac:dyDescent="0.3">
      <c r="G122" s="19">
        <v>10116</v>
      </c>
      <c r="H122" s="30">
        <v>42206.706377314818</v>
      </c>
      <c r="I122" s="19" t="s">
        <v>371</v>
      </c>
      <c r="J122" s="19" t="s">
        <v>103</v>
      </c>
      <c r="K122" s="38">
        <v>18071.060000000001</v>
      </c>
    </row>
    <row r="123" spans="7:11" x14ac:dyDescent="0.3">
      <c r="G123" s="19">
        <v>10117</v>
      </c>
      <c r="H123" s="30">
        <v>42233.145324074074</v>
      </c>
      <c r="I123" s="19" t="s">
        <v>361</v>
      </c>
      <c r="J123" s="19" t="s">
        <v>104</v>
      </c>
      <c r="K123" s="38">
        <v>65069.68</v>
      </c>
    </row>
    <row r="124" spans="7:11" x14ac:dyDescent="0.3">
      <c r="G124" s="19">
        <v>10118</v>
      </c>
      <c r="H124" s="30">
        <v>42227.479641203703</v>
      </c>
      <c r="I124" s="19" t="s">
        <v>365</v>
      </c>
      <c r="J124" s="19" t="s">
        <v>105</v>
      </c>
      <c r="K124" s="38">
        <v>70585.06</v>
      </c>
    </row>
    <row r="125" spans="7:11" x14ac:dyDescent="0.3">
      <c r="G125" s="19">
        <v>10119</v>
      </c>
      <c r="H125" s="30">
        <v>42326.942256944443</v>
      </c>
      <c r="I125" s="19" t="s">
        <v>358</v>
      </c>
      <c r="J125" s="19" t="s">
        <v>106</v>
      </c>
      <c r="K125" s="38">
        <v>75965.960000000006</v>
      </c>
    </row>
    <row r="126" spans="7:11" x14ac:dyDescent="0.3">
      <c r="G126" s="19">
        <v>10120</v>
      </c>
      <c r="H126" s="30">
        <v>42144.780810185184</v>
      </c>
      <c r="I126" s="19" t="s">
        <v>370</v>
      </c>
      <c r="J126" s="19" t="s">
        <v>107</v>
      </c>
      <c r="K126" s="38">
        <v>36787.279999999999</v>
      </c>
    </row>
    <row r="127" spans="7:11" x14ac:dyDescent="0.3">
      <c r="G127" s="19">
        <v>10121</v>
      </c>
      <c r="H127" s="30">
        <v>42323.21603009259</v>
      </c>
      <c r="I127" s="19" t="s">
        <v>369</v>
      </c>
      <c r="J127" s="19" t="s">
        <v>108</v>
      </c>
      <c r="K127" s="38">
        <v>44903.63</v>
      </c>
    </row>
    <row r="128" spans="7:11" x14ac:dyDescent="0.3">
      <c r="G128" s="19">
        <v>10122</v>
      </c>
      <c r="H128" s="30">
        <v>42128.832083333335</v>
      </c>
      <c r="I128" s="19" t="s">
        <v>370</v>
      </c>
      <c r="J128" s="19" t="s">
        <v>109</v>
      </c>
      <c r="K128" s="38">
        <v>24909.38</v>
      </c>
    </row>
    <row r="129" spans="7:11" x14ac:dyDescent="0.3">
      <c r="G129" s="19">
        <v>10123</v>
      </c>
      <c r="H129" s="30">
        <v>42006.784166666665</v>
      </c>
      <c r="I129" s="19" t="s">
        <v>355</v>
      </c>
      <c r="J129" s="19" t="s">
        <v>110</v>
      </c>
      <c r="K129" s="38">
        <v>97097.4</v>
      </c>
    </row>
    <row r="130" spans="7:11" x14ac:dyDescent="0.3">
      <c r="G130" s="19">
        <v>10124</v>
      </c>
      <c r="H130" s="30">
        <v>42129.010995370372</v>
      </c>
      <c r="I130" s="19" t="s">
        <v>367</v>
      </c>
      <c r="J130" s="19" t="s">
        <v>111</v>
      </c>
      <c r="K130" s="38">
        <v>93374.36</v>
      </c>
    </row>
    <row r="131" spans="7:11" x14ac:dyDescent="0.3">
      <c r="G131" s="19">
        <v>10125</v>
      </c>
      <c r="H131" s="30">
        <v>42290.804155092592</v>
      </c>
      <c r="I131" s="19" t="s">
        <v>357</v>
      </c>
      <c r="J131" s="19" t="s">
        <v>112</v>
      </c>
      <c r="K131" s="38">
        <v>19257.3</v>
      </c>
    </row>
    <row r="132" spans="7:11" x14ac:dyDescent="0.3">
      <c r="G132" s="19">
        <v>10126</v>
      </c>
      <c r="H132" s="30">
        <v>42276.449837962966</v>
      </c>
      <c r="I132" s="19" t="s">
        <v>357</v>
      </c>
      <c r="J132" s="19" t="s">
        <v>113</v>
      </c>
      <c r="K132" s="38">
        <v>94083.75</v>
      </c>
    </row>
    <row r="133" spans="7:11" x14ac:dyDescent="0.3">
      <c r="G133" s="19">
        <v>10127</v>
      </c>
      <c r="H133" s="30">
        <v>42339.974895833337</v>
      </c>
      <c r="I133" s="19" t="s">
        <v>369</v>
      </c>
      <c r="J133" s="19" t="s">
        <v>114</v>
      </c>
      <c r="K133" s="38">
        <v>44405.43</v>
      </c>
    </row>
    <row r="134" spans="7:11" x14ac:dyDescent="0.3">
      <c r="G134" s="19">
        <v>10128</v>
      </c>
      <c r="H134" s="30">
        <v>42145.642256944448</v>
      </c>
      <c r="I134" s="19" t="s">
        <v>369</v>
      </c>
      <c r="J134" s="19" t="s">
        <v>115</v>
      </c>
      <c r="K134" s="38">
        <v>98992.86</v>
      </c>
    </row>
    <row r="135" spans="7:11" x14ac:dyDescent="0.3">
      <c r="G135" s="19">
        <v>10129</v>
      </c>
      <c r="H135" s="30">
        <v>42056.562337962961</v>
      </c>
      <c r="I135" s="19" t="s">
        <v>361</v>
      </c>
      <c r="J135" s="19" t="s">
        <v>10</v>
      </c>
      <c r="K135" s="38">
        <v>60433.2</v>
      </c>
    </row>
    <row r="136" spans="7:11" x14ac:dyDescent="0.3">
      <c r="G136" s="19">
        <v>10130</v>
      </c>
      <c r="H136" s="30">
        <v>42284.983263888891</v>
      </c>
      <c r="I136" s="19" t="s">
        <v>366</v>
      </c>
      <c r="J136" s="19" t="s">
        <v>116</v>
      </c>
      <c r="K136" s="38">
        <v>18503.77</v>
      </c>
    </row>
    <row r="137" spans="7:11" x14ac:dyDescent="0.3">
      <c r="G137" s="19">
        <v>10131</v>
      </c>
      <c r="H137" s="30">
        <v>42039.070706018516</v>
      </c>
      <c r="I137" s="19" t="s">
        <v>366</v>
      </c>
      <c r="J137" s="19" t="s">
        <v>117</v>
      </c>
      <c r="K137" s="38">
        <v>15500.92</v>
      </c>
    </row>
    <row r="138" spans="7:11" x14ac:dyDescent="0.3">
      <c r="G138" s="19">
        <v>10132</v>
      </c>
      <c r="H138" s="30">
        <v>42358.32644675926</v>
      </c>
      <c r="I138" s="19" t="s">
        <v>371</v>
      </c>
      <c r="J138" s="19" t="s">
        <v>32</v>
      </c>
      <c r="K138" s="38">
        <v>52100.83</v>
      </c>
    </row>
    <row r="139" spans="7:11" x14ac:dyDescent="0.3">
      <c r="G139" s="19">
        <v>10133</v>
      </c>
      <c r="H139" s="30">
        <v>42062.985335648147</v>
      </c>
      <c r="I139" s="19" t="s">
        <v>371</v>
      </c>
      <c r="J139" s="19" t="s">
        <v>77</v>
      </c>
      <c r="K139" s="38">
        <v>90530.6</v>
      </c>
    </row>
    <row r="140" spans="7:11" x14ac:dyDescent="0.3">
      <c r="G140" s="19">
        <v>10134</v>
      </c>
      <c r="H140" s="30">
        <v>42141.296354166669</v>
      </c>
      <c r="I140" s="19" t="s">
        <v>370</v>
      </c>
      <c r="J140" s="19" t="s">
        <v>118</v>
      </c>
      <c r="K140" s="38">
        <v>21605.24</v>
      </c>
    </row>
    <row r="141" spans="7:11" x14ac:dyDescent="0.3">
      <c r="G141" s="19">
        <v>10135</v>
      </c>
      <c r="H141" s="30">
        <v>42087.552048611113</v>
      </c>
      <c r="I141" s="19" t="s">
        <v>364</v>
      </c>
      <c r="J141" s="19" t="s">
        <v>63</v>
      </c>
      <c r="K141" s="38">
        <v>14274.37</v>
      </c>
    </row>
    <row r="142" spans="7:11" x14ac:dyDescent="0.3">
      <c r="G142" s="19">
        <v>10136</v>
      </c>
      <c r="H142" s="30">
        <v>42037.802083333336</v>
      </c>
      <c r="I142" s="19" t="s">
        <v>372</v>
      </c>
      <c r="J142" s="19" t="s">
        <v>119</v>
      </c>
      <c r="K142" s="38">
        <v>79283.81</v>
      </c>
    </row>
    <row r="143" spans="7:11" x14ac:dyDescent="0.3">
      <c r="G143" s="19">
        <v>10137</v>
      </c>
      <c r="H143" s="30">
        <v>42208.430763888886</v>
      </c>
      <c r="I143" s="19" t="s">
        <v>356</v>
      </c>
      <c r="J143" s="19" t="s">
        <v>7</v>
      </c>
      <c r="K143" s="38">
        <v>45767.38</v>
      </c>
    </row>
    <row r="144" spans="7:11" x14ac:dyDescent="0.3">
      <c r="G144" s="19">
        <v>10138</v>
      </c>
      <c r="H144" s="30">
        <v>42146.975810185184</v>
      </c>
      <c r="I144" s="19" t="s">
        <v>372</v>
      </c>
      <c r="J144" s="19" t="s">
        <v>120</v>
      </c>
      <c r="K144" s="38">
        <v>82266.559999999998</v>
      </c>
    </row>
    <row r="145" spans="7:11" x14ac:dyDescent="0.3">
      <c r="G145" s="19">
        <v>10139</v>
      </c>
      <c r="H145" s="30">
        <v>42069.499641203707</v>
      </c>
      <c r="I145" s="19" t="s">
        <v>366</v>
      </c>
      <c r="J145" s="19" t="s">
        <v>121</v>
      </c>
      <c r="K145" s="38">
        <v>80637.320000000007</v>
      </c>
    </row>
    <row r="146" spans="7:11" x14ac:dyDescent="0.3">
      <c r="G146" s="19">
        <v>10140</v>
      </c>
      <c r="H146" s="30">
        <v>42117.169525462959</v>
      </c>
      <c r="I146" s="19" t="s">
        <v>355</v>
      </c>
      <c r="J146" s="19" t="s">
        <v>122</v>
      </c>
      <c r="K146" s="38">
        <v>40468.44</v>
      </c>
    </row>
    <row r="147" spans="7:11" x14ac:dyDescent="0.3">
      <c r="G147" s="19">
        <v>10141</v>
      </c>
      <c r="H147" s="30">
        <v>42107.288773148146</v>
      </c>
      <c r="I147" s="19" t="s">
        <v>371</v>
      </c>
      <c r="J147" s="19" t="s">
        <v>123</v>
      </c>
      <c r="K147" s="38">
        <v>91562.54</v>
      </c>
    </row>
    <row r="148" spans="7:11" x14ac:dyDescent="0.3">
      <c r="G148" s="19">
        <v>10142</v>
      </c>
      <c r="H148" s="30">
        <v>42028.034189814818</v>
      </c>
      <c r="I148" s="19" t="s">
        <v>364</v>
      </c>
      <c r="J148" s="19" t="s">
        <v>121</v>
      </c>
      <c r="K148" s="38">
        <v>82688.86</v>
      </c>
    </row>
    <row r="149" spans="7:11" x14ac:dyDescent="0.3">
      <c r="G149" s="19">
        <v>10143</v>
      </c>
      <c r="H149" s="30">
        <v>42136.310787037037</v>
      </c>
      <c r="I149" s="19" t="s">
        <v>371</v>
      </c>
      <c r="J149" s="19" t="s">
        <v>124</v>
      </c>
      <c r="K149" s="38">
        <v>43881.33</v>
      </c>
    </row>
    <row r="150" spans="7:11" x14ac:dyDescent="0.3">
      <c r="G150" s="19">
        <v>10144</v>
      </c>
      <c r="H150" s="30">
        <v>42054.364849537036</v>
      </c>
      <c r="I150" s="19" t="s">
        <v>370</v>
      </c>
      <c r="J150" s="19" t="s">
        <v>8</v>
      </c>
      <c r="K150" s="38">
        <v>59810.34</v>
      </c>
    </row>
    <row r="151" spans="7:11" x14ac:dyDescent="0.3">
      <c r="G151" s="19">
        <v>10145</v>
      </c>
      <c r="H151" s="30">
        <v>42271.113449074073</v>
      </c>
      <c r="I151" s="19" t="s">
        <v>364</v>
      </c>
      <c r="J151" s="19" t="s">
        <v>125</v>
      </c>
      <c r="K151" s="38">
        <v>26638.85</v>
      </c>
    </row>
    <row r="152" spans="7:11" x14ac:dyDescent="0.3">
      <c r="G152" s="19">
        <v>10146</v>
      </c>
      <c r="H152" s="30">
        <v>42067.472546296296</v>
      </c>
      <c r="I152" s="19" t="s">
        <v>372</v>
      </c>
      <c r="J152" s="19" t="s">
        <v>126</v>
      </c>
      <c r="K152" s="38">
        <v>81927.45</v>
      </c>
    </row>
    <row r="153" spans="7:11" x14ac:dyDescent="0.3">
      <c r="G153" s="19">
        <v>10147</v>
      </c>
      <c r="H153" s="30">
        <v>42017.940694444442</v>
      </c>
      <c r="I153" s="19" t="s">
        <v>366</v>
      </c>
      <c r="J153" s="19" t="s">
        <v>83</v>
      </c>
      <c r="K153" s="38">
        <v>92259.1</v>
      </c>
    </row>
    <row r="154" spans="7:11" x14ac:dyDescent="0.3">
      <c r="G154" s="19">
        <v>10148</v>
      </c>
      <c r="H154" s="30">
        <v>42130.316550925927</v>
      </c>
      <c r="I154" s="19" t="s">
        <v>367</v>
      </c>
      <c r="J154" s="19" t="s">
        <v>127</v>
      </c>
      <c r="K154" s="38">
        <v>23598.65</v>
      </c>
    </row>
    <row r="155" spans="7:11" x14ac:dyDescent="0.3">
      <c r="G155" s="19">
        <v>10149</v>
      </c>
      <c r="H155" s="30">
        <v>42351.664918981478</v>
      </c>
      <c r="I155" s="19" t="s">
        <v>364</v>
      </c>
      <c r="J155" s="19" t="s">
        <v>57</v>
      </c>
      <c r="K155" s="38">
        <v>88795.14</v>
      </c>
    </row>
    <row r="156" spans="7:11" x14ac:dyDescent="0.3">
      <c r="G156" s="19">
        <v>10150</v>
      </c>
      <c r="H156" s="30">
        <v>42162.050925925927</v>
      </c>
      <c r="I156" s="19" t="s">
        <v>356</v>
      </c>
      <c r="J156" s="19" t="s">
        <v>128</v>
      </c>
      <c r="K156" s="38">
        <v>66867.55</v>
      </c>
    </row>
    <row r="157" spans="7:11" x14ac:dyDescent="0.3">
      <c r="G157" s="19">
        <v>10151</v>
      </c>
      <c r="H157" s="30">
        <v>42137.294282407405</v>
      </c>
      <c r="I157" s="19" t="s">
        <v>365</v>
      </c>
      <c r="J157" s="19" t="s">
        <v>7</v>
      </c>
      <c r="K157" s="38">
        <v>57099.57</v>
      </c>
    </row>
    <row r="158" spans="7:11" x14ac:dyDescent="0.3">
      <c r="G158" s="19">
        <v>10152</v>
      </c>
      <c r="H158" s="30">
        <v>42291.441041666665</v>
      </c>
      <c r="I158" s="19" t="s">
        <v>357</v>
      </c>
      <c r="J158" s="19" t="s">
        <v>23</v>
      </c>
      <c r="K158" s="38">
        <v>79702.2</v>
      </c>
    </row>
    <row r="159" spans="7:11" x14ac:dyDescent="0.3">
      <c r="G159" s="19">
        <v>10153</v>
      </c>
      <c r="H159" s="30">
        <v>42158.099675925929</v>
      </c>
      <c r="I159" s="19" t="s">
        <v>369</v>
      </c>
      <c r="J159" s="19" t="s">
        <v>129</v>
      </c>
      <c r="K159" s="38">
        <v>44719.88</v>
      </c>
    </row>
    <row r="160" spans="7:11" x14ac:dyDescent="0.3">
      <c r="G160" s="19">
        <v>10154</v>
      </c>
      <c r="H160" s="30">
        <v>42321.933981481481</v>
      </c>
      <c r="I160" s="19" t="s">
        <v>359</v>
      </c>
      <c r="J160" s="19" t="s">
        <v>121</v>
      </c>
      <c r="K160" s="38">
        <v>71377.55</v>
      </c>
    </row>
    <row r="161" spans="7:11" x14ac:dyDescent="0.3">
      <c r="G161" s="19">
        <v>10155</v>
      </c>
      <c r="H161" s="30">
        <v>42044.270624999997</v>
      </c>
      <c r="I161" s="19" t="s">
        <v>366</v>
      </c>
      <c r="J161" s="19" t="s">
        <v>130</v>
      </c>
      <c r="K161" s="38">
        <v>46925.72</v>
      </c>
    </row>
    <row r="162" spans="7:11" x14ac:dyDescent="0.3">
      <c r="G162" s="19">
        <v>10156</v>
      </c>
      <c r="H162" s="30">
        <v>42090.084305555552</v>
      </c>
      <c r="I162" s="19" t="s">
        <v>363</v>
      </c>
      <c r="J162" s="19" t="s">
        <v>131</v>
      </c>
      <c r="K162" s="38">
        <v>73189.399999999994</v>
      </c>
    </row>
    <row r="163" spans="7:11" x14ac:dyDescent="0.3">
      <c r="G163" s="19">
        <v>10157</v>
      </c>
      <c r="H163" s="30">
        <v>42351.063449074078</v>
      </c>
      <c r="I163" s="19" t="s">
        <v>357</v>
      </c>
      <c r="J163" s="19" t="s">
        <v>132</v>
      </c>
      <c r="K163" s="38">
        <v>99574.98</v>
      </c>
    </row>
    <row r="164" spans="7:11" x14ac:dyDescent="0.3">
      <c r="G164" s="19">
        <v>10158</v>
      </c>
      <c r="H164" s="30">
        <v>42361.803738425922</v>
      </c>
      <c r="I164" s="19" t="s">
        <v>355</v>
      </c>
      <c r="J164" s="19" t="s">
        <v>133</v>
      </c>
      <c r="K164" s="38">
        <v>87402.01</v>
      </c>
    </row>
    <row r="165" spans="7:11" x14ac:dyDescent="0.3">
      <c r="G165" s="19">
        <v>10159</v>
      </c>
      <c r="H165" s="30">
        <v>42339.435486111113</v>
      </c>
      <c r="I165" s="19" t="s">
        <v>364</v>
      </c>
      <c r="J165" s="19" t="s">
        <v>107</v>
      </c>
      <c r="K165" s="38">
        <v>19841.189999999999</v>
      </c>
    </row>
    <row r="166" spans="7:11" x14ac:dyDescent="0.3">
      <c r="G166" s="19">
        <v>10160</v>
      </c>
      <c r="H166" s="30">
        <v>42277.457557870373</v>
      </c>
      <c r="I166" s="19" t="s">
        <v>364</v>
      </c>
      <c r="J166" s="19" t="s">
        <v>116</v>
      </c>
      <c r="K166" s="38">
        <v>4609.13</v>
      </c>
    </row>
    <row r="167" spans="7:11" x14ac:dyDescent="0.3">
      <c r="G167" s="19">
        <v>10161</v>
      </c>
      <c r="H167" s="30">
        <v>42179.616527777776</v>
      </c>
      <c r="I167" s="19" t="s">
        <v>365</v>
      </c>
      <c r="J167" s="19" t="s">
        <v>56</v>
      </c>
      <c r="K167" s="38">
        <v>78992.45</v>
      </c>
    </row>
    <row r="168" spans="7:11" x14ac:dyDescent="0.3">
      <c r="G168" s="19">
        <v>10162</v>
      </c>
      <c r="H168" s="30">
        <v>42274.562222222223</v>
      </c>
      <c r="I168" s="19" t="s">
        <v>370</v>
      </c>
      <c r="J168" s="19" t="s">
        <v>52</v>
      </c>
      <c r="K168" s="38">
        <v>18867.919999999998</v>
      </c>
    </row>
    <row r="169" spans="7:11" x14ac:dyDescent="0.3">
      <c r="G169" s="19">
        <v>10163</v>
      </c>
      <c r="H169" s="30">
        <v>42277.311550925922</v>
      </c>
      <c r="I169" s="19" t="s">
        <v>367</v>
      </c>
      <c r="J169" s="19" t="s">
        <v>24</v>
      </c>
      <c r="K169" s="38">
        <v>89616.8</v>
      </c>
    </row>
    <row r="170" spans="7:11" x14ac:dyDescent="0.3">
      <c r="G170" s="19">
        <v>10164</v>
      </c>
      <c r="H170" s="30">
        <v>42324.313935185186</v>
      </c>
      <c r="I170" s="19" t="s">
        <v>357</v>
      </c>
      <c r="J170" s="19" t="s">
        <v>134</v>
      </c>
      <c r="K170" s="38">
        <v>98745</v>
      </c>
    </row>
    <row r="171" spans="7:11" x14ac:dyDescent="0.3">
      <c r="G171" s="19">
        <v>10165</v>
      </c>
      <c r="H171" s="30">
        <v>42111.629131944443</v>
      </c>
      <c r="I171" s="19" t="s">
        <v>362</v>
      </c>
      <c r="J171" s="19" t="s">
        <v>135</v>
      </c>
      <c r="K171" s="38">
        <v>87702.65</v>
      </c>
    </row>
    <row r="172" spans="7:11" x14ac:dyDescent="0.3">
      <c r="G172" s="19">
        <v>10166</v>
      </c>
      <c r="H172" s="30">
        <v>42014.671851851854</v>
      </c>
      <c r="I172" s="19" t="s">
        <v>360</v>
      </c>
      <c r="J172" s="19" t="s">
        <v>136</v>
      </c>
      <c r="K172" s="38">
        <v>9953.73</v>
      </c>
    </row>
    <row r="173" spans="7:11" x14ac:dyDescent="0.3">
      <c r="G173" s="19">
        <v>10167</v>
      </c>
      <c r="H173" s="30">
        <v>42309.72383101852</v>
      </c>
      <c r="I173" s="19" t="s">
        <v>356</v>
      </c>
      <c r="J173" s="19" t="s">
        <v>9</v>
      </c>
      <c r="K173" s="38">
        <v>34394.47</v>
      </c>
    </row>
    <row r="174" spans="7:11" x14ac:dyDescent="0.3">
      <c r="G174" s="19">
        <v>10168</v>
      </c>
      <c r="H174" s="30">
        <v>42278.423321759263</v>
      </c>
      <c r="I174" s="19" t="s">
        <v>356</v>
      </c>
      <c r="J174" s="19" t="s">
        <v>50</v>
      </c>
      <c r="K174" s="38">
        <v>44224.53</v>
      </c>
    </row>
    <row r="175" spans="7:11" x14ac:dyDescent="0.3">
      <c r="G175" s="19">
        <v>10169</v>
      </c>
      <c r="H175" s="30">
        <v>42053.289826388886</v>
      </c>
      <c r="I175" s="19" t="s">
        <v>365</v>
      </c>
      <c r="J175" s="19" t="s">
        <v>49</v>
      </c>
      <c r="K175" s="38">
        <v>13227.97</v>
      </c>
    </row>
    <row r="176" spans="7:11" x14ac:dyDescent="0.3">
      <c r="G176" s="19">
        <v>10170</v>
      </c>
      <c r="H176" s="30">
        <v>42205.134687500002</v>
      </c>
      <c r="I176" s="19" t="s">
        <v>359</v>
      </c>
      <c r="J176" s="19" t="s">
        <v>16</v>
      </c>
      <c r="K176" s="38">
        <v>3653.83</v>
      </c>
    </row>
    <row r="177" spans="7:11" x14ac:dyDescent="0.3">
      <c r="G177" s="19">
        <v>10171</v>
      </c>
      <c r="H177" s="30">
        <v>42235.853136574071</v>
      </c>
      <c r="I177" s="19" t="s">
        <v>362</v>
      </c>
      <c r="J177" s="19" t="s">
        <v>137</v>
      </c>
      <c r="K177" s="38">
        <v>98239.09</v>
      </c>
    </row>
    <row r="178" spans="7:11" x14ac:dyDescent="0.3">
      <c r="G178" s="19">
        <v>10172</v>
      </c>
      <c r="H178" s="30">
        <v>42168.68167824074</v>
      </c>
      <c r="I178" s="19" t="s">
        <v>355</v>
      </c>
      <c r="J178" s="19" t="s">
        <v>138</v>
      </c>
      <c r="K178" s="38">
        <v>28037.18</v>
      </c>
    </row>
    <row r="179" spans="7:11" x14ac:dyDescent="0.3">
      <c r="G179" s="19">
        <v>10173</v>
      </c>
      <c r="H179" s="30">
        <v>42171.761307870373</v>
      </c>
      <c r="I179" s="19" t="s">
        <v>355</v>
      </c>
      <c r="J179" s="19" t="s">
        <v>63</v>
      </c>
      <c r="K179" s="38">
        <v>88155.96</v>
      </c>
    </row>
    <row r="180" spans="7:11" x14ac:dyDescent="0.3">
      <c r="G180" s="19">
        <v>10174</v>
      </c>
      <c r="H180" s="30">
        <v>42256.295613425929</v>
      </c>
      <c r="I180" s="19" t="s">
        <v>365</v>
      </c>
      <c r="J180" s="19" t="s">
        <v>98</v>
      </c>
      <c r="K180" s="38">
        <v>57506.07</v>
      </c>
    </row>
    <row r="181" spans="7:11" x14ac:dyDescent="0.3">
      <c r="G181" s="19">
        <v>10175</v>
      </c>
      <c r="H181" s="30">
        <v>42012.030844907407</v>
      </c>
      <c r="I181" s="19" t="s">
        <v>369</v>
      </c>
      <c r="J181" s="19" t="s">
        <v>139</v>
      </c>
      <c r="K181" s="38">
        <v>78980.649999999994</v>
      </c>
    </row>
    <row r="182" spans="7:11" x14ac:dyDescent="0.3">
      <c r="G182" s="19">
        <v>10176</v>
      </c>
      <c r="H182" s="30">
        <v>42364.742118055554</v>
      </c>
      <c r="I182" s="19" t="s">
        <v>364</v>
      </c>
      <c r="J182" s="19" t="s">
        <v>140</v>
      </c>
      <c r="K182" s="38">
        <v>86106.63</v>
      </c>
    </row>
    <row r="183" spans="7:11" x14ac:dyDescent="0.3">
      <c r="G183" s="19">
        <v>10177</v>
      </c>
      <c r="H183" s="30">
        <v>42357.362083333333</v>
      </c>
      <c r="I183" s="19" t="s">
        <v>362</v>
      </c>
      <c r="J183" s="19" t="s">
        <v>141</v>
      </c>
      <c r="K183" s="38">
        <v>73090.58</v>
      </c>
    </row>
    <row r="184" spans="7:11" x14ac:dyDescent="0.3">
      <c r="G184" s="19">
        <v>10178</v>
      </c>
      <c r="H184" s="30">
        <v>42123.773877314816</v>
      </c>
      <c r="I184" s="19" t="s">
        <v>368</v>
      </c>
      <c r="J184" s="19" t="s">
        <v>142</v>
      </c>
      <c r="K184" s="38">
        <v>40496.089999999997</v>
      </c>
    </row>
    <row r="185" spans="7:11" x14ac:dyDescent="0.3">
      <c r="G185" s="19">
        <v>10179</v>
      </c>
      <c r="H185" s="30">
        <v>42083.867523148147</v>
      </c>
      <c r="I185" s="19" t="s">
        <v>363</v>
      </c>
      <c r="J185" s="19" t="s">
        <v>143</v>
      </c>
      <c r="K185" s="38">
        <v>95430.8</v>
      </c>
    </row>
    <row r="186" spans="7:11" x14ac:dyDescent="0.3">
      <c r="G186" s="19">
        <v>10180</v>
      </c>
      <c r="H186" s="30">
        <v>42063.014884259261</v>
      </c>
      <c r="I186" s="19" t="s">
        <v>365</v>
      </c>
      <c r="J186" s="19" t="s">
        <v>144</v>
      </c>
      <c r="K186" s="38">
        <v>32740.46</v>
      </c>
    </row>
    <row r="187" spans="7:11" x14ac:dyDescent="0.3">
      <c r="G187" s="19">
        <v>10181</v>
      </c>
      <c r="H187" s="30">
        <v>42207.56113425926</v>
      </c>
      <c r="I187" s="19" t="s">
        <v>358</v>
      </c>
      <c r="J187" s="19" t="s">
        <v>145</v>
      </c>
      <c r="K187" s="38">
        <v>69232.63</v>
      </c>
    </row>
    <row r="188" spans="7:11" x14ac:dyDescent="0.3">
      <c r="G188" s="19">
        <v>10182</v>
      </c>
      <c r="H188" s="30">
        <v>42322.786574074074</v>
      </c>
      <c r="I188" s="19" t="s">
        <v>363</v>
      </c>
      <c r="J188" s="19" t="s">
        <v>86</v>
      </c>
      <c r="K188" s="38">
        <v>6833.71</v>
      </c>
    </row>
    <row r="189" spans="7:11" x14ac:dyDescent="0.3">
      <c r="G189" s="19">
        <v>10183</v>
      </c>
      <c r="H189" s="30">
        <v>42160.836041666669</v>
      </c>
      <c r="I189" s="19" t="s">
        <v>355</v>
      </c>
      <c r="J189" s="19" t="s">
        <v>146</v>
      </c>
      <c r="K189" s="38">
        <v>99604.64</v>
      </c>
    </row>
    <row r="190" spans="7:11" x14ac:dyDescent="0.3">
      <c r="G190" s="19">
        <v>10184</v>
      </c>
      <c r="H190" s="30">
        <v>42172.350162037037</v>
      </c>
      <c r="I190" s="19" t="s">
        <v>372</v>
      </c>
      <c r="J190" s="19" t="s">
        <v>135</v>
      </c>
      <c r="K190" s="38">
        <v>59905</v>
      </c>
    </row>
    <row r="191" spans="7:11" x14ac:dyDescent="0.3">
      <c r="G191" s="19">
        <v>10185</v>
      </c>
      <c r="H191" s="30">
        <v>42151.985185185185</v>
      </c>
      <c r="I191" s="19" t="s">
        <v>366</v>
      </c>
      <c r="J191" s="19" t="s">
        <v>147</v>
      </c>
      <c r="K191" s="38">
        <v>20315.599999999999</v>
      </c>
    </row>
    <row r="192" spans="7:11" x14ac:dyDescent="0.3">
      <c r="G192" s="19">
        <v>10186</v>
      </c>
      <c r="H192" s="30">
        <v>42256.632071759261</v>
      </c>
      <c r="I192" s="19" t="s">
        <v>362</v>
      </c>
      <c r="J192" s="19" t="s">
        <v>148</v>
      </c>
      <c r="K192" s="38">
        <v>73228.59</v>
      </c>
    </row>
    <row r="193" spans="7:11" x14ac:dyDescent="0.3">
      <c r="G193" s="19">
        <v>10187</v>
      </c>
      <c r="H193" s="30">
        <v>42311.420960648145</v>
      </c>
      <c r="I193" s="19" t="s">
        <v>362</v>
      </c>
      <c r="J193" s="19" t="s">
        <v>149</v>
      </c>
      <c r="K193" s="38">
        <v>19919.45</v>
      </c>
    </row>
    <row r="194" spans="7:11" x14ac:dyDescent="0.3">
      <c r="G194" s="19">
        <v>10188</v>
      </c>
      <c r="H194" s="30">
        <v>42361.497071759259</v>
      </c>
      <c r="I194" s="19" t="s">
        <v>360</v>
      </c>
      <c r="J194" s="19" t="s">
        <v>150</v>
      </c>
      <c r="K194" s="38">
        <v>47430.99</v>
      </c>
    </row>
    <row r="195" spans="7:11" x14ac:dyDescent="0.3">
      <c r="G195" s="19">
        <v>10189</v>
      </c>
      <c r="H195" s="30">
        <v>42333.170324074075</v>
      </c>
      <c r="I195" s="19" t="s">
        <v>355</v>
      </c>
      <c r="J195" s="19" t="s">
        <v>147</v>
      </c>
      <c r="K195" s="38">
        <v>40287.870000000003</v>
      </c>
    </row>
    <row r="196" spans="7:11" x14ac:dyDescent="0.3">
      <c r="G196" s="19">
        <v>10190</v>
      </c>
      <c r="H196" s="30">
        <v>42005.96402777778</v>
      </c>
      <c r="I196" s="19" t="s">
        <v>368</v>
      </c>
      <c r="J196" s="19" t="s">
        <v>105</v>
      </c>
      <c r="K196" s="38">
        <v>86129.63</v>
      </c>
    </row>
    <row r="197" spans="7:11" x14ac:dyDescent="0.3">
      <c r="G197" s="19">
        <v>10191</v>
      </c>
      <c r="H197" s="30">
        <v>42354.061157407406</v>
      </c>
      <c r="I197" s="19" t="s">
        <v>364</v>
      </c>
      <c r="J197" s="19" t="s">
        <v>151</v>
      </c>
      <c r="K197" s="38">
        <v>51398.98</v>
      </c>
    </row>
    <row r="198" spans="7:11" x14ac:dyDescent="0.3">
      <c r="G198" s="19">
        <v>10192</v>
      </c>
      <c r="H198" s="30">
        <v>42062.26358796296</v>
      </c>
      <c r="I198" s="19" t="s">
        <v>367</v>
      </c>
      <c r="J198" s="19" t="s">
        <v>152</v>
      </c>
      <c r="K198" s="38">
        <v>93942.7</v>
      </c>
    </row>
    <row r="199" spans="7:11" x14ac:dyDescent="0.3">
      <c r="G199" s="19">
        <v>10193</v>
      </c>
      <c r="H199" s="30">
        <v>42200.719976851855</v>
      </c>
      <c r="I199" s="19" t="s">
        <v>371</v>
      </c>
      <c r="J199" s="19" t="s">
        <v>153</v>
      </c>
      <c r="K199" s="38">
        <v>57744.91</v>
      </c>
    </row>
    <row r="200" spans="7:11" x14ac:dyDescent="0.3">
      <c r="G200" s="19">
        <v>10194</v>
      </c>
      <c r="H200" s="30">
        <v>42264.27140046296</v>
      </c>
      <c r="I200" s="19" t="s">
        <v>368</v>
      </c>
      <c r="J200" s="19" t="s">
        <v>64</v>
      </c>
      <c r="K200" s="38">
        <v>24068.81</v>
      </c>
    </row>
    <row r="201" spans="7:11" x14ac:dyDescent="0.3">
      <c r="G201" s="19">
        <v>10195</v>
      </c>
      <c r="H201" s="30">
        <v>42158.353344907409</v>
      </c>
      <c r="I201" s="19" t="s">
        <v>356</v>
      </c>
      <c r="J201" s="19" t="s">
        <v>21</v>
      </c>
      <c r="K201" s="38">
        <v>16817.849999999999</v>
      </c>
    </row>
    <row r="202" spans="7:11" x14ac:dyDescent="0.3">
      <c r="G202" s="19">
        <v>10196</v>
      </c>
      <c r="H202" s="30">
        <v>42206.888796296298</v>
      </c>
      <c r="I202" s="19" t="s">
        <v>372</v>
      </c>
      <c r="J202" s="19" t="s">
        <v>154</v>
      </c>
      <c r="K202" s="38">
        <v>3831</v>
      </c>
    </row>
    <row r="203" spans="7:11" x14ac:dyDescent="0.3">
      <c r="G203" s="19">
        <v>10197</v>
      </c>
      <c r="H203" s="30">
        <v>42074.874212962961</v>
      </c>
      <c r="I203" s="19" t="s">
        <v>365</v>
      </c>
      <c r="J203" s="19" t="s">
        <v>155</v>
      </c>
      <c r="K203" s="38">
        <v>29750.9</v>
      </c>
    </row>
    <row r="204" spans="7:11" x14ac:dyDescent="0.3">
      <c r="G204" s="19">
        <v>10198</v>
      </c>
      <c r="H204" s="30">
        <v>42281.239074074074</v>
      </c>
      <c r="I204" s="19" t="s">
        <v>359</v>
      </c>
      <c r="J204" s="19" t="s">
        <v>156</v>
      </c>
      <c r="K204" s="38">
        <v>6742.48</v>
      </c>
    </row>
    <row r="205" spans="7:11" x14ac:dyDescent="0.3">
      <c r="G205" s="19">
        <v>10199</v>
      </c>
      <c r="H205" s="30">
        <v>42030.84474537037</v>
      </c>
      <c r="I205" s="19" t="s">
        <v>361</v>
      </c>
      <c r="J205" s="19" t="s">
        <v>147</v>
      </c>
      <c r="K205" s="38">
        <v>99744.87</v>
      </c>
    </row>
    <row r="206" spans="7:11" x14ac:dyDescent="0.3">
      <c r="G206" s="19">
        <v>10200</v>
      </c>
      <c r="H206" s="30">
        <v>42342.320231481484</v>
      </c>
      <c r="I206" s="19" t="s">
        <v>368</v>
      </c>
      <c r="J206" s="19" t="s">
        <v>157</v>
      </c>
      <c r="K206" s="38">
        <v>63682.31</v>
      </c>
    </row>
    <row r="207" spans="7:11" x14ac:dyDescent="0.3">
      <c r="G207" s="19">
        <v>10201</v>
      </c>
      <c r="H207" s="30">
        <v>42101.101307870369</v>
      </c>
      <c r="I207" s="19" t="s">
        <v>357</v>
      </c>
      <c r="J207" s="19" t="s">
        <v>129</v>
      </c>
      <c r="K207" s="38">
        <v>5686.4</v>
      </c>
    </row>
    <row r="208" spans="7:11" x14ac:dyDescent="0.3">
      <c r="G208" s="19">
        <v>10202</v>
      </c>
      <c r="H208" s="30">
        <v>42080.640439814815</v>
      </c>
      <c r="I208" s="19" t="s">
        <v>361</v>
      </c>
      <c r="J208" s="19" t="s">
        <v>158</v>
      </c>
      <c r="K208" s="38">
        <v>13715.5</v>
      </c>
    </row>
    <row r="209" spans="7:11" x14ac:dyDescent="0.3">
      <c r="G209" s="19">
        <v>10203</v>
      </c>
      <c r="H209" s="30">
        <v>42317.394074074073</v>
      </c>
      <c r="I209" s="19" t="s">
        <v>366</v>
      </c>
      <c r="J209" s="19" t="s">
        <v>159</v>
      </c>
      <c r="K209" s="38">
        <v>85142.37</v>
      </c>
    </row>
    <row r="210" spans="7:11" x14ac:dyDescent="0.3">
      <c r="G210" s="19">
        <v>10204</v>
      </c>
      <c r="H210" s="30">
        <v>42320.52511574074</v>
      </c>
      <c r="I210" s="19" t="s">
        <v>362</v>
      </c>
      <c r="J210" s="19" t="s">
        <v>18</v>
      </c>
      <c r="K210" s="38">
        <v>64317.94</v>
      </c>
    </row>
    <row r="211" spans="7:11" x14ac:dyDescent="0.3">
      <c r="G211" s="19">
        <v>10205</v>
      </c>
      <c r="H211" s="30">
        <v>42137.448344907411</v>
      </c>
      <c r="I211" s="19" t="s">
        <v>369</v>
      </c>
      <c r="J211" s="19" t="s">
        <v>66</v>
      </c>
      <c r="K211" s="38">
        <v>59646.45</v>
      </c>
    </row>
    <row r="212" spans="7:11" x14ac:dyDescent="0.3">
      <c r="G212" s="19">
        <v>10206</v>
      </c>
      <c r="H212" s="30">
        <v>42331.425324074073</v>
      </c>
      <c r="I212" s="19" t="s">
        <v>365</v>
      </c>
      <c r="J212" s="19" t="s">
        <v>160</v>
      </c>
      <c r="K212" s="38">
        <v>35522.21</v>
      </c>
    </row>
    <row r="213" spans="7:11" x14ac:dyDescent="0.3">
      <c r="G213" s="19">
        <v>10207</v>
      </c>
      <c r="H213" s="30">
        <v>42211.965486111112</v>
      </c>
      <c r="I213" s="19" t="s">
        <v>370</v>
      </c>
      <c r="J213" s="19" t="s">
        <v>161</v>
      </c>
      <c r="K213" s="38">
        <v>49203.3</v>
      </c>
    </row>
    <row r="214" spans="7:11" x14ac:dyDescent="0.3">
      <c r="G214" s="19">
        <v>10208</v>
      </c>
      <c r="H214" s="30">
        <v>42170.725254629629</v>
      </c>
      <c r="I214" s="19" t="s">
        <v>371</v>
      </c>
      <c r="J214" s="19" t="s">
        <v>162</v>
      </c>
      <c r="K214" s="38">
        <v>49344.81</v>
      </c>
    </row>
    <row r="215" spans="7:11" x14ac:dyDescent="0.3">
      <c r="G215" s="19">
        <v>10209</v>
      </c>
      <c r="H215" s="30">
        <v>42309.134085648147</v>
      </c>
      <c r="I215" s="19" t="s">
        <v>356</v>
      </c>
      <c r="J215" s="19" t="s">
        <v>75</v>
      </c>
      <c r="K215" s="38">
        <v>47423.55</v>
      </c>
    </row>
    <row r="216" spans="7:11" x14ac:dyDescent="0.3">
      <c r="G216" s="19">
        <v>10210</v>
      </c>
      <c r="H216" s="30">
        <v>42186.803749999999</v>
      </c>
      <c r="I216" s="19" t="s">
        <v>370</v>
      </c>
      <c r="J216" s="19" t="s">
        <v>163</v>
      </c>
      <c r="K216" s="38">
        <v>6402.9</v>
      </c>
    </row>
    <row r="217" spans="7:11" x14ac:dyDescent="0.3">
      <c r="G217" s="19">
        <v>10211</v>
      </c>
      <c r="H217" s="30">
        <v>42261.528379629628</v>
      </c>
      <c r="I217" s="19" t="s">
        <v>358</v>
      </c>
      <c r="J217" s="19" t="s">
        <v>164</v>
      </c>
      <c r="K217" s="38">
        <v>80576.63</v>
      </c>
    </row>
    <row r="218" spans="7:11" x14ac:dyDescent="0.3">
      <c r="G218" s="19">
        <v>10212</v>
      </c>
      <c r="H218" s="30">
        <v>42220.998935185184</v>
      </c>
      <c r="I218" s="19" t="s">
        <v>363</v>
      </c>
      <c r="J218" s="19" t="s">
        <v>165</v>
      </c>
      <c r="K218" s="38">
        <v>41875.9</v>
      </c>
    </row>
    <row r="219" spans="7:11" x14ac:dyDescent="0.3">
      <c r="G219" s="19">
        <v>10213</v>
      </c>
      <c r="H219" s="30">
        <v>42300.559791666667</v>
      </c>
      <c r="I219" s="19" t="s">
        <v>366</v>
      </c>
      <c r="J219" s="19" t="s">
        <v>166</v>
      </c>
      <c r="K219" s="38">
        <v>79343.289999999994</v>
      </c>
    </row>
    <row r="220" spans="7:11" x14ac:dyDescent="0.3">
      <c r="G220" s="19">
        <v>10214</v>
      </c>
      <c r="H220" s="30">
        <v>42250.655798611115</v>
      </c>
      <c r="I220" s="19" t="s">
        <v>368</v>
      </c>
      <c r="J220" s="19" t="s">
        <v>167</v>
      </c>
      <c r="K220" s="38">
        <v>58990.99</v>
      </c>
    </row>
    <row r="221" spans="7:11" x14ac:dyDescent="0.3">
      <c r="G221" s="19">
        <v>10215</v>
      </c>
      <c r="H221" s="30">
        <v>42298.591145833336</v>
      </c>
      <c r="I221" s="19" t="s">
        <v>367</v>
      </c>
      <c r="J221" s="19" t="s">
        <v>168</v>
      </c>
      <c r="K221" s="38">
        <v>64364.31</v>
      </c>
    </row>
    <row r="222" spans="7:11" x14ac:dyDescent="0.3">
      <c r="G222" s="19">
        <v>10216</v>
      </c>
      <c r="H222" s="30">
        <v>42152.261435185188</v>
      </c>
      <c r="I222" s="19" t="s">
        <v>372</v>
      </c>
      <c r="J222" s="19" t="s">
        <v>76</v>
      </c>
      <c r="K222" s="38">
        <v>12183.09</v>
      </c>
    </row>
    <row r="223" spans="7:11" x14ac:dyDescent="0.3">
      <c r="G223" s="19">
        <v>10217</v>
      </c>
      <c r="H223" s="30">
        <v>42071.718518518515</v>
      </c>
      <c r="I223" s="19" t="s">
        <v>358</v>
      </c>
      <c r="J223" s="19" t="s">
        <v>169</v>
      </c>
      <c r="K223" s="38">
        <v>31802.11</v>
      </c>
    </row>
    <row r="224" spans="7:11" x14ac:dyDescent="0.3">
      <c r="G224" s="19">
        <v>10218</v>
      </c>
      <c r="H224" s="30">
        <v>42028.006898148145</v>
      </c>
      <c r="I224" s="19" t="s">
        <v>366</v>
      </c>
      <c r="J224" s="19" t="s">
        <v>34</v>
      </c>
      <c r="K224" s="38">
        <v>61175.27</v>
      </c>
    </row>
    <row r="225" spans="7:11" x14ac:dyDescent="0.3">
      <c r="G225" s="19">
        <v>10219</v>
      </c>
      <c r="H225" s="30">
        <v>42048.839895833335</v>
      </c>
      <c r="I225" s="19" t="s">
        <v>358</v>
      </c>
      <c r="J225" s="19" t="s">
        <v>135</v>
      </c>
      <c r="K225" s="38">
        <v>79728.38</v>
      </c>
    </row>
    <row r="226" spans="7:11" x14ac:dyDescent="0.3">
      <c r="G226" s="19">
        <v>10220</v>
      </c>
      <c r="H226" s="30">
        <v>42296.840613425928</v>
      </c>
      <c r="I226" s="19" t="s">
        <v>357</v>
      </c>
      <c r="J226" s="19" t="s">
        <v>170</v>
      </c>
      <c r="K226" s="38">
        <v>48209.75</v>
      </c>
    </row>
    <row r="227" spans="7:11" x14ac:dyDescent="0.3">
      <c r="G227" s="19">
        <v>10221</v>
      </c>
      <c r="H227" s="30">
        <v>42270.705335648148</v>
      </c>
      <c r="I227" s="19" t="s">
        <v>361</v>
      </c>
      <c r="J227" s="19" t="s">
        <v>171</v>
      </c>
      <c r="K227" s="38">
        <v>1699.21</v>
      </c>
    </row>
    <row r="228" spans="7:11" x14ac:dyDescent="0.3">
      <c r="G228" s="19">
        <v>10222</v>
      </c>
      <c r="H228" s="30">
        <v>42267.943611111114</v>
      </c>
      <c r="I228" s="19" t="s">
        <v>355</v>
      </c>
      <c r="J228" s="19" t="s">
        <v>172</v>
      </c>
      <c r="K228" s="38">
        <v>88786.47</v>
      </c>
    </row>
    <row r="229" spans="7:11" x14ac:dyDescent="0.3">
      <c r="G229" s="19">
        <v>10223</v>
      </c>
      <c r="H229" s="30">
        <v>42322.211076388892</v>
      </c>
      <c r="I229" s="19" t="s">
        <v>370</v>
      </c>
      <c r="J229" s="19" t="s">
        <v>173</v>
      </c>
      <c r="K229" s="38">
        <v>87089.919999999998</v>
      </c>
    </row>
    <row r="230" spans="7:11" x14ac:dyDescent="0.3">
      <c r="G230" s="19">
        <v>10224</v>
      </c>
      <c r="H230" s="30">
        <v>42024.640324074076</v>
      </c>
      <c r="I230" s="19" t="s">
        <v>371</v>
      </c>
      <c r="J230" s="19" t="s">
        <v>122</v>
      </c>
      <c r="K230" s="38">
        <v>96063.05</v>
      </c>
    </row>
    <row r="231" spans="7:11" x14ac:dyDescent="0.3">
      <c r="G231" s="19">
        <v>10225</v>
      </c>
      <c r="H231" s="30">
        <v>42096.952824074076</v>
      </c>
      <c r="I231" s="19" t="s">
        <v>365</v>
      </c>
      <c r="J231" s="19" t="s">
        <v>148</v>
      </c>
      <c r="K231" s="38">
        <v>58424.29</v>
      </c>
    </row>
    <row r="232" spans="7:11" x14ac:dyDescent="0.3">
      <c r="G232" s="19">
        <v>10226</v>
      </c>
      <c r="H232" s="30">
        <v>42014.241527777776</v>
      </c>
      <c r="I232" s="19" t="s">
        <v>371</v>
      </c>
      <c r="J232" s="19" t="s">
        <v>115</v>
      </c>
      <c r="K232" s="38">
        <v>92530.880000000005</v>
      </c>
    </row>
    <row r="233" spans="7:11" x14ac:dyDescent="0.3">
      <c r="G233" s="19">
        <v>10227</v>
      </c>
      <c r="H233" s="30">
        <v>42310.725324074076</v>
      </c>
      <c r="I233" s="19" t="s">
        <v>364</v>
      </c>
      <c r="J233" s="19" t="s">
        <v>174</v>
      </c>
      <c r="K233" s="38">
        <v>31142.19</v>
      </c>
    </row>
    <row r="234" spans="7:11" x14ac:dyDescent="0.3">
      <c r="G234" s="19">
        <v>10228</v>
      </c>
      <c r="H234" s="30">
        <v>42102.441076388888</v>
      </c>
      <c r="I234" s="19" t="s">
        <v>370</v>
      </c>
      <c r="J234" s="19" t="s">
        <v>21</v>
      </c>
      <c r="K234" s="38">
        <v>98439.56</v>
      </c>
    </row>
    <row r="235" spans="7:11" x14ac:dyDescent="0.3">
      <c r="G235" s="19">
        <v>10229</v>
      </c>
      <c r="H235" s="30">
        <v>42075.875092592592</v>
      </c>
      <c r="I235" s="19" t="s">
        <v>367</v>
      </c>
      <c r="J235" s="19" t="s">
        <v>175</v>
      </c>
      <c r="K235" s="38">
        <v>33588.519999999997</v>
      </c>
    </row>
    <row r="236" spans="7:11" x14ac:dyDescent="0.3">
      <c r="G236" s="19">
        <v>10230</v>
      </c>
      <c r="H236" s="30">
        <v>42159.768993055557</v>
      </c>
      <c r="I236" s="19" t="s">
        <v>364</v>
      </c>
      <c r="J236" s="19" t="s">
        <v>176</v>
      </c>
      <c r="K236" s="38">
        <v>14468.98</v>
      </c>
    </row>
    <row r="237" spans="7:11" x14ac:dyDescent="0.3">
      <c r="G237" s="19">
        <v>10231</v>
      </c>
      <c r="H237" s="30">
        <v>42304.578634259262</v>
      </c>
      <c r="I237" s="19" t="s">
        <v>369</v>
      </c>
      <c r="J237" s="19" t="s">
        <v>177</v>
      </c>
      <c r="K237" s="38">
        <v>91738.94</v>
      </c>
    </row>
    <row r="238" spans="7:11" x14ac:dyDescent="0.3">
      <c r="G238" s="19">
        <v>10232</v>
      </c>
      <c r="H238" s="30">
        <v>42043.957071759258</v>
      </c>
      <c r="I238" s="19" t="s">
        <v>370</v>
      </c>
      <c r="J238" s="19" t="s">
        <v>178</v>
      </c>
      <c r="K238" s="38">
        <v>71479.899999999994</v>
      </c>
    </row>
    <row r="239" spans="7:11" x14ac:dyDescent="0.3">
      <c r="G239" s="19">
        <v>10233</v>
      </c>
      <c r="H239" s="30">
        <v>42033.090486111112</v>
      </c>
      <c r="I239" s="19" t="s">
        <v>355</v>
      </c>
      <c r="J239" s="19" t="s">
        <v>142</v>
      </c>
      <c r="K239" s="38">
        <v>72730.559999999998</v>
      </c>
    </row>
    <row r="240" spans="7:11" x14ac:dyDescent="0.3">
      <c r="G240" s="19">
        <v>10234</v>
      </c>
      <c r="H240" s="30">
        <v>42079.133738425924</v>
      </c>
      <c r="I240" s="19" t="s">
        <v>359</v>
      </c>
      <c r="J240" s="19" t="s">
        <v>89</v>
      </c>
      <c r="K240" s="38">
        <v>51325.85</v>
      </c>
    </row>
    <row r="241" spans="7:11" x14ac:dyDescent="0.3">
      <c r="G241" s="19">
        <v>10235</v>
      </c>
      <c r="H241" s="30">
        <v>42078.232361111113</v>
      </c>
      <c r="I241" s="19" t="s">
        <v>359</v>
      </c>
      <c r="J241" s="19" t="s">
        <v>179</v>
      </c>
      <c r="K241" s="38">
        <v>33631.01</v>
      </c>
    </row>
    <row r="242" spans="7:11" x14ac:dyDescent="0.3">
      <c r="G242" s="19">
        <v>10236</v>
      </c>
      <c r="H242" s="30">
        <v>42117.427453703705</v>
      </c>
      <c r="I242" s="19" t="s">
        <v>356</v>
      </c>
      <c r="J242" s="19" t="s">
        <v>180</v>
      </c>
      <c r="K242" s="38">
        <v>26331.58</v>
      </c>
    </row>
    <row r="243" spans="7:11" x14ac:dyDescent="0.3">
      <c r="G243" s="19">
        <v>10237</v>
      </c>
      <c r="H243" s="30">
        <v>42152.436284722222</v>
      </c>
      <c r="I243" s="19" t="s">
        <v>371</v>
      </c>
      <c r="J243" s="19" t="s">
        <v>44</v>
      </c>
      <c r="K243" s="38">
        <v>67887.17</v>
      </c>
    </row>
    <row r="244" spans="7:11" x14ac:dyDescent="0.3">
      <c r="G244" s="19">
        <v>10238</v>
      </c>
      <c r="H244" s="30">
        <v>42032.453449074077</v>
      </c>
      <c r="I244" s="19" t="s">
        <v>370</v>
      </c>
      <c r="J244" s="19" t="s">
        <v>181</v>
      </c>
      <c r="K244" s="38">
        <v>71003.03</v>
      </c>
    </row>
    <row r="245" spans="7:11" x14ac:dyDescent="0.3">
      <c r="G245" s="19">
        <v>10239</v>
      </c>
      <c r="H245" s="30">
        <v>42068.855902777781</v>
      </c>
      <c r="I245" s="19" t="s">
        <v>358</v>
      </c>
      <c r="J245" s="19" t="s">
        <v>182</v>
      </c>
      <c r="K245" s="38">
        <v>20306.900000000001</v>
      </c>
    </row>
    <row r="246" spans="7:11" x14ac:dyDescent="0.3">
      <c r="G246" s="19">
        <v>10240</v>
      </c>
      <c r="H246" s="30">
        <v>42208.392997685187</v>
      </c>
      <c r="I246" s="19" t="s">
        <v>369</v>
      </c>
      <c r="J246" s="19" t="s">
        <v>183</v>
      </c>
      <c r="K246" s="38">
        <v>75274.23</v>
      </c>
    </row>
    <row r="247" spans="7:11" x14ac:dyDescent="0.3">
      <c r="G247" s="19">
        <v>10241</v>
      </c>
      <c r="H247" s="30">
        <v>42170.149212962962</v>
      </c>
      <c r="I247" s="19" t="s">
        <v>358</v>
      </c>
      <c r="J247" s="19" t="s">
        <v>134</v>
      </c>
      <c r="K247" s="38">
        <v>97532.14</v>
      </c>
    </row>
    <row r="248" spans="7:11" x14ac:dyDescent="0.3">
      <c r="G248" s="19">
        <v>10242</v>
      </c>
      <c r="H248" s="30">
        <v>42325.558576388888</v>
      </c>
      <c r="I248" s="19" t="s">
        <v>363</v>
      </c>
      <c r="J248" s="19" t="s">
        <v>95</v>
      </c>
      <c r="K248" s="38">
        <v>83291.679999999993</v>
      </c>
    </row>
    <row r="249" spans="7:11" x14ac:dyDescent="0.3">
      <c r="G249" s="19">
        <v>10243</v>
      </c>
      <c r="H249" s="30">
        <v>42141.338900462964</v>
      </c>
      <c r="I249" s="19" t="s">
        <v>363</v>
      </c>
      <c r="J249" s="19" t="s">
        <v>84</v>
      </c>
      <c r="K249" s="38">
        <v>92224.31</v>
      </c>
    </row>
    <row r="250" spans="7:11" x14ac:dyDescent="0.3">
      <c r="G250" s="19">
        <v>10244</v>
      </c>
      <c r="H250" s="30">
        <v>42163.588252314818</v>
      </c>
      <c r="I250" s="19" t="s">
        <v>369</v>
      </c>
      <c r="J250" s="19" t="s">
        <v>184</v>
      </c>
      <c r="K250" s="38">
        <v>47580.08</v>
      </c>
    </row>
    <row r="251" spans="7:11" x14ac:dyDescent="0.3">
      <c r="G251" s="19">
        <v>10245</v>
      </c>
      <c r="H251" s="30">
        <v>42281.839502314811</v>
      </c>
      <c r="I251" s="19" t="s">
        <v>360</v>
      </c>
      <c r="J251" s="19" t="s">
        <v>98</v>
      </c>
      <c r="K251" s="38">
        <v>82672.45</v>
      </c>
    </row>
    <row r="252" spans="7:11" x14ac:dyDescent="0.3">
      <c r="G252" s="19">
        <v>10246</v>
      </c>
      <c r="H252" s="30">
        <v>42305.965914351851</v>
      </c>
      <c r="I252" s="19" t="s">
        <v>363</v>
      </c>
      <c r="J252" s="19" t="s">
        <v>137</v>
      </c>
      <c r="K252" s="38">
        <v>97669.18</v>
      </c>
    </row>
    <row r="253" spans="7:11" x14ac:dyDescent="0.3">
      <c r="G253" s="19">
        <v>10247</v>
      </c>
      <c r="H253" s="30">
        <v>42286.89806712963</v>
      </c>
      <c r="I253" s="19" t="s">
        <v>356</v>
      </c>
      <c r="J253" s="19" t="s">
        <v>185</v>
      </c>
      <c r="K253" s="38">
        <v>38740.94</v>
      </c>
    </row>
    <row r="254" spans="7:11" x14ac:dyDescent="0.3">
      <c r="G254" s="19">
        <v>10248</v>
      </c>
      <c r="H254" s="30">
        <v>42117.056122685186</v>
      </c>
      <c r="I254" s="19" t="s">
        <v>367</v>
      </c>
      <c r="J254" s="19" t="s">
        <v>186</v>
      </c>
      <c r="K254" s="38">
        <v>70859.73</v>
      </c>
    </row>
    <row r="255" spans="7:11" x14ac:dyDescent="0.3">
      <c r="G255" s="19">
        <v>10249</v>
      </c>
      <c r="H255" s="30">
        <v>42115.652430555558</v>
      </c>
      <c r="I255" s="19" t="s">
        <v>361</v>
      </c>
      <c r="J255" s="19" t="s">
        <v>19</v>
      </c>
      <c r="K255" s="38">
        <v>39601.51</v>
      </c>
    </row>
    <row r="256" spans="7:11" x14ac:dyDescent="0.3">
      <c r="G256" s="19">
        <v>10250</v>
      </c>
      <c r="H256" s="30">
        <v>42329.222719907404</v>
      </c>
      <c r="I256" s="19" t="s">
        <v>368</v>
      </c>
      <c r="J256" s="19" t="s">
        <v>105</v>
      </c>
      <c r="K256" s="38">
        <v>28220.09</v>
      </c>
    </row>
    <row r="257" spans="7:11" x14ac:dyDescent="0.3">
      <c r="G257" s="19">
        <v>10251</v>
      </c>
      <c r="H257" s="30">
        <v>42248.221701388888</v>
      </c>
      <c r="I257" s="19" t="s">
        <v>357</v>
      </c>
      <c r="J257" s="19" t="s">
        <v>142</v>
      </c>
      <c r="K257" s="38">
        <v>42474.36</v>
      </c>
    </row>
    <row r="258" spans="7:11" x14ac:dyDescent="0.3">
      <c r="G258" s="19">
        <v>10252</v>
      </c>
      <c r="H258" s="30">
        <v>42088.522604166668</v>
      </c>
      <c r="I258" s="19" t="s">
        <v>368</v>
      </c>
      <c r="J258" s="19" t="s">
        <v>187</v>
      </c>
      <c r="K258" s="38">
        <v>45679.11</v>
      </c>
    </row>
    <row r="259" spans="7:11" x14ac:dyDescent="0.3">
      <c r="G259" s="19">
        <v>10253</v>
      </c>
      <c r="H259" s="30">
        <v>42348.246724537035</v>
      </c>
      <c r="I259" s="19" t="s">
        <v>366</v>
      </c>
      <c r="J259" s="19" t="s">
        <v>188</v>
      </c>
      <c r="K259" s="38">
        <v>75983.839999999997</v>
      </c>
    </row>
    <row r="260" spans="7:11" x14ac:dyDescent="0.3">
      <c r="G260" s="19">
        <v>10254</v>
      </c>
      <c r="H260" s="30">
        <v>42029.56355324074</v>
      </c>
      <c r="I260" s="19" t="s">
        <v>356</v>
      </c>
      <c r="J260" s="19" t="s">
        <v>108</v>
      </c>
      <c r="K260" s="38">
        <v>30109.03</v>
      </c>
    </row>
    <row r="261" spans="7:11" x14ac:dyDescent="0.3">
      <c r="G261" s="19">
        <v>10255</v>
      </c>
      <c r="H261" s="30">
        <v>42311.213680555556</v>
      </c>
      <c r="I261" s="19" t="s">
        <v>364</v>
      </c>
      <c r="J261" s="19" t="s">
        <v>30</v>
      </c>
      <c r="K261" s="38">
        <v>47740.65</v>
      </c>
    </row>
    <row r="262" spans="7:11" x14ac:dyDescent="0.3">
      <c r="G262" s="19">
        <v>10256</v>
      </c>
      <c r="H262" s="30">
        <v>42013.605219907404</v>
      </c>
      <c r="I262" s="19" t="s">
        <v>361</v>
      </c>
      <c r="J262" s="19" t="s">
        <v>189</v>
      </c>
      <c r="K262" s="38">
        <v>31311.81</v>
      </c>
    </row>
    <row r="263" spans="7:11" x14ac:dyDescent="0.3">
      <c r="G263" s="19">
        <v>10257</v>
      </c>
      <c r="H263" s="30">
        <v>42336.390659722223</v>
      </c>
      <c r="I263" s="19" t="s">
        <v>368</v>
      </c>
      <c r="J263" s="19" t="s">
        <v>134</v>
      </c>
      <c r="K263" s="38">
        <v>2400.84</v>
      </c>
    </row>
    <row r="264" spans="7:11" x14ac:dyDescent="0.3">
      <c r="G264" s="19">
        <v>10258</v>
      </c>
      <c r="H264" s="30">
        <v>42300.707303240742</v>
      </c>
      <c r="I264" s="19" t="s">
        <v>360</v>
      </c>
      <c r="J264" s="19" t="s">
        <v>190</v>
      </c>
      <c r="K264" s="38">
        <v>49580.01</v>
      </c>
    </row>
    <row r="265" spans="7:11" x14ac:dyDescent="0.3">
      <c r="G265" s="19">
        <v>10259</v>
      </c>
      <c r="H265" s="30">
        <v>42107.148599537039</v>
      </c>
      <c r="I265" s="19" t="s">
        <v>357</v>
      </c>
      <c r="J265" s="19" t="s">
        <v>191</v>
      </c>
      <c r="K265" s="38">
        <v>73734.179999999993</v>
      </c>
    </row>
    <row r="266" spans="7:11" x14ac:dyDescent="0.3">
      <c r="G266" s="19">
        <v>10260</v>
      </c>
      <c r="H266" s="30">
        <v>42093.150810185187</v>
      </c>
      <c r="I266" s="19" t="s">
        <v>361</v>
      </c>
      <c r="J266" s="19" t="s">
        <v>192</v>
      </c>
      <c r="K266" s="38">
        <v>37677.360000000001</v>
      </c>
    </row>
    <row r="267" spans="7:11" x14ac:dyDescent="0.3">
      <c r="G267" s="19">
        <v>10261</v>
      </c>
      <c r="H267" s="30">
        <v>42340.909351851849</v>
      </c>
      <c r="I267" s="19" t="s">
        <v>368</v>
      </c>
      <c r="J267" s="19" t="s">
        <v>193</v>
      </c>
      <c r="K267" s="38">
        <v>65705</v>
      </c>
    </row>
    <row r="268" spans="7:11" x14ac:dyDescent="0.3">
      <c r="G268" s="19">
        <v>10262</v>
      </c>
      <c r="H268" s="30">
        <v>42044.311608796299</v>
      </c>
      <c r="I268" s="19" t="s">
        <v>369</v>
      </c>
      <c r="J268" s="19" t="s">
        <v>194</v>
      </c>
      <c r="K268" s="38">
        <v>22169.97</v>
      </c>
    </row>
    <row r="269" spans="7:11" x14ac:dyDescent="0.3">
      <c r="G269" s="19">
        <v>10263</v>
      </c>
      <c r="H269" s="30">
        <v>42363.976909722223</v>
      </c>
      <c r="I269" s="19" t="s">
        <v>357</v>
      </c>
      <c r="J269" s="19" t="s">
        <v>45</v>
      </c>
      <c r="K269" s="38">
        <v>48676.78</v>
      </c>
    </row>
    <row r="270" spans="7:11" x14ac:dyDescent="0.3">
      <c r="G270" s="19">
        <v>10264</v>
      </c>
      <c r="H270" s="30">
        <v>42132.565312500003</v>
      </c>
      <c r="I270" s="19" t="s">
        <v>355</v>
      </c>
      <c r="J270" s="19" t="s">
        <v>195</v>
      </c>
      <c r="K270" s="38">
        <v>35134.639999999999</v>
      </c>
    </row>
    <row r="271" spans="7:11" x14ac:dyDescent="0.3">
      <c r="G271" s="19">
        <v>10265</v>
      </c>
      <c r="H271" s="30">
        <v>42239.64366898148</v>
      </c>
      <c r="I271" s="19" t="s">
        <v>371</v>
      </c>
      <c r="J271" s="19" t="s">
        <v>32</v>
      </c>
      <c r="K271" s="38">
        <v>12468.87</v>
      </c>
    </row>
    <row r="272" spans="7:11" x14ac:dyDescent="0.3">
      <c r="G272" s="19">
        <v>10266</v>
      </c>
      <c r="H272" s="30">
        <v>42114.604398148149</v>
      </c>
      <c r="I272" s="19" t="s">
        <v>356</v>
      </c>
      <c r="J272" s="19" t="s">
        <v>164</v>
      </c>
      <c r="K272" s="38">
        <v>37009.550000000003</v>
      </c>
    </row>
    <row r="273" spans="7:11" x14ac:dyDescent="0.3">
      <c r="G273" s="19">
        <v>10267</v>
      </c>
      <c r="H273" s="30">
        <v>42227.081921296296</v>
      </c>
      <c r="I273" s="19" t="s">
        <v>365</v>
      </c>
      <c r="J273" s="19" t="s">
        <v>26</v>
      </c>
      <c r="K273" s="38">
        <v>55749.25</v>
      </c>
    </row>
    <row r="274" spans="7:11" x14ac:dyDescent="0.3">
      <c r="G274" s="19">
        <v>10268</v>
      </c>
      <c r="H274" s="30">
        <v>42037.713750000003</v>
      </c>
      <c r="I274" s="19" t="s">
        <v>369</v>
      </c>
      <c r="J274" s="19" t="s">
        <v>196</v>
      </c>
      <c r="K274" s="38">
        <v>53833.38</v>
      </c>
    </row>
    <row r="275" spans="7:11" x14ac:dyDescent="0.3">
      <c r="G275" s="19">
        <v>10269</v>
      </c>
      <c r="H275" s="30">
        <v>42282.825462962966</v>
      </c>
      <c r="I275" s="19" t="s">
        <v>364</v>
      </c>
      <c r="J275" s="19" t="s">
        <v>166</v>
      </c>
      <c r="K275" s="38">
        <v>42976.34</v>
      </c>
    </row>
    <row r="276" spans="7:11" x14ac:dyDescent="0.3">
      <c r="G276" s="19">
        <v>10270</v>
      </c>
      <c r="H276" s="30">
        <v>42259.152662037035</v>
      </c>
      <c r="I276" s="19" t="s">
        <v>358</v>
      </c>
      <c r="J276" s="19" t="s">
        <v>197</v>
      </c>
      <c r="K276" s="38">
        <v>4643.0600000000004</v>
      </c>
    </row>
    <row r="277" spans="7:11" x14ac:dyDescent="0.3">
      <c r="G277" s="19">
        <v>10271</v>
      </c>
      <c r="H277" s="30">
        <v>42151.075995370367</v>
      </c>
      <c r="I277" s="19" t="s">
        <v>366</v>
      </c>
      <c r="J277" s="19" t="s">
        <v>198</v>
      </c>
      <c r="K277" s="38">
        <v>41174.410000000003</v>
      </c>
    </row>
    <row r="278" spans="7:11" x14ac:dyDescent="0.3">
      <c r="G278" s="19">
        <v>10272</v>
      </c>
      <c r="H278" s="30">
        <v>42221.901319444441</v>
      </c>
      <c r="I278" s="19" t="s">
        <v>370</v>
      </c>
      <c r="J278" s="19" t="s">
        <v>134</v>
      </c>
      <c r="K278" s="38">
        <v>23346.82</v>
      </c>
    </row>
    <row r="279" spans="7:11" x14ac:dyDescent="0.3">
      <c r="G279" s="19">
        <v>10273</v>
      </c>
      <c r="H279" s="30">
        <v>42233.791608796295</v>
      </c>
      <c r="I279" s="19" t="s">
        <v>365</v>
      </c>
      <c r="J279" s="19" t="s">
        <v>42</v>
      </c>
      <c r="K279" s="38">
        <v>69618.2</v>
      </c>
    </row>
    <row r="280" spans="7:11" x14ac:dyDescent="0.3">
      <c r="G280" s="19">
        <v>10274</v>
      </c>
      <c r="H280" s="30">
        <v>42214.276550925926</v>
      </c>
      <c r="I280" s="19" t="s">
        <v>359</v>
      </c>
      <c r="J280" s="19" t="s">
        <v>199</v>
      </c>
      <c r="K280" s="38">
        <v>1843.53</v>
      </c>
    </row>
    <row r="281" spans="7:11" x14ac:dyDescent="0.3">
      <c r="G281" s="19">
        <v>10275</v>
      </c>
      <c r="H281" s="30">
        <v>42312.717037037037</v>
      </c>
      <c r="I281" s="19" t="s">
        <v>359</v>
      </c>
      <c r="J281" s="19" t="s">
        <v>32</v>
      </c>
      <c r="K281" s="38">
        <v>19868.03</v>
      </c>
    </row>
    <row r="282" spans="7:11" x14ac:dyDescent="0.3">
      <c r="G282" s="19">
        <v>10276</v>
      </c>
      <c r="H282" s="30">
        <v>42045.121006944442</v>
      </c>
      <c r="I282" s="19" t="s">
        <v>366</v>
      </c>
      <c r="J282" s="19" t="s">
        <v>200</v>
      </c>
      <c r="K282" s="38">
        <v>85603.24</v>
      </c>
    </row>
    <row r="283" spans="7:11" x14ac:dyDescent="0.3">
      <c r="G283" s="19">
        <v>10277</v>
      </c>
      <c r="H283" s="30">
        <v>42346.142048611109</v>
      </c>
      <c r="I283" s="19" t="s">
        <v>367</v>
      </c>
      <c r="J283" s="19" t="s">
        <v>115</v>
      </c>
      <c r="K283" s="38">
        <v>66916.56</v>
      </c>
    </row>
    <row r="284" spans="7:11" x14ac:dyDescent="0.3">
      <c r="G284" s="19">
        <v>10278</v>
      </c>
      <c r="H284" s="30">
        <v>42091.243356481478</v>
      </c>
      <c r="I284" s="19" t="s">
        <v>367</v>
      </c>
      <c r="J284" s="19" t="s">
        <v>74</v>
      </c>
      <c r="K284" s="38">
        <v>7514.67</v>
      </c>
    </row>
    <row r="285" spans="7:11" x14ac:dyDescent="0.3">
      <c r="G285" s="19">
        <v>10279</v>
      </c>
      <c r="H285" s="30">
        <v>42239.767962962964</v>
      </c>
      <c r="I285" s="19" t="s">
        <v>361</v>
      </c>
      <c r="J285" s="19" t="s">
        <v>42</v>
      </c>
      <c r="K285" s="38">
        <v>3023.13</v>
      </c>
    </row>
    <row r="286" spans="7:11" x14ac:dyDescent="0.3">
      <c r="G286" s="19">
        <v>10280</v>
      </c>
      <c r="H286" s="30">
        <v>42229.380185185182</v>
      </c>
      <c r="I286" s="19" t="s">
        <v>365</v>
      </c>
      <c r="J286" s="19" t="s">
        <v>201</v>
      </c>
      <c r="K286" s="38">
        <v>85252.21</v>
      </c>
    </row>
    <row r="287" spans="7:11" x14ac:dyDescent="0.3">
      <c r="G287" s="19">
        <v>10281</v>
      </c>
      <c r="H287" s="30">
        <v>42157.600393518522</v>
      </c>
      <c r="I287" s="19" t="s">
        <v>367</v>
      </c>
      <c r="J287" s="19" t="s">
        <v>202</v>
      </c>
      <c r="K287" s="38">
        <v>28480.73</v>
      </c>
    </row>
    <row r="288" spans="7:11" x14ac:dyDescent="0.3">
      <c r="G288" s="19">
        <v>10282</v>
      </c>
      <c r="H288" s="30">
        <v>42025.141250000001</v>
      </c>
      <c r="I288" s="19" t="s">
        <v>361</v>
      </c>
      <c r="J288" s="19" t="s">
        <v>169</v>
      </c>
      <c r="K288" s="38">
        <v>90475.86</v>
      </c>
    </row>
    <row r="289" spans="7:11" x14ac:dyDescent="0.3">
      <c r="G289" s="19">
        <v>10283</v>
      </c>
      <c r="H289" s="30">
        <v>42209.98537037037</v>
      </c>
      <c r="I289" s="19" t="s">
        <v>356</v>
      </c>
      <c r="J289" s="19" t="s">
        <v>203</v>
      </c>
      <c r="K289" s="38">
        <v>3492.97</v>
      </c>
    </row>
    <row r="290" spans="7:11" x14ac:dyDescent="0.3">
      <c r="G290" s="19">
        <v>10284</v>
      </c>
      <c r="H290" s="30">
        <v>42108.579756944448</v>
      </c>
      <c r="I290" s="19" t="s">
        <v>356</v>
      </c>
      <c r="J290" s="19" t="s">
        <v>21</v>
      </c>
      <c r="K290" s="38">
        <v>45466.01</v>
      </c>
    </row>
    <row r="291" spans="7:11" x14ac:dyDescent="0.3">
      <c r="G291" s="19">
        <v>10285</v>
      </c>
      <c r="H291" s="30">
        <v>42267.816504629627</v>
      </c>
      <c r="I291" s="19" t="s">
        <v>365</v>
      </c>
      <c r="J291" s="19" t="s">
        <v>128</v>
      </c>
      <c r="K291" s="38">
        <v>61229.97</v>
      </c>
    </row>
    <row r="292" spans="7:11" x14ac:dyDescent="0.3">
      <c r="G292" s="19">
        <v>10286</v>
      </c>
      <c r="H292" s="30">
        <v>42094.447731481479</v>
      </c>
      <c r="I292" s="19" t="s">
        <v>369</v>
      </c>
      <c r="J292" s="19" t="s">
        <v>89</v>
      </c>
      <c r="K292" s="38">
        <v>94980.42</v>
      </c>
    </row>
    <row r="293" spans="7:11" x14ac:dyDescent="0.3">
      <c r="G293" s="19">
        <v>10287</v>
      </c>
      <c r="H293" s="30">
        <v>42234.742002314815</v>
      </c>
      <c r="I293" s="19" t="s">
        <v>368</v>
      </c>
      <c r="J293" s="19" t="s">
        <v>110</v>
      </c>
      <c r="K293" s="38">
        <v>14934.27</v>
      </c>
    </row>
    <row r="294" spans="7:11" x14ac:dyDescent="0.3">
      <c r="G294" s="19">
        <v>10288</v>
      </c>
      <c r="H294" s="30">
        <v>42236.37709490741</v>
      </c>
      <c r="I294" s="19" t="s">
        <v>369</v>
      </c>
      <c r="J294" s="19" t="s">
        <v>22</v>
      </c>
      <c r="K294" s="38">
        <v>44538.58</v>
      </c>
    </row>
    <row r="295" spans="7:11" x14ac:dyDescent="0.3">
      <c r="G295" s="19">
        <v>10289</v>
      </c>
      <c r="H295" s="30">
        <v>42037.476307870369</v>
      </c>
      <c r="I295" s="19" t="s">
        <v>357</v>
      </c>
      <c r="J295" s="19" t="s">
        <v>204</v>
      </c>
      <c r="K295" s="38">
        <v>85438.81</v>
      </c>
    </row>
    <row r="296" spans="7:11" x14ac:dyDescent="0.3">
      <c r="G296" s="19">
        <v>10290</v>
      </c>
      <c r="H296" s="30">
        <v>42006.394548611112</v>
      </c>
      <c r="I296" s="19" t="s">
        <v>362</v>
      </c>
      <c r="J296" s="19" t="s">
        <v>64</v>
      </c>
      <c r="K296" s="38">
        <v>84860.76</v>
      </c>
    </row>
    <row r="297" spans="7:11" x14ac:dyDescent="0.3">
      <c r="G297" s="19">
        <v>10291</v>
      </c>
      <c r="H297" s="30">
        <v>42178.881493055553</v>
      </c>
      <c r="I297" s="19" t="s">
        <v>364</v>
      </c>
      <c r="J297" s="19" t="s">
        <v>28</v>
      </c>
      <c r="K297" s="38">
        <v>10861.98</v>
      </c>
    </row>
    <row r="298" spans="7:11" x14ac:dyDescent="0.3">
      <c r="G298" s="19">
        <v>10292</v>
      </c>
      <c r="H298" s="30">
        <v>42043.670914351853</v>
      </c>
      <c r="I298" s="19" t="s">
        <v>372</v>
      </c>
      <c r="J298" s="19" t="s">
        <v>29</v>
      </c>
      <c r="K298" s="38">
        <v>51895.29</v>
      </c>
    </row>
    <row r="299" spans="7:11" x14ac:dyDescent="0.3">
      <c r="G299" s="19">
        <v>10293</v>
      </c>
      <c r="H299" s="30">
        <v>42215.362013888887</v>
      </c>
      <c r="I299" s="19" t="s">
        <v>357</v>
      </c>
      <c r="J299" s="19" t="s">
        <v>138</v>
      </c>
      <c r="K299" s="38">
        <v>38329.29</v>
      </c>
    </row>
    <row r="300" spans="7:11" x14ac:dyDescent="0.3">
      <c r="G300" s="19">
        <v>10294</v>
      </c>
      <c r="H300" s="30">
        <v>42089.886979166666</v>
      </c>
      <c r="I300" s="19" t="s">
        <v>362</v>
      </c>
      <c r="J300" s="19" t="s">
        <v>205</v>
      </c>
      <c r="K300" s="38">
        <v>67639.55</v>
      </c>
    </row>
    <row r="301" spans="7:11" x14ac:dyDescent="0.3">
      <c r="G301" s="19">
        <v>10295</v>
      </c>
      <c r="H301" s="30">
        <v>42036.932962962965</v>
      </c>
      <c r="I301" s="19" t="s">
        <v>359</v>
      </c>
      <c r="J301" s="19" t="s">
        <v>78</v>
      </c>
      <c r="K301" s="38">
        <v>69793.45</v>
      </c>
    </row>
    <row r="302" spans="7:11" x14ac:dyDescent="0.3">
      <c r="G302" s="19">
        <v>10296</v>
      </c>
      <c r="H302" s="30">
        <v>42057.406597222223</v>
      </c>
      <c r="I302" s="19" t="s">
        <v>362</v>
      </c>
      <c r="J302" s="19" t="s">
        <v>168</v>
      </c>
      <c r="K302" s="38">
        <v>76472.55</v>
      </c>
    </row>
    <row r="303" spans="7:11" x14ac:dyDescent="0.3">
      <c r="G303" s="19">
        <v>10297</v>
      </c>
      <c r="H303" s="30">
        <v>42229.116539351853</v>
      </c>
      <c r="I303" s="19" t="s">
        <v>366</v>
      </c>
      <c r="J303" s="19" t="s">
        <v>186</v>
      </c>
      <c r="K303" s="38">
        <v>62249.86</v>
      </c>
    </row>
    <row r="304" spans="7:11" x14ac:dyDescent="0.3">
      <c r="G304" s="19">
        <v>10298</v>
      </c>
      <c r="H304" s="30">
        <v>42034.841307870367</v>
      </c>
      <c r="I304" s="19" t="s">
        <v>363</v>
      </c>
      <c r="J304" s="19" t="s">
        <v>206</v>
      </c>
      <c r="K304" s="38">
        <v>14353.59</v>
      </c>
    </row>
    <row r="305" spans="7:11" x14ac:dyDescent="0.3">
      <c r="G305" s="19">
        <v>10299</v>
      </c>
      <c r="H305" s="30">
        <v>42143.946469907409</v>
      </c>
      <c r="I305" s="19" t="s">
        <v>363</v>
      </c>
      <c r="J305" s="19" t="s">
        <v>207</v>
      </c>
      <c r="K305" s="38">
        <v>43694.99</v>
      </c>
    </row>
    <row r="306" spans="7:11" x14ac:dyDescent="0.3">
      <c r="G306" s="19">
        <v>10300</v>
      </c>
      <c r="H306" s="30">
        <v>42337.681516203702</v>
      </c>
      <c r="I306" s="19" t="s">
        <v>365</v>
      </c>
      <c r="J306" s="19" t="s">
        <v>208</v>
      </c>
      <c r="K306" s="38">
        <v>98216.79</v>
      </c>
    </row>
    <row r="307" spans="7:11" x14ac:dyDescent="0.3">
      <c r="G307" s="19">
        <v>10301</v>
      </c>
      <c r="H307" s="30">
        <v>42245.04787037037</v>
      </c>
      <c r="I307" s="19" t="s">
        <v>364</v>
      </c>
      <c r="J307" s="19" t="s">
        <v>209</v>
      </c>
      <c r="K307" s="38">
        <v>83821.09</v>
      </c>
    </row>
    <row r="308" spans="7:11" x14ac:dyDescent="0.3">
      <c r="G308" s="19">
        <v>10302</v>
      </c>
      <c r="H308" s="30">
        <v>42303.804479166669</v>
      </c>
      <c r="I308" s="19" t="s">
        <v>355</v>
      </c>
      <c r="J308" s="19" t="s">
        <v>121</v>
      </c>
      <c r="K308" s="38">
        <v>84708.800000000003</v>
      </c>
    </row>
    <row r="309" spans="7:11" x14ac:dyDescent="0.3">
      <c r="G309" s="19">
        <v>10303</v>
      </c>
      <c r="H309" s="30">
        <v>42186.452523148146</v>
      </c>
      <c r="I309" s="19" t="s">
        <v>363</v>
      </c>
      <c r="J309" s="19" t="s">
        <v>71</v>
      </c>
      <c r="K309" s="38">
        <v>54487.53</v>
      </c>
    </row>
    <row r="310" spans="7:11" x14ac:dyDescent="0.3">
      <c r="G310" s="19">
        <v>10304</v>
      </c>
      <c r="H310" s="30">
        <v>42098.792291666665</v>
      </c>
      <c r="I310" s="19" t="s">
        <v>369</v>
      </c>
      <c r="J310" s="19" t="s">
        <v>210</v>
      </c>
      <c r="K310" s="38">
        <v>23231.25</v>
      </c>
    </row>
    <row r="311" spans="7:11" x14ac:dyDescent="0.3">
      <c r="G311" s="19">
        <v>10305</v>
      </c>
      <c r="H311" s="30">
        <v>42351.888599537036</v>
      </c>
      <c r="I311" s="19" t="s">
        <v>357</v>
      </c>
      <c r="J311" s="19" t="s">
        <v>211</v>
      </c>
      <c r="K311" s="38">
        <v>52176.62</v>
      </c>
    </row>
    <row r="312" spans="7:11" x14ac:dyDescent="0.3">
      <c r="G312" s="19">
        <v>10306</v>
      </c>
      <c r="H312" s="30">
        <v>42067.334826388891</v>
      </c>
      <c r="I312" s="19" t="s">
        <v>369</v>
      </c>
      <c r="J312" s="19" t="s">
        <v>212</v>
      </c>
      <c r="K312" s="38">
        <v>95628.26</v>
      </c>
    </row>
    <row r="313" spans="7:11" x14ac:dyDescent="0.3">
      <c r="G313" s="19">
        <v>10307</v>
      </c>
      <c r="H313" s="30">
        <v>42223.568298611113</v>
      </c>
      <c r="I313" s="19" t="s">
        <v>368</v>
      </c>
      <c r="J313" s="19" t="s">
        <v>213</v>
      </c>
      <c r="K313" s="38">
        <v>49626.61</v>
      </c>
    </row>
    <row r="314" spans="7:11" x14ac:dyDescent="0.3">
      <c r="G314" s="19">
        <v>10308</v>
      </c>
      <c r="H314" s="30">
        <v>42187.463368055556</v>
      </c>
      <c r="I314" s="19" t="s">
        <v>356</v>
      </c>
      <c r="J314" s="19" t="s">
        <v>61</v>
      </c>
      <c r="K314" s="38">
        <v>29881.42</v>
      </c>
    </row>
    <row r="315" spans="7:11" x14ac:dyDescent="0.3">
      <c r="G315" s="19">
        <v>10309</v>
      </c>
      <c r="H315" s="30">
        <v>42144.449675925927</v>
      </c>
      <c r="I315" s="19" t="s">
        <v>370</v>
      </c>
      <c r="J315" s="19" t="s">
        <v>214</v>
      </c>
      <c r="K315" s="38">
        <v>59824.17</v>
      </c>
    </row>
    <row r="316" spans="7:11" x14ac:dyDescent="0.3">
      <c r="G316" s="19">
        <v>10310</v>
      </c>
      <c r="H316" s="30">
        <v>42051.077800925923</v>
      </c>
      <c r="I316" s="19" t="s">
        <v>357</v>
      </c>
      <c r="J316" s="19" t="s">
        <v>17</v>
      </c>
      <c r="K316" s="38">
        <v>93427.18</v>
      </c>
    </row>
    <row r="317" spans="7:11" x14ac:dyDescent="0.3">
      <c r="G317" s="19">
        <v>10311</v>
      </c>
      <c r="H317" s="30">
        <v>42267.273449074077</v>
      </c>
      <c r="I317" s="19" t="s">
        <v>369</v>
      </c>
      <c r="J317" s="19" t="s">
        <v>215</v>
      </c>
      <c r="K317" s="38">
        <v>23345.54</v>
      </c>
    </row>
    <row r="318" spans="7:11" x14ac:dyDescent="0.3">
      <c r="G318" s="19">
        <v>10312</v>
      </c>
      <c r="H318" s="30">
        <v>42319.850381944445</v>
      </c>
      <c r="I318" s="19" t="s">
        <v>359</v>
      </c>
      <c r="J318" s="19" t="s">
        <v>216</v>
      </c>
      <c r="K318" s="38">
        <v>61496.160000000003</v>
      </c>
    </row>
    <row r="319" spans="7:11" x14ac:dyDescent="0.3">
      <c r="G319" s="19">
        <v>10313</v>
      </c>
      <c r="H319" s="30">
        <v>42207.626516203702</v>
      </c>
      <c r="I319" s="19" t="s">
        <v>368</v>
      </c>
      <c r="J319" s="19" t="s">
        <v>181</v>
      </c>
      <c r="K319" s="38">
        <v>95500.75</v>
      </c>
    </row>
    <row r="320" spans="7:11" x14ac:dyDescent="0.3">
      <c r="G320" s="19">
        <v>10314</v>
      </c>
      <c r="H320" s="30">
        <v>42082.029293981483</v>
      </c>
      <c r="I320" s="19" t="s">
        <v>369</v>
      </c>
      <c r="J320" s="19" t="s">
        <v>48</v>
      </c>
      <c r="K320" s="38">
        <v>91112.68</v>
      </c>
    </row>
    <row r="321" spans="7:11" x14ac:dyDescent="0.3">
      <c r="G321" s="19">
        <v>10315</v>
      </c>
      <c r="H321" s="30">
        <v>42239.722222222219</v>
      </c>
      <c r="I321" s="19" t="s">
        <v>367</v>
      </c>
      <c r="J321" s="19" t="s">
        <v>10</v>
      </c>
      <c r="K321" s="38">
        <v>36537.18</v>
      </c>
    </row>
    <row r="322" spans="7:11" x14ac:dyDescent="0.3">
      <c r="G322" s="19">
        <v>10316</v>
      </c>
      <c r="H322" s="30">
        <v>42169.502581018518</v>
      </c>
      <c r="I322" s="19" t="s">
        <v>365</v>
      </c>
      <c r="J322" s="19" t="s">
        <v>217</v>
      </c>
      <c r="K322" s="38">
        <v>51694.81</v>
      </c>
    </row>
    <row r="323" spans="7:11" x14ac:dyDescent="0.3">
      <c r="G323" s="19">
        <v>10317</v>
      </c>
      <c r="H323" s="30">
        <v>42261.751886574071</v>
      </c>
      <c r="I323" s="19" t="s">
        <v>369</v>
      </c>
      <c r="J323" s="19" t="s">
        <v>68</v>
      </c>
      <c r="K323" s="38">
        <v>10938.73</v>
      </c>
    </row>
    <row r="324" spans="7:11" x14ac:dyDescent="0.3">
      <c r="G324" s="19">
        <v>10318</v>
      </c>
      <c r="H324" s="30">
        <v>42132.030798611115</v>
      </c>
      <c r="I324" s="19" t="s">
        <v>355</v>
      </c>
      <c r="J324" s="19" t="s">
        <v>218</v>
      </c>
      <c r="K324" s="38">
        <v>90968.78</v>
      </c>
    </row>
    <row r="325" spans="7:11" x14ac:dyDescent="0.3">
      <c r="G325" s="19">
        <v>10319</v>
      </c>
      <c r="H325" s="30">
        <v>42032.516446759262</v>
      </c>
      <c r="I325" s="19" t="s">
        <v>372</v>
      </c>
      <c r="J325" s="19" t="s">
        <v>169</v>
      </c>
      <c r="K325" s="38">
        <v>62090.49</v>
      </c>
    </row>
    <row r="326" spans="7:11" x14ac:dyDescent="0.3">
      <c r="G326" s="19">
        <v>10320</v>
      </c>
      <c r="H326" s="30">
        <v>42205.212488425925</v>
      </c>
      <c r="I326" s="19" t="s">
        <v>363</v>
      </c>
      <c r="J326" s="19" t="s">
        <v>219</v>
      </c>
      <c r="K326" s="38">
        <v>69764.17</v>
      </c>
    </row>
    <row r="327" spans="7:11" x14ac:dyDescent="0.3">
      <c r="G327" s="19">
        <v>10321</v>
      </c>
      <c r="H327" s="30">
        <v>42131.514513888891</v>
      </c>
      <c r="I327" s="19" t="s">
        <v>355</v>
      </c>
      <c r="J327" s="19" t="s">
        <v>94</v>
      </c>
      <c r="K327" s="38">
        <v>2511.94</v>
      </c>
    </row>
    <row r="328" spans="7:11" x14ac:dyDescent="0.3">
      <c r="G328" s="19">
        <v>10322</v>
      </c>
      <c r="H328" s="30">
        <v>42120.94358796296</v>
      </c>
      <c r="I328" s="19" t="s">
        <v>369</v>
      </c>
      <c r="J328" s="19" t="s">
        <v>220</v>
      </c>
      <c r="K328" s="38">
        <v>77463.199999999997</v>
      </c>
    </row>
    <row r="329" spans="7:11" x14ac:dyDescent="0.3">
      <c r="G329" s="19">
        <v>10323</v>
      </c>
      <c r="H329" s="30">
        <v>42242.196817129632</v>
      </c>
      <c r="I329" s="19" t="s">
        <v>355</v>
      </c>
      <c r="J329" s="19" t="s">
        <v>221</v>
      </c>
      <c r="K329" s="38">
        <v>23248.67</v>
      </c>
    </row>
    <row r="330" spans="7:11" x14ac:dyDescent="0.3">
      <c r="G330" s="19">
        <v>10324</v>
      </c>
      <c r="H330" s="30">
        <v>42248.183553240742</v>
      </c>
      <c r="I330" s="19" t="s">
        <v>366</v>
      </c>
      <c r="J330" s="19" t="s">
        <v>222</v>
      </c>
      <c r="K330" s="38">
        <v>57963.97</v>
      </c>
    </row>
    <row r="331" spans="7:11" x14ac:dyDescent="0.3">
      <c r="G331" s="19">
        <v>10325</v>
      </c>
      <c r="H331" s="30">
        <v>42175.941192129627</v>
      </c>
      <c r="I331" s="19" t="s">
        <v>362</v>
      </c>
      <c r="J331" s="19" t="s">
        <v>223</v>
      </c>
      <c r="K331" s="38">
        <v>81946.67</v>
      </c>
    </row>
    <row r="332" spans="7:11" x14ac:dyDescent="0.3">
      <c r="G332" s="19">
        <v>10326</v>
      </c>
      <c r="H332" s="30">
        <v>42315.63417824074</v>
      </c>
      <c r="I332" s="19" t="s">
        <v>370</v>
      </c>
      <c r="J332" s="19" t="s">
        <v>224</v>
      </c>
      <c r="K332" s="38">
        <v>15081.65</v>
      </c>
    </row>
    <row r="333" spans="7:11" x14ac:dyDescent="0.3">
      <c r="G333" s="19">
        <v>10327</v>
      </c>
      <c r="H333" s="30">
        <v>42032.772511574076</v>
      </c>
      <c r="I333" s="19" t="s">
        <v>360</v>
      </c>
      <c r="J333" s="19" t="s">
        <v>12</v>
      </c>
      <c r="K333" s="38">
        <v>17577.310000000001</v>
      </c>
    </row>
    <row r="334" spans="7:11" x14ac:dyDescent="0.3">
      <c r="G334" s="19">
        <v>10328</v>
      </c>
      <c r="H334" s="30">
        <v>42049.911307870374</v>
      </c>
      <c r="I334" s="19" t="s">
        <v>361</v>
      </c>
      <c r="J334" s="19" t="s">
        <v>174</v>
      </c>
      <c r="K334" s="38">
        <v>30941.56</v>
      </c>
    </row>
    <row r="335" spans="7:11" x14ac:dyDescent="0.3">
      <c r="G335" s="19">
        <v>10329</v>
      </c>
      <c r="H335" s="30">
        <v>42098.893622685187</v>
      </c>
      <c r="I335" s="19" t="s">
        <v>363</v>
      </c>
      <c r="J335" s="19" t="s">
        <v>225</v>
      </c>
      <c r="K335" s="38">
        <v>2854.31</v>
      </c>
    </row>
    <row r="336" spans="7:11" x14ac:dyDescent="0.3">
      <c r="G336" s="19">
        <v>10330</v>
      </c>
      <c r="H336" s="30">
        <v>42298.919849537036</v>
      </c>
      <c r="I336" s="19" t="s">
        <v>359</v>
      </c>
      <c r="J336" s="19" t="s">
        <v>216</v>
      </c>
      <c r="K336" s="38">
        <v>72220.59</v>
      </c>
    </row>
    <row r="337" spans="7:11" x14ac:dyDescent="0.3">
      <c r="G337" s="19">
        <v>10331</v>
      </c>
      <c r="H337" s="30">
        <v>42316.010231481479</v>
      </c>
      <c r="I337" s="19" t="s">
        <v>357</v>
      </c>
      <c r="J337" s="19" t="s">
        <v>226</v>
      </c>
      <c r="K337" s="38">
        <v>60415.91</v>
      </c>
    </row>
    <row r="338" spans="7:11" x14ac:dyDescent="0.3">
      <c r="G338" s="19">
        <v>10332</v>
      </c>
      <c r="H338" s="30">
        <v>42359.916087962964</v>
      </c>
      <c r="I338" s="19" t="s">
        <v>369</v>
      </c>
      <c r="J338" s="19" t="s">
        <v>35</v>
      </c>
      <c r="K338" s="38">
        <v>46554.97</v>
      </c>
    </row>
    <row r="339" spans="7:11" x14ac:dyDescent="0.3">
      <c r="G339" s="19">
        <v>10333</v>
      </c>
      <c r="H339" s="30">
        <v>42274.066111111111</v>
      </c>
      <c r="I339" s="19" t="s">
        <v>368</v>
      </c>
      <c r="J339" s="19" t="s">
        <v>227</v>
      </c>
      <c r="K339" s="38">
        <v>99202.12</v>
      </c>
    </row>
    <row r="340" spans="7:11" x14ac:dyDescent="0.3">
      <c r="G340" s="19">
        <v>10334</v>
      </c>
      <c r="H340" s="30">
        <v>42019.96675925926</v>
      </c>
      <c r="I340" s="19" t="s">
        <v>369</v>
      </c>
      <c r="J340" s="19" t="s">
        <v>170</v>
      </c>
      <c r="K340" s="38">
        <v>30862.77</v>
      </c>
    </row>
    <row r="341" spans="7:11" x14ac:dyDescent="0.3">
      <c r="G341" s="19">
        <v>10335</v>
      </c>
      <c r="H341" s="30">
        <v>42246.436168981483</v>
      </c>
      <c r="I341" s="19" t="s">
        <v>362</v>
      </c>
      <c r="J341" s="19" t="s">
        <v>122</v>
      </c>
      <c r="K341" s="38">
        <v>35131.620000000003</v>
      </c>
    </row>
    <row r="342" spans="7:11" x14ac:dyDescent="0.3">
      <c r="G342" s="19">
        <v>10336</v>
      </c>
      <c r="H342" s="30">
        <v>42031.547627314816</v>
      </c>
      <c r="I342" s="19" t="s">
        <v>365</v>
      </c>
      <c r="J342" s="19" t="s">
        <v>116</v>
      </c>
      <c r="K342" s="38">
        <v>5870.3</v>
      </c>
    </row>
    <row r="343" spans="7:11" x14ac:dyDescent="0.3">
      <c r="G343" s="19">
        <v>10337</v>
      </c>
      <c r="H343" s="30">
        <v>42113.466516203705</v>
      </c>
      <c r="I343" s="19" t="s">
        <v>364</v>
      </c>
      <c r="J343" s="19" t="s">
        <v>228</v>
      </c>
      <c r="K343" s="38">
        <v>52098.55</v>
      </c>
    </row>
    <row r="344" spans="7:11" x14ac:dyDescent="0.3">
      <c r="G344" s="19">
        <v>10338</v>
      </c>
      <c r="H344" s="30">
        <v>42305.594328703701</v>
      </c>
      <c r="I344" s="19" t="s">
        <v>366</v>
      </c>
      <c r="J344" s="19" t="s">
        <v>190</v>
      </c>
      <c r="K344" s="38">
        <v>3794.09</v>
      </c>
    </row>
    <row r="345" spans="7:11" x14ac:dyDescent="0.3">
      <c r="G345" s="19">
        <v>10339</v>
      </c>
      <c r="H345" s="30">
        <v>42239.503460648149</v>
      </c>
      <c r="I345" s="19" t="s">
        <v>368</v>
      </c>
      <c r="J345" s="19" t="s">
        <v>86</v>
      </c>
      <c r="K345" s="38">
        <v>81620.97</v>
      </c>
    </row>
    <row r="346" spans="7:11" x14ac:dyDescent="0.3">
      <c r="G346" s="19">
        <v>10340</v>
      </c>
      <c r="H346" s="30">
        <v>42141.814305555556</v>
      </c>
      <c r="I346" s="19" t="s">
        <v>363</v>
      </c>
      <c r="J346" s="19" t="s">
        <v>157</v>
      </c>
      <c r="K346" s="38">
        <v>41564.06</v>
      </c>
    </row>
    <row r="347" spans="7:11" x14ac:dyDescent="0.3">
      <c r="G347" s="19">
        <v>10341</v>
      </c>
      <c r="H347" s="30">
        <v>42344.66673611111</v>
      </c>
      <c r="I347" s="19" t="s">
        <v>372</v>
      </c>
      <c r="J347" s="19" t="s">
        <v>162</v>
      </c>
      <c r="K347" s="38">
        <v>94631.39</v>
      </c>
    </row>
    <row r="348" spans="7:11" x14ac:dyDescent="0.3">
      <c r="G348" s="19">
        <v>10342</v>
      </c>
      <c r="H348" s="30">
        <v>42331.08326388889</v>
      </c>
      <c r="I348" s="19" t="s">
        <v>369</v>
      </c>
      <c r="J348" s="19" t="s">
        <v>139</v>
      </c>
      <c r="K348" s="38">
        <v>16744.02</v>
      </c>
    </row>
    <row r="349" spans="7:11" x14ac:dyDescent="0.3">
      <c r="G349" s="19">
        <v>10343</v>
      </c>
      <c r="H349" s="30">
        <v>42236.245694444442</v>
      </c>
      <c r="I349" s="19" t="s">
        <v>369</v>
      </c>
      <c r="J349" s="19" t="s">
        <v>226</v>
      </c>
      <c r="K349" s="38">
        <v>80391.55</v>
      </c>
    </row>
    <row r="350" spans="7:11" x14ac:dyDescent="0.3">
      <c r="G350" s="19">
        <v>10344</v>
      </c>
      <c r="H350" s="30">
        <v>42051.798333333332</v>
      </c>
      <c r="I350" s="19" t="s">
        <v>356</v>
      </c>
      <c r="J350" s="19" t="s">
        <v>74</v>
      </c>
      <c r="K350" s="38">
        <v>90359.81</v>
      </c>
    </row>
    <row r="351" spans="7:11" x14ac:dyDescent="0.3">
      <c r="G351" s="19">
        <v>10345</v>
      </c>
      <c r="H351" s="30">
        <v>42225.981851851851</v>
      </c>
      <c r="I351" s="19" t="s">
        <v>361</v>
      </c>
      <c r="J351" s="19" t="s">
        <v>229</v>
      </c>
      <c r="K351" s="38">
        <v>79222.98</v>
      </c>
    </row>
    <row r="352" spans="7:11" x14ac:dyDescent="0.3">
      <c r="G352" s="19">
        <v>10346</v>
      </c>
      <c r="H352" s="30">
        <v>42228.736956018518</v>
      </c>
      <c r="I352" s="19" t="s">
        <v>368</v>
      </c>
      <c r="J352" s="19" t="s">
        <v>197</v>
      </c>
      <c r="K352" s="38">
        <v>62948.43</v>
      </c>
    </row>
    <row r="353" spans="7:11" x14ac:dyDescent="0.3">
      <c r="G353" s="19">
        <v>10347</v>
      </c>
      <c r="H353" s="30">
        <v>42151.961354166669</v>
      </c>
      <c r="I353" s="19" t="s">
        <v>369</v>
      </c>
      <c r="J353" s="19" t="s">
        <v>230</v>
      </c>
      <c r="K353" s="38">
        <v>2118.0100000000002</v>
      </c>
    </row>
    <row r="354" spans="7:11" x14ac:dyDescent="0.3">
      <c r="G354" s="19">
        <v>10348</v>
      </c>
      <c r="H354" s="30">
        <v>42238.132002314815</v>
      </c>
      <c r="I354" s="19" t="s">
        <v>365</v>
      </c>
      <c r="J354" s="19" t="s">
        <v>191</v>
      </c>
      <c r="K354" s="38">
        <v>32862.71</v>
      </c>
    </row>
    <row r="355" spans="7:11" x14ac:dyDescent="0.3">
      <c r="G355" s="19">
        <v>10349</v>
      </c>
      <c r="H355" s="30">
        <v>42021.654027777775</v>
      </c>
      <c r="I355" s="19" t="s">
        <v>359</v>
      </c>
      <c r="J355" s="19" t="s">
        <v>176</v>
      </c>
      <c r="K355" s="38">
        <v>19329.990000000002</v>
      </c>
    </row>
    <row r="356" spans="7:11" x14ac:dyDescent="0.3">
      <c r="G356" s="19">
        <v>10350</v>
      </c>
      <c r="H356" s="30">
        <v>42051.291250000002</v>
      </c>
      <c r="I356" s="19" t="s">
        <v>368</v>
      </c>
      <c r="J356" s="19" t="s">
        <v>231</v>
      </c>
      <c r="K356" s="38">
        <v>65660.740000000005</v>
      </c>
    </row>
    <row r="357" spans="7:11" x14ac:dyDescent="0.3">
      <c r="G357" s="19">
        <v>10351</v>
      </c>
      <c r="H357" s="30">
        <v>42039.623553240737</v>
      </c>
      <c r="I357" s="19" t="s">
        <v>368</v>
      </c>
      <c r="J357" s="19" t="s">
        <v>167</v>
      </c>
      <c r="K357" s="38">
        <v>39834.660000000003</v>
      </c>
    </row>
    <row r="358" spans="7:11" x14ac:dyDescent="0.3">
      <c r="G358" s="19">
        <v>10352</v>
      </c>
      <c r="H358" s="30">
        <v>42284.329155092593</v>
      </c>
      <c r="I358" s="19" t="s">
        <v>371</v>
      </c>
      <c r="J358" s="19" t="s">
        <v>63</v>
      </c>
      <c r="K358" s="38">
        <v>41244.480000000003</v>
      </c>
    </row>
    <row r="359" spans="7:11" x14ac:dyDescent="0.3">
      <c r="G359" s="19">
        <v>10353</v>
      </c>
      <c r="H359" s="30">
        <v>42202.109826388885</v>
      </c>
      <c r="I359" s="19" t="s">
        <v>365</v>
      </c>
      <c r="J359" s="19" t="s">
        <v>73</v>
      </c>
      <c r="K359" s="38">
        <v>88650.34</v>
      </c>
    </row>
    <row r="360" spans="7:11" x14ac:dyDescent="0.3">
      <c r="G360" s="19">
        <v>10354</v>
      </c>
      <c r="H360" s="30">
        <v>42127.537685185183</v>
      </c>
      <c r="I360" s="19" t="s">
        <v>368</v>
      </c>
      <c r="J360" s="19" t="s">
        <v>232</v>
      </c>
      <c r="K360" s="38">
        <v>39239.879999999997</v>
      </c>
    </row>
    <row r="361" spans="7:11" x14ac:dyDescent="0.3">
      <c r="G361" s="19">
        <v>10355</v>
      </c>
      <c r="H361" s="30">
        <v>42144.661030092589</v>
      </c>
      <c r="I361" s="19" t="s">
        <v>360</v>
      </c>
      <c r="J361" s="19" t="s">
        <v>233</v>
      </c>
      <c r="K361" s="38">
        <v>60830.47</v>
      </c>
    </row>
    <row r="362" spans="7:11" x14ac:dyDescent="0.3">
      <c r="G362" s="19">
        <v>10356</v>
      </c>
      <c r="H362" s="30">
        <v>42131.294328703705</v>
      </c>
      <c r="I362" s="19" t="s">
        <v>359</v>
      </c>
      <c r="J362" s="19" t="s">
        <v>113</v>
      </c>
      <c r="K362" s="38">
        <v>68093.84</v>
      </c>
    </row>
    <row r="363" spans="7:11" x14ac:dyDescent="0.3">
      <c r="G363" s="19">
        <v>10357</v>
      </c>
      <c r="H363" s="30">
        <v>42271.787858796299</v>
      </c>
      <c r="I363" s="19" t="s">
        <v>357</v>
      </c>
      <c r="J363" s="19" t="s">
        <v>219</v>
      </c>
      <c r="K363" s="38">
        <v>84589.68</v>
      </c>
    </row>
    <row r="364" spans="7:11" x14ac:dyDescent="0.3">
      <c r="G364" s="19">
        <v>10358</v>
      </c>
      <c r="H364" s="30">
        <v>42209.08421296296</v>
      </c>
      <c r="I364" s="19" t="s">
        <v>370</v>
      </c>
      <c r="J364" s="19" t="s">
        <v>234</v>
      </c>
      <c r="K364" s="38">
        <v>9125.59</v>
      </c>
    </row>
    <row r="365" spans="7:11" x14ac:dyDescent="0.3">
      <c r="G365" s="19">
        <v>10359</v>
      </c>
      <c r="H365" s="30">
        <v>42080.167696759258</v>
      </c>
      <c r="I365" s="19" t="s">
        <v>363</v>
      </c>
      <c r="J365" s="19" t="s">
        <v>235</v>
      </c>
      <c r="K365" s="38">
        <v>4333.4799999999996</v>
      </c>
    </row>
    <row r="366" spans="7:11" x14ac:dyDescent="0.3">
      <c r="G366" s="19">
        <v>10360</v>
      </c>
      <c r="H366" s="30">
        <v>42280.184976851851</v>
      </c>
      <c r="I366" s="19" t="s">
        <v>358</v>
      </c>
      <c r="J366" s="19" t="s">
        <v>177</v>
      </c>
      <c r="K366" s="38">
        <v>54564.28</v>
      </c>
    </row>
    <row r="367" spans="7:11" x14ac:dyDescent="0.3">
      <c r="G367" s="19">
        <v>10361</v>
      </c>
      <c r="H367" s="30">
        <v>42200.079710648148</v>
      </c>
      <c r="I367" s="19" t="s">
        <v>356</v>
      </c>
      <c r="J367" s="19" t="s">
        <v>236</v>
      </c>
      <c r="K367" s="38">
        <v>6005.22</v>
      </c>
    </row>
    <row r="368" spans="7:11" x14ac:dyDescent="0.3">
      <c r="G368" s="19">
        <v>10362</v>
      </c>
      <c r="H368" s="30">
        <v>42293.788298611114</v>
      </c>
      <c r="I368" s="19" t="s">
        <v>369</v>
      </c>
      <c r="J368" s="19" t="s">
        <v>237</v>
      </c>
      <c r="K368" s="38">
        <v>81613.399999999994</v>
      </c>
    </row>
    <row r="369" spans="7:11" x14ac:dyDescent="0.3">
      <c r="G369" s="19">
        <v>10363</v>
      </c>
      <c r="H369" s="30">
        <v>42340.233576388891</v>
      </c>
      <c r="I369" s="19" t="s">
        <v>364</v>
      </c>
      <c r="J369" s="19" t="s">
        <v>96</v>
      </c>
      <c r="K369" s="38">
        <v>46310.239999999998</v>
      </c>
    </row>
    <row r="370" spans="7:11" x14ac:dyDescent="0.3">
      <c r="G370" s="19">
        <v>10364</v>
      </c>
      <c r="H370" s="30">
        <v>42257.825208333335</v>
      </c>
      <c r="I370" s="19" t="s">
        <v>358</v>
      </c>
      <c r="J370" s="19" t="s">
        <v>42</v>
      </c>
      <c r="K370" s="38">
        <v>83397.009999999995</v>
      </c>
    </row>
    <row r="371" spans="7:11" x14ac:dyDescent="0.3">
      <c r="G371" s="19">
        <v>10365</v>
      </c>
      <c r="H371" s="30">
        <v>42274.77789351852</v>
      </c>
      <c r="I371" s="19" t="s">
        <v>357</v>
      </c>
      <c r="J371" s="19" t="s">
        <v>238</v>
      </c>
      <c r="K371" s="38">
        <v>6460.65</v>
      </c>
    </row>
    <row r="372" spans="7:11" x14ac:dyDescent="0.3">
      <c r="G372" s="19">
        <v>10366</v>
      </c>
      <c r="H372" s="30">
        <v>42324.370196759257</v>
      </c>
      <c r="I372" s="19" t="s">
        <v>365</v>
      </c>
      <c r="J372" s="19" t="s">
        <v>113</v>
      </c>
      <c r="K372" s="38">
        <v>43507.4</v>
      </c>
    </row>
    <row r="373" spans="7:11" x14ac:dyDescent="0.3">
      <c r="G373" s="19">
        <v>10367</v>
      </c>
      <c r="H373" s="30">
        <v>42244.327870370369</v>
      </c>
      <c r="I373" s="19" t="s">
        <v>362</v>
      </c>
      <c r="J373" s="19" t="s">
        <v>239</v>
      </c>
      <c r="K373" s="38">
        <v>97474.84</v>
      </c>
    </row>
    <row r="374" spans="7:11" x14ac:dyDescent="0.3">
      <c r="G374" s="19">
        <v>10368</v>
      </c>
      <c r="H374" s="30">
        <v>42112.594328703701</v>
      </c>
      <c r="I374" s="19" t="s">
        <v>357</v>
      </c>
      <c r="J374" s="19" t="s">
        <v>240</v>
      </c>
      <c r="K374" s="38">
        <v>32791.620000000003</v>
      </c>
    </row>
    <row r="375" spans="7:11" x14ac:dyDescent="0.3">
      <c r="G375" s="19">
        <v>10369</v>
      </c>
      <c r="H375" s="30">
        <v>42187.284826388888</v>
      </c>
      <c r="I375" s="19" t="s">
        <v>369</v>
      </c>
      <c r="J375" s="19" t="s">
        <v>203</v>
      </c>
      <c r="K375" s="38">
        <v>56085.99</v>
      </c>
    </row>
    <row r="376" spans="7:11" x14ac:dyDescent="0.3">
      <c r="G376" s="19">
        <v>10370</v>
      </c>
      <c r="H376" s="30">
        <v>42105.311863425923</v>
      </c>
      <c r="I376" s="19" t="s">
        <v>362</v>
      </c>
      <c r="J376" s="19" t="s">
        <v>63</v>
      </c>
      <c r="K376" s="38">
        <v>29691.35</v>
      </c>
    </row>
    <row r="377" spans="7:11" x14ac:dyDescent="0.3">
      <c r="G377" s="19">
        <v>10371</v>
      </c>
      <c r="H377" s="30">
        <v>42080.775497685187</v>
      </c>
      <c r="I377" s="19" t="s">
        <v>372</v>
      </c>
      <c r="J377" s="19" t="s">
        <v>179</v>
      </c>
      <c r="K377" s="38">
        <v>54853.57</v>
      </c>
    </row>
    <row r="378" spans="7:11" x14ac:dyDescent="0.3">
      <c r="G378" s="19">
        <v>10372</v>
      </c>
      <c r="H378" s="30">
        <v>42109.045104166667</v>
      </c>
      <c r="I378" s="19" t="s">
        <v>372</v>
      </c>
      <c r="J378" s="19" t="s">
        <v>241</v>
      </c>
      <c r="K378" s="38">
        <v>12547.84</v>
      </c>
    </row>
    <row r="379" spans="7:11" x14ac:dyDescent="0.3">
      <c r="G379" s="19">
        <v>10373</v>
      </c>
      <c r="H379" s="30">
        <v>42026.04247685185</v>
      </c>
      <c r="I379" s="19" t="s">
        <v>372</v>
      </c>
      <c r="J379" s="19" t="s">
        <v>242</v>
      </c>
      <c r="K379" s="38">
        <v>89418.67</v>
      </c>
    </row>
    <row r="380" spans="7:11" x14ac:dyDescent="0.3">
      <c r="G380" s="19">
        <v>10374</v>
      </c>
      <c r="H380" s="30">
        <v>42283.96974537037</v>
      </c>
      <c r="I380" s="19" t="s">
        <v>361</v>
      </c>
      <c r="J380" s="19" t="s">
        <v>159</v>
      </c>
      <c r="K380" s="38">
        <v>36163.33</v>
      </c>
    </row>
    <row r="381" spans="7:11" x14ac:dyDescent="0.3">
      <c r="G381" s="19">
        <v>10375</v>
      </c>
      <c r="H381" s="30">
        <v>42054.44158564815</v>
      </c>
      <c r="I381" s="19" t="s">
        <v>362</v>
      </c>
      <c r="J381" s="19" t="s">
        <v>243</v>
      </c>
      <c r="K381" s="38">
        <v>50816.55</v>
      </c>
    </row>
    <row r="382" spans="7:11" x14ac:dyDescent="0.3">
      <c r="G382" s="19">
        <v>10376</v>
      </c>
      <c r="H382" s="30">
        <v>42096.235300925924</v>
      </c>
      <c r="I382" s="19" t="s">
        <v>368</v>
      </c>
      <c r="J382" s="19" t="s">
        <v>244</v>
      </c>
      <c r="K382" s="38">
        <v>57521.09</v>
      </c>
    </row>
    <row r="383" spans="7:11" x14ac:dyDescent="0.3">
      <c r="G383" s="19">
        <v>10377</v>
      </c>
      <c r="H383" s="30">
        <v>42078.126134259262</v>
      </c>
      <c r="I383" s="19" t="s">
        <v>355</v>
      </c>
      <c r="J383" s="19" t="s">
        <v>245</v>
      </c>
      <c r="K383" s="38">
        <v>78808.63</v>
      </c>
    </row>
    <row r="384" spans="7:11" x14ac:dyDescent="0.3">
      <c r="G384" s="19">
        <v>10378</v>
      </c>
      <c r="H384" s="30">
        <v>42175.604131944441</v>
      </c>
      <c r="I384" s="19" t="s">
        <v>357</v>
      </c>
      <c r="J384" s="19" t="s">
        <v>210</v>
      </c>
      <c r="K384" s="38">
        <v>99024.65</v>
      </c>
    </row>
    <row r="385" spans="7:11" x14ac:dyDescent="0.3">
      <c r="G385" s="19">
        <v>10379</v>
      </c>
      <c r="H385" s="30">
        <v>42361.557858796295</v>
      </c>
      <c r="I385" s="19" t="s">
        <v>358</v>
      </c>
      <c r="J385" s="19" t="s">
        <v>209</v>
      </c>
      <c r="K385" s="38">
        <v>49406.17</v>
      </c>
    </row>
    <row r="386" spans="7:11" x14ac:dyDescent="0.3">
      <c r="G386" s="19">
        <v>10380</v>
      </c>
      <c r="H386" s="30">
        <v>42021.931851851848</v>
      </c>
      <c r="I386" s="19" t="s">
        <v>365</v>
      </c>
      <c r="J386" s="19" t="s">
        <v>246</v>
      </c>
      <c r="K386" s="38">
        <v>82975.81</v>
      </c>
    </row>
    <row r="387" spans="7:11" x14ac:dyDescent="0.3">
      <c r="G387" s="19">
        <v>10381</v>
      </c>
      <c r="H387" s="30">
        <v>42265.856296296297</v>
      </c>
      <c r="I387" s="19" t="s">
        <v>359</v>
      </c>
      <c r="J387" s="19" t="s">
        <v>247</v>
      </c>
      <c r="K387" s="38">
        <v>91135.81</v>
      </c>
    </row>
    <row r="388" spans="7:11" x14ac:dyDescent="0.3">
      <c r="G388" s="19">
        <v>10382</v>
      </c>
      <c r="H388" s="30">
        <v>42158.412789351853</v>
      </c>
      <c r="I388" s="19" t="s">
        <v>361</v>
      </c>
      <c r="J388" s="19" t="s">
        <v>240</v>
      </c>
      <c r="K388" s="38">
        <v>84392.1</v>
      </c>
    </row>
    <row r="389" spans="7:11" x14ac:dyDescent="0.3">
      <c r="G389" s="19">
        <v>10383</v>
      </c>
      <c r="H389" s="30">
        <v>42107.376620370371</v>
      </c>
      <c r="I389" s="19" t="s">
        <v>365</v>
      </c>
      <c r="J389" s="19" t="s">
        <v>31</v>
      </c>
      <c r="K389" s="38">
        <v>59567.87</v>
      </c>
    </row>
    <row r="390" spans="7:11" x14ac:dyDescent="0.3">
      <c r="G390" s="19">
        <v>10384</v>
      </c>
      <c r="H390" s="30">
        <v>42024.511273148149</v>
      </c>
      <c r="I390" s="19" t="s">
        <v>359</v>
      </c>
      <c r="J390" s="19" t="s">
        <v>182</v>
      </c>
      <c r="K390" s="38">
        <v>75533.3</v>
      </c>
    </row>
    <row r="391" spans="7:11" x14ac:dyDescent="0.3">
      <c r="G391" s="19">
        <v>10385</v>
      </c>
      <c r="H391" s="30">
        <v>42101.673576388886</v>
      </c>
      <c r="I391" s="19" t="s">
        <v>363</v>
      </c>
      <c r="J391" s="19" t="s">
        <v>102</v>
      </c>
      <c r="K391" s="38">
        <v>81367.539999999994</v>
      </c>
    </row>
    <row r="392" spans="7:11" x14ac:dyDescent="0.3">
      <c r="G392" s="19">
        <v>10386</v>
      </c>
      <c r="H392" s="30">
        <v>42258.438472222224</v>
      </c>
      <c r="I392" s="19" t="s">
        <v>369</v>
      </c>
      <c r="J392" s="19" t="s">
        <v>63</v>
      </c>
      <c r="K392" s="38">
        <v>6003.85</v>
      </c>
    </row>
    <row r="393" spans="7:11" x14ac:dyDescent="0.3">
      <c r="G393" s="19">
        <v>10387</v>
      </c>
      <c r="H393" s="30">
        <v>42053.91982638889</v>
      </c>
      <c r="I393" s="19" t="s">
        <v>367</v>
      </c>
      <c r="J393" s="19" t="s">
        <v>248</v>
      </c>
      <c r="K393" s="38">
        <v>91100.81</v>
      </c>
    </row>
    <row r="394" spans="7:11" x14ac:dyDescent="0.3">
      <c r="G394" s="19">
        <v>10388</v>
      </c>
      <c r="H394" s="30">
        <v>42243.392731481479</v>
      </c>
      <c r="I394" s="19" t="s">
        <v>367</v>
      </c>
      <c r="J394" s="19" t="s">
        <v>112</v>
      </c>
      <c r="K394" s="38">
        <v>83673.19</v>
      </c>
    </row>
    <row r="395" spans="7:11" x14ac:dyDescent="0.3">
      <c r="G395" s="19">
        <v>10389</v>
      </c>
      <c r="H395" s="30">
        <v>42347.495555555557</v>
      </c>
      <c r="I395" s="19" t="s">
        <v>355</v>
      </c>
      <c r="J395" s="19" t="s">
        <v>24</v>
      </c>
      <c r="K395" s="38">
        <v>75902.38</v>
      </c>
    </row>
    <row r="396" spans="7:11" x14ac:dyDescent="0.3">
      <c r="G396" s="19">
        <v>10390</v>
      </c>
      <c r="H396" s="30">
        <v>42359.648634259262</v>
      </c>
      <c r="I396" s="19" t="s">
        <v>367</v>
      </c>
      <c r="J396" s="19" t="s">
        <v>212</v>
      </c>
      <c r="K396" s="38">
        <v>9999.3700000000008</v>
      </c>
    </row>
    <row r="397" spans="7:11" x14ac:dyDescent="0.3">
      <c r="G397" s="19">
        <v>10391</v>
      </c>
      <c r="H397" s="30">
        <v>42030.251863425925</v>
      </c>
      <c r="I397" s="19" t="s">
        <v>372</v>
      </c>
      <c r="J397" s="19" t="s">
        <v>249</v>
      </c>
      <c r="K397" s="38">
        <v>12377.62</v>
      </c>
    </row>
    <row r="398" spans="7:11" x14ac:dyDescent="0.3">
      <c r="G398" s="19">
        <v>10392</v>
      </c>
      <c r="H398" s="30">
        <v>42234.293749999997</v>
      </c>
      <c r="I398" s="19" t="s">
        <v>358</v>
      </c>
      <c r="J398" s="19" t="s">
        <v>133</v>
      </c>
      <c r="K398" s="38">
        <v>69859.78</v>
      </c>
    </row>
    <row r="399" spans="7:11" x14ac:dyDescent="0.3">
      <c r="G399" s="19">
        <v>10393</v>
      </c>
      <c r="H399" s="30">
        <v>42266.458136574074</v>
      </c>
      <c r="I399" s="19" t="s">
        <v>357</v>
      </c>
      <c r="J399" s="19" t="s">
        <v>250</v>
      </c>
      <c r="K399" s="38">
        <v>15356.27</v>
      </c>
    </row>
    <row r="400" spans="7:11" x14ac:dyDescent="0.3">
      <c r="G400" s="19">
        <v>10394</v>
      </c>
      <c r="H400" s="30">
        <v>42090.170023148145</v>
      </c>
      <c r="I400" s="19" t="s">
        <v>362</v>
      </c>
      <c r="J400" s="19" t="s">
        <v>251</v>
      </c>
      <c r="K400" s="38">
        <v>35480.94</v>
      </c>
    </row>
    <row r="401" spans="7:11" x14ac:dyDescent="0.3">
      <c r="G401" s="19">
        <v>10395</v>
      </c>
      <c r="H401" s="30">
        <v>42306.405243055553</v>
      </c>
      <c r="I401" s="19" t="s">
        <v>360</v>
      </c>
      <c r="J401" s="19" t="s">
        <v>241</v>
      </c>
      <c r="K401" s="38">
        <v>73470.710000000006</v>
      </c>
    </row>
    <row r="402" spans="7:11" x14ac:dyDescent="0.3">
      <c r="G402" s="19">
        <v>10396</v>
      </c>
      <c r="H402" s="30">
        <v>42129.276030092595</v>
      </c>
      <c r="I402" s="19" t="s">
        <v>360</v>
      </c>
      <c r="J402" s="19" t="s">
        <v>238</v>
      </c>
      <c r="K402" s="38">
        <v>75612.55</v>
      </c>
    </row>
    <row r="403" spans="7:11" x14ac:dyDescent="0.3">
      <c r="G403" s="19">
        <v>10397</v>
      </c>
      <c r="H403" s="30">
        <v>42241.802430555559</v>
      </c>
      <c r="I403" s="19" t="s">
        <v>367</v>
      </c>
      <c r="J403" s="19" t="s">
        <v>252</v>
      </c>
      <c r="K403" s="38">
        <v>74304.13</v>
      </c>
    </row>
    <row r="404" spans="7:11" x14ac:dyDescent="0.3">
      <c r="G404" s="19">
        <v>10398</v>
      </c>
      <c r="H404" s="30">
        <v>42109.227303240739</v>
      </c>
      <c r="I404" s="19" t="s">
        <v>368</v>
      </c>
      <c r="J404" s="19" t="s">
        <v>253</v>
      </c>
      <c r="K404" s="38">
        <v>53512.91</v>
      </c>
    </row>
    <row r="405" spans="7:11" x14ac:dyDescent="0.3">
      <c r="G405" s="19">
        <v>10399</v>
      </c>
      <c r="H405" s="30">
        <v>42116.63386574074</v>
      </c>
      <c r="I405" s="19" t="s">
        <v>363</v>
      </c>
      <c r="J405" s="19" t="s">
        <v>7</v>
      </c>
      <c r="K405" s="38">
        <v>87338.07</v>
      </c>
    </row>
    <row r="406" spans="7:11" x14ac:dyDescent="0.3">
      <c r="G406" s="19">
        <v>10400</v>
      </c>
      <c r="H406" s="30">
        <v>42249.035173611112</v>
      </c>
      <c r="I406" s="19" t="s">
        <v>359</v>
      </c>
      <c r="J406" s="19" t="s">
        <v>191</v>
      </c>
      <c r="K406" s="38">
        <v>47944.65</v>
      </c>
    </row>
    <row r="407" spans="7:11" x14ac:dyDescent="0.3">
      <c r="G407" s="19">
        <v>10401</v>
      </c>
      <c r="H407" s="30">
        <v>42219.920740740738</v>
      </c>
      <c r="I407" s="19" t="s">
        <v>359</v>
      </c>
      <c r="J407" s="19" t="s">
        <v>209</v>
      </c>
      <c r="K407" s="38">
        <v>4951.33</v>
      </c>
    </row>
    <row r="408" spans="7:11" x14ac:dyDescent="0.3">
      <c r="G408" s="19">
        <v>10402</v>
      </c>
      <c r="H408" s="30">
        <v>42083.04115740741</v>
      </c>
      <c r="I408" s="19" t="s">
        <v>355</v>
      </c>
      <c r="J408" s="19" t="s">
        <v>74</v>
      </c>
      <c r="K408" s="38">
        <v>20107.38</v>
      </c>
    </row>
    <row r="409" spans="7:11" x14ac:dyDescent="0.3">
      <c r="G409" s="19">
        <v>10403</v>
      </c>
      <c r="H409" s="30">
        <v>42206.038055555553</v>
      </c>
      <c r="I409" s="19" t="s">
        <v>357</v>
      </c>
      <c r="J409" s="19" t="s">
        <v>254</v>
      </c>
      <c r="K409" s="38">
        <v>68920.759999999995</v>
      </c>
    </row>
    <row r="410" spans="7:11" x14ac:dyDescent="0.3">
      <c r="G410" s="19">
        <v>10404</v>
      </c>
      <c r="H410" s="30">
        <v>42321.079131944447</v>
      </c>
      <c r="I410" s="19" t="s">
        <v>356</v>
      </c>
      <c r="J410" s="19" t="s">
        <v>255</v>
      </c>
      <c r="K410" s="38">
        <v>11968.75</v>
      </c>
    </row>
    <row r="411" spans="7:11" x14ac:dyDescent="0.3">
      <c r="G411" s="19">
        <v>10405</v>
      </c>
      <c r="H411" s="30">
        <v>42088.917847222219</v>
      </c>
      <c r="I411" s="19" t="s">
        <v>362</v>
      </c>
      <c r="J411" s="19" t="s">
        <v>58</v>
      </c>
      <c r="K411" s="38">
        <v>62603.31</v>
      </c>
    </row>
    <row r="412" spans="7:11" x14ac:dyDescent="0.3">
      <c r="G412" s="19">
        <v>10406</v>
      </c>
      <c r="H412" s="30">
        <v>42341.992071759261</v>
      </c>
      <c r="I412" s="19" t="s">
        <v>365</v>
      </c>
      <c r="J412" s="19" t="s">
        <v>52</v>
      </c>
      <c r="K412" s="38">
        <v>81709.09</v>
      </c>
    </row>
    <row r="413" spans="7:11" x14ac:dyDescent="0.3">
      <c r="G413" s="19">
        <v>10407</v>
      </c>
      <c r="H413" s="30">
        <v>42194.467997685184</v>
      </c>
      <c r="I413" s="19" t="s">
        <v>362</v>
      </c>
      <c r="J413" s="19" t="s">
        <v>256</v>
      </c>
      <c r="K413" s="38">
        <v>15917.69</v>
      </c>
    </row>
    <row r="414" spans="7:11" x14ac:dyDescent="0.3">
      <c r="G414" s="19">
        <v>10408</v>
      </c>
      <c r="H414" s="30">
        <v>42111.09642361111</v>
      </c>
      <c r="I414" s="19" t="s">
        <v>369</v>
      </c>
      <c r="J414" s="19" t="s">
        <v>257</v>
      </c>
      <c r="K414" s="38">
        <v>17216.68</v>
      </c>
    </row>
    <row r="415" spans="7:11" x14ac:dyDescent="0.3">
      <c r="G415" s="19">
        <v>10409</v>
      </c>
      <c r="H415" s="30">
        <v>42269.091840277775</v>
      </c>
      <c r="I415" s="19" t="s">
        <v>368</v>
      </c>
      <c r="J415" s="19" t="s">
        <v>258</v>
      </c>
      <c r="K415" s="38">
        <v>63468.44</v>
      </c>
    </row>
    <row r="416" spans="7:11" x14ac:dyDescent="0.3">
      <c r="G416" s="19">
        <v>10410</v>
      </c>
      <c r="H416" s="30">
        <v>42265.382465277777</v>
      </c>
      <c r="I416" s="19" t="s">
        <v>359</v>
      </c>
      <c r="J416" s="19" t="s">
        <v>26</v>
      </c>
      <c r="K416" s="38">
        <v>71758.47</v>
      </c>
    </row>
    <row r="417" spans="7:11" x14ac:dyDescent="0.3">
      <c r="G417" s="19">
        <v>10411</v>
      </c>
      <c r="H417" s="30">
        <v>42054.121238425927</v>
      </c>
      <c r="I417" s="19" t="s">
        <v>372</v>
      </c>
      <c r="J417" s="19" t="s">
        <v>9</v>
      </c>
      <c r="K417" s="38">
        <v>18360.3</v>
      </c>
    </row>
    <row r="418" spans="7:11" x14ac:dyDescent="0.3">
      <c r="G418" s="19">
        <v>10412</v>
      </c>
      <c r="H418" s="30">
        <v>42115.466689814813</v>
      </c>
      <c r="I418" s="19" t="s">
        <v>368</v>
      </c>
      <c r="J418" s="19" t="s">
        <v>135</v>
      </c>
      <c r="K418" s="38">
        <v>54787.16</v>
      </c>
    </row>
    <row r="419" spans="7:11" x14ac:dyDescent="0.3">
      <c r="G419" s="19">
        <v>10413</v>
      </c>
      <c r="H419" s="30">
        <v>42077.873252314814</v>
      </c>
      <c r="I419" s="19" t="s">
        <v>368</v>
      </c>
      <c r="J419" s="19" t="s">
        <v>259</v>
      </c>
      <c r="K419" s="38">
        <v>72546.28</v>
      </c>
    </row>
    <row r="420" spans="7:11" x14ac:dyDescent="0.3">
      <c r="G420" s="19">
        <v>10414</v>
      </c>
      <c r="H420" s="30">
        <v>42060.796435185184</v>
      </c>
      <c r="I420" s="19" t="s">
        <v>368</v>
      </c>
      <c r="J420" s="19" t="s">
        <v>224</v>
      </c>
      <c r="K420" s="38">
        <v>1919.83</v>
      </c>
    </row>
    <row r="421" spans="7:11" x14ac:dyDescent="0.3">
      <c r="G421" s="19">
        <v>10415</v>
      </c>
      <c r="H421" s="30">
        <v>42263.684594907405</v>
      </c>
      <c r="I421" s="19" t="s">
        <v>367</v>
      </c>
      <c r="J421" s="19" t="s">
        <v>260</v>
      </c>
      <c r="K421" s="38">
        <v>71979.820000000007</v>
      </c>
    </row>
    <row r="422" spans="7:11" x14ac:dyDescent="0.3">
      <c r="G422" s="19">
        <v>10416</v>
      </c>
      <c r="H422" s="30">
        <v>42211.993495370371</v>
      </c>
      <c r="I422" s="19" t="s">
        <v>361</v>
      </c>
      <c r="J422" s="19" t="s">
        <v>66</v>
      </c>
      <c r="K422" s="38">
        <v>43404.4</v>
      </c>
    </row>
    <row r="423" spans="7:11" x14ac:dyDescent="0.3">
      <c r="G423" s="19">
        <v>10417</v>
      </c>
      <c r="H423" s="30">
        <v>42036.015393518515</v>
      </c>
      <c r="I423" s="19" t="s">
        <v>372</v>
      </c>
      <c r="J423" s="19" t="s">
        <v>85</v>
      </c>
      <c r="K423" s="38">
        <v>46301.78</v>
      </c>
    </row>
    <row r="424" spans="7:11" x14ac:dyDescent="0.3">
      <c r="G424" s="19">
        <v>10418</v>
      </c>
      <c r="H424" s="30">
        <v>42236.646597222221</v>
      </c>
      <c r="I424" s="19" t="s">
        <v>369</v>
      </c>
      <c r="J424" s="19" t="s">
        <v>108</v>
      </c>
      <c r="K424" s="38">
        <v>89166.42</v>
      </c>
    </row>
    <row r="425" spans="7:11" x14ac:dyDescent="0.3">
      <c r="G425" s="19">
        <v>10419</v>
      </c>
      <c r="H425" s="30">
        <v>42017.544444444444</v>
      </c>
      <c r="I425" s="19" t="s">
        <v>363</v>
      </c>
      <c r="J425" s="19" t="s">
        <v>137</v>
      </c>
      <c r="K425" s="38">
        <v>72623.19</v>
      </c>
    </row>
    <row r="426" spans="7:11" x14ac:dyDescent="0.3">
      <c r="G426" s="19">
        <v>10420</v>
      </c>
      <c r="H426" s="30">
        <v>42127.09175925926</v>
      </c>
      <c r="I426" s="19" t="s">
        <v>357</v>
      </c>
      <c r="J426" s="19" t="s">
        <v>181</v>
      </c>
      <c r="K426" s="38">
        <v>25994.05</v>
      </c>
    </row>
    <row r="427" spans="7:11" x14ac:dyDescent="0.3">
      <c r="G427" s="19">
        <v>10421</v>
      </c>
      <c r="H427" s="30">
        <v>42229.294456018521</v>
      </c>
      <c r="I427" s="19" t="s">
        <v>365</v>
      </c>
      <c r="J427" s="19" t="s">
        <v>203</v>
      </c>
      <c r="K427" s="38">
        <v>77613.48</v>
      </c>
    </row>
    <row r="428" spans="7:11" x14ac:dyDescent="0.3">
      <c r="G428" s="19">
        <v>10422</v>
      </c>
      <c r="H428" s="30">
        <v>42204.499918981484</v>
      </c>
      <c r="I428" s="19" t="s">
        <v>355</v>
      </c>
      <c r="J428" s="19" t="s">
        <v>261</v>
      </c>
      <c r="K428" s="38">
        <v>34503.699999999997</v>
      </c>
    </row>
    <row r="429" spans="7:11" x14ac:dyDescent="0.3">
      <c r="G429" s="19">
        <v>10423</v>
      </c>
      <c r="H429" s="30">
        <v>42073.586273148147</v>
      </c>
      <c r="I429" s="19" t="s">
        <v>355</v>
      </c>
      <c r="J429" s="19" t="s">
        <v>146</v>
      </c>
      <c r="K429" s="38">
        <v>95741.57</v>
      </c>
    </row>
    <row r="430" spans="7:11" x14ac:dyDescent="0.3">
      <c r="G430" s="19">
        <v>10424</v>
      </c>
      <c r="H430" s="30">
        <v>42062.398032407407</v>
      </c>
      <c r="I430" s="19" t="s">
        <v>363</v>
      </c>
      <c r="J430" s="19" t="s">
        <v>84</v>
      </c>
      <c r="K430" s="38">
        <v>33318.26</v>
      </c>
    </row>
    <row r="431" spans="7:11" x14ac:dyDescent="0.3">
      <c r="G431" s="19">
        <v>10425</v>
      </c>
      <c r="H431" s="30">
        <v>42242.965682870374</v>
      </c>
      <c r="I431" s="19" t="s">
        <v>370</v>
      </c>
      <c r="J431" s="19" t="s">
        <v>172</v>
      </c>
      <c r="K431" s="38">
        <v>99895.11</v>
      </c>
    </row>
    <row r="432" spans="7:11" x14ac:dyDescent="0.3">
      <c r="G432" s="19">
        <v>10426</v>
      </c>
      <c r="H432" s="30">
        <v>42123.838912037034</v>
      </c>
      <c r="I432" s="19" t="s">
        <v>360</v>
      </c>
      <c r="J432" s="19" t="s">
        <v>33</v>
      </c>
      <c r="K432" s="38">
        <v>45221.71</v>
      </c>
    </row>
    <row r="433" spans="7:11" x14ac:dyDescent="0.3">
      <c r="G433" s="19">
        <v>10427</v>
      </c>
      <c r="H433" s="30">
        <v>42261.878993055558</v>
      </c>
      <c r="I433" s="19" t="s">
        <v>365</v>
      </c>
      <c r="J433" s="19" t="s">
        <v>262</v>
      </c>
      <c r="K433" s="38">
        <v>49165.26</v>
      </c>
    </row>
    <row r="434" spans="7:11" x14ac:dyDescent="0.3">
      <c r="G434" s="19">
        <v>10428</v>
      </c>
      <c r="H434" s="30">
        <v>42173.779108796298</v>
      </c>
      <c r="I434" s="19" t="s">
        <v>367</v>
      </c>
      <c r="J434" s="19" t="s">
        <v>263</v>
      </c>
      <c r="K434" s="38">
        <v>96813.93</v>
      </c>
    </row>
    <row r="435" spans="7:11" x14ac:dyDescent="0.3">
      <c r="G435" s="19">
        <v>10429</v>
      </c>
      <c r="H435" s="30">
        <v>42219.254328703704</v>
      </c>
      <c r="I435" s="19" t="s">
        <v>367</v>
      </c>
      <c r="J435" s="19" t="s">
        <v>217</v>
      </c>
      <c r="K435" s="38">
        <v>99783.72</v>
      </c>
    </row>
    <row r="436" spans="7:11" x14ac:dyDescent="0.3">
      <c r="G436" s="19">
        <v>10430</v>
      </c>
      <c r="H436" s="30">
        <v>42187.311493055553</v>
      </c>
      <c r="I436" s="19" t="s">
        <v>371</v>
      </c>
      <c r="J436" s="19" t="s">
        <v>189</v>
      </c>
      <c r="K436" s="38">
        <v>2193.2800000000002</v>
      </c>
    </row>
    <row r="437" spans="7:11" x14ac:dyDescent="0.3">
      <c r="G437" s="19">
        <v>10431</v>
      </c>
      <c r="H437" s="30">
        <v>42036.950416666667</v>
      </c>
      <c r="I437" s="19" t="s">
        <v>366</v>
      </c>
      <c r="J437" s="19" t="s">
        <v>264</v>
      </c>
      <c r="K437" s="38">
        <v>45962.06</v>
      </c>
    </row>
    <row r="438" spans="7:11" x14ac:dyDescent="0.3">
      <c r="G438" s="19">
        <v>10432</v>
      </c>
      <c r="H438" s="30">
        <v>42123.356446759259</v>
      </c>
      <c r="I438" s="19" t="s">
        <v>363</v>
      </c>
      <c r="J438" s="19" t="s">
        <v>31</v>
      </c>
      <c r="K438" s="38">
        <v>27807.4</v>
      </c>
    </row>
    <row r="439" spans="7:11" x14ac:dyDescent="0.3">
      <c r="G439" s="19">
        <v>10433</v>
      </c>
      <c r="H439" s="30">
        <v>42152.242731481485</v>
      </c>
      <c r="I439" s="19" t="s">
        <v>358</v>
      </c>
      <c r="J439" s="19" t="s">
        <v>263</v>
      </c>
      <c r="K439" s="38">
        <v>15358.1</v>
      </c>
    </row>
    <row r="440" spans="7:11" x14ac:dyDescent="0.3">
      <c r="G440" s="19">
        <v>10434</v>
      </c>
      <c r="H440" s="30">
        <v>42121.057256944441</v>
      </c>
      <c r="I440" s="19" t="s">
        <v>361</v>
      </c>
      <c r="J440" s="19" t="s">
        <v>155</v>
      </c>
      <c r="K440" s="38">
        <v>44619.29</v>
      </c>
    </row>
    <row r="441" spans="7:11" x14ac:dyDescent="0.3">
      <c r="G441" s="19">
        <v>10435</v>
      </c>
      <c r="H441" s="30">
        <v>42137.258460648147</v>
      </c>
      <c r="I441" s="19" t="s">
        <v>366</v>
      </c>
      <c r="J441" s="19" t="s">
        <v>265</v>
      </c>
      <c r="K441" s="38">
        <v>17247.91</v>
      </c>
    </row>
    <row r="442" spans="7:11" x14ac:dyDescent="0.3">
      <c r="G442" s="19">
        <v>10436</v>
      </c>
      <c r="H442" s="30">
        <v>42347.546388888892</v>
      </c>
      <c r="I442" s="19" t="s">
        <v>357</v>
      </c>
      <c r="J442" s="19" t="s">
        <v>115</v>
      </c>
      <c r="K442" s="38">
        <v>18185.82</v>
      </c>
    </row>
    <row r="443" spans="7:11" x14ac:dyDescent="0.3">
      <c r="G443" s="19">
        <v>10437</v>
      </c>
      <c r="H443" s="30">
        <v>42323.192037037035</v>
      </c>
      <c r="I443" s="19" t="s">
        <v>360</v>
      </c>
      <c r="J443" s="19" t="s">
        <v>165</v>
      </c>
      <c r="K443" s="38">
        <v>43592.160000000003</v>
      </c>
    </row>
    <row r="444" spans="7:11" x14ac:dyDescent="0.3">
      <c r="G444" s="19">
        <v>10438</v>
      </c>
      <c r="H444" s="30">
        <v>42158.08489583333</v>
      </c>
      <c r="I444" s="19" t="s">
        <v>364</v>
      </c>
      <c r="J444" s="19" t="s">
        <v>153</v>
      </c>
      <c r="K444" s="38">
        <v>81046.259999999995</v>
      </c>
    </row>
    <row r="445" spans="7:11" x14ac:dyDescent="0.3">
      <c r="G445" s="19">
        <v>10439</v>
      </c>
      <c r="H445" s="30">
        <v>42010.99527777778</v>
      </c>
      <c r="I445" s="19" t="s">
        <v>361</v>
      </c>
      <c r="J445" s="19" t="s">
        <v>39</v>
      </c>
      <c r="K445" s="38">
        <v>28596.28</v>
      </c>
    </row>
    <row r="446" spans="7:11" x14ac:dyDescent="0.3">
      <c r="G446" s="19">
        <v>10440</v>
      </c>
      <c r="H446" s="30">
        <v>42107.441747685189</v>
      </c>
      <c r="I446" s="19" t="s">
        <v>372</v>
      </c>
      <c r="J446" s="19" t="s">
        <v>174</v>
      </c>
      <c r="K446" s="38">
        <v>47461.440000000002</v>
      </c>
    </row>
    <row r="447" spans="7:11" x14ac:dyDescent="0.3">
      <c r="G447" s="19">
        <v>10441</v>
      </c>
      <c r="H447" s="30">
        <v>42300.403726851851</v>
      </c>
      <c r="I447" s="19" t="s">
        <v>370</v>
      </c>
      <c r="J447" s="19" t="s">
        <v>266</v>
      </c>
      <c r="K447" s="38">
        <v>54352.25</v>
      </c>
    </row>
    <row r="448" spans="7:11" x14ac:dyDescent="0.3">
      <c r="G448" s="19">
        <v>10442</v>
      </c>
      <c r="H448" s="30">
        <v>42077.240081018521</v>
      </c>
      <c r="I448" s="19" t="s">
        <v>367</v>
      </c>
      <c r="J448" s="19" t="s">
        <v>142</v>
      </c>
      <c r="K448" s="38">
        <v>99092.73</v>
      </c>
    </row>
    <row r="449" spans="7:11" x14ac:dyDescent="0.3">
      <c r="G449" s="19">
        <v>10443</v>
      </c>
      <c r="H449" s="30">
        <v>42240.717777777776</v>
      </c>
      <c r="I449" s="19" t="s">
        <v>357</v>
      </c>
      <c r="J449" s="19" t="s">
        <v>57</v>
      </c>
      <c r="K449" s="38">
        <v>50438.92</v>
      </c>
    </row>
    <row r="450" spans="7:11" x14ac:dyDescent="0.3">
      <c r="G450" s="19">
        <v>10444</v>
      </c>
      <c r="H450" s="30">
        <v>42119.364386574074</v>
      </c>
      <c r="I450" s="19" t="s">
        <v>363</v>
      </c>
      <c r="J450" s="19" t="s">
        <v>32</v>
      </c>
      <c r="K450" s="38">
        <v>81078.240000000005</v>
      </c>
    </row>
    <row r="451" spans="7:11" x14ac:dyDescent="0.3">
      <c r="G451" s="19">
        <v>10445</v>
      </c>
      <c r="H451" s="30">
        <v>42220.477256944447</v>
      </c>
      <c r="I451" s="19" t="s">
        <v>370</v>
      </c>
      <c r="J451" s="19" t="s">
        <v>267</v>
      </c>
      <c r="K451" s="38">
        <v>23205.67</v>
      </c>
    </row>
    <row r="452" spans="7:11" x14ac:dyDescent="0.3">
      <c r="G452" s="19">
        <v>10446</v>
      </c>
      <c r="H452" s="30">
        <v>42098.340451388889</v>
      </c>
      <c r="I452" s="19" t="s">
        <v>372</v>
      </c>
      <c r="J452" s="19" t="s">
        <v>268</v>
      </c>
      <c r="K452" s="38">
        <v>77000.009999999995</v>
      </c>
    </row>
    <row r="453" spans="7:11" x14ac:dyDescent="0.3">
      <c r="G453" s="19">
        <v>10447</v>
      </c>
      <c r="H453" s="30">
        <v>42005.64398148148</v>
      </c>
      <c r="I453" s="19" t="s">
        <v>358</v>
      </c>
      <c r="J453" s="19" t="s">
        <v>130</v>
      </c>
      <c r="K453" s="38">
        <v>40345.040000000001</v>
      </c>
    </row>
    <row r="454" spans="7:11" x14ac:dyDescent="0.3">
      <c r="G454" s="19">
        <v>10448</v>
      </c>
      <c r="H454" s="30">
        <v>42037.836817129632</v>
      </c>
      <c r="I454" s="19" t="s">
        <v>370</v>
      </c>
      <c r="J454" s="19" t="s">
        <v>269</v>
      </c>
      <c r="K454" s="38">
        <v>35360.1</v>
      </c>
    </row>
    <row r="455" spans="7:11" x14ac:dyDescent="0.3">
      <c r="G455" s="19">
        <v>10449</v>
      </c>
      <c r="H455" s="30">
        <v>42074.741631944446</v>
      </c>
      <c r="I455" s="19" t="s">
        <v>368</v>
      </c>
      <c r="J455" s="19" t="s">
        <v>270</v>
      </c>
      <c r="K455" s="38">
        <v>35493.53</v>
      </c>
    </row>
    <row r="456" spans="7:11" x14ac:dyDescent="0.3">
      <c r="G456" s="19">
        <v>10450</v>
      </c>
      <c r="H456" s="30">
        <v>42239.030405092592</v>
      </c>
      <c r="I456" s="19" t="s">
        <v>372</v>
      </c>
      <c r="J456" s="19" t="s">
        <v>271</v>
      </c>
      <c r="K456" s="38">
        <v>37155.79</v>
      </c>
    </row>
    <row r="457" spans="7:11" x14ac:dyDescent="0.3">
      <c r="G457" s="19">
        <v>10451</v>
      </c>
      <c r="H457" s="30">
        <v>42111.821643518517</v>
      </c>
      <c r="I457" s="19" t="s">
        <v>362</v>
      </c>
      <c r="J457" s="19" t="s">
        <v>170</v>
      </c>
      <c r="K457" s="38">
        <v>96375.62</v>
      </c>
    </row>
    <row r="458" spans="7:11" x14ac:dyDescent="0.3">
      <c r="G458" s="19">
        <v>10452</v>
      </c>
      <c r="H458" s="30">
        <v>42182.827187499999</v>
      </c>
      <c r="I458" s="19" t="s">
        <v>372</v>
      </c>
      <c r="J458" s="19" t="s">
        <v>180</v>
      </c>
      <c r="K458" s="38">
        <v>91801.2</v>
      </c>
    </row>
    <row r="459" spans="7:11" x14ac:dyDescent="0.3">
      <c r="G459" s="19">
        <v>10453</v>
      </c>
      <c r="H459" s="30">
        <v>42143.643738425926</v>
      </c>
      <c r="I459" s="19" t="s">
        <v>358</v>
      </c>
      <c r="J459" s="19" t="s">
        <v>86</v>
      </c>
      <c r="K459" s="38">
        <v>47149.56</v>
      </c>
    </row>
    <row r="460" spans="7:11" x14ac:dyDescent="0.3">
      <c r="G460" s="19">
        <v>10454</v>
      </c>
      <c r="H460" s="30">
        <v>42335.594155092593</v>
      </c>
      <c r="I460" s="19" t="s">
        <v>358</v>
      </c>
      <c r="J460" s="19" t="s">
        <v>272</v>
      </c>
      <c r="K460" s="38">
        <v>9355.7099999999991</v>
      </c>
    </row>
    <row r="461" spans="7:11" x14ac:dyDescent="0.3">
      <c r="G461" s="19">
        <v>10455</v>
      </c>
      <c r="H461" s="30">
        <v>42237.303032407406</v>
      </c>
      <c r="I461" s="19" t="s">
        <v>363</v>
      </c>
      <c r="J461" s="19" t="s">
        <v>146</v>
      </c>
      <c r="K461" s="38">
        <v>59928.69</v>
      </c>
    </row>
    <row r="462" spans="7:11" x14ac:dyDescent="0.3">
      <c r="G462" s="19">
        <v>10456</v>
      </c>
      <c r="H462" s="30">
        <v>42365.389814814815</v>
      </c>
      <c r="I462" s="19" t="s">
        <v>360</v>
      </c>
      <c r="J462" s="19" t="s">
        <v>252</v>
      </c>
      <c r="K462" s="38">
        <v>37710.67</v>
      </c>
    </row>
    <row r="463" spans="7:11" x14ac:dyDescent="0.3">
      <c r="G463" s="19">
        <v>10457</v>
      </c>
      <c r="H463" s="30">
        <v>42186.307395833333</v>
      </c>
      <c r="I463" s="19" t="s">
        <v>366</v>
      </c>
      <c r="J463" s="19" t="s">
        <v>227</v>
      </c>
      <c r="K463" s="38">
        <v>73539.02</v>
      </c>
    </row>
    <row r="464" spans="7:11" x14ac:dyDescent="0.3">
      <c r="G464" s="19">
        <v>10458</v>
      </c>
      <c r="H464" s="30">
        <v>42105.488865740743</v>
      </c>
      <c r="I464" s="19" t="s">
        <v>365</v>
      </c>
      <c r="J464" s="19" t="s">
        <v>273</v>
      </c>
      <c r="K464" s="38">
        <v>15020.61</v>
      </c>
    </row>
    <row r="465" spans="7:11" x14ac:dyDescent="0.3">
      <c r="G465" s="19">
        <v>10459</v>
      </c>
      <c r="H465" s="30">
        <v>42165.897407407407</v>
      </c>
      <c r="I465" s="19" t="s">
        <v>371</v>
      </c>
      <c r="J465" s="19" t="s">
        <v>260</v>
      </c>
      <c r="K465" s="38">
        <v>82702.91</v>
      </c>
    </row>
    <row r="466" spans="7:11" x14ac:dyDescent="0.3">
      <c r="G466" s="19">
        <v>10460</v>
      </c>
      <c r="H466" s="30">
        <v>42075.897719907407</v>
      </c>
      <c r="I466" s="19" t="s">
        <v>360</v>
      </c>
      <c r="J466" s="19" t="s">
        <v>274</v>
      </c>
      <c r="K466" s="38">
        <v>53958.35</v>
      </c>
    </row>
    <row r="467" spans="7:11" x14ac:dyDescent="0.3">
      <c r="G467" s="19">
        <v>10461</v>
      </c>
      <c r="H467" s="30">
        <v>42104.522928240738</v>
      </c>
      <c r="I467" s="19" t="s">
        <v>356</v>
      </c>
      <c r="J467" s="19" t="s">
        <v>222</v>
      </c>
      <c r="K467" s="38">
        <v>99451.88</v>
      </c>
    </row>
    <row r="468" spans="7:11" x14ac:dyDescent="0.3">
      <c r="G468" s="19">
        <v>10462</v>
      </c>
      <c r="H468" s="30">
        <v>42115.758194444446</v>
      </c>
      <c r="I468" s="19" t="s">
        <v>372</v>
      </c>
      <c r="J468" s="19" t="s">
        <v>275</v>
      </c>
      <c r="K468" s="38">
        <v>2101.0700000000002</v>
      </c>
    </row>
    <row r="469" spans="7:11" x14ac:dyDescent="0.3">
      <c r="G469" s="19">
        <v>10463</v>
      </c>
      <c r="H469" s="30">
        <v>42108.358356481483</v>
      </c>
      <c r="I469" s="19" t="s">
        <v>358</v>
      </c>
      <c r="J469" s="19" t="s">
        <v>24</v>
      </c>
      <c r="K469" s="38">
        <v>44469.03</v>
      </c>
    </row>
    <row r="470" spans="7:11" x14ac:dyDescent="0.3">
      <c r="G470" s="19">
        <v>10464</v>
      </c>
      <c r="H470" s="30">
        <v>42107.699166666665</v>
      </c>
      <c r="I470" s="19" t="s">
        <v>359</v>
      </c>
      <c r="J470" s="19" t="s">
        <v>128</v>
      </c>
      <c r="K470" s="38">
        <v>98505.42</v>
      </c>
    </row>
    <row r="471" spans="7:11" x14ac:dyDescent="0.3">
      <c r="G471" s="19">
        <v>10465</v>
      </c>
      <c r="H471" s="30">
        <v>42011.257754629631</v>
      </c>
      <c r="I471" s="19" t="s">
        <v>358</v>
      </c>
      <c r="J471" s="19" t="s">
        <v>186</v>
      </c>
      <c r="K471" s="38">
        <v>59393.31</v>
      </c>
    </row>
    <row r="472" spans="7:11" x14ac:dyDescent="0.3">
      <c r="G472" s="19">
        <v>10466</v>
      </c>
      <c r="H472" s="30">
        <v>42248.093425925923</v>
      </c>
      <c r="I472" s="19" t="s">
        <v>371</v>
      </c>
      <c r="J472" s="19" t="s">
        <v>259</v>
      </c>
      <c r="K472" s="38">
        <v>43598.8</v>
      </c>
    </row>
    <row r="473" spans="7:11" x14ac:dyDescent="0.3">
      <c r="G473" s="19">
        <v>10467</v>
      </c>
      <c r="H473" s="30">
        <v>42188.443159722221</v>
      </c>
      <c r="I473" s="19" t="s">
        <v>358</v>
      </c>
      <c r="J473" s="19" t="s">
        <v>175</v>
      </c>
      <c r="K473" s="38">
        <v>91679.52</v>
      </c>
    </row>
    <row r="474" spans="7:11" x14ac:dyDescent="0.3">
      <c r="G474" s="19">
        <v>10468</v>
      </c>
      <c r="H474" s="30">
        <v>42069.366562499999</v>
      </c>
      <c r="I474" s="19" t="s">
        <v>368</v>
      </c>
      <c r="J474" s="19" t="s">
        <v>203</v>
      </c>
      <c r="K474" s="38">
        <v>96087.56</v>
      </c>
    </row>
    <row r="475" spans="7:11" x14ac:dyDescent="0.3">
      <c r="G475" s="19">
        <v>10469</v>
      </c>
      <c r="H475" s="30">
        <v>42263.566550925927</v>
      </c>
      <c r="I475" s="19" t="s">
        <v>360</v>
      </c>
      <c r="J475" s="19" t="s">
        <v>192</v>
      </c>
      <c r="K475" s="38">
        <v>4666.4399999999996</v>
      </c>
    </row>
    <row r="476" spans="7:11" x14ac:dyDescent="0.3">
      <c r="G476" s="19">
        <v>10470</v>
      </c>
      <c r="H476" s="30">
        <v>42042.97997685185</v>
      </c>
      <c r="I476" s="19" t="s">
        <v>368</v>
      </c>
      <c r="J476" s="19" t="s">
        <v>230</v>
      </c>
      <c r="K476" s="38">
        <v>20988.54</v>
      </c>
    </row>
    <row r="477" spans="7:11" x14ac:dyDescent="0.3">
      <c r="G477" s="19">
        <v>10471</v>
      </c>
      <c r="H477" s="30">
        <v>42252.531886574077</v>
      </c>
      <c r="I477" s="19" t="s">
        <v>371</v>
      </c>
      <c r="J477" s="19" t="s">
        <v>189</v>
      </c>
      <c r="K477" s="38">
        <v>62622.78</v>
      </c>
    </row>
    <row r="478" spans="7:11" x14ac:dyDescent="0.3">
      <c r="G478" s="19">
        <v>10472</v>
      </c>
      <c r="H478" s="30">
        <v>42356.892824074072</v>
      </c>
      <c r="I478" s="19" t="s">
        <v>355</v>
      </c>
      <c r="J478" s="19" t="s">
        <v>121</v>
      </c>
      <c r="K478" s="38">
        <v>13294.86</v>
      </c>
    </row>
    <row r="479" spans="7:11" x14ac:dyDescent="0.3">
      <c r="G479" s="19">
        <v>10473</v>
      </c>
      <c r="H479" s="30">
        <v>42365.190798611111</v>
      </c>
      <c r="I479" s="19" t="s">
        <v>357</v>
      </c>
      <c r="J479" s="19" t="s">
        <v>250</v>
      </c>
      <c r="K479" s="38">
        <v>30581.14</v>
      </c>
    </row>
    <row r="480" spans="7:11" x14ac:dyDescent="0.3">
      <c r="G480" s="19">
        <v>10474</v>
      </c>
      <c r="H480" s="30">
        <v>42132.704965277779</v>
      </c>
      <c r="I480" s="19" t="s">
        <v>356</v>
      </c>
      <c r="J480" s="19" t="s">
        <v>143</v>
      </c>
      <c r="K480" s="38">
        <v>30561.31</v>
      </c>
    </row>
    <row r="481" spans="7:11" x14ac:dyDescent="0.3">
      <c r="G481" s="19">
        <v>10475</v>
      </c>
      <c r="H481" s="30">
        <v>42216.680868055555</v>
      </c>
      <c r="I481" s="19" t="s">
        <v>360</v>
      </c>
      <c r="J481" s="19" t="s">
        <v>159</v>
      </c>
      <c r="K481" s="38">
        <v>43330.79</v>
      </c>
    </row>
    <row r="482" spans="7:11" x14ac:dyDescent="0.3">
      <c r="G482" s="19">
        <v>10476</v>
      </c>
      <c r="H482" s="30">
        <v>42281.325752314813</v>
      </c>
      <c r="I482" s="19" t="s">
        <v>369</v>
      </c>
      <c r="J482" s="19" t="s">
        <v>276</v>
      </c>
      <c r="K482" s="38">
        <v>36451.68</v>
      </c>
    </row>
    <row r="483" spans="7:11" x14ac:dyDescent="0.3">
      <c r="G483" s="19">
        <v>10477</v>
      </c>
      <c r="H483" s="30">
        <v>42166.218252314815</v>
      </c>
      <c r="I483" s="19" t="s">
        <v>365</v>
      </c>
      <c r="J483" s="19" t="s">
        <v>26</v>
      </c>
      <c r="K483" s="38">
        <v>77057.09</v>
      </c>
    </row>
    <row r="484" spans="7:11" x14ac:dyDescent="0.3">
      <c r="G484" s="19">
        <v>10478</v>
      </c>
      <c r="H484" s="30">
        <v>42079.757025462961</v>
      </c>
      <c r="I484" s="19" t="s">
        <v>365</v>
      </c>
      <c r="J484" s="19" t="s">
        <v>15</v>
      </c>
      <c r="K484" s="38">
        <v>48726.15</v>
      </c>
    </row>
    <row r="485" spans="7:11" x14ac:dyDescent="0.3">
      <c r="G485" s="19">
        <v>10479</v>
      </c>
      <c r="H485" s="30">
        <v>42343.174201388887</v>
      </c>
      <c r="I485" s="19" t="s">
        <v>364</v>
      </c>
      <c r="J485" s="19" t="s">
        <v>205</v>
      </c>
      <c r="K485" s="38">
        <v>40961.22</v>
      </c>
    </row>
    <row r="486" spans="7:11" x14ac:dyDescent="0.3">
      <c r="G486" s="19">
        <v>10480</v>
      </c>
      <c r="H486" s="30">
        <v>42226.481689814813</v>
      </c>
      <c r="I486" s="19" t="s">
        <v>372</v>
      </c>
      <c r="J486" s="19" t="s">
        <v>42</v>
      </c>
      <c r="K486" s="38">
        <v>75676.39</v>
      </c>
    </row>
    <row r="487" spans="7:11" x14ac:dyDescent="0.3">
      <c r="G487" s="19">
        <v>10481</v>
      </c>
      <c r="H487" s="30">
        <v>42328.685185185182</v>
      </c>
      <c r="I487" s="19" t="s">
        <v>365</v>
      </c>
      <c r="J487" s="19" t="s">
        <v>277</v>
      </c>
      <c r="K487" s="38">
        <v>66745.919999999998</v>
      </c>
    </row>
    <row r="488" spans="7:11" x14ac:dyDescent="0.3">
      <c r="G488" s="19">
        <v>10482</v>
      </c>
      <c r="H488" s="30">
        <v>42288.264467592591</v>
      </c>
      <c r="I488" s="19" t="s">
        <v>372</v>
      </c>
      <c r="J488" s="19" t="s">
        <v>278</v>
      </c>
      <c r="K488" s="38">
        <v>36824.07</v>
      </c>
    </row>
    <row r="489" spans="7:11" x14ac:dyDescent="0.3">
      <c r="G489" s="19">
        <v>10483</v>
      </c>
      <c r="H489" s="30">
        <v>42251.465879629628</v>
      </c>
      <c r="I489" s="19" t="s">
        <v>365</v>
      </c>
      <c r="J489" s="19" t="s">
        <v>36</v>
      </c>
      <c r="K489" s="38">
        <v>98376.11</v>
      </c>
    </row>
    <row r="490" spans="7:11" x14ac:dyDescent="0.3">
      <c r="G490" s="19">
        <v>10484</v>
      </c>
      <c r="H490" s="30">
        <v>42277.720902777779</v>
      </c>
      <c r="I490" s="19" t="s">
        <v>365</v>
      </c>
      <c r="J490" s="19" t="s">
        <v>189</v>
      </c>
      <c r="K490" s="38">
        <v>36074.949999999997</v>
      </c>
    </row>
    <row r="491" spans="7:11" x14ac:dyDescent="0.3">
      <c r="G491" s="19">
        <v>10485</v>
      </c>
      <c r="H491" s="30">
        <v>42211.085960648146</v>
      </c>
      <c r="I491" s="19" t="s">
        <v>371</v>
      </c>
      <c r="J491" s="19" t="s">
        <v>279</v>
      </c>
      <c r="K491" s="38">
        <v>65959.7</v>
      </c>
    </row>
    <row r="492" spans="7:11" x14ac:dyDescent="0.3">
      <c r="G492" s="19">
        <v>10486</v>
      </c>
      <c r="H492" s="30">
        <v>42335.733611111114</v>
      </c>
      <c r="I492" s="19" t="s">
        <v>362</v>
      </c>
      <c r="J492" s="19" t="s">
        <v>22</v>
      </c>
      <c r="K492" s="38">
        <v>73704.95</v>
      </c>
    </row>
    <row r="493" spans="7:11" x14ac:dyDescent="0.3">
      <c r="G493" s="19">
        <v>10487</v>
      </c>
      <c r="H493" s="30">
        <v>42230.297037037039</v>
      </c>
      <c r="I493" s="19" t="s">
        <v>364</v>
      </c>
      <c r="J493" s="19" t="s">
        <v>50</v>
      </c>
      <c r="K493" s="38">
        <v>44338.18</v>
      </c>
    </row>
    <row r="494" spans="7:11" x14ac:dyDescent="0.3">
      <c r="G494" s="19">
        <v>10488</v>
      </c>
      <c r="H494" s="30">
        <v>42364.652638888889</v>
      </c>
      <c r="I494" s="19" t="s">
        <v>367</v>
      </c>
      <c r="J494" s="19" t="s">
        <v>280</v>
      </c>
      <c r="K494" s="38">
        <v>88914.240000000005</v>
      </c>
    </row>
    <row r="495" spans="7:11" x14ac:dyDescent="0.3">
      <c r="G495" s="19">
        <v>10489</v>
      </c>
      <c r="H495" s="30">
        <v>42294.724733796298</v>
      </c>
      <c r="I495" s="19" t="s">
        <v>361</v>
      </c>
      <c r="J495" s="19" t="s">
        <v>188</v>
      </c>
      <c r="K495" s="38">
        <v>7999.07</v>
      </c>
    </row>
    <row r="496" spans="7:11" x14ac:dyDescent="0.3">
      <c r="G496" s="19">
        <v>10490</v>
      </c>
      <c r="H496" s="30">
        <v>42312.526516203703</v>
      </c>
      <c r="I496" s="19" t="s">
        <v>369</v>
      </c>
      <c r="J496" s="19" t="s">
        <v>281</v>
      </c>
      <c r="K496" s="38">
        <v>96046.23</v>
      </c>
    </row>
    <row r="497" spans="7:11" x14ac:dyDescent="0.3">
      <c r="G497" s="19">
        <v>10491</v>
      </c>
      <c r="H497" s="30">
        <v>42264.22111111111</v>
      </c>
      <c r="I497" s="19" t="s">
        <v>360</v>
      </c>
      <c r="J497" s="19" t="s">
        <v>144</v>
      </c>
      <c r="K497" s="38">
        <v>45771.34</v>
      </c>
    </row>
    <row r="498" spans="7:11" x14ac:dyDescent="0.3">
      <c r="G498" s="19">
        <v>10492</v>
      </c>
      <c r="H498" s="30">
        <v>42175.303252314814</v>
      </c>
      <c r="I498" s="19" t="s">
        <v>369</v>
      </c>
      <c r="J498" s="19" t="s">
        <v>282</v>
      </c>
      <c r="K498" s="38">
        <v>51601.53</v>
      </c>
    </row>
    <row r="499" spans="7:11" x14ac:dyDescent="0.3">
      <c r="G499" s="19">
        <v>10493</v>
      </c>
      <c r="H499" s="30">
        <v>42207.483842592592</v>
      </c>
      <c r="I499" s="19" t="s">
        <v>364</v>
      </c>
      <c r="J499" s="19" t="s">
        <v>67</v>
      </c>
      <c r="K499" s="38">
        <v>10398.049999999999</v>
      </c>
    </row>
    <row r="500" spans="7:11" x14ac:dyDescent="0.3">
      <c r="G500" s="19">
        <v>10494</v>
      </c>
      <c r="H500" s="30">
        <v>42135.921458333331</v>
      </c>
      <c r="I500" s="19" t="s">
        <v>355</v>
      </c>
      <c r="J500" s="19" t="s">
        <v>283</v>
      </c>
      <c r="K500" s="38">
        <v>44012.86</v>
      </c>
    </row>
    <row r="501" spans="7:11" x14ac:dyDescent="0.3">
      <c r="G501" s="19">
        <v>10495</v>
      </c>
      <c r="H501" s="30">
        <v>42229.404861111114</v>
      </c>
      <c r="I501" s="19" t="s">
        <v>359</v>
      </c>
      <c r="J501" s="19" t="s">
        <v>153</v>
      </c>
      <c r="K501" s="38">
        <v>67914.52</v>
      </c>
    </row>
    <row r="502" spans="7:11" x14ac:dyDescent="0.3">
      <c r="G502" s="19">
        <v>10496</v>
      </c>
      <c r="H502" s="30">
        <v>42041.93372685185</v>
      </c>
      <c r="I502" s="19" t="s">
        <v>369</v>
      </c>
      <c r="J502" s="19" t="s">
        <v>6</v>
      </c>
      <c r="K502" s="38">
        <v>82159.820000000007</v>
      </c>
    </row>
    <row r="503" spans="7:11" x14ac:dyDescent="0.3">
      <c r="G503" s="19">
        <v>10497</v>
      </c>
      <c r="H503" s="30">
        <v>42237.439710648148</v>
      </c>
      <c r="I503" s="19" t="s">
        <v>358</v>
      </c>
      <c r="J503" s="19" t="s">
        <v>124</v>
      </c>
      <c r="K503" s="38">
        <v>96476.27</v>
      </c>
    </row>
    <row r="504" spans="7:11" x14ac:dyDescent="0.3">
      <c r="G504" s="19">
        <v>10498</v>
      </c>
      <c r="H504" s="30">
        <v>42181.107777777775</v>
      </c>
      <c r="I504" s="19" t="s">
        <v>360</v>
      </c>
      <c r="J504" s="19" t="s">
        <v>167</v>
      </c>
      <c r="K504" s="38">
        <v>46708.61</v>
      </c>
    </row>
    <row r="505" spans="7:11" x14ac:dyDescent="0.3">
      <c r="G505" s="19">
        <v>10499</v>
      </c>
      <c r="H505" s="30">
        <v>42097.899016203701</v>
      </c>
      <c r="I505" s="19" t="s">
        <v>359</v>
      </c>
      <c r="J505" s="19" t="s">
        <v>284</v>
      </c>
      <c r="K505" s="38">
        <v>29468.02</v>
      </c>
    </row>
    <row r="506" spans="7:11" x14ac:dyDescent="0.3">
      <c r="G506" s="19">
        <v>10500</v>
      </c>
      <c r="H506" s="30">
        <v>42080.013437499998</v>
      </c>
      <c r="I506" s="19" t="s">
        <v>370</v>
      </c>
      <c r="J506" s="19" t="s">
        <v>8</v>
      </c>
      <c r="K506" s="38">
        <v>92474.34</v>
      </c>
    </row>
    <row r="507" spans="7:11" x14ac:dyDescent="0.3">
      <c r="G507" s="19">
        <v>10501</v>
      </c>
      <c r="H507" s="30">
        <v>42141.116805555554</v>
      </c>
      <c r="I507" s="19" t="s">
        <v>365</v>
      </c>
      <c r="J507" s="19" t="s">
        <v>155</v>
      </c>
      <c r="K507" s="38">
        <v>49640.32</v>
      </c>
    </row>
    <row r="508" spans="7:11" x14ac:dyDescent="0.3">
      <c r="G508" s="19">
        <v>10502</v>
      </c>
      <c r="H508" s="30">
        <v>42081.327870370369</v>
      </c>
      <c r="I508" s="19" t="s">
        <v>369</v>
      </c>
      <c r="J508" s="19" t="s">
        <v>81</v>
      </c>
      <c r="K508" s="38">
        <v>65493.65</v>
      </c>
    </row>
    <row r="509" spans="7:11" x14ac:dyDescent="0.3">
      <c r="G509" s="19">
        <v>10503</v>
      </c>
      <c r="H509" s="30">
        <v>42104.171249999999</v>
      </c>
      <c r="I509" s="19" t="s">
        <v>372</v>
      </c>
      <c r="J509" s="19" t="s">
        <v>285</v>
      </c>
      <c r="K509" s="38">
        <v>68482.16</v>
      </c>
    </row>
    <row r="510" spans="7:11" x14ac:dyDescent="0.3">
      <c r="G510" s="19">
        <v>10504</v>
      </c>
      <c r="H510" s="30">
        <v>42161.122037037036</v>
      </c>
      <c r="I510" s="19" t="s">
        <v>356</v>
      </c>
      <c r="J510" s="19" t="s">
        <v>127</v>
      </c>
      <c r="K510" s="38">
        <v>54636.83</v>
      </c>
    </row>
    <row r="511" spans="7:11" x14ac:dyDescent="0.3">
      <c r="G511" s="19">
        <v>10505</v>
      </c>
      <c r="H511" s="30">
        <v>42053.969953703701</v>
      </c>
      <c r="I511" s="19" t="s">
        <v>363</v>
      </c>
      <c r="J511" s="19" t="s">
        <v>286</v>
      </c>
      <c r="K511" s="38">
        <v>67868.88</v>
      </c>
    </row>
    <row r="512" spans="7:11" x14ac:dyDescent="0.3">
      <c r="G512" s="19">
        <v>10506</v>
      </c>
      <c r="H512" s="30">
        <v>42195.658946759257</v>
      </c>
      <c r="I512" s="19" t="s">
        <v>361</v>
      </c>
      <c r="J512" s="19" t="s">
        <v>287</v>
      </c>
      <c r="K512" s="38">
        <v>78421.87</v>
      </c>
    </row>
    <row r="513" spans="7:11" x14ac:dyDescent="0.3">
      <c r="G513" s="19">
        <v>10507</v>
      </c>
      <c r="H513" s="30">
        <v>42325.125069444446</v>
      </c>
      <c r="I513" s="19" t="s">
        <v>367</v>
      </c>
      <c r="J513" s="19" t="s">
        <v>71</v>
      </c>
      <c r="K513" s="38">
        <v>81863.61</v>
      </c>
    </row>
    <row r="514" spans="7:11" x14ac:dyDescent="0.3">
      <c r="G514" s="19">
        <v>10508</v>
      </c>
      <c r="H514" s="30">
        <v>42310.533877314818</v>
      </c>
      <c r="I514" s="19" t="s">
        <v>356</v>
      </c>
      <c r="J514" s="19" t="s">
        <v>250</v>
      </c>
      <c r="K514" s="38">
        <v>21792.18</v>
      </c>
    </row>
    <row r="515" spans="7:11" x14ac:dyDescent="0.3">
      <c r="G515" s="19">
        <v>10509</v>
      </c>
      <c r="H515" s="30">
        <v>42149.14267361111</v>
      </c>
      <c r="I515" s="19" t="s">
        <v>361</v>
      </c>
      <c r="J515" s="19" t="s">
        <v>288</v>
      </c>
      <c r="K515" s="38">
        <v>99158.61</v>
      </c>
    </row>
    <row r="516" spans="7:11" x14ac:dyDescent="0.3">
      <c r="G516" s="19">
        <v>10510</v>
      </c>
      <c r="H516" s="30">
        <v>42247.768159722225</v>
      </c>
      <c r="I516" s="19" t="s">
        <v>362</v>
      </c>
      <c r="J516" s="19" t="s">
        <v>246</v>
      </c>
      <c r="K516" s="38">
        <v>88431.74</v>
      </c>
    </row>
    <row r="517" spans="7:11" x14ac:dyDescent="0.3">
      <c r="G517" s="19">
        <v>10511</v>
      </c>
      <c r="H517" s="30">
        <v>42082.708252314813</v>
      </c>
      <c r="I517" s="19" t="s">
        <v>364</v>
      </c>
      <c r="J517" s="19" t="s">
        <v>156</v>
      </c>
      <c r="K517" s="38">
        <v>55440.78</v>
      </c>
    </row>
    <row r="518" spans="7:11" x14ac:dyDescent="0.3">
      <c r="G518" s="19">
        <v>10512</v>
      </c>
      <c r="H518" s="30">
        <v>42201.515335648146</v>
      </c>
      <c r="I518" s="19" t="s">
        <v>369</v>
      </c>
      <c r="J518" s="19" t="s">
        <v>52</v>
      </c>
      <c r="K518" s="38">
        <v>6674.33</v>
      </c>
    </row>
    <row r="519" spans="7:11" x14ac:dyDescent="0.3">
      <c r="G519" s="19">
        <v>10513</v>
      </c>
      <c r="H519" s="30">
        <v>42344.508310185185</v>
      </c>
      <c r="I519" s="19" t="s">
        <v>371</v>
      </c>
      <c r="J519" s="19" t="s">
        <v>163</v>
      </c>
      <c r="K519" s="38">
        <v>8014.57</v>
      </c>
    </row>
    <row r="520" spans="7:11" x14ac:dyDescent="0.3">
      <c r="G520" s="19">
        <v>10514</v>
      </c>
      <c r="H520" s="30">
        <v>42236.217905092592</v>
      </c>
      <c r="I520" s="19" t="s">
        <v>371</v>
      </c>
      <c r="J520" s="19" t="s">
        <v>67</v>
      </c>
      <c r="K520" s="38">
        <v>12565.47</v>
      </c>
    </row>
    <row r="521" spans="7:11" x14ac:dyDescent="0.3">
      <c r="G521" s="19">
        <v>10515</v>
      </c>
      <c r="H521" s="30">
        <v>42231.493333333332</v>
      </c>
      <c r="I521" s="19" t="s">
        <v>369</v>
      </c>
      <c r="J521" s="19" t="s">
        <v>286</v>
      </c>
      <c r="K521" s="38">
        <v>87650.91</v>
      </c>
    </row>
    <row r="522" spans="7:11" x14ac:dyDescent="0.3">
      <c r="G522" s="19">
        <v>10516</v>
      </c>
      <c r="H522" s="30">
        <v>42199.016840277778</v>
      </c>
      <c r="I522" s="19" t="s">
        <v>372</v>
      </c>
      <c r="J522" s="19" t="s">
        <v>289</v>
      </c>
      <c r="K522" s="38">
        <v>16682.099999999999</v>
      </c>
    </row>
    <row r="523" spans="7:11" x14ac:dyDescent="0.3">
      <c r="G523" s="19">
        <v>10517</v>
      </c>
      <c r="H523" s="30">
        <v>42211.902696759258</v>
      </c>
      <c r="I523" s="19" t="s">
        <v>363</v>
      </c>
      <c r="J523" s="19" t="s">
        <v>290</v>
      </c>
      <c r="K523" s="38">
        <v>17317.03</v>
      </c>
    </row>
    <row r="524" spans="7:11" x14ac:dyDescent="0.3">
      <c r="G524" s="19">
        <v>10518</v>
      </c>
      <c r="H524" s="30">
        <v>42143.522291666668</v>
      </c>
      <c r="I524" s="19" t="s">
        <v>359</v>
      </c>
      <c r="J524" s="19" t="s">
        <v>291</v>
      </c>
      <c r="K524" s="38">
        <v>6752.1</v>
      </c>
    </row>
    <row r="525" spans="7:11" x14ac:dyDescent="0.3">
      <c r="G525" s="19">
        <v>10519</v>
      </c>
      <c r="H525" s="30">
        <v>42061.283020833333</v>
      </c>
      <c r="I525" s="19" t="s">
        <v>359</v>
      </c>
      <c r="J525" s="19" t="s">
        <v>111</v>
      </c>
      <c r="K525" s="38">
        <v>43882.54</v>
      </c>
    </row>
    <row r="526" spans="7:11" x14ac:dyDescent="0.3">
      <c r="G526" s="19">
        <v>10520</v>
      </c>
      <c r="H526" s="30">
        <v>42291.73578703704</v>
      </c>
      <c r="I526" s="19" t="s">
        <v>371</v>
      </c>
      <c r="J526" s="19" t="s">
        <v>15</v>
      </c>
      <c r="K526" s="38">
        <v>80592.17</v>
      </c>
    </row>
    <row r="527" spans="7:11" x14ac:dyDescent="0.3">
      <c r="G527" s="19">
        <v>10521</v>
      </c>
      <c r="H527" s="30">
        <v>42287.128703703704</v>
      </c>
      <c r="I527" s="19" t="s">
        <v>367</v>
      </c>
      <c r="J527" s="19" t="s">
        <v>292</v>
      </c>
      <c r="K527" s="38">
        <v>60436.58</v>
      </c>
    </row>
    <row r="528" spans="7:11" x14ac:dyDescent="0.3">
      <c r="G528" s="19">
        <v>10522</v>
      </c>
      <c r="H528" s="30">
        <v>42339.091817129629</v>
      </c>
      <c r="I528" s="19" t="s">
        <v>368</v>
      </c>
      <c r="J528" s="19" t="s">
        <v>51</v>
      </c>
      <c r="K528" s="38">
        <v>74261.16</v>
      </c>
    </row>
    <row r="529" spans="7:11" x14ac:dyDescent="0.3">
      <c r="G529" s="19">
        <v>10523</v>
      </c>
      <c r="H529" s="30">
        <v>42005.760266203702</v>
      </c>
      <c r="I529" s="19" t="s">
        <v>371</v>
      </c>
      <c r="J529" s="19" t="s">
        <v>219</v>
      </c>
      <c r="K529" s="38">
        <v>47701.39</v>
      </c>
    </row>
    <row r="530" spans="7:11" x14ac:dyDescent="0.3">
      <c r="G530" s="19">
        <v>10524</v>
      </c>
      <c r="H530" s="30">
        <v>42204.100706018522</v>
      </c>
      <c r="I530" s="19" t="s">
        <v>372</v>
      </c>
      <c r="J530" s="19" t="s">
        <v>84</v>
      </c>
      <c r="K530" s="38">
        <v>9139.5499999999993</v>
      </c>
    </row>
    <row r="531" spans="7:11" x14ac:dyDescent="0.3">
      <c r="G531" s="19">
        <v>10525</v>
      </c>
      <c r="H531" s="30">
        <v>42301.460868055554</v>
      </c>
      <c r="I531" s="19" t="s">
        <v>362</v>
      </c>
      <c r="J531" s="19" t="s">
        <v>27</v>
      </c>
      <c r="K531" s="38">
        <v>29145.05</v>
      </c>
    </row>
    <row r="532" spans="7:11" x14ac:dyDescent="0.3">
      <c r="G532" s="19">
        <v>10526</v>
      </c>
      <c r="H532" s="30">
        <v>42164.477303240739</v>
      </c>
      <c r="I532" s="19" t="s">
        <v>355</v>
      </c>
      <c r="J532" s="19" t="s">
        <v>157</v>
      </c>
      <c r="K532" s="38">
        <v>36087.129999999997</v>
      </c>
    </row>
    <row r="533" spans="7:11" x14ac:dyDescent="0.3">
      <c r="G533" s="19">
        <v>10527</v>
      </c>
      <c r="H533" s="30">
        <v>42201.833935185183</v>
      </c>
      <c r="I533" s="19" t="s">
        <v>371</v>
      </c>
      <c r="J533" s="19" t="s">
        <v>123</v>
      </c>
      <c r="K533" s="38">
        <v>69999.98</v>
      </c>
    </row>
    <row r="534" spans="7:11" x14ac:dyDescent="0.3">
      <c r="G534" s="19">
        <v>10528</v>
      </c>
      <c r="H534" s="30">
        <v>42140.555590277778</v>
      </c>
      <c r="I534" s="19" t="s">
        <v>366</v>
      </c>
      <c r="J534" s="19" t="s">
        <v>24</v>
      </c>
      <c r="K534" s="38">
        <v>12448.15</v>
      </c>
    </row>
    <row r="535" spans="7:11" x14ac:dyDescent="0.3">
      <c r="G535" s="19">
        <v>10529</v>
      </c>
      <c r="H535" s="30">
        <v>42160.086539351854</v>
      </c>
      <c r="I535" s="19" t="s">
        <v>357</v>
      </c>
      <c r="J535" s="19" t="s">
        <v>183</v>
      </c>
      <c r="K535" s="38">
        <v>54559.35</v>
      </c>
    </row>
    <row r="536" spans="7:11" x14ac:dyDescent="0.3">
      <c r="G536" s="19">
        <v>10530</v>
      </c>
      <c r="H536" s="30">
        <v>42127.923506944448</v>
      </c>
      <c r="I536" s="19" t="s">
        <v>364</v>
      </c>
      <c r="J536" s="19" t="s">
        <v>73</v>
      </c>
      <c r="K536" s="38">
        <v>16698.34</v>
      </c>
    </row>
    <row r="537" spans="7:11" x14ac:dyDescent="0.3">
      <c r="G537" s="19">
        <v>10531</v>
      </c>
      <c r="H537" s="30">
        <v>42131.252523148149</v>
      </c>
      <c r="I537" s="19" t="s">
        <v>367</v>
      </c>
      <c r="J537" s="19" t="s">
        <v>87</v>
      </c>
      <c r="K537" s="38">
        <v>80024.3</v>
      </c>
    </row>
    <row r="538" spans="7:11" x14ac:dyDescent="0.3">
      <c r="G538" s="19">
        <v>10532</v>
      </c>
      <c r="H538" s="30">
        <v>42203.495034722226</v>
      </c>
      <c r="I538" s="19" t="s">
        <v>359</v>
      </c>
      <c r="J538" s="19" t="s">
        <v>35</v>
      </c>
      <c r="K538" s="38">
        <v>22148.06</v>
      </c>
    </row>
    <row r="539" spans="7:11" x14ac:dyDescent="0.3">
      <c r="G539" s="19">
        <v>10533</v>
      </c>
      <c r="H539" s="30">
        <v>42028.484375</v>
      </c>
      <c r="I539" s="19" t="s">
        <v>367</v>
      </c>
      <c r="J539" s="19" t="s">
        <v>293</v>
      </c>
      <c r="K539" s="38">
        <v>10531.62</v>
      </c>
    </row>
    <row r="540" spans="7:11" x14ac:dyDescent="0.3">
      <c r="G540" s="19">
        <v>10534</v>
      </c>
      <c r="H540" s="30">
        <v>42173.450104166666</v>
      </c>
      <c r="I540" s="19" t="s">
        <v>364</v>
      </c>
      <c r="J540" s="19" t="s">
        <v>92</v>
      </c>
      <c r="K540" s="38">
        <v>63515.69</v>
      </c>
    </row>
    <row r="541" spans="7:11" x14ac:dyDescent="0.3">
      <c r="G541" s="19">
        <v>10535</v>
      </c>
      <c r="H541" s="30">
        <v>42228.856631944444</v>
      </c>
      <c r="I541" s="19" t="s">
        <v>355</v>
      </c>
      <c r="J541" s="19" t="s">
        <v>294</v>
      </c>
      <c r="K541" s="38">
        <v>55789.24</v>
      </c>
    </row>
    <row r="542" spans="7:11" x14ac:dyDescent="0.3">
      <c r="G542" s="19">
        <v>10536</v>
      </c>
      <c r="H542" s="30">
        <v>42169.149259259262</v>
      </c>
      <c r="I542" s="19" t="s">
        <v>358</v>
      </c>
      <c r="J542" s="19" t="s">
        <v>295</v>
      </c>
      <c r="K542" s="38">
        <v>32959.65</v>
      </c>
    </row>
    <row r="543" spans="7:11" x14ac:dyDescent="0.3">
      <c r="G543" s="19">
        <v>10537</v>
      </c>
      <c r="H543" s="30">
        <v>42316.953553240739</v>
      </c>
      <c r="I543" s="19" t="s">
        <v>355</v>
      </c>
      <c r="J543" s="19" t="s">
        <v>111</v>
      </c>
      <c r="K543" s="38">
        <v>43191.17</v>
      </c>
    </row>
    <row r="544" spans="7:11" x14ac:dyDescent="0.3">
      <c r="G544" s="19">
        <v>10538</v>
      </c>
      <c r="H544" s="30">
        <v>42231.201828703706</v>
      </c>
      <c r="I544" s="19" t="s">
        <v>362</v>
      </c>
      <c r="J544" s="19" t="s">
        <v>112</v>
      </c>
      <c r="K544" s="38">
        <v>32282.03</v>
      </c>
    </row>
    <row r="545" spans="7:11" x14ac:dyDescent="0.3">
      <c r="G545" s="19">
        <v>10539</v>
      </c>
      <c r="H545" s="30">
        <v>42085.906886574077</v>
      </c>
      <c r="I545" s="19" t="s">
        <v>358</v>
      </c>
      <c r="J545" s="19" t="s">
        <v>296</v>
      </c>
      <c r="K545" s="38">
        <v>62782.01</v>
      </c>
    </row>
    <row r="546" spans="7:11" x14ac:dyDescent="0.3">
      <c r="G546" s="19">
        <v>10540</v>
      </c>
      <c r="H546" s="30">
        <v>42092.516608796293</v>
      </c>
      <c r="I546" s="19" t="s">
        <v>366</v>
      </c>
      <c r="J546" s="19" t="s">
        <v>49</v>
      </c>
      <c r="K546" s="38">
        <v>7815.88</v>
      </c>
    </row>
    <row r="547" spans="7:11" x14ac:dyDescent="0.3">
      <c r="G547" s="19">
        <v>10541</v>
      </c>
      <c r="H547" s="30">
        <v>42331.021724537037</v>
      </c>
      <c r="I547" s="19" t="s">
        <v>364</v>
      </c>
      <c r="J547" s="19" t="s">
        <v>297</v>
      </c>
      <c r="K547" s="38">
        <v>36372.620000000003</v>
      </c>
    </row>
    <row r="548" spans="7:11" x14ac:dyDescent="0.3">
      <c r="G548" s="19">
        <v>10542</v>
      </c>
      <c r="H548" s="30">
        <v>42022.184583333335</v>
      </c>
      <c r="I548" s="19" t="s">
        <v>358</v>
      </c>
      <c r="J548" s="19" t="s">
        <v>298</v>
      </c>
      <c r="K548" s="38">
        <v>94362.75</v>
      </c>
    </row>
    <row r="549" spans="7:11" x14ac:dyDescent="0.3">
      <c r="G549" s="19">
        <v>10543</v>
      </c>
      <c r="H549" s="30">
        <v>42248.563715277778</v>
      </c>
      <c r="I549" s="19" t="s">
        <v>372</v>
      </c>
      <c r="J549" s="19" t="s">
        <v>72</v>
      </c>
      <c r="K549" s="38">
        <v>68803.8</v>
      </c>
    </row>
    <row r="550" spans="7:11" x14ac:dyDescent="0.3">
      <c r="G550" s="19">
        <v>10544</v>
      </c>
      <c r="H550" s="30">
        <v>42300.517083333332</v>
      </c>
      <c r="I550" s="19" t="s">
        <v>370</v>
      </c>
      <c r="J550" s="19" t="s">
        <v>299</v>
      </c>
      <c r="K550" s="38">
        <v>51295.35</v>
      </c>
    </row>
    <row r="551" spans="7:11" x14ac:dyDescent="0.3">
      <c r="G551" s="19">
        <v>10545</v>
      </c>
      <c r="H551" s="30">
        <v>42271.772812499999</v>
      </c>
      <c r="I551" s="19" t="s">
        <v>357</v>
      </c>
      <c r="J551" s="19" t="s">
        <v>222</v>
      </c>
      <c r="K551" s="38">
        <v>80246.41</v>
      </c>
    </row>
    <row r="552" spans="7:11" x14ac:dyDescent="0.3">
      <c r="G552" s="19">
        <v>10546</v>
      </c>
      <c r="H552" s="30">
        <v>42049.337754629632</v>
      </c>
      <c r="I552" s="19" t="s">
        <v>367</v>
      </c>
      <c r="J552" s="19" t="s">
        <v>177</v>
      </c>
      <c r="K552" s="38">
        <v>30720.53</v>
      </c>
    </row>
    <row r="553" spans="7:11" x14ac:dyDescent="0.3">
      <c r="G553" s="19">
        <v>10547</v>
      </c>
      <c r="H553" s="30">
        <v>42296.431180555555</v>
      </c>
      <c r="I553" s="19" t="s">
        <v>365</v>
      </c>
      <c r="J553" s="19" t="s">
        <v>257</v>
      </c>
      <c r="K553" s="38">
        <v>43030.06</v>
      </c>
    </row>
    <row r="554" spans="7:11" x14ac:dyDescent="0.3">
      <c r="G554" s="19">
        <v>10548</v>
      </c>
      <c r="H554" s="30">
        <v>42337.08457175926</v>
      </c>
      <c r="I554" s="19" t="s">
        <v>357</v>
      </c>
      <c r="J554" s="19" t="s">
        <v>91</v>
      </c>
      <c r="K554" s="38">
        <v>5960.84</v>
      </c>
    </row>
    <row r="555" spans="7:11" x14ac:dyDescent="0.3">
      <c r="G555" s="19">
        <v>10549</v>
      </c>
      <c r="H555" s="30">
        <v>42206.493888888886</v>
      </c>
      <c r="I555" s="19" t="s">
        <v>355</v>
      </c>
      <c r="J555" s="19" t="s">
        <v>242</v>
      </c>
      <c r="K555" s="38">
        <v>65168.94</v>
      </c>
    </row>
    <row r="556" spans="7:11" x14ac:dyDescent="0.3">
      <c r="G556" s="19">
        <v>10550</v>
      </c>
      <c r="H556" s="30">
        <v>42106.717430555553</v>
      </c>
      <c r="I556" s="19" t="s">
        <v>369</v>
      </c>
      <c r="J556" s="19" t="s">
        <v>145</v>
      </c>
      <c r="K556" s="38">
        <v>18261.009999999998</v>
      </c>
    </row>
    <row r="557" spans="7:11" x14ac:dyDescent="0.3">
      <c r="G557" s="19">
        <v>10551</v>
      </c>
      <c r="H557" s="30">
        <v>42019.46434027778</v>
      </c>
      <c r="I557" s="19" t="s">
        <v>362</v>
      </c>
      <c r="J557" s="19" t="s">
        <v>17</v>
      </c>
      <c r="K557" s="38">
        <v>66872.81</v>
      </c>
    </row>
    <row r="558" spans="7:11" x14ac:dyDescent="0.3">
      <c r="G558" s="19">
        <v>10552</v>
      </c>
      <c r="H558" s="30">
        <v>42291.157962962963</v>
      </c>
      <c r="I558" s="19" t="s">
        <v>361</v>
      </c>
      <c r="J558" s="19" t="s">
        <v>300</v>
      </c>
      <c r="K558" s="38">
        <v>9367.75</v>
      </c>
    </row>
    <row r="559" spans="7:11" x14ac:dyDescent="0.3">
      <c r="G559" s="19">
        <v>10553</v>
      </c>
      <c r="H559" s="30">
        <v>42329.067164351851</v>
      </c>
      <c r="I559" s="19" t="s">
        <v>366</v>
      </c>
      <c r="J559" s="19" t="s">
        <v>29</v>
      </c>
      <c r="K559" s="38">
        <v>60292.98</v>
      </c>
    </row>
    <row r="560" spans="7:11" x14ac:dyDescent="0.3">
      <c r="G560" s="19">
        <v>10554</v>
      </c>
      <c r="H560" s="30">
        <v>42038.469085648147</v>
      </c>
      <c r="I560" s="19" t="s">
        <v>367</v>
      </c>
      <c r="J560" s="19" t="s">
        <v>10</v>
      </c>
      <c r="K560" s="38">
        <v>85237.19</v>
      </c>
    </row>
    <row r="561" spans="7:11" x14ac:dyDescent="0.3">
      <c r="G561" s="19">
        <v>10555</v>
      </c>
      <c r="H561" s="30">
        <v>42074.240833333337</v>
      </c>
      <c r="I561" s="19" t="s">
        <v>371</v>
      </c>
      <c r="J561" s="19" t="s">
        <v>162</v>
      </c>
      <c r="K561" s="38">
        <v>79224.42</v>
      </c>
    </row>
    <row r="562" spans="7:11" x14ac:dyDescent="0.3">
      <c r="G562" s="19">
        <v>10556</v>
      </c>
      <c r="H562" s="30">
        <v>42079.331238425926</v>
      </c>
      <c r="I562" s="19" t="s">
        <v>364</v>
      </c>
      <c r="J562" s="19" t="s">
        <v>68</v>
      </c>
      <c r="K562" s="38">
        <v>14209.35</v>
      </c>
    </row>
    <row r="563" spans="7:11" x14ac:dyDescent="0.3">
      <c r="G563" s="19">
        <v>10557</v>
      </c>
      <c r="H563" s="30">
        <v>42351.505312499998</v>
      </c>
      <c r="I563" s="19" t="s">
        <v>366</v>
      </c>
      <c r="J563" s="19" t="s">
        <v>62</v>
      </c>
      <c r="K563" s="38">
        <v>75478.850000000006</v>
      </c>
    </row>
    <row r="564" spans="7:11" x14ac:dyDescent="0.3">
      <c r="G564" s="19">
        <v>10558</v>
      </c>
      <c r="H564" s="30">
        <v>42028.001354166663</v>
      </c>
      <c r="I564" s="19" t="s">
        <v>364</v>
      </c>
      <c r="J564" s="19" t="s">
        <v>278</v>
      </c>
      <c r="K564" s="38">
        <v>50617.54</v>
      </c>
    </row>
    <row r="565" spans="7:11" x14ac:dyDescent="0.3">
      <c r="G565" s="19">
        <v>10559</v>
      </c>
      <c r="H565" s="30">
        <v>42176.302858796298</v>
      </c>
      <c r="I565" s="19" t="s">
        <v>367</v>
      </c>
      <c r="J565" s="19" t="s">
        <v>281</v>
      </c>
      <c r="K565" s="38">
        <v>59659.38</v>
      </c>
    </row>
    <row r="566" spans="7:11" x14ac:dyDescent="0.3">
      <c r="G566" s="19">
        <v>10560</v>
      </c>
      <c r="H566" s="30">
        <v>42048.221192129633</v>
      </c>
      <c r="I566" s="19" t="s">
        <v>365</v>
      </c>
      <c r="J566" s="19" t="s">
        <v>183</v>
      </c>
      <c r="K566" s="38">
        <v>21614.62</v>
      </c>
    </row>
    <row r="567" spans="7:11" x14ac:dyDescent="0.3">
      <c r="G567" s="19">
        <v>10561</v>
      </c>
      <c r="H567" s="30">
        <v>42165.377928240741</v>
      </c>
      <c r="I567" s="19" t="s">
        <v>361</v>
      </c>
      <c r="J567" s="19" t="s">
        <v>128</v>
      </c>
      <c r="K567" s="38">
        <v>70240.009999999995</v>
      </c>
    </row>
    <row r="568" spans="7:11" x14ac:dyDescent="0.3">
      <c r="G568" s="19">
        <v>10562</v>
      </c>
      <c r="H568" s="30">
        <v>42192.677673611113</v>
      </c>
      <c r="I568" s="19" t="s">
        <v>356</v>
      </c>
      <c r="J568" s="19" t="s">
        <v>176</v>
      </c>
      <c r="K568" s="38">
        <v>72186.62</v>
      </c>
    </row>
    <row r="569" spans="7:11" x14ac:dyDescent="0.3">
      <c r="G569" s="19">
        <v>10563</v>
      </c>
      <c r="H569" s="30">
        <v>42251.60434027778</v>
      </c>
      <c r="I569" s="19" t="s">
        <v>367</v>
      </c>
      <c r="J569" s="19" t="s">
        <v>125</v>
      </c>
      <c r="K569" s="38">
        <v>9507.99</v>
      </c>
    </row>
    <row r="570" spans="7:11" x14ac:dyDescent="0.3">
      <c r="G570" s="19">
        <v>10564</v>
      </c>
      <c r="H570" s="30">
        <v>42141.341192129628</v>
      </c>
      <c r="I570" s="19" t="s">
        <v>367</v>
      </c>
      <c r="J570" s="19" t="s">
        <v>164</v>
      </c>
      <c r="K570" s="38">
        <v>23506.86</v>
      </c>
    </row>
    <row r="571" spans="7:11" x14ac:dyDescent="0.3">
      <c r="G571" s="19">
        <v>10565</v>
      </c>
      <c r="H571" s="30">
        <v>42313.846724537034</v>
      </c>
      <c r="I571" s="19" t="s">
        <v>366</v>
      </c>
      <c r="J571" s="19" t="s">
        <v>187</v>
      </c>
      <c r="K571" s="38">
        <v>87206.88</v>
      </c>
    </row>
    <row r="572" spans="7:11" x14ac:dyDescent="0.3">
      <c r="G572" s="19">
        <v>10566</v>
      </c>
      <c r="H572" s="30">
        <v>42349.509826388887</v>
      </c>
      <c r="I572" s="19" t="s">
        <v>370</v>
      </c>
      <c r="J572" s="19" t="s">
        <v>21</v>
      </c>
      <c r="K572" s="38">
        <v>85428.13</v>
      </c>
    </row>
    <row r="573" spans="7:11" x14ac:dyDescent="0.3">
      <c r="G573" s="19">
        <v>10567</v>
      </c>
      <c r="H573" s="30">
        <v>42150.688020833331</v>
      </c>
      <c r="I573" s="19" t="s">
        <v>366</v>
      </c>
      <c r="J573" s="19" t="s">
        <v>88</v>
      </c>
      <c r="K573" s="38">
        <v>90632.81</v>
      </c>
    </row>
    <row r="574" spans="7:11" x14ac:dyDescent="0.3">
      <c r="G574" s="19">
        <v>10568</v>
      </c>
      <c r="H574" s="30">
        <v>42034.152881944443</v>
      </c>
      <c r="I574" s="19" t="s">
        <v>363</v>
      </c>
      <c r="J574" s="19" t="s">
        <v>241</v>
      </c>
      <c r="K574" s="38">
        <v>34324.089999999997</v>
      </c>
    </row>
    <row r="575" spans="7:11" x14ac:dyDescent="0.3">
      <c r="G575" s="19">
        <v>10569</v>
      </c>
      <c r="H575" s="30">
        <v>42018.09002314815</v>
      </c>
      <c r="I575" s="19" t="s">
        <v>362</v>
      </c>
      <c r="J575" s="19" t="s">
        <v>43</v>
      </c>
      <c r="K575" s="38">
        <v>97538.14</v>
      </c>
    </row>
    <row r="576" spans="7:11" x14ac:dyDescent="0.3">
      <c r="G576" s="19">
        <v>10570</v>
      </c>
      <c r="H576" s="30">
        <v>42261.655266203707</v>
      </c>
      <c r="I576" s="19" t="s">
        <v>366</v>
      </c>
      <c r="J576" s="19" t="s">
        <v>101</v>
      </c>
      <c r="K576" s="38">
        <v>87063.39</v>
      </c>
    </row>
    <row r="577" spans="7:11" x14ac:dyDescent="0.3">
      <c r="G577" s="19">
        <v>10571</v>
      </c>
      <c r="H577" s="30">
        <v>42107.527592592596</v>
      </c>
      <c r="I577" s="19" t="s">
        <v>358</v>
      </c>
      <c r="J577" s="19" t="s">
        <v>301</v>
      </c>
      <c r="K577" s="38">
        <v>2825.42</v>
      </c>
    </row>
    <row r="578" spans="7:11" x14ac:dyDescent="0.3">
      <c r="G578" s="19">
        <v>10572</v>
      </c>
      <c r="H578" s="30">
        <v>42035.753784722219</v>
      </c>
      <c r="I578" s="19" t="s">
        <v>372</v>
      </c>
      <c r="J578" s="19" t="s">
        <v>138</v>
      </c>
      <c r="K578" s="38">
        <v>4498.37</v>
      </c>
    </row>
    <row r="579" spans="7:11" x14ac:dyDescent="0.3">
      <c r="G579" s="19">
        <v>10573</v>
      </c>
      <c r="H579" s="30">
        <v>42261.770636574074</v>
      </c>
      <c r="I579" s="19" t="s">
        <v>366</v>
      </c>
      <c r="J579" s="19" t="s">
        <v>225</v>
      </c>
      <c r="K579" s="38">
        <v>61875.51</v>
      </c>
    </row>
    <row r="580" spans="7:11" x14ac:dyDescent="0.3">
      <c r="G580" s="19">
        <v>10574</v>
      </c>
      <c r="H580" s="30">
        <v>42196.460474537038</v>
      </c>
      <c r="I580" s="19" t="s">
        <v>370</v>
      </c>
      <c r="J580" s="19" t="s">
        <v>49</v>
      </c>
      <c r="K580" s="38">
        <v>78799.62</v>
      </c>
    </row>
    <row r="581" spans="7:11" x14ac:dyDescent="0.3">
      <c r="G581" s="19">
        <v>10575</v>
      </c>
      <c r="H581" s="30">
        <v>42058.418263888889</v>
      </c>
      <c r="I581" s="19" t="s">
        <v>355</v>
      </c>
      <c r="J581" s="19" t="s">
        <v>159</v>
      </c>
      <c r="K581" s="38">
        <v>6096.69</v>
      </c>
    </row>
    <row r="582" spans="7:11" x14ac:dyDescent="0.3">
      <c r="G582" s="19">
        <v>10576</v>
      </c>
      <c r="H582" s="30">
        <v>42261.549780092595</v>
      </c>
      <c r="I582" s="19" t="s">
        <v>360</v>
      </c>
      <c r="J582" s="19" t="s">
        <v>132</v>
      </c>
      <c r="K582" s="38">
        <v>23445.9</v>
      </c>
    </row>
    <row r="583" spans="7:11" x14ac:dyDescent="0.3">
      <c r="G583" s="19">
        <v>10577</v>
      </c>
      <c r="H583" s="30">
        <v>42324.060740740744</v>
      </c>
      <c r="I583" s="19" t="s">
        <v>370</v>
      </c>
      <c r="J583" s="19" t="s">
        <v>33</v>
      </c>
      <c r="K583" s="38">
        <v>77304.83</v>
      </c>
    </row>
    <row r="584" spans="7:11" x14ac:dyDescent="0.3">
      <c r="G584" s="19">
        <v>10578</v>
      </c>
      <c r="H584" s="30">
        <v>42239.862592592595</v>
      </c>
      <c r="I584" s="19" t="s">
        <v>364</v>
      </c>
      <c r="J584" s="19" t="s">
        <v>28</v>
      </c>
      <c r="K584" s="38">
        <v>59381.99</v>
      </c>
    </row>
    <row r="585" spans="7:11" x14ac:dyDescent="0.3">
      <c r="G585" s="19">
        <v>10579</v>
      </c>
      <c r="H585" s="30">
        <v>42270.64025462963</v>
      </c>
      <c r="I585" s="19" t="s">
        <v>367</v>
      </c>
      <c r="J585" s="19" t="s">
        <v>302</v>
      </c>
      <c r="K585" s="38">
        <v>13422.97</v>
      </c>
    </row>
    <row r="586" spans="7:11" x14ac:dyDescent="0.3">
      <c r="G586" s="19">
        <v>10580</v>
      </c>
      <c r="H586" s="30">
        <v>42270.357245370367</v>
      </c>
      <c r="I586" s="19" t="s">
        <v>356</v>
      </c>
      <c r="J586" s="19" t="s">
        <v>73</v>
      </c>
      <c r="K586" s="38">
        <v>47733.85</v>
      </c>
    </row>
    <row r="587" spans="7:11" x14ac:dyDescent="0.3">
      <c r="G587" s="19">
        <v>10581</v>
      </c>
      <c r="H587" s="30">
        <v>42044.005902777775</v>
      </c>
      <c r="I587" s="19" t="s">
        <v>372</v>
      </c>
      <c r="J587" s="19" t="s">
        <v>215</v>
      </c>
      <c r="K587" s="38">
        <v>84571.4</v>
      </c>
    </row>
    <row r="588" spans="7:11" x14ac:dyDescent="0.3">
      <c r="G588" s="19">
        <v>10582</v>
      </c>
      <c r="H588" s="30">
        <v>42073.705972222226</v>
      </c>
      <c r="I588" s="19" t="s">
        <v>360</v>
      </c>
      <c r="J588" s="19" t="s">
        <v>303</v>
      </c>
      <c r="K588" s="38">
        <v>55381.79</v>
      </c>
    </row>
    <row r="589" spans="7:11" x14ac:dyDescent="0.3">
      <c r="G589" s="19">
        <v>10583</v>
      </c>
      <c r="H589" s="30">
        <v>42023.462858796294</v>
      </c>
      <c r="I589" s="19" t="s">
        <v>359</v>
      </c>
      <c r="J589" s="19" t="s">
        <v>304</v>
      </c>
      <c r="K589" s="38">
        <v>92733.97</v>
      </c>
    </row>
    <row r="590" spans="7:11" x14ac:dyDescent="0.3">
      <c r="G590" s="19">
        <v>10584</v>
      </c>
      <c r="H590" s="30">
        <v>42123.113009259258</v>
      </c>
      <c r="I590" s="19" t="s">
        <v>366</v>
      </c>
      <c r="J590" s="19" t="s">
        <v>172</v>
      </c>
      <c r="K590" s="38">
        <v>41339.4</v>
      </c>
    </row>
    <row r="591" spans="7:11" x14ac:dyDescent="0.3">
      <c r="G591" s="19">
        <v>10585</v>
      </c>
      <c r="H591" s="30">
        <v>42283.047893518517</v>
      </c>
      <c r="I591" s="19" t="s">
        <v>366</v>
      </c>
      <c r="J591" s="19" t="s">
        <v>240</v>
      </c>
      <c r="K591" s="38">
        <v>52990.47</v>
      </c>
    </row>
    <row r="592" spans="7:11" x14ac:dyDescent="0.3">
      <c r="G592" s="19">
        <v>10586</v>
      </c>
      <c r="H592" s="30">
        <v>42061.28261574074</v>
      </c>
      <c r="I592" s="19" t="s">
        <v>372</v>
      </c>
      <c r="J592" s="19" t="s">
        <v>233</v>
      </c>
      <c r="K592" s="38">
        <v>74856.47</v>
      </c>
    </row>
    <row r="593" spans="7:11" x14ac:dyDescent="0.3">
      <c r="G593" s="19">
        <v>10587</v>
      </c>
      <c r="H593" s="30">
        <v>42238.441064814811</v>
      </c>
      <c r="I593" s="19" t="s">
        <v>367</v>
      </c>
      <c r="J593" s="19" t="s">
        <v>101</v>
      </c>
      <c r="K593" s="38">
        <v>18987.63</v>
      </c>
    </row>
    <row r="594" spans="7:11" x14ac:dyDescent="0.3">
      <c r="G594" s="19">
        <v>10588</v>
      </c>
      <c r="H594" s="30">
        <v>42311.541030092594</v>
      </c>
      <c r="I594" s="19" t="s">
        <v>361</v>
      </c>
      <c r="J594" s="19" t="s">
        <v>117</v>
      </c>
      <c r="K594" s="38">
        <v>34961.760000000002</v>
      </c>
    </row>
    <row r="595" spans="7:11" x14ac:dyDescent="0.3">
      <c r="G595" s="19">
        <v>10589</v>
      </c>
      <c r="H595" s="30">
        <v>42344.491307870368</v>
      </c>
      <c r="I595" s="19" t="s">
        <v>370</v>
      </c>
      <c r="J595" s="19" t="s">
        <v>150</v>
      </c>
      <c r="K595" s="38">
        <v>35392.39</v>
      </c>
    </row>
    <row r="596" spans="7:11" x14ac:dyDescent="0.3">
      <c r="G596" s="19">
        <v>10590</v>
      </c>
      <c r="H596" s="30">
        <v>42108.854305555556</v>
      </c>
      <c r="I596" s="19" t="s">
        <v>358</v>
      </c>
      <c r="J596" s="19" t="s">
        <v>43</v>
      </c>
      <c r="K596" s="38">
        <v>29776.880000000001</v>
      </c>
    </row>
    <row r="597" spans="7:11" x14ac:dyDescent="0.3">
      <c r="G597" s="19">
        <v>10591</v>
      </c>
      <c r="H597" s="30">
        <v>42322.819398148145</v>
      </c>
      <c r="I597" s="19" t="s">
        <v>361</v>
      </c>
      <c r="J597" s="19" t="s">
        <v>305</v>
      </c>
      <c r="K597" s="38">
        <v>89073.64</v>
      </c>
    </row>
    <row r="598" spans="7:11" x14ac:dyDescent="0.3">
      <c r="G598" s="19">
        <v>10592</v>
      </c>
      <c r="H598" s="30">
        <v>42305.5937037037</v>
      </c>
      <c r="I598" s="19" t="s">
        <v>357</v>
      </c>
      <c r="J598" s="19" t="s">
        <v>89</v>
      </c>
      <c r="K598" s="38">
        <v>76932.429999999993</v>
      </c>
    </row>
    <row r="599" spans="7:11" x14ac:dyDescent="0.3">
      <c r="G599" s="19">
        <v>10593</v>
      </c>
      <c r="H599" s="30">
        <v>42309.683333333334</v>
      </c>
      <c r="I599" s="19" t="s">
        <v>365</v>
      </c>
      <c r="J599" s="19" t="s">
        <v>282</v>
      </c>
      <c r="K599" s="38">
        <v>60992.44</v>
      </c>
    </row>
    <row r="600" spans="7:11" x14ac:dyDescent="0.3">
      <c r="G600" s="19">
        <v>10594</v>
      </c>
      <c r="H600" s="30">
        <v>42072.645567129628</v>
      </c>
      <c r="I600" s="19" t="s">
        <v>365</v>
      </c>
      <c r="J600" s="19" t="s">
        <v>151</v>
      </c>
      <c r="K600" s="38">
        <v>59875.98</v>
      </c>
    </row>
    <row r="601" spans="7:11" x14ac:dyDescent="0.3">
      <c r="G601" s="19">
        <v>10595</v>
      </c>
      <c r="H601" s="30">
        <v>42061.198263888888</v>
      </c>
      <c r="I601" s="19" t="s">
        <v>362</v>
      </c>
      <c r="J601" s="19" t="s">
        <v>306</v>
      </c>
      <c r="K601" s="38">
        <v>50496.55</v>
      </c>
    </row>
    <row r="602" spans="7:11" x14ac:dyDescent="0.3">
      <c r="G602" s="19">
        <v>10596</v>
      </c>
      <c r="H602" s="30">
        <v>42222.887384259258</v>
      </c>
      <c r="I602" s="19" t="s">
        <v>358</v>
      </c>
      <c r="J602" s="19" t="s">
        <v>307</v>
      </c>
      <c r="K602" s="38">
        <v>3181.82</v>
      </c>
    </row>
    <row r="603" spans="7:11" x14ac:dyDescent="0.3">
      <c r="G603" s="19">
        <v>10597</v>
      </c>
      <c r="H603" s="30">
        <v>42212.559027777781</v>
      </c>
      <c r="I603" s="19" t="s">
        <v>368</v>
      </c>
      <c r="J603" s="19" t="s">
        <v>138</v>
      </c>
      <c r="K603" s="38">
        <v>83098.820000000007</v>
      </c>
    </row>
    <row r="604" spans="7:11" x14ac:dyDescent="0.3">
      <c r="G604" s="19">
        <v>10598</v>
      </c>
      <c r="H604" s="30">
        <v>42163.662465277775</v>
      </c>
      <c r="I604" s="19" t="s">
        <v>358</v>
      </c>
      <c r="J604" s="19" t="s">
        <v>251</v>
      </c>
      <c r="K604" s="38">
        <v>54739.51</v>
      </c>
    </row>
    <row r="605" spans="7:11" x14ac:dyDescent="0.3">
      <c r="G605" s="19">
        <v>10599</v>
      </c>
      <c r="H605" s="30">
        <v>42360.923067129632</v>
      </c>
      <c r="I605" s="19" t="s">
        <v>355</v>
      </c>
      <c r="J605" s="19" t="s">
        <v>308</v>
      </c>
      <c r="K605" s="38">
        <v>29234.95</v>
      </c>
    </row>
    <row r="606" spans="7:11" x14ac:dyDescent="0.3">
      <c r="G606" s="19">
        <v>10600</v>
      </c>
      <c r="H606" s="30">
        <v>42256.529791666668</v>
      </c>
      <c r="I606" s="19" t="s">
        <v>363</v>
      </c>
      <c r="J606" s="19" t="s">
        <v>31</v>
      </c>
      <c r="K606" s="38">
        <v>88746.05</v>
      </c>
    </row>
    <row r="607" spans="7:11" x14ac:dyDescent="0.3">
      <c r="G607" s="19">
        <v>10601</v>
      </c>
      <c r="H607" s="30">
        <v>42294.123981481483</v>
      </c>
      <c r="I607" s="19" t="s">
        <v>372</v>
      </c>
      <c r="J607" s="19" t="s">
        <v>309</v>
      </c>
      <c r="K607" s="38">
        <v>93573.35</v>
      </c>
    </row>
    <row r="608" spans="7:11" x14ac:dyDescent="0.3">
      <c r="G608" s="19">
        <v>10602</v>
      </c>
      <c r="H608" s="30">
        <v>42307.121701388889</v>
      </c>
      <c r="I608" s="19" t="s">
        <v>357</v>
      </c>
      <c r="J608" s="19" t="s">
        <v>88</v>
      </c>
      <c r="K608" s="38">
        <v>6094.92</v>
      </c>
    </row>
    <row r="609" spans="7:11" x14ac:dyDescent="0.3">
      <c r="G609" s="19">
        <v>10603</v>
      </c>
      <c r="H609" s="30">
        <v>42253.006979166668</v>
      </c>
      <c r="I609" s="19" t="s">
        <v>369</v>
      </c>
      <c r="J609" s="19" t="s">
        <v>77</v>
      </c>
      <c r="K609" s="38">
        <v>41043.980000000003</v>
      </c>
    </row>
    <row r="610" spans="7:11" x14ac:dyDescent="0.3">
      <c r="G610" s="19">
        <v>10604</v>
      </c>
      <c r="H610" s="30">
        <v>42226.051608796297</v>
      </c>
      <c r="I610" s="19" t="s">
        <v>359</v>
      </c>
      <c r="J610" s="19" t="s">
        <v>229</v>
      </c>
      <c r="K610" s="38">
        <v>3039.39</v>
      </c>
    </row>
    <row r="611" spans="7:11" x14ac:dyDescent="0.3">
      <c r="G611" s="19">
        <v>10605</v>
      </c>
      <c r="H611" s="30">
        <v>42189.204780092594</v>
      </c>
      <c r="I611" s="19" t="s">
        <v>370</v>
      </c>
      <c r="J611" s="19" t="s">
        <v>120</v>
      </c>
      <c r="K611" s="38">
        <v>34058.99</v>
      </c>
    </row>
    <row r="612" spans="7:11" x14ac:dyDescent="0.3">
      <c r="G612" s="19">
        <v>10606</v>
      </c>
      <c r="H612" s="30">
        <v>42336.650254629632</v>
      </c>
      <c r="I612" s="19" t="s">
        <v>358</v>
      </c>
      <c r="J612" s="19" t="s">
        <v>310</v>
      </c>
      <c r="K612" s="38">
        <v>1659.77</v>
      </c>
    </row>
    <row r="613" spans="7:11" x14ac:dyDescent="0.3">
      <c r="G613" s="19">
        <v>10607</v>
      </c>
      <c r="H613" s="30">
        <v>42152.441018518519</v>
      </c>
      <c r="I613" s="19" t="s">
        <v>372</v>
      </c>
      <c r="J613" s="19" t="s">
        <v>190</v>
      </c>
      <c r="K613" s="38">
        <v>74731.37</v>
      </c>
    </row>
    <row r="614" spans="7:11" x14ac:dyDescent="0.3">
      <c r="G614" s="19">
        <v>10608</v>
      </c>
      <c r="H614" s="30">
        <v>42136.687604166669</v>
      </c>
      <c r="I614" s="19" t="s">
        <v>356</v>
      </c>
      <c r="J614" s="19" t="s">
        <v>194</v>
      </c>
      <c r="K614" s="38">
        <v>6679.07</v>
      </c>
    </row>
    <row r="615" spans="7:11" x14ac:dyDescent="0.3">
      <c r="G615" s="19">
        <v>10609</v>
      </c>
      <c r="H615" s="30">
        <v>42220.00854166667</v>
      </c>
      <c r="I615" s="19" t="s">
        <v>369</v>
      </c>
      <c r="J615" s="19" t="s">
        <v>311</v>
      </c>
      <c r="K615" s="38">
        <v>54394.15</v>
      </c>
    </row>
    <row r="616" spans="7:11" x14ac:dyDescent="0.3">
      <c r="G616" s="19">
        <v>10610</v>
      </c>
      <c r="H616" s="30">
        <v>42246.277685185189</v>
      </c>
      <c r="I616" s="19" t="s">
        <v>371</v>
      </c>
      <c r="J616" s="19" t="s">
        <v>283</v>
      </c>
      <c r="K616" s="38">
        <v>1503.3</v>
      </c>
    </row>
    <row r="617" spans="7:11" x14ac:dyDescent="0.3">
      <c r="G617" s="19">
        <v>10611</v>
      </c>
      <c r="H617" s="30">
        <v>42102.352638888886</v>
      </c>
      <c r="I617" s="19" t="s">
        <v>370</v>
      </c>
      <c r="J617" s="19" t="s">
        <v>289</v>
      </c>
      <c r="K617" s="38">
        <v>92348.36</v>
      </c>
    </row>
    <row r="618" spans="7:11" x14ac:dyDescent="0.3">
      <c r="G618" s="19">
        <v>10612</v>
      </c>
      <c r="H618" s="30">
        <v>42044.575011574074</v>
      </c>
      <c r="I618" s="19" t="s">
        <v>357</v>
      </c>
      <c r="J618" s="19" t="s">
        <v>42</v>
      </c>
      <c r="K618" s="38">
        <v>2564.0300000000002</v>
      </c>
    </row>
    <row r="619" spans="7:11" x14ac:dyDescent="0.3">
      <c r="G619" s="19">
        <v>10613</v>
      </c>
      <c r="H619" s="30">
        <v>42048.53224537037</v>
      </c>
      <c r="I619" s="19" t="s">
        <v>371</v>
      </c>
      <c r="J619" s="19" t="s">
        <v>240</v>
      </c>
      <c r="K619" s="38">
        <v>67955.509999999995</v>
      </c>
    </row>
    <row r="620" spans="7:11" x14ac:dyDescent="0.3">
      <c r="G620" s="19">
        <v>10614</v>
      </c>
      <c r="H620" s="30">
        <v>42015.50037037037</v>
      </c>
      <c r="I620" s="19" t="s">
        <v>369</v>
      </c>
      <c r="J620" s="19" t="s">
        <v>117</v>
      </c>
      <c r="K620" s="38">
        <v>60671.5</v>
      </c>
    </row>
    <row r="621" spans="7:11" x14ac:dyDescent="0.3">
      <c r="G621" s="19">
        <v>10615</v>
      </c>
      <c r="H621" s="30">
        <v>42109.207627314812</v>
      </c>
      <c r="I621" s="19" t="s">
        <v>372</v>
      </c>
      <c r="J621" s="19" t="s">
        <v>175</v>
      </c>
      <c r="K621" s="38">
        <v>63822.26</v>
      </c>
    </row>
    <row r="622" spans="7:11" x14ac:dyDescent="0.3">
      <c r="G622" s="19">
        <v>10616</v>
      </c>
      <c r="H622" s="30">
        <v>42016.678043981483</v>
      </c>
      <c r="I622" s="19" t="s">
        <v>365</v>
      </c>
      <c r="J622" s="19" t="s">
        <v>270</v>
      </c>
      <c r="K622" s="38">
        <v>87238.56</v>
      </c>
    </row>
    <row r="623" spans="7:11" x14ac:dyDescent="0.3">
      <c r="G623" s="19">
        <v>10617</v>
      </c>
      <c r="H623" s="30">
        <v>42006.988842592589</v>
      </c>
      <c r="I623" s="19" t="s">
        <v>361</v>
      </c>
      <c r="J623" s="19" t="s">
        <v>128</v>
      </c>
      <c r="K623" s="38">
        <v>43889.42</v>
      </c>
    </row>
    <row r="624" spans="7:11" x14ac:dyDescent="0.3">
      <c r="G624" s="19">
        <v>10618</v>
      </c>
      <c r="H624" s="30">
        <v>42206.124895833331</v>
      </c>
      <c r="I624" s="19" t="s">
        <v>364</v>
      </c>
      <c r="J624" s="19" t="s">
        <v>312</v>
      </c>
      <c r="K624" s="38">
        <v>31778.799999999999</v>
      </c>
    </row>
    <row r="625" spans="7:11" x14ac:dyDescent="0.3">
      <c r="G625" s="19">
        <v>10619</v>
      </c>
      <c r="H625" s="30">
        <v>42364.711087962962</v>
      </c>
      <c r="I625" s="19" t="s">
        <v>365</v>
      </c>
      <c r="J625" s="19" t="s">
        <v>179</v>
      </c>
      <c r="K625" s="38">
        <v>94792.28</v>
      </c>
    </row>
    <row r="626" spans="7:11" x14ac:dyDescent="0.3">
      <c r="G626" s="19">
        <v>10620</v>
      </c>
      <c r="H626" s="30">
        <v>42153.81486111111</v>
      </c>
      <c r="I626" s="19" t="s">
        <v>363</v>
      </c>
      <c r="J626" s="19" t="s">
        <v>215</v>
      </c>
      <c r="K626" s="38">
        <v>90527.61</v>
      </c>
    </row>
    <row r="627" spans="7:11" x14ac:dyDescent="0.3">
      <c r="G627" s="19">
        <v>10621</v>
      </c>
      <c r="H627" s="30">
        <v>42184.143969907411</v>
      </c>
      <c r="I627" s="19" t="s">
        <v>369</v>
      </c>
      <c r="J627" s="19" t="s">
        <v>301</v>
      </c>
      <c r="K627" s="38">
        <v>98214.22</v>
      </c>
    </row>
    <row r="628" spans="7:11" x14ac:dyDescent="0.3">
      <c r="G628" s="19">
        <v>10622</v>
      </c>
      <c r="H628" s="30">
        <v>42096.122337962966</v>
      </c>
      <c r="I628" s="19" t="s">
        <v>359</v>
      </c>
      <c r="J628" s="19" t="s">
        <v>313</v>
      </c>
      <c r="K628" s="38">
        <v>34025.15</v>
      </c>
    </row>
    <row r="629" spans="7:11" x14ac:dyDescent="0.3">
      <c r="G629" s="19">
        <v>10623</v>
      </c>
      <c r="H629" s="30">
        <v>42288.900868055556</v>
      </c>
      <c r="I629" s="19" t="s">
        <v>355</v>
      </c>
      <c r="J629" s="19" t="s">
        <v>230</v>
      </c>
      <c r="K629" s="38">
        <v>39712.629999999997</v>
      </c>
    </row>
    <row r="630" spans="7:11" x14ac:dyDescent="0.3">
      <c r="G630" s="19">
        <v>10624</v>
      </c>
      <c r="H630" s="30">
        <v>42184.022465277776</v>
      </c>
      <c r="I630" s="19" t="s">
        <v>357</v>
      </c>
      <c r="J630" s="19" t="s">
        <v>270</v>
      </c>
      <c r="K630" s="38">
        <v>55730.69</v>
      </c>
    </row>
    <row r="631" spans="7:11" x14ac:dyDescent="0.3">
      <c r="G631" s="19">
        <v>10625</v>
      </c>
      <c r="H631" s="30">
        <v>42356.899386574078</v>
      </c>
      <c r="I631" s="19" t="s">
        <v>364</v>
      </c>
      <c r="J631" s="19" t="s">
        <v>41</v>
      </c>
      <c r="K631" s="38">
        <v>31277.07</v>
      </c>
    </row>
    <row r="632" spans="7:11" x14ac:dyDescent="0.3">
      <c r="G632" s="19">
        <v>10626</v>
      </c>
      <c r="H632" s="30">
        <v>42310.569432870368</v>
      </c>
      <c r="I632" s="19" t="s">
        <v>363</v>
      </c>
      <c r="J632" s="19" t="s">
        <v>268</v>
      </c>
      <c r="K632" s="38">
        <v>18949.77</v>
      </c>
    </row>
    <row r="633" spans="7:11" x14ac:dyDescent="0.3">
      <c r="G633" s="19">
        <v>10627</v>
      </c>
      <c r="H633" s="30">
        <v>42083.107627314814</v>
      </c>
      <c r="I633" s="19" t="s">
        <v>360</v>
      </c>
      <c r="J633" s="19" t="s">
        <v>251</v>
      </c>
      <c r="K633" s="38">
        <v>64637.41</v>
      </c>
    </row>
    <row r="634" spans="7:11" x14ac:dyDescent="0.3">
      <c r="G634" s="19">
        <v>10628</v>
      </c>
      <c r="H634" s="30">
        <v>42242.152557870373</v>
      </c>
      <c r="I634" s="19" t="s">
        <v>365</v>
      </c>
      <c r="J634" s="19" t="s">
        <v>283</v>
      </c>
      <c r="K634" s="38">
        <v>24823.1</v>
      </c>
    </row>
    <row r="635" spans="7:11" x14ac:dyDescent="0.3">
      <c r="G635" s="19">
        <v>10629</v>
      </c>
      <c r="H635" s="30">
        <v>42231.617905092593</v>
      </c>
      <c r="I635" s="19" t="s">
        <v>371</v>
      </c>
      <c r="J635" s="19" t="s">
        <v>274</v>
      </c>
      <c r="K635" s="38">
        <v>44313.8</v>
      </c>
    </row>
    <row r="636" spans="7:11" x14ac:dyDescent="0.3">
      <c r="G636" s="19">
        <v>10630</v>
      </c>
      <c r="H636" s="30">
        <v>42239.794074074074</v>
      </c>
      <c r="I636" s="19" t="s">
        <v>358</v>
      </c>
      <c r="J636" s="19" t="s">
        <v>8</v>
      </c>
      <c r="K636" s="38">
        <v>58510.39</v>
      </c>
    </row>
    <row r="637" spans="7:11" x14ac:dyDescent="0.3">
      <c r="G637" s="19">
        <v>10631</v>
      </c>
      <c r="H637" s="30">
        <v>42111.664490740739</v>
      </c>
      <c r="I637" s="19" t="s">
        <v>365</v>
      </c>
      <c r="J637" s="19" t="s">
        <v>101</v>
      </c>
      <c r="K637" s="38">
        <v>72520.240000000005</v>
      </c>
    </row>
    <row r="638" spans="7:11" x14ac:dyDescent="0.3">
      <c r="G638" s="19">
        <v>10632</v>
      </c>
      <c r="H638" s="30">
        <v>42034.233217592591</v>
      </c>
      <c r="I638" s="19" t="s">
        <v>356</v>
      </c>
      <c r="J638" s="19" t="s">
        <v>109</v>
      </c>
      <c r="K638" s="38">
        <v>30802.05</v>
      </c>
    </row>
    <row r="639" spans="7:11" x14ac:dyDescent="0.3">
      <c r="G639" s="19">
        <v>10633</v>
      </c>
      <c r="H639" s="30">
        <v>42029.286481481482</v>
      </c>
      <c r="I639" s="19" t="s">
        <v>360</v>
      </c>
      <c r="J639" s="19" t="s">
        <v>168</v>
      </c>
      <c r="K639" s="38">
        <v>79140.490000000005</v>
      </c>
    </row>
    <row r="640" spans="7:11" x14ac:dyDescent="0.3">
      <c r="G640" s="19">
        <v>10634</v>
      </c>
      <c r="H640" s="30">
        <v>42237.842546296299</v>
      </c>
      <c r="I640" s="19" t="s">
        <v>371</v>
      </c>
      <c r="J640" s="19" t="s">
        <v>246</v>
      </c>
      <c r="K640" s="38">
        <v>14838.75</v>
      </c>
    </row>
    <row r="641" spans="7:11" x14ac:dyDescent="0.3">
      <c r="G641" s="19">
        <v>10635</v>
      </c>
      <c r="H641" s="30">
        <v>42332.874537037038</v>
      </c>
      <c r="I641" s="19" t="s">
        <v>362</v>
      </c>
      <c r="J641" s="19" t="s">
        <v>314</v>
      </c>
      <c r="K641" s="38">
        <v>99308.07</v>
      </c>
    </row>
    <row r="642" spans="7:11" x14ac:dyDescent="0.3">
      <c r="G642" s="19">
        <v>10636</v>
      </c>
      <c r="H642" s="30">
        <v>42254.805277777778</v>
      </c>
      <c r="I642" s="19" t="s">
        <v>361</v>
      </c>
      <c r="J642" s="19" t="s">
        <v>141</v>
      </c>
      <c r="K642" s="38">
        <v>27233.69</v>
      </c>
    </row>
    <row r="643" spans="7:11" x14ac:dyDescent="0.3">
      <c r="G643" s="19">
        <v>10637</v>
      </c>
      <c r="H643" s="30">
        <v>42270.494004629632</v>
      </c>
      <c r="I643" s="19" t="s">
        <v>369</v>
      </c>
      <c r="J643" s="19" t="s">
        <v>63</v>
      </c>
      <c r="K643" s="38">
        <v>11485.32</v>
      </c>
    </row>
    <row r="644" spans="7:11" x14ac:dyDescent="0.3">
      <c r="G644" s="19">
        <v>10638</v>
      </c>
      <c r="H644" s="30">
        <v>42142.703449074077</v>
      </c>
      <c r="I644" s="19" t="s">
        <v>372</v>
      </c>
      <c r="J644" s="19" t="s">
        <v>257</v>
      </c>
      <c r="K644" s="38">
        <v>35483.42</v>
      </c>
    </row>
    <row r="645" spans="7:11" x14ac:dyDescent="0.3">
      <c r="G645" s="19">
        <v>10639</v>
      </c>
      <c r="H645" s="30">
        <v>42196.166701388887</v>
      </c>
      <c r="I645" s="19" t="s">
        <v>362</v>
      </c>
      <c r="J645" s="19" t="s">
        <v>127</v>
      </c>
      <c r="K645" s="38">
        <v>50262.25</v>
      </c>
    </row>
    <row r="646" spans="7:11" x14ac:dyDescent="0.3">
      <c r="G646" s="19">
        <v>10640</v>
      </c>
      <c r="H646" s="30">
        <v>42023.389027777775</v>
      </c>
      <c r="I646" s="19" t="s">
        <v>355</v>
      </c>
      <c r="J646" s="19" t="s">
        <v>30</v>
      </c>
      <c r="K646" s="38">
        <v>60844.35</v>
      </c>
    </row>
    <row r="647" spans="7:11" x14ac:dyDescent="0.3">
      <c r="G647" s="19">
        <v>10641</v>
      </c>
      <c r="H647" s="30">
        <v>42014.286631944444</v>
      </c>
      <c r="I647" s="19" t="s">
        <v>360</v>
      </c>
      <c r="J647" s="19" t="s">
        <v>209</v>
      </c>
      <c r="K647" s="38">
        <v>11590.33</v>
      </c>
    </row>
    <row r="648" spans="7:11" x14ac:dyDescent="0.3">
      <c r="G648" s="19">
        <v>10642</v>
      </c>
      <c r="H648" s="30">
        <v>42057.001828703702</v>
      </c>
      <c r="I648" s="19" t="s">
        <v>370</v>
      </c>
      <c r="J648" s="19" t="s">
        <v>20</v>
      </c>
      <c r="K648" s="38">
        <v>13291.39</v>
      </c>
    </row>
    <row r="649" spans="7:11" x14ac:dyDescent="0.3">
      <c r="G649" s="19">
        <v>10643</v>
      </c>
      <c r="H649" s="30">
        <v>42158.993622685186</v>
      </c>
      <c r="I649" s="19" t="s">
        <v>361</v>
      </c>
      <c r="J649" s="19" t="s">
        <v>9</v>
      </c>
      <c r="K649" s="38">
        <v>67562.14</v>
      </c>
    </row>
    <row r="650" spans="7:11" x14ac:dyDescent="0.3">
      <c r="G650" s="19">
        <v>10644</v>
      </c>
      <c r="H650" s="30">
        <v>42123.987071759257</v>
      </c>
      <c r="I650" s="19" t="s">
        <v>359</v>
      </c>
      <c r="J650" s="19" t="s">
        <v>315</v>
      </c>
      <c r="K650" s="38">
        <v>37924.07</v>
      </c>
    </row>
    <row r="651" spans="7:11" x14ac:dyDescent="0.3">
      <c r="G651" s="19">
        <v>10645</v>
      </c>
      <c r="H651" s="30">
        <v>42315.534432870372</v>
      </c>
      <c r="I651" s="19" t="s">
        <v>362</v>
      </c>
      <c r="J651" s="19" t="s">
        <v>232</v>
      </c>
      <c r="K651" s="38">
        <v>81484.03</v>
      </c>
    </row>
    <row r="652" spans="7:11" x14ac:dyDescent="0.3">
      <c r="G652" s="19">
        <v>10646</v>
      </c>
      <c r="H652" s="30">
        <v>42306.573645833334</v>
      </c>
      <c r="I652" s="19" t="s">
        <v>362</v>
      </c>
      <c r="J652" s="19" t="s">
        <v>127</v>
      </c>
      <c r="K652" s="38">
        <v>41552.129999999997</v>
      </c>
    </row>
    <row r="653" spans="7:11" x14ac:dyDescent="0.3">
      <c r="G653" s="19">
        <v>10647</v>
      </c>
      <c r="H653" s="30">
        <v>42202.811168981483</v>
      </c>
      <c r="I653" s="19" t="s">
        <v>364</v>
      </c>
      <c r="J653" s="19" t="s">
        <v>316</v>
      </c>
      <c r="K653" s="38">
        <v>20640.68</v>
      </c>
    </row>
    <row r="654" spans="7:11" x14ac:dyDescent="0.3">
      <c r="G654" s="19">
        <v>10648</v>
      </c>
      <c r="H654" s="30">
        <v>42159.936307870368</v>
      </c>
      <c r="I654" s="19" t="s">
        <v>364</v>
      </c>
      <c r="J654" s="19" t="s">
        <v>66</v>
      </c>
      <c r="K654" s="38">
        <v>17861.150000000001</v>
      </c>
    </row>
    <row r="655" spans="7:11" x14ac:dyDescent="0.3">
      <c r="G655" s="19">
        <v>10649</v>
      </c>
      <c r="H655" s="30">
        <v>42230.930532407408</v>
      </c>
      <c r="I655" s="19" t="s">
        <v>356</v>
      </c>
      <c r="J655" s="19" t="s">
        <v>218</v>
      </c>
      <c r="K655" s="38">
        <v>55462.720000000001</v>
      </c>
    </row>
    <row r="656" spans="7:11" x14ac:dyDescent="0.3">
      <c r="G656" s="19">
        <v>10650</v>
      </c>
      <c r="H656" s="30">
        <v>42254.010451388887</v>
      </c>
      <c r="I656" s="19" t="s">
        <v>366</v>
      </c>
      <c r="J656" s="19" t="s">
        <v>317</v>
      </c>
      <c r="K656" s="38">
        <v>74266.5</v>
      </c>
    </row>
    <row r="657" spans="7:11" x14ac:dyDescent="0.3">
      <c r="G657" s="19">
        <v>10651</v>
      </c>
      <c r="H657" s="30">
        <v>42050.199930555558</v>
      </c>
      <c r="I657" s="19" t="s">
        <v>356</v>
      </c>
      <c r="J657" s="19" t="s">
        <v>280</v>
      </c>
      <c r="K657" s="38">
        <v>40219.68</v>
      </c>
    </row>
    <row r="658" spans="7:11" x14ac:dyDescent="0.3">
      <c r="G658" s="19">
        <v>10652</v>
      </c>
      <c r="H658" s="30">
        <v>42107.087650462963</v>
      </c>
      <c r="I658" s="19" t="s">
        <v>370</v>
      </c>
      <c r="J658" s="19" t="s">
        <v>278</v>
      </c>
      <c r="K658" s="38">
        <v>94288.07</v>
      </c>
    </row>
    <row r="659" spans="7:11" x14ac:dyDescent="0.3">
      <c r="G659" s="19">
        <v>10653</v>
      </c>
      <c r="H659" s="30">
        <v>42277.711840277778</v>
      </c>
      <c r="I659" s="19" t="s">
        <v>357</v>
      </c>
      <c r="J659" s="19" t="s">
        <v>113</v>
      </c>
      <c r="K659" s="38">
        <v>41229.18</v>
      </c>
    </row>
    <row r="660" spans="7:11" x14ac:dyDescent="0.3">
      <c r="G660" s="19">
        <v>10654</v>
      </c>
      <c r="H660" s="30">
        <v>42303.412222222221</v>
      </c>
      <c r="I660" s="19" t="s">
        <v>361</v>
      </c>
      <c r="J660" s="19" t="s">
        <v>102</v>
      </c>
      <c r="K660" s="38">
        <v>75103.64</v>
      </c>
    </row>
    <row r="661" spans="7:11" x14ac:dyDescent="0.3">
      <c r="G661" s="19">
        <v>10655</v>
      </c>
      <c r="H661" s="30">
        <v>42248.273159722223</v>
      </c>
      <c r="I661" s="19" t="s">
        <v>365</v>
      </c>
      <c r="J661" s="19" t="s">
        <v>255</v>
      </c>
      <c r="K661" s="38">
        <v>56210.28</v>
      </c>
    </row>
    <row r="662" spans="7:11" x14ac:dyDescent="0.3">
      <c r="G662" s="19">
        <v>10656</v>
      </c>
      <c r="H662" s="30">
        <v>42336.301747685182</v>
      </c>
      <c r="I662" s="19" t="s">
        <v>360</v>
      </c>
      <c r="J662" s="19" t="s">
        <v>6</v>
      </c>
      <c r="K662" s="38">
        <v>8690.3799999999992</v>
      </c>
    </row>
    <row r="663" spans="7:11" x14ac:dyDescent="0.3">
      <c r="G663" s="19">
        <v>10657</v>
      </c>
      <c r="H663" s="30">
        <v>42324.759872685187</v>
      </c>
      <c r="I663" s="19" t="s">
        <v>359</v>
      </c>
      <c r="J663" s="19" t="s">
        <v>256</v>
      </c>
      <c r="K663" s="38">
        <v>66812.89</v>
      </c>
    </row>
    <row r="664" spans="7:11" x14ac:dyDescent="0.3">
      <c r="G664" s="19">
        <v>10658</v>
      </c>
      <c r="H664" s="30">
        <v>42228.273055555554</v>
      </c>
      <c r="I664" s="19" t="s">
        <v>368</v>
      </c>
      <c r="J664" s="19" t="s">
        <v>195</v>
      </c>
      <c r="K664" s="38">
        <v>63424.68</v>
      </c>
    </row>
    <row r="665" spans="7:11" x14ac:dyDescent="0.3">
      <c r="G665" s="19">
        <v>10659</v>
      </c>
      <c r="H665" s="30">
        <v>42151.902395833335</v>
      </c>
      <c r="I665" s="19" t="s">
        <v>365</v>
      </c>
      <c r="J665" s="19" t="s">
        <v>157</v>
      </c>
      <c r="K665" s="38">
        <v>59828.9</v>
      </c>
    </row>
    <row r="666" spans="7:11" x14ac:dyDescent="0.3">
      <c r="G666" s="19">
        <v>10660</v>
      </c>
      <c r="H666" s="30">
        <v>42119.482523148145</v>
      </c>
      <c r="I666" s="19" t="s">
        <v>361</v>
      </c>
      <c r="J666" s="19" t="s">
        <v>258</v>
      </c>
      <c r="K666" s="38">
        <v>93475.14</v>
      </c>
    </row>
    <row r="667" spans="7:11" x14ac:dyDescent="0.3">
      <c r="G667" s="19">
        <v>10661</v>
      </c>
      <c r="H667" s="30">
        <v>42028.011122685188</v>
      </c>
      <c r="I667" s="19" t="s">
        <v>356</v>
      </c>
      <c r="J667" s="19" t="s">
        <v>61</v>
      </c>
      <c r="K667" s="38">
        <v>64458.31</v>
      </c>
    </row>
    <row r="668" spans="7:11" x14ac:dyDescent="0.3">
      <c r="G668" s="19">
        <v>10662</v>
      </c>
      <c r="H668" s="30">
        <v>42073.797314814816</v>
      </c>
      <c r="I668" s="19" t="s">
        <v>362</v>
      </c>
      <c r="J668" s="19" t="s">
        <v>215</v>
      </c>
      <c r="K668" s="38">
        <v>86006.7</v>
      </c>
    </row>
    <row r="669" spans="7:11" x14ac:dyDescent="0.3">
      <c r="G669" s="19">
        <v>10663</v>
      </c>
      <c r="H669" s="30">
        <v>42096.179097222222</v>
      </c>
      <c r="I669" s="19" t="s">
        <v>361</v>
      </c>
      <c r="J669" s="19" t="s">
        <v>27</v>
      </c>
      <c r="K669" s="38">
        <v>40232.720000000001</v>
      </c>
    </row>
    <row r="670" spans="7:11" x14ac:dyDescent="0.3">
      <c r="G670" s="19">
        <v>10664</v>
      </c>
      <c r="H670" s="30">
        <v>42057.039710648147</v>
      </c>
      <c r="I670" s="19" t="s">
        <v>369</v>
      </c>
      <c r="J670" s="19" t="s">
        <v>160</v>
      </c>
      <c r="K670" s="38">
        <v>6720.76</v>
      </c>
    </row>
    <row r="671" spans="7:11" x14ac:dyDescent="0.3">
      <c r="G671" s="19">
        <v>10665</v>
      </c>
      <c r="H671" s="30">
        <v>42273.540462962963</v>
      </c>
      <c r="I671" s="19" t="s">
        <v>363</v>
      </c>
      <c r="J671" s="19" t="s">
        <v>194</v>
      </c>
      <c r="K671" s="38">
        <v>71531.13</v>
      </c>
    </row>
    <row r="672" spans="7:11" x14ac:dyDescent="0.3">
      <c r="G672" s="19">
        <v>10666</v>
      </c>
      <c r="H672" s="30">
        <v>42261.134780092594</v>
      </c>
      <c r="I672" s="19" t="s">
        <v>371</v>
      </c>
      <c r="J672" s="19" t="s">
        <v>17</v>
      </c>
      <c r="K672" s="38">
        <v>95611.82</v>
      </c>
    </row>
    <row r="673" spans="7:11" x14ac:dyDescent="0.3">
      <c r="G673" s="19">
        <v>10667</v>
      </c>
      <c r="H673" s="30">
        <v>42257.891655092593</v>
      </c>
      <c r="I673" s="19" t="s">
        <v>368</v>
      </c>
      <c r="J673" s="19" t="s">
        <v>14</v>
      </c>
      <c r="K673" s="38">
        <v>98315.69</v>
      </c>
    </row>
    <row r="674" spans="7:11" x14ac:dyDescent="0.3">
      <c r="G674" s="19">
        <v>10668</v>
      </c>
      <c r="H674" s="30">
        <v>42062.059861111113</v>
      </c>
      <c r="I674" s="19" t="s">
        <v>365</v>
      </c>
      <c r="J674" s="19" t="s">
        <v>234</v>
      </c>
      <c r="K674" s="38">
        <v>69672.38</v>
      </c>
    </row>
    <row r="675" spans="7:11" x14ac:dyDescent="0.3">
      <c r="G675" s="19">
        <v>10669</v>
      </c>
      <c r="H675" s="30">
        <v>42270.572384259256</v>
      </c>
      <c r="I675" s="19" t="s">
        <v>367</v>
      </c>
      <c r="J675" s="19" t="s">
        <v>73</v>
      </c>
      <c r="K675" s="38">
        <v>46054.39</v>
      </c>
    </row>
    <row r="676" spans="7:11" x14ac:dyDescent="0.3">
      <c r="G676" s="19">
        <v>10670</v>
      </c>
      <c r="H676" s="30">
        <v>42223.143090277779</v>
      </c>
      <c r="I676" s="19" t="s">
        <v>369</v>
      </c>
      <c r="J676" s="19" t="s">
        <v>248</v>
      </c>
      <c r="K676" s="38">
        <v>81460.820000000007</v>
      </c>
    </row>
    <row r="677" spans="7:11" x14ac:dyDescent="0.3">
      <c r="G677" s="19">
        <v>10671</v>
      </c>
      <c r="H677" s="30">
        <v>42345.970532407409</v>
      </c>
      <c r="I677" s="19" t="s">
        <v>365</v>
      </c>
      <c r="J677" s="19" t="s">
        <v>245</v>
      </c>
      <c r="K677" s="38">
        <v>39475.9</v>
      </c>
    </row>
    <row r="678" spans="7:11" x14ac:dyDescent="0.3">
      <c r="G678" s="19">
        <v>10672</v>
      </c>
      <c r="H678" s="30">
        <v>42061.61451388889</v>
      </c>
      <c r="I678" s="19" t="s">
        <v>360</v>
      </c>
      <c r="J678" s="19" t="s">
        <v>312</v>
      </c>
      <c r="K678" s="38">
        <v>61429.06</v>
      </c>
    </row>
    <row r="679" spans="7:11" x14ac:dyDescent="0.3">
      <c r="G679" s="19">
        <v>10673</v>
      </c>
      <c r="H679" s="30">
        <v>42013.096365740741</v>
      </c>
      <c r="I679" s="19" t="s">
        <v>357</v>
      </c>
      <c r="J679" s="19" t="s">
        <v>81</v>
      </c>
      <c r="K679" s="38">
        <v>76707.03</v>
      </c>
    </row>
    <row r="680" spans="7:11" x14ac:dyDescent="0.3">
      <c r="G680" s="19">
        <v>10674</v>
      </c>
      <c r="H680" s="30">
        <v>42200.745358796295</v>
      </c>
      <c r="I680" s="19" t="s">
        <v>363</v>
      </c>
      <c r="J680" s="19" t="s">
        <v>245</v>
      </c>
      <c r="K680" s="38">
        <v>54658.12</v>
      </c>
    </row>
    <row r="681" spans="7:11" x14ac:dyDescent="0.3">
      <c r="G681" s="19">
        <v>10675</v>
      </c>
      <c r="H681" s="30">
        <v>42009.803773148145</v>
      </c>
      <c r="I681" s="19" t="s">
        <v>368</v>
      </c>
      <c r="J681" s="19" t="s">
        <v>147</v>
      </c>
      <c r="K681" s="38">
        <v>65005.77</v>
      </c>
    </row>
    <row r="682" spans="7:11" x14ac:dyDescent="0.3">
      <c r="G682" s="19">
        <v>10676</v>
      </c>
      <c r="H682" s="30">
        <v>42155.168900462966</v>
      </c>
      <c r="I682" s="19" t="s">
        <v>356</v>
      </c>
      <c r="J682" s="19" t="s">
        <v>229</v>
      </c>
      <c r="K682" s="38">
        <v>83859.87</v>
      </c>
    </row>
    <row r="683" spans="7:11" x14ac:dyDescent="0.3">
      <c r="G683" s="19">
        <v>10677</v>
      </c>
      <c r="H683" s="30">
        <v>42328.380949074075</v>
      </c>
      <c r="I683" s="19" t="s">
        <v>356</v>
      </c>
      <c r="J683" s="19" t="s">
        <v>317</v>
      </c>
      <c r="K683" s="38">
        <v>9984.69</v>
      </c>
    </row>
    <row r="684" spans="7:11" x14ac:dyDescent="0.3">
      <c r="G684" s="19">
        <v>10678</v>
      </c>
      <c r="H684" s="30">
        <v>42046.206574074073</v>
      </c>
      <c r="I684" s="19" t="s">
        <v>370</v>
      </c>
      <c r="J684" s="19" t="s">
        <v>195</v>
      </c>
      <c r="K684" s="38">
        <v>71701.72</v>
      </c>
    </row>
    <row r="685" spans="7:11" x14ac:dyDescent="0.3">
      <c r="G685" s="19">
        <v>10679</v>
      </c>
      <c r="H685" s="30">
        <v>42243.367002314815</v>
      </c>
      <c r="I685" s="19" t="s">
        <v>362</v>
      </c>
      <c r="J685" s="19" t="s">
        <v>111</v>
      </c>
      <c r="K685" s="38">
        <v>18746.919999999998</v>
      </c>
    </row>
    <row r="686" spans="7:11" x14ac:dyDescent="0.3">
      <c r="G686" s="19">
        <v>10680</v>
      </c>
      <c r="H686" s="30">
        <v>42014.961678240739</v>
      </c>
      <c r="I686" s="19" t="s">
        <v>355</v>
      </c>
      <c r="J686" s="19" t="s">
        <v>216</v>
      </c>
      <c r="K686" s="38">
        <v>29791.94</v>
      </c>
    </row>
    <row r="687" spans="7:11" x14ac:dyDescent="0.3">
      <c r="G687" s="19">
        <v>10681</v>
      </c>
      <c r="H687" s="30">
        <v>42038.685439814813</v>
      </c>
      <c r="I687" s="19" t="s">
        <v>368</v>
      </c>
      <c r="J687" s="19" t="s">
        <v>280</v>
      </c>
      <c r="K687" s="38">
        <v>21246.1</v>
      </c>
    </row>
    <row r="688" spans="7:11" x14ac:dyDescent="0.3">
      <c r="G688" s="19">
        <v>10682</v>
      </c>
      <c r="H688" s="30">
        <v>42149.719502314816</v>
      </c>
      <c r="I688" s="19" t="s">
        <v>363</v>
      </c>
      <c r="J688" s="19" t="s">
        <v>113</v>
      </c>
      <c r="K688" s="38">
        <v>5690.4</v>
      </c>
    </row>
    <row r="689" spans="7:11" x14ac:dyDescent="0.3">
      <c r="G689" s="19">
        <v>10683</v>
      </c>
      <c r="H689" s="30">
        <v>42132.945752314816</v>
      </c>
      <c r="I689" s="19" t="s">
        <v>364</v>
      </c>
      <c r="J689" s="19" t="s">
        <v>190</v>
      </c>
      <c r="K689" s="38">
        <v>61432.95</v>
      </c>
    </row>
    <row r="690" spans="7:11" x14ac:dyDescent="0.3">
      <c r="G690" s="19">
        <v>10684</v>
      </c>
      <c r="H690" s="30">
        <v>42020.202511574076</v>
      </c>
      <c r="I690" s="19" t="s">
        <v>364</v>
      </c>
      <c r="J690" s="19" t="s">
        <v>318</v>
      </c>
      <c r="K690" s="38">
        <v>20355.89</v>
      </c>
    </row>
    <row r="691" spans="7:11" x14ac:dyDescent="0.3">
      <c r="G691" s="19">
        <v>10685</v>
      </c>
      <c r="H691" s="30">
        <v>42227.587766203702</v>
      </c>
      <c r="I691" s="19" t="s">
        <v>362</v>
      </c>
      <c r="J691" s="19" t="s">
        <v>200</v>
      </c>
      <c r="K691" s="38">
        <v>31587.91</v>
      </c>
    </row>
    <row r="692" spans="7:11" x14ac:dyDescent="0.3">
      <c r="G692" s="19">
        <v>10686</v>
      </c>
      <c r="H692" s="30">
        <v>42168.11414351852</v>
      </c>
      <c r="I692" s="19" t="s">
        <v>370</v>
      </c>
      <c r="J692" s="19" t="s">
        <v>136</v>
      </c>
      <c r="K692" s="38">
        <v>77967.990000000005</v>
      </c>
    </row>
    <row r="693" spans="7:11" x14ac:dyDescent="0.3">
      <c r="G693" s="19">
        <v>10687</v>
      </c>
      <c r="H693" s="30">
        <v>42243.131145833337</v>
      </c>
      <c r="I693" s="19" t="s">
        <v>364</v>
      </c>
      <c r="J693" s="19" t="s">
        <v>250</v>
      </c>
      <c r="K693" s="38">
        <v>24764.400000000001</v>
      </c>
    </row>
    <row r="694" spans="7:11" x14ac:dyDescent="0.3">
      <c r="G694" s="19">
        <v>10688</v>
      </c>
      <c r="H694" s="30">
        <v>42336.165266203701</v>
      </c>
      <c r="I694" s="19" t="s">
        <v>360</v>
      </c>
      <c r="J694" s="19" t="s">
        <v>319</v>
      </c>
      <c r="K694" s="38">
        <v>78916.850000000006</v>
      </c>
    </row>
    <row r="695" spans="7:11" x14ac:dyDescent="0.3">
      <c r="G695" s="19">
        <v>10689</v>
      </c>
      <c r="H695" s="30">
        <v>42306.368113425924</v>
      </c>
      <c r="I695" s="19" t="s">
        <v>372</v>
      </c>
      <c r="J695" s="19" t="s">
        <v>85</v>
      </c>
      <c r="K695" s="38">
        <v>26277.919999999998</v>
      </c>
    </row>
    <row r="696" spans="7:11" x14ac:dyDescent="0.3">
      <c r="G696" s="19">
        <v>10690</v>
      </c>
      <c r="H696" s="30">
        <v>42024.952291666668</v>
      </c>
      <c r="I696" s="19" t="s">
        <v>355</v>
      </c>
      <c r="J696" s="19" t="s">
        <v>265</v>
      </c>
      <c r="K696" s="38">
        <v>3363.11</v>
      </c>
    </row>
    <row r="697" spans="7:11" x14ac:dyDescent="0.3">
      <c r="G697" s="19">
        <v>10691</v>
      </c>
      <c r="H697" s="30">
        <v>42066.410902777781</v>
      </c>
      <c r="I697" s="19" t="s">
        <v>365</v>
      </c>
      <c r="J697" s="19" t="s">
        <v>320</v>
      </c>
      <c r="K697" s="38">
        <v>55152.29</v>
      </c>
    </row>
    <row r="698" spans="7:11" x14ac:dyDescent="0.3">
      <c r="G698" s="19">
        <v>10692</v>
      </c>
      <c r="H698" s="30">
        <v>42040.606249999997</v>
      </c>
      <c r="I698" s="19" t="s">
        <v>363</v>
      </c>
      <c r="J698" s="19" t="s">
        <v>167</v>
      </c>
      <c r="K698" s="38">
        <v>93435.27</v>
      </c>
    </row>
    <row r="699" spans="7:11" x14ac:dyDescent="0.3">
      <c r="G699" s="19">
        <v>10693</v>
      </c>
      <c r="H699" s="30">
        <v>42323.993819444448</v>
      </c>
      <c r="I699" s="19" t="s">
        <v>366</v>
      </c>
      <c r="J699" s="19" t="s">
        <v>267</v>
      </c>
      <c r="K699" s="38">
        <v>29341.75</v>
      </c>
    </row>
    <row r="700" spans="7:11" x14ac:dyDescent="0.3">
      <c r="G700" s="19">
        <v>10694</v>
      </c>
      <c r="H700" s="30">
        <v>42184.546284722222</v>
      </c>
      <c r="I700" s="19" t="s">
        <v>369</v>
      </c>
      <c r="J700" s="19" t="s">
        <v>20</v>
      </c>
      <c r="K700" s="38">
        <v>28602.21</v>
      </c>
    </row>
    <row r="701" spans="7:11" x14ac:dyDescent="0.3">
      <c r="G701" s="19">
        <v>10695</v>
      </c>
      <c r="H701" s="30">
        <v>42302.099652777775</v>
      </c>
      <c r="I701" s="19" t="s">
        <v>357</v>
      </c>
      <c r="J701" s="19" t="s">
        <v>155</v>
      </c>
      <c r="K701" s="38">
        <v>55037.26</v>
      </c>
    </row>
    <row r="702" spans="7:11" x14ac:dyDescent="0.3">
      <c r="G702" s="19">
        <v>10696</v>
      </c>
      <c r="H702" s="30">
        <v>42291.360081018516</v>
      </c>
      <c r="I702" s="19" t="s">
        <v>355</v>
      </c>
      <c r="J702" s="19" t="s">
        <v>81</v>
      </c>
      <c r="K702" s="38">
        <v>33709.42</v>
      </c>
    </row>
    <row r="703" spans="7:11" x14ac:dyDescent="0.3">
      <c r="G703" s="19">
        <v>10697</v>
      </c>
      <c r="H703" s="30">
        <v>42111.198206018518</v>
      </c>
      <c r="I703" s="19" t="s">
        <v>372</v>
      </c>
      <c r="J703" s="19" t="s">
        <v>262</v>
      </c>
      <c r="K703" s="38">
        <v>49917.83</v>
      </c>
    </row>
    <row r="704" spans="7:11" x14ac:dyDescent="0.3">
      <c r="G704" s="19">
        <v>10698</v>
      </c>
      <c r="H704" s="30">
        <v>42115.610300925924</v>
      </c>
      <c r="I704" s="19" t="s">
        <v>359</v>
      </c>
      <c r="J704" s="19" t="s">
        <v>291</v>
      </c>
      <c r="K704" s="38">
        <v>59515.91</v>
      </c>
    </row>
    <row r="705" spans="7:11" x14ac:dyDescent="0.3">
      <c r="G705" s="19">
        <v>10699</v>
      </c>
      <c r="H705" s="30">
        <v>42095.967002314814</v>
      </c>
      <c r="I705" s="19" t="s">
        <v>366</v>
      </c>
      <c r="J705" s="19" t="s">
        <v>321</v>
      </c>
      <c r="K705" s="38">
        <v>52569.279999999999</v>
      </c>
    </row>
    <row r="706" spans="7:11" x14ac:dyDescent="0.3">
      <c r="G706" s="19">
        <v>10700</v>
      </c>
      <c r="H706" s="30">
        <v>42060.614537037036</v>
      </c>
      <c r="I706" s="19" t="s">
        <v>359</v>
      </c>
      <c r="J706" s="19" t="s">
        <v>322</v>
      </c>
      <c r="K706" s="38">
        <v>57173.63</v>
      </c>
    </row>
    <row r="707" spans="7:11" x14ac:dyDescent="0.3">
      <c r="G707" s="19">
        <v>10701</v>
      </c>
      <c r="H707" s="30">
        <v>42116.289641203701</v>
      </c>
      <c r="I707" s="19" t="s">
        <v>356</v>
      </c>
      <c r="J707" s="19" t="s">
        <v>27</v>
      </c>
      <c r="K707" s="38">
        <v>1419.32</v>
      </c>
    </row>
    <row r="708" spans="7:11" x14ac:dyDescent="0.3">
      <c r="G708" s="19">
        <v>10702</v>
      </c>
      <c r="H708" s="30">
        <v>42106.467106481483</v>
      </c>
      <c r="I708" s="19" t="s">
        <v>356</v>
      </c>
      <c r="J708" s="19" t="s">
        <v>201</v>
      </c>
      <c r="K708" s="38">
        <v>47445.919999999998</v>
      </c>
    </row>
    <row r="709" spans="7:11" x14ac:dyDescent="0.3">
      <c r="G709" s="19">
        <v>10703</v>
      </c>
      <c r="H709" s="30">
        <v>42088.185636574075</v>
      </c>
      <c r="I709" s="19" t="s">
        <v>369</v>
      </c>
      <c r="J709" s="19" t="s">
        <v>107</v>
      </c>
      <c r="K709" s="38">
        <v>75530.33</v>
      </c>
    </row>
    <row r="710" spans="7:11" x14ac:dyDescent="0.3">
      <c r="G710" s="19">
        <v>10704</v>
      </c>
      <c r="H710" s="30">
        <v>42328.500613425924</v>
      </c>
      <c r="I710" s="19" t="s">
        <v>369</v>
      </c>
      <c r="J710" s="19" t="s">
        <v>103</v>
      </c>
      <c r="K710" s="38">
        <v>26638.11</v>
      </c>
    </row>
    <row r="711" spans="7:11" x14ac:dyDescent="0.3">
      <c r="G711" s="19">
        <v>10705</v>
      </c>
      <c r="H711" s="30">
        <v>42089.465127314812</v>
      </c>
      <c r="I711" s="19" t="s">
        <v>364</v>
      </c>
      <c r="J711" s="19" t="s">
        <v>117</v>
      </c>
      <c r="K711" s="38">
        <v>10517.49</v>
      </c>
    </row>
    <row r="712" spans="7:11" x14ac:dyDescent="0.3">
      <c r="G712" s="19">
        <v>10706</v>
      </c>
      <c r="H712" s="30">
        <v>42015.06355324074</v>
      </c>
      <c r="I712" s="19" t="s">
        <v>372</v>
      </c>
      <c r="J712" s="19" t="s">
        <v>175</v>
      </c>
      <c r="K712" s="38">
        <v>26701.54</v>
      </c>
    </row>
    <row r="713" spans="7:11" x14ac:dyDescent="0.3">
      <c r="G713" s="19">
        <v>10707</v>
      </c>
      <c r="H713" s="30">
        <v>42074.501516203702</v>
      </c>
      <c r="I713" s="19" t="s">
        <v>360</v>
      </c>
      <c r="J713" s="19" t="s">
        <v>323</v>
      </c>
      <c r="K713" s="38">
        <v>67898.64</v>
      </c>
    </row>
    <row r="714" spans="7:11" x14ac:dyDescent="0.3">
      <c r="G714" s="19">
        <v>10708</v>
      </c>
      <c r="H714" s="30">
        <v>42031.904641203706</v>
      </c>
      <c r="I714" s="19" t="s">
        <v>365</v>
      </c>
      <c r="J714" s="19" t="s">
        <v>119</v>
      </c>
      <c r="K714" s="38">
        <v>93619.42</v>
      </c>
    </row>
    <row r="715" spans="7:11" x14ac:dyDescent="0.3">
      <c r="G715" s="19">
        <v>10709</v>
      </c>
      <c r="H715" s="30">
        <v>42078.370150462964</v>
      </c>
      <c r="I715" s="19" t="s">
        <v>371</v>
      </c>
      <c r="J715" s="19" t="s">
        <v>324</v>
      </c>
      <c r="K715" s="38">
        <v>10430.049999999999</v>
      </c>
    </row>
    <row r="716" spans="7:11" x14ac:dyDescent="0.3">
      <c r="G716" s="19">
        <v>10710</v>
      </c>
      <c r="H716" s="30">
        <v>42125.607546296298</v>
      </c>
      <c r="I716" s="19" t="s">
        <v>364</v>
      </c>
      <c r="J716" s="19" t="s">
        <v>58</v>
      </c>
      <c r="K716" s="38">
        <v>37831.629999999997</v>
      </c>
    </row>
    <row r="717" spans="7:11" x14ac:dyDescent="0.3">
      <c r="G717" s="19">
        <v>10711</v>
      </c>
      <c r="H717" s="30">
        <v>42063.362719907411</v>
      </c>
      <c r="I717" s="19" t="s">
        <v>356</v>
      </c>
      <c r="J717" s="19" t="s">
        <v>234</v>
      </c>
      <c r="K717" s="38">
        <v>99569.7</v>
      </c>
    </row>
    <row r="718" spans="7:11" x14ac:dyDescent="0.3">
      <c r="G718" s="19">
        <v>10712</v>
      </c>
      <c r="H718" s="30">
        <v>42257.193333333336</v>
      </c>
      <c r="I718" s="19" t="s">
        <v>372</v>
      </c>
      <c r="J718" s="19" t="s">
        <v>325</v>
      </c>
      <c r="K718" s="38">
        <v>99063.7</v>
      </c>
    </row>
    <row r="719" spans="7:11" x14ac:dyDescent="0.3">
      <c r="G719" s="19">
        <v>10713</v>
      </c>
      <c r="H719" s="30">
        <v>42357.969282407408</v>
      </c>
      <c r="I719" s="19" t="s">
        <v>361</v>
      </c>
      <c r="J719" s="19" t="s">
        <v>84</v>
      </c>
      <c r="K719" s="38">
        <v>4749.54</v>
      </c>
    </row>
    <row r="720" spans="7:11" x14ac:dyDescent="0.3">
      <c r="G720" s="19">
        <v>10714</v>
      </c>
      <c r="H720" s="30">
        <v>42045.484479166669</v>
      </c>
      <c r="I720" s="19" t="s">
        <v>360</v>
      </c>
      <c r="J720" s="19" t="s">
        <v>321</v>
      </c>
      <c r="K720" s="38">
        <v>34655.120000000003</v>
      </c>
    </row>
    <row r="721" spans="7:11" x14ac:dyDescent="0.3">
      <c r="G721" s="19">
        <v>10715</v>
      </c>
      <c r="H721" s="30">
        <v>42155.30773148148</v>
      </c>
      <c r="I721" s="19" t="s">
        <v>355</v>
      </c>
      <c r="J721" s="19" t="s">
        <v>326</v>
      </c>
      <c r="K721" s="38">
        <v>37259.730000000003</v>
      </c>
    </row>
    <row r="722" spans="7:11" x14ac:dyDescent="0.3">
      <c r="G722" s="19">
        <v>10716</v>
      </c>
      <c r="H722" s="30">
        <v>42271.14234953704</v>
      </c>
      <c r="I722" s="19" t="s">
        <v>365</v>
      </c>
      <c r="J722" s="19" t="s">
        <v>312</v>
      </c>
      <c r="K722" s="38">
        <v>47733.25</v>
      </c>
    </row>
    <row r="723" spans="7:11" x14ac:dyDescent="0.3">
      <c r="G723" s="19">
        <v>10717</v>
      </c>
      <c r="H723" s="30">
        <v>42320.591087962966</v>
      </c>
      <c r="I723" s="19" t="s">
        <v>363</v>
      </c>
      <c r="J723" s="19" t="s">
        <v>85</v>
      </c>
      <c r="K723" s="38">
        <v>6314.05</v>
      </c>
    </row>
    <row r="724" spans="7:11" x14ac:dyDescent="0.3">
      <c r="G724" s="19">
        <v>10718</v>
      </c>
      <c r="H724" s="30">
        <v>42088.835173611114</v>
      </c>
      <c r="I724" s="19" t="s">
        <v>363</v>
      </c>
      <c r="J724" s="19" t="s">
        <v>189</v>
      </c>
      <c r="K724" s="38">
        <v>8549.1299999999992</v>
      </c>
    </row>
    <row r="725" spans="7:11" x14ac:dyDescent="0.3">
      <c r="G725" s="19">
        <v>10719</v>
      </c>
      <c r="H725" s="30">
        <v>42343.361527777779</v>
      </c>
      <c r="I725" s="19" t="s">
        <v>368</v>
      </c>
      <c r="J725" s="19" t="s">
        <v>187</v>
      </c>
      <c r="K725" s="38">
        <v>94613.84</v>
      </c>
    </row>
    <row r="726" spans="7:11" x14ac:dyDescent="0.3">
      <c r="G726" s="19">
        <v>10720</v>
      </c>
      <c r="H726" s="30">
        <v>42170.055520833332</v>
      </c>
      <c r="I726" s="19" t="s">
        <v>372</v>
      </c>
      <c r="J726" s="19" t="s">
        <v>297</v>
      </c>
      <c r="K726" s="38">
        <v>18161.45</v>
      </c>
    </row>
    <row r="727" spans="7:11" x14ac:dyDescent="0.3">
      <c r="G727" s="19">
        <v>10721</v>
      </c>
      <c r="H727" s="30">
        <v>42310.170254629629</v>
      </c>
      <c r="I727" s="19" t="s">
        <v>368</v>
      </c>
      <c r="J727" s="19" t="s">
        <v>298</v>
      </c>
      <c r="K727" s="38">
        <v>59673.2</v>
      </c>
    </row>
    <row r="728" spans="7:11" x14ac:dyDescent="0.3">
      <c r="G728" s="19">
        <v>10722</v>
      </c>
      <c r="H728" s="30">
        <v>42352.953923611109</v>
      </c>
      <c r="I728" s="19" t="s">
        <v>357</v>
      </c>
      <c r="J728" s="19" t="s">
        <v>59</v>
      </c>
      <c r="K728" s="38">
        <v>75001.05</v>
      </c>
    </row>
    <row r="729" spans="7:11" x14ac:dyDescent="0.3">
      <c r="G729" s="19">
        <v>10723</v>
      </c>
      <c r="H729" s="30">
        <v>42056.841377314813</v>
      </c>
      <c r="I729" s="19" t="s">
        <v>364</v>
      </c>
      <c r="J729" s="19" t="s">
        <v>327</v>
      </c>
      <c r="K729" s="38">
        <v>23266.91</v>
      </c>
    </row>
    <row r="730" spans="7:11" x14ac:dyDescent="0.3">
      <c r="G730" s="19">
        <v>10724</v>
      </c>
      <c r="H730" s="30">
        <v>42015.226886574077</v>
      </c>
      <c r="I730" s="19" t="s">
        <v>355</v>
      </c>
      <c r="J730" s="19" t="s">
        <v>82</v>
      </c>
      <c r="K730" s="38">
        <v>13863.38</v>
      </c>
    </row>
    <row r="731" spans="7:11" x14ac:dyDescent="0.3">
      <c r="G731" s="19">
        <v>10725</v>
      </c>
      <c r="H731" s="30">
        <v>42365.226747685185</v>
      </c>
      <c r="I731" s="19" t="s">
        <v>357</v>
      </c>
      <c r="J731" s="19" t="s">
        <v>281</v>
      </c>
      <c r="K731" s="38">
        <v>21209.45</v>
      </c>
    </row>
    <row r="732" spans="7:11" x14ac:dyDescent="0.3">
      <c r="G732" s="19">
        <v>10726</v>
      </c>
      <c r="H732" s="30">
        <v>42044.944363425922</v>
      </c>
      <c r="I732" s="19" t="s">
        <v>371</v>
      </c>
      <c r="J732" s="19" t="s">
        <v>6</v>
      </c>
      <c r="K732" s="38">
        <v>72704.09</v>
      </c>
    </row>
    <row r="733" spans="7:11" x14ac:dyDescent="0.3">
      <c r="G733" s="19">
        <v>10727</v>
      </c>
      <c r="H733" s="30">
        <v>42086.086261574077</v>
      </c>
      <c r="I733" s="19" t="s">
        <v>361</v>
      </c>
      <c r="J733" s="19" t="s">
        <v>191</v>
      </c>
      <c r="K733" s="38">
        <v>11023.3</v>
      </c>
    </row>
    <row r="734" spans="7:11" x14ac:dyDescent="0.3">
      <c r="G734" s="19">
        <v>10728</v>
      </c>
      <c r="H734" s="30">
        <v>42210.409861111111</v>
      </c>
      <c r="I734" s="19" t="s">
        <v>358</v>
      </c>
      <c r="J734" s="19" t="s">
        <v>328</v>
      </c>
      <c r="K734" s="38">
        <v>17842.73</v>
      </c>
    </row>
    <row r="735" spans="7:11" x14ac:dyDescent="0.3">
      <c r="G735" s="19">
        <v>10729</v>
      </c>
      <c r="H735" s="30">
        <v>42245.914872685185</v>
      </c>
      <c r="I735" s="19" t="s">
        <v>372</v>
      </c>
      <c r="J735" s="19" t="s">
        <v>175</v>
      </c>
      <c r="K735" s="38">
        <v>49920.83</v>
      </c>
    </row>
    <row r="736" spans="7:11" x14ac:dyDescent="0.3">
      <c r="G736" s="19">
        <v>10730</v>
      </c>
      <c r="H736" s="30">
        <v>42162.549189814818</v>
      </c>
      <c r="I736" s="19" t="s">
        <v>356</v>
      </c>
      <c r="J736" s="19" t="s">
        <v>145</v>
      </c>
      <c r="K736" s="38">
        <v>57489.62</v>
      </c>
    </row>
    <row r="737" spans="7:11" x14ac:dyDescent="0.3">
      <c r="G737" s="19">
        <v>10731</v>
      </c>
      <c r="H737" s="30">
        <v>42274.227847222224</v>
      </c>
      <c r="I737" s="19" t="s">
        <v>365</v>
      </c>
      <c r="J737" s="19" t="s">
        <v>184</v>
      </c>
      <c r="K737" s="38">
        <v>89730.6</v>
      </c>
    </row>
    <row r="738" spans="7:11" x14ac:dyDescent="0.3">
      <c r="G738" s="19">
        <v>10732</v>
      </c>
      <c r="H738" s="30">
        <v>42048.11136574074</v>
      </c>
      <c r="I738" s="19" t="s">
        <v>366</v>
      </c>
      <c r="J738" s="19" t="s">
        <v>224</v>
      </c>
      <c r="K738" s="38">
        <v>69872.53</v>
      </c>
    </row>
    <row r="739" spans="7:11" x14ac:dyDescent="0.3">
      <c r="G739" s="19">
        <v>10733</v>
      </c>
      <c r="H739" s="30">
        <v>42162.820706018516</v>
      </c>
      <c r="I739" s="19" t="s">
        <v>364</v>
      </c>
      <c r="J739" s="19" t="s">
        <v>329</v>
      </c>
      <c r="K739" s="38">
        <v>63831.71</v>
      </c>
    </row>
    <row r="740" spans="7:11" x14ac:dyDescent="0.3">
      <c r="G740" s="19">
        <v>10734</v>
      </c>
      <c r="H740" s="30">
        <v>42125.198460648149</v>
      </c>
      <c r="I740" s="19" t="s">
        <v>355</v>
      </c>
      <c r="J740" s="19" t="s">
        <v>60</v>
      </c>
      <c r="K740" s="38">
        <v>88119.3</v>
      </c>
    </row>
    <row r="741" spans="7:11" x14ac:dyDescent="0.3">
      <c r="G741" s="19">
        <v>10735</v>
      </c>
      <c r="H741" s="30">
        <v>42358.558506944442</v>
      </c>
      <c r="I741" s="19" t="s">
        <v>356</v>
      </c>
      <c r="J741" s="19" t="s">
        <v>274</v>
      </c>
      <c r="K741" s="38">
        <v>70748.539999999994</v>
      </c>
    </row>
    <row r="742" spans="7:11" x14ac:dyDescent="0.3">
      <c r="G742" s="19">
        <v>10736</v>
      </c>
      <c r="H742" s="30">
        <v>42018.435162037036</v>
      </c>
      <c r="I742" s="19" t="s">
        <v>367</v>
      </c>
      <c r="J742" s="19" t="s">
        <v>330</v>
      </c>
      <c r="K742" s="38">
        <v>68404.490000000005</v>
      </c>
    </row>
    <row r="743" spans="7:11" x14ac:dyDescent="0.3">
      <c r="G743" s="19">
        <v>10737</v>
      </c>
      <c r="H743" s="30">
        <v>42165.122175925928</v>
      </c>
      <c r="I743" s="19" t="s">
        <v>363</v>
      </c>
      <c r="J743" s="19" t="s">
        <v>265</v>
      </c>
      <c r="K743" s="38">
        <v>64884.02</v>
      </c>
    </row>
    <row r="744" spans="7:11" x14ac:dyDescent="0.3">
      <c r="G744" s="19">
        <v>10738</v>
      </c>
      <c r="H744" s="30">
        <v>42136.105254629627</v>
      </c>
      <c r="I744" s="19" t="s">
        <v>363</v>
      </c>
      <c r="J744" s="19" t="s">
        <v>158</v>
      </c>
      <c r="K744" s="38">
        <v>62495.41</v>
      </c>
    </row>
    <row r="745" spans="7:11" x14ac:dyDescent="0.3">
      <c r="G745" s="19">
        <v>10739</v>
      </c>
      <c r="H745" s="30">
        <v>42114.177395833336</v>
      </c>
      <c r="I745" s="19" t="s">
        <v>358</v>
      </c>
      <c r="J745" s="19" t="s">
        <v>331</v>
      </c>
      <c r="K745" s="38">
        <v>40560.94</v>
      </c>
    </row>
    <row r="746" spans="7:11" x14ac:dyDescent="0.3">
      <c r="G746" s="19">
        <v>10740</v>
      </c>
      <c r="H746" s="30">
        <v>42303.955810185187</v>
      </c>
      <c r="I746" s="19" t="s">
        <v>358</v>
      </c>
      <c r="J746" s="19" t="s">
        <v>161</v>
      </c>
      <c r="K746" s="38">
        <v>96825.23</v>
      </c>
    </row>
    <row r="747" spans="7:11" x14ac:dyDescent="0.3">
      <c r="G747" s="19">
        <v>10741</v>
      </c>
      <c r="H747" s="30">
        <v>42049.528715277775</v>
      </c>
      <c r="I747" s="19" t="s">
        <v>355</v>
      </c>
      <c r="J747" s="19" t="s">
        <v>223</v>
      </c>
      <c r="K747" s="38">
        <v>22151.47</v>
      </c>
    </row>
    <row r="748" spans="7:11" x14ac:dyDescent="0.3">
      <c r="G748" s="19">
        <v>10742</v>
      </c>
      <c r="H748" s="30">
        <v>42046.238171296296</v>
      </c>
      <c r="I748" s="19" t="s">
        <v>365</v>
      </c>
      <c r="J748" s="19" t="s">
        <v>181</v>
      </c>
      <c r="K748" s="38">
        <v>63570.48</v>
      </c>
    </row>
    <row r="749" spans="7:11" x14ac:dyDescent="0.3">
      <c r="G749" s="19">
        <v>10743</v>
      </c>
      <c r="H749" s="30">
        <v>42229.301238425927</v>
      </c>
      <c r="I749" s="19" t="s">
        <v>370</v>
      </c>
      <c r="J749" s="19" t="s">
        <v>159</v>
      </c>
      <c r="K749" s="38">
        <v>29762.71</v>
      </c>
    </row>
    <row r="750" spans="7:11" x14ac:dyDescent="0.3">
      <c r="G750" s="19">
        <v>10744</v>
      </c>
      <c r="H750" s="30">
        <v>42280.969525462962</v>
      </c>
      <c r="I750" s="19" t="s">
        <v>370</v>
      </c>
      <c r="J750" s="19" t="s">
        <v>229</v>
      </c>
      <c r="K750" s="38">
        <v>33237.040000000001</v>
      </c>
    </row>
    <row r="751" spans="7:11" x14ac:dyDescent="0.3">
      <c r="G751" s="19">
        <v>10745</v>
      </c>
      <c r="H751" s="30">
        <v>42029.842349537037</v>
      </c>
      <c r="I751" s="19" t="s">
        <v>355</v>
      </c>
      <c r="J751" s="19" t="s">
        <v>308</v>
      </c>
      <c r="K751" s="38">
        <v>89423.09</v>
      </c>
    </row>
    <row r="752" spans="7:11" x14ac:dyDescent="0.3">
      <c r="G752" s="19">
        <v>10746</v>
      </c>
      <c r="H752" s="30">
        <v>42363.836261574077</v>
      </c>
      <c r="I752" s="19" t="s">
        <v>371</v>
      </c>
      <c r="J752" s="19" t="s">
        <v>11</v>
      </c>
      <c r="K752" s="38">
        <v>7722.81</v>
      </c>
    </row>
    <row r="753" spans="7:11" x14ac:dyDescent="0.3">
      <c r="G753" s="19">
        <v>10747</v>
      </c>
      <c r="H753" s="30">
        <v>42052.071550925924</v>
      </c>
      <c r="I753" s="19" t="s">
        <v>366</v>
      </c>
      <c r="J753" s="19" t="s">
        <v>332</v>
      </c>
      <c r="K753" s="38">
        <v>83047.289999999994</v>
      </c>
    </row>
    <row r="754" spans="7:11" x14ac:dyDescent="0.3">
      <c r="G754" s="19">
        <v>10748</v>
      </c>
      <c r="H754" s="30">
        <v>42316.61613425926</v>
      </c>
      <c r="I754" s="19" t="s">
        <v>363</v>
      </c>
      <c r="J754" s="19" t="s">
        <v>305</v>
      </c>
      <c r="K754" s="38">
        <v>91874.11</v>
      </c>
    </row>
    <row r="755" spans="7:11" x14ac:dyDescent="0.3">
      <c r="G755" s="19">
        <v>10749</v>
      </c>
      <c r="H755" s="30">
        <v>42104.872199074074</v>
      </c>
      <c r="I755" s="19" t="s">
        <v>368</v>
      </c>
      <c r="J755" s="19" t="s">
        <v>333</v>
      </c>
      <c r="K755" s="38">
        <v>36852.04</v>
      </c>
    </row>
    <row r="756" spans="7:11" x14ac:dyDescent="0.3">
      <c r="G756" s="19">
        <v>10750</v>
      </c>
      <c r="H756" s="30">
        <v>42060.569097222222</v>
      </c>
      <c r="I756" s="19" t="s">
        <v>358</v>
      </c>
      <c r="J756" s="19" t="s">
        <v>113</v>
      </c>
      <c r="K756" s="38">
        <v>77949.100000000006</v>
      </c>
    </row>
    <row r="757" spans="7:11" x14ac:dyDescent="0.3">
      <c r="G757" s="19">
        <v>10751</v>
      </c>
      <c r="H757" s="30">
        <v>42011.844039351854</v>
      </c>
      <c r="I757" s="19" t="s">
        <v>364</v>
      </c>
      <c r="J757" s="19" t="s">
        <v>198</v>
      </c>
      <c r="K757" s="38">
        <v>63997.59</v>
      </c>
    </row>
    <row r="758" spans="7:11" x14ac:dyDescent="0.3">
      <c r="G758" s="19">
        <v>10752</v>
      </c>
      <c r="H758" s="30">
        <v>42157.871724537035</v>
      </c>
      <c r="I758" s="19" t="s">
        <v>367</v>
      </c>
      <c r="J758" s="19" t="s">
        <v>58</v>
      </c>
      <c r="K758" s="38">
        <v>93401.32</v>
      </c>
    </row>
    <row r="759" spans="7:11" x14ac:dyDescent="0.3">
      <c r="G759" s="19">
        <v>10753</v>
      </c>
      <c r="H759" s="30">
        <v>42298.751712962963</v>
      </c>
      <c r="I759" s="19" t="s">
        <v>370</v>
      </c>
      <c r="J759" s="19" t="s">
        <v>188</v>
      </c>
      <c r="K759" s="38">
        <v>27642.1</v>
      </c>
    </row>
    <row r="760" spans="7:11" x14ac:dyDescent="0.3">
      <c r="G760" s="19">
        <v>10754</v>
      </c>
      <c r="H760" s="30">
        <v>42245.78869212963</v>
      </c>
      <c r="I760" s="19" t="s">
        <v>368</v>
      </c>
      <c r="J760" s="19" t="s">
        <v>73</v>
      </c>
      <c r="K760" s="38">
        <v>60889.26</v>
      </c>
    </row>
    <row r="761" spans="7:11" x14ac:dyDescent="0.3">
      <c r="G761" s="19">
        <v>10755</v>
      </c>
      <c r="H761" s="30">
        <v>42221.359178240738</v>
      </c>
      <c r="I761" s="19" t="s">
        <v>365</v>
      </c>
      <c r="J761" s="19" t="s">
        <v>309</v>
      </c>
      <c r="K761" s="38">
        <v>48237.97</v>
      </c>
    </row>
    <row r="762" spans="7:11" x14ac:dyDescent="0.3">
      <c r="G762" s="19">
        <v>10756</v>
      </c>
      <c r="H762" s="30">
        <v>42007.679594907408</v>
      </c>
      <c r="I762" s="19" t="s">
        <v>364</v>
      </c>
      <c r="J762" s="19" t="s">
        <v>80</v>
      </c>
      <c r="K762" s="38">
        <v>26676.22</v>
      </c>
    </row>
    <row r="763" spans="7:11" x14ac:dyDescent="0.3">
      <c r="G763" s="19">
        <v>10757</v>
      </c>
      <c r="H763" s="30">
        <v>42187.260405092595</v>
      </c>
      <c r="I763" s="19" t="s">
        <v>356</v>
      </c>
      <c r="J763" s="19" t="s">
        <v>334</v>
      </c>
      <c r="K763" s="38">
        <v>6890.76</v>
      </c>
    </row>
    <row r="764" spans="7:11" x14ac:dyDescent="0.3">
      <c r="G764" s="19">
        <v>10758</v>
      </c>
      <c r="H764" s="30">
        <v>42043.164618055554</v>
      </c>
      <c r="I764" s="19" t="s">
        <v>369</v>
      </c>
      <c r="J764" s="19" t="s">
        <v>172</v>
      </c>
      <c r="K764" s="38">
        <v>82989.460000000006</v>
      </c>
    </row>
    <row r="765" spans="7:11" x14ac:dyDescent="0.3">
      <c r="G765" s="19">
        <v>10759</v>
      </c>
      <c r="H765" s="30">
        <v>42176.354398148149</v>
      </c>
      <c r="I765" s="19" t="s">
        <v>356</v>
      </c>
      <c r="J765" s="19" t="s">
        <v>88</v>
      </c>
      <c r="K765" s="38">
        <v>93058.99</v>
      </c>
    </row>
    <row r="766" spans="7:11" x14ac:dyDescent="0.3">
      <c r="G766" s="19">
        <v>10760</v>
      </c>
      <c r="H766" s="30">
        <v>42164.732731481483</v>
      </c>
      <c r="I766" s="19" t="s">
        <v>362</v>
      </c>
      <c r="J766" s="19" t="s">
        <v>335</v>
      </c>
      <c r="K766" s="38">
        <v>64277.63</v>
      </c>
    </row>
    <row r="767" spans="7:11" x14ac:dyDescent="0.3">
      <c r="G767" s="19">
        <v>10761</v>
      </c>
      <c r="H767" s="30">
        <v>42074.953009259261</v>
      </c>
      <c r="I767" s="19" t="s">
        <v>367</v>
      </c>
      <c r="J767" s="19" t="s">
        <v>177</v>
      </c>
      <c r="K767" s="38">
        <v>1468.64</v>
      </c>
    </row>
    <row r="768" spans="7:11" x14ac:dyDescent="0.3">
      <c r="G768" s="19">
        <v>10762</v>
      </c>
      <c r="H768" s="30">
        <v>42217.288414351853</v>
      </c>
      <c r="I768" s="19" t="s">
        <v>360</v>
      </c>
      <c r="J768" s="19" t="s">
        <v>182</v>
      </c>
      <c r="K768" s="38">
        <v>47387.51</v>
      </c>
    </row>
    <row r="769" spans="7:11" x14ac:dyDescent="0.3">
      <c r="G769" s="19">
        <v>10763</v>
      </c>
      <c r="H769" s="30">
        <v>42098.312858796293</v>
      </c>
      <c r="I769" s="19" t="s">
        <v>372</v>
      </c>
      <c r="J769" s="19" t="s">
        <v>316</v>
      </c>
      <c r="K769" s="38">
        <v>38580.449999999997</v>
      </c>
    </row>
    <row r="770" spans="7:11" x14ac:dyDescent="0.3">
      <c r="G770" s="19">
        <v>10764</v>
      </c>
      <c r="H770" s="30">
        <v>42162.851388888892</v>
      </c>
      <c r="I770" s="19" t="s">
        <v>360</v>
      </c>
      <c r="J770" s="19" t="s">
        <v>98</v>
      </c>
      <c r="K770" s="38">
        <v>61114.18</v>
      </c>
    </row>
    <row r="771" spans="7:11" x14ac:dyDescent="0.3">
      <c r="G771" s="19">
        <v>10765</v>
      </c>
      <c r="H771" s="30">
        <v>42180.223414351851</v>
      </c>
      <c r="I771" s="19" t="s">
        <v>371</v>
      </c>
      <c r="J771" s="19" t="s">
        <v>126</v>
      </c>
      <c r="K771" s="38">
        <v>69218.009999999995</v>
      </c>
    </row>
    <row r="772" spans="7:11" x14ac:dyDescent="0.3">
      <c r="G772" s="19">
        <v>10766</v>
      </c>
      <c r="H772" s="30">
        <v>42128.069849537038</v>
      </c>
      <c r="I772" s="19" t="s">
        <v>360</v>
      </c>
      <c r="J772" s="19" t="s">
        <v>325</v>
      </c>
      <c r="K772" s="38">
        <v>54000.29</v>
      </c>
    </row>
    <row r="773" spans="7:11" x14ac:dyDescent="0.3">
      <c r="G773" s="19">
        <v>10767</v>
      </c>
      <c r="H773" s="30">
        <v>42197.235567129632</v>
      </c>
      <c r="I773" s="19" t="s">
        <v>361</v>
      </c>
      <c r="J773" s="19" t="s">
        <v>313</v>
      </c>
      <c r="K773" s="38">
        <v>44289.58</v>
      </c>
    </row>
    <row r="774" spans="7:11" x14ac:dyDescent="0.3">
      <c r="G774" s="19">
        <v>10768</v>
      </c>
      <c r="H774" s="30">
        <v>42223.444895833331</v>
      </c>
      <c r="I774" s="19" t="s">
        <v>364</v>
      </c>
      <c r="J774" s="19" t="s">
        <v>194</v>
      </c>
      <c r="K774" s="38">
        <v>51320.87</v>
      </c>
    </row>
    <row r="775" spans="7:11" x14ac:dyDescent="0.3">
      <c r="G775" s="19">
        <v>10769</v>
      </c>
      <c r="H775" s="30">
        <v>42044.558194444442</v>
      </c>
      <c r="I775" s="19" t="s">
        <v>366</v>
      </c>
      <c r="J775" s="19" t="s">
        <v>310</v>
      </c>
      <c r="K775" s="38">
        <v>68433.100000000006</v>
      </c>
    </row>
    <row r="776" spans="7:11" x14ac:dyDescent="0.3">
      <c r="G776" s="19">
        <v>10770</v>
      </c>
      <c r="H776" s="30">
        <v>42159.476180555554</v>
      </c>
      <c r="I776" s="19" t="s">
        <v>371</v>
      </c>
      <c r="J776" s="19" t="s">
        <v>336</v>
      </c>
      <c r="K776" s="38">
        <v>28555.8</v>
      </c>
    </row>
    <row r="777" spans="7:11" x14ac:dyDescent="0.3">
      <c r="G777" s="19">
        <v>10771</v>
      </c>
      <c r="H777" s="30">
        <v>42215.281377314815</v>
      </c>
      <c r="I777" s="19" t="s">
        <v>363</v>
      </c>
      <c r="J777" s="19" t="s">
        <v>140</v>
      </c>
      <c r="K777" s="38">
        <v>19948.12</v>
      </c>
    </row>
    <row r="778" spans="7:11" x14ac:dyDescent="0.3">
      <c r="G778" s="19">
        <v>10772</v>
      </c>
      <c r="H778" s="30">
        <v>42323.824525462966</v>
      </c>
      <c r="I778" s="19" t="s">
        <v>370</v>
      </c>
      <c r="J778" s="19" t="s">
        <v>68</v>
      </c>
      <c r="K778" s="38">
        <v>27353.63</v>
      </c>
    </row>
    <row r="779" spans="7:11" x14ac:dyDescent="0.3">
      <c r="G779" s="19">
        <v>10773</v>
      </c>
      <c r="H779" s="30">
        <v>42215.236076388886</v>
      </c>
      <c r="I779" s="19" t="s">
        <v>372</v>
      </c>
      <c r="J779" s="19" t="s">
        <v>89</v>
      </c>
      <c r="K779" s="38">
        <v>8530.58</v>
      </c>
    </row>
    <row r="780" spans="7:11" x14ac:dyDescent="0.3">
      <c r="G780" s="19">
        <v>10774</v>
      </c>
      <c r="H780" s="30">
        <v>42157.152083333334</v>
      </c>
      <c r="I780" s="19" t="s">
        <v>363</v>
      </c>
      <c r="J780" s="19" t="s">
        <v>102</v>
      </c>
      <c r="K780" s="38">
        <v>28467.15</v>
      </c>
    </row>
    <row r="781" spans="7:11" x14ac:dyDescent="0.3">
      <c r="G781" s="19">
        <v>10775</v>
      </c>
      <c r="H781" s="30">
        <v>42124.643437500003</v>
      </c>
      <c r="I781" s="19" t="s">
        <v>371</v>
      </c>
      <c r="J781" s="19" t="s">
        <v>111</v>
      </c>
      <c r="K781" s="38">
        <v>56275.01</v>
      </c>
    </row>
    <row r="782" spans="7:11" x14ac:dyDescent="0.3">
      <c r="G782" s="19">
        <v>10776</v>
      </c>
      <c r="H782" s="30">
        <v>42235.810914351852</v>
      </c>
      <c r="I782" s="19" t="s">
        <v>359</v>
      </c>
      <c r="J782" s="19" t="s">
        <v>337</v>
      </c>
      <c r="K782" s="38">
        <v>8360.02</v>
      </c>
    </row>
    <row r="783" spans="7:11" x14ac:dyDescent="0.3">
      <c r="G783" s="19">
        <v>10777</v>
      </c>
      <c r="H783" s="30">
        <v>42187.786180555559</v>
      </c>
      <c r="I783" s="19" t="s">
        <v>358</v>
      </c>
      <c r="J783" s="19" t="s">
        <v>20</v>
      </c>
      <c r="K783" s="38">
        <v>89138.77</v>
      </c>
    </row>
    <row r="784" spans="7:11" x14ac:dyDescent="0.3">
      <c r="G784" s="19">
        <v>10778</v>
      </c>
      <c r="H784" s="30">
        <v>42170.822094907409</v>
      </c>
      <c r="I784" s="19" t="s">
        <v>366</v>
      </c>
      <c r="J784" s="19" t="s">
        <v>238</v>
      </c>
      <c r="K784" s="38">
        <v>46601.25</v>
      </c>
    </row>
    <row r="785" spans="7:11" x14ac:dyDescent="0.3">
      <c r="G785" s="19">
        <v>10779</v>
      </c>
      <c r="H785" s="30">
        <v>42318.292268518519</v>
      </c>
      <c r="I785" s="19" t="s">
        <v>370</v>
      </c>
      <c r="J785" s="19" t="s">
        <v>265</v>
      </c>
      <c r="K785" s="38">
        <v>86234.27</v>
      </c>
    </row>
    <row r="786" spans="7:11" x14ac:dyDescent="0.3">
      <c r="G786" s="19">
        <v>10780</v>
      </c>
      <c r="H786" s="30">
        <v>42025.169027777774</v>
      </c>
      <c r="I786" s="19" t="s">
        <v>370</v>
      </c>
      <c r="J786" s="19" t="s">
        <v>122</v>
      </c>
      <c r="K786" s="38">
        <v>55510.25</v>
      </c>
    </row>
    <row r="787" spans="7:11" x14ac:dyDescent="0.3">
      <c r="G787" s="19">
        <v>10781</v>
      </c>
      <c r="H787" s="30">
        <v>42120.292013888888</v>
      </c>
      <c r="I787" s="19" t="s">
        <v>364</v>
      </c>
      <c r="J787" s="19" t="s">
        <v>338</v>
      </c>
      <c r="K787" s="38">
        <v>94189.62</v>
      </c>
    </row>
    <row r="788" spans="7:11" x14ac:dyDescent="0.3">
      <c r="G788" s="19">
        <v>10782</v>
      </c>
      <c r="H788" s="30">
        <v>42199.313391203701</v>
      </c>
      <c r="I788" s="19" t="s">
        <v>364</v>
      </c>
      <c r="J788" s="19" t="s">
        <v>111</v>
      </c>
      <c r="K788" s="38">
        <v>69407.48</v>
      </c>
    </row>
    <row r="789" spans="7:11" x14ac:dyDescent="0.3">
      <c r="G789" s="19">
        <v>10783</v>
      </c>
      <c r="H789" s="30">
        <v>42189.997731481482</v>
      </c>
      <c r="I789" s="19" t="s">
        <v>371</v>
      </c>
      <c r="J789" s="19" t="s">
        <v>283</v>
      </c>
      <c r="K789" s="38">
        <v>98261.21</v>
      </c>
    </row>
    <row r="790" spans="7:11" x14ac:dyDescent="0.3">
      <c r="G790" s="19">
        <v>10784</v>
      </c>
      <c r="H790" s="30">
        <v>42046.753831018519</v>
      </c>
      <c r="I790" s="19" t="s">
        <v>360</v>
      </c>
      <c r="J790" s="19" t="s">
        <v>35</v>
      </c>
      <c r="K790" s="38">
        <v>26011.81</v>
      </c>
    </row>
    <row r="791" spans="7:11" x14ac:dyDescent="0.3">
      <c r="G791" s="19">
        <v>10785</v>
      </c>
      <c r="H791" s="30">
        <v>42259.756215277775</v>
      </c>
      <c r="I791" s="19" t="s">
        <v>369</v>
      </c>
      <c r="J791" s="19" t="s">
        <v>204</v>
      </c>
      <c r="K791" s="38">
        <v>38082.46</v>
      </c>
    </row>
    <row r="792" spans="7:11" x14ac:dyDescent="0.3">
      <c r="G792" s="19">
        <v>10786</v>
      </c>
      <c r="H792" s="30">
        <v>42025.324467592596</v>
      </c>
      <c r="I792" s="19" t="s">
        <v>355</v>
      </c>
      <c r="J792" s="19" t="s">
        <v>335</v>
      </c>
      <c r="K792" s="38">
        <v>7368.73</v>
      </c>
    </row>
    <row r="793" spans="7:11" x14ac:dyDescent="0.3">
      <c r="G793" s="19">
        <v>10787</v>
      </c>
      <c r="H793" s="30">
        <v>42274.999618055554</v>
      </c>
      <c r="I793" s="19" t="s">
        <v>358</v>
      </c>
      <c r="J793" s="19" t="s">
        <v>184</v>
      </c>
      <c r="K793" s="38">
        <v>80203.740000000005</v>
      </c>
    </row>
    <row r="794" spans="7:11" x14ac:dyDescent="0.3">
      <c r="G794" s="19">
        <v>10788</v>
      </c>
      <c r="H794" s="30">
        <v>42322.271319444444</v>
      </c>
      <c r="I794" s="19" t="s">
        <v>372</v>
      </c>
      <c r="J794" s="19" t="s">
        <v>111</v>
      </c>
      <c r="K794" s="38">
        <v>18506.05</v>
      </c>
    </row>
    <row r="795" spans="7:11" x14ac:dyDescent="0.3">
      <c r="G795" s="19">
        <v>10789</v>
      </c>
      <c r="H795" s="30">
        <v>42157.507951388892</v>
      </c>
      <c r="I795" s="19" t="s">
        <v>366</v>
      </c>
      <c r="J795" s="19" t="s">
        <v>309</v>
      </c>
      <c r="K795" s="38">
        <v>49375.96</v>
      </c>
    </row>
    <row r="796" spans="7:11" x14ac:dyDescent="0.3">
      <c r="G796" s="19">
        <v>10790</v>
      </c>
      <c r="H796" s="30">
        <v>42365.936307870368</v>
      </c>
      <c r="I796" s="19" t="s">
        <v>356</v>
      </c>
      <c r="J796" s="19" t="s">
        <v>232</v>
      </c>
      <c r="K796" s="38">
        <v>7067.87</v>
      </c>
    </row>
    <row r="797" spans="7:11" x14ac:dyDescent="0.3">
      <c r="G797" s="19">
        <v>10791</v>
      </c>
      <c r="H797" s="30">
        <v>42267.297384259262</v>
      </c>
      <c r="I797" s="19" t="s">
        <v>360</v>
      </c>
      <c r="J797" s="19" t="s">
        <v>46</v>
      </c>
      <c r="K797" s="38">
        <v>51133.88</v>
      </c>
    </row>
    <row r="798" spans="7:11" x14ac:dyDescent="0.3">
      <c r="G798" s="19">
        <v>10792</v>
      </c>
      <c r="H798" s="30">
        <v>42296.979768518519</v>
      </c>
      <c r="I798" s="19" t="s">
        <v>364</v>
      </c>
      <c r="J798" s="19" t="s">
        <v>79</v>
      </c>
      <c r="K798" s="38">
        <v>17618.64</v>
      </c>
    </row>
    <row r="799" spans="7:11" x14ac:dyDescent="0.3">
      <c r="G799" s="19">
        <v>10793</v>
      </c>
      <c r="H799" s="30">
        <v>42363.791238425925</v>
      </c>
      <c r="I799" s="19" t="s">
        <v>372</v>
      </c>
      <c r="J799" s="19" t="s">
        <v>263</v>
      </c>
      <c r="K799" s="38">
        <v>58344.2</v>
      </c>
    </row>
    <row r="800" spans="7:11" x14ac:dyDescent="0.3">
      <c r="G800" s="19">
        <v>10794</v>
      </c>
      <c r="H800" s="30">
        <v>42220.088159722225</v>
      </c>
      <c r="I800" s="19" t="s">
        <v>369</v>
      </c>
      <c r="J800" s="19" t="s">
        <v>332</v>
      </c>
      <c r="K800" s="38">
        <v>71262.38</v>
      </c>
    </row>
    <row r="801" spans="7:11" x14ac:dyDescent="0.3">
      <c r="G801" s="19">
        <v>10795</v>
      </c>
      <c r="H801" s="30">
        <v>42172.314444444448</v>
      </c>
      <c r="I801" s="19" t="s">
        <v>357</v>
      </c>
      <c r="J801" s="19" t="s">
        <v>202</v>
      </c>
      <c r="K801" s="38">
        <v>44711.7</v>
      </c>
    </row>
    <row r="802" spans="7:11" x14ac:dyDescent="0.3">
      <c r="G802" s="19">
        <v>10796</v>
      </c>
      <c r="H802" s="30">
        <v>42308.440613425926</v>
      </c>
      <c r="I802" s="19" t="s">
        <v>361</v>
      </c>
      <c r="J802" s="19" t="s">
        <v>107</v>
      </c>
      <c r="K802" s="38">
        <v>68955.710000000006</v>
      </c>
    </row>
    <row r="803" spans="7:11" x14ac:dyDescent="0.3">
      <c r="G803" s="19">
        <v>10797</v>
      </c>
      <c r="H803" s="30">
        <v>42158.443888888891</v>
      </c>
      <c r="I803" s="19" t="s">
        <v>362</v>
      </c>
      <c r="J803" s="19" t="s">
        <v>42</v>
      </c>
      <c r="K803" s="38">
        <v>11675.86</v>
      </c>
    </row>
    <row r="804" spans="7:11" x14ac:dyDescent="0.3">
      <c r="G804" s="19">
        <v>10798</v>
      </c>
      <c r="H804" s="30">
        <v>42172.683506944442</v>
      </c>
      <c r="I804" s="19" t="s">
        <v>363</v>
      </c>
      <c r="J804" s="19" t="s">
        <v>29</v>
      </c>
      <c r="K804" s="38">
        <v>66242.3</v>
      </c>
    </row>
    <row r="805" spans="7:11" x14ac:dyDescent="0.3">
      <c r="G805" s="19">
        <v>10799</v>
      </c>
      <c r="H805" s="30">
        <v>42106.326192129629</v>
      </c>
      <c r="I805" s="19" t="s">
        <v>359</v>
      </c>
      <c r="J805" s="19" t="s">
        <v>185</v>
      </c>
      <c r="K805" s="38">
        <v>38935.15</v>
      </c>
    </row>
    <row r="806" spans="7:11" x14ac:dyDescent="0.3">
      <c r="G806" s="19">
        <v>10800</v>
      </c>
      <c r="H806" s="30">
        <v>42083.051053240742</v>
      </c>
      <c r="I806" s="19" t="s">
        <v>358</v>
      </c>
      <c r="J806" s="19" t="s">
        <v>290</v>
      </c>
      <c r="K806" s="38">
        <v>90845.69</v>
      </c>
    </row>
    <row r="807" spans="7:11" x14ac:dyDescent="0.3">
      <c r="G807" s="19">
        <v>10801</v>
      </c>
      <c r="H807" s="30">
        <v>42246.088888888888</v>
      </c>
      <c r="I807" s="19" t="s">
        <v>358</v>
      </c>
      <c r="J807" s="19" t="s">
        <v>312</v>
      </c>
      <c r="K807" s="38">
        <v>26749.119999999999</v>
      </c>
    </row>
    <row r="808" spans="7:11" x14ac:dyDescent="0.3">
      <c r="G808" s="19">
        <v>10802</v>
      </c>
      <c r="H808" s="30">
        <v>42006.176527777781</v>
      </c>
      <c r="I808" s="19" t="s">
        <v>363</v>
      </c>
      <c r="J808" s="19" t="s">
        <v>18</v>
      </c>
      <c r="K808" s="38">
        <v>44755.28</v>
      </c>
    </row>
    <row r="809" spans="7:11" x14ac:dyDescent="0.3">
      <c r="G809" s="19">
        <v>10803</v>
      </c>
      <c r="H809" s="30">
        <v>42057.996886574074</v>
      </c>
      <c r="I809" s="19" t="s">
        <v>356</v>
      </c>
      <c r="J809" s="19" t="s">
        <v>304</v>
      </c>
      <c r="K809" s="38">
        <v>92699.32</v>
      </c>
    </row>
    <row r="810" spans="7:11" x14ac:dyDescent="0.3">
      <c r="G810" s="19">
        <v>10804</v>
      </c>
      <c r="H810" s="30">
        <v>42228.907199074078</v>
      </c>
      <c r="I810" s="19" t="s">
        <v>362</v>
      </c>
      <c r="J810" s="19" t="s">
        <v>200</v>
      </c>
      <c r="K810" s="38">
        <v>35657.730000000003</v>
      </c>
    </row>
    <row r="811" spans="7:11" x14ac:dyDescent="0.3">
      <c r="G811" s="19">
        <v>10805</v>
      </c>
      <c r="H811" s="30">
        <v>42355.907500000001</v>
      </c>
      <c r="I811" s="19" t="s">
        <v>356</v>
      </c>
      <c r="J811" s="19" t="s">
        <v>339</v>
      </c>
      <c r="K811" s="38">
        <v>54613.71</v>
      </c>
    </row>
    <row r="812" spans="7:11" x14ac:dyDescent="0.3">
      <c r="G812" s="19">
        <v>10806</v>
      </c>
      <c r="H812" s="30">
        <v>42198.452928240738</v>
      </c>
      <c r="I812" s="19" t="s">
        <v>360</v>
      </c>
      <c r="J812" s="19" t="s">
        <v>294</v>
      </c>
      <c r="K812" s="38">
        <v>13049.22</v>
      </c>
    </row>
    <row r="813" spans="7:11" x14ac:dyDescent="0.3">
      <c r="G813" s="19">
        <v>10807</v>
      </c>
      <c r="H813" s="30">
        <v>42293.729074074072</v>
      </c>
      <c r="I813" s="19" t="s">
        <v>363</v>
      </c>
      <c r="J813" s="19" t="s">
        <v>151</v>
      </c>
      <c r="K813" s="38">
        <v>13842.52</v>
      </c>
    </row>
    <row r="814" spans="7:11" x14ac:dyDescent="0.3">
      <c r="G814" s="19">
        <v>10808</v>
      </c>
      <c r="H814" s="30">
        <v>42055.85533564815</v>
      </c>
      <c r="I814" s="19" t="s">
        <v>361</v>
      </c>
      <c r="J814" s="19" t="s">
        <v>188</v>
      </c>
      <c r="K814" s="38">
        <v>87037.4</v>
      </c>
    </row>
    <row r="815" spans="7:11" x14ac:dyDescent="0.3">
      <c r="G815" s="19">
        <v>10809</v>
      </c>
      <c r="H815" s="30">
        <v>42212.536238425928</v>
      </c>
      <c r="I815" s="19" t="s">
        <v>360</v>
      </c>
      <c r="J815" s="19" t="s">
        <v>111</v>
      </c>
      <c r="K815" s="38">
        <v>83378.7</v>
      </c>
    </row>
    <row r="816" spans="7:11" x14ac:dyDescent="0.3">
      <c r="G816" s="19">
        <v>10810</v>
      </c>
      <c r="H816" s="30">
        <v>42023.644270833334</v>
      </c>
      <c r="I816" s="19" t="s">
        <v>360</v>
      </c>
      <c r="J816" s="19" t="s">
        <v>340</v>
      </c>
      <c r="K816" s="38">
        <v>35650.46</v>
      </c>
    </row>
    <row r="817" spans="7:11" x14ac:dyDescent="0.3">
      <c r="G817" s="19">
        <v>10811</v>
      </c>
      <c r="H817" s="30">
        <v>42259.672071759262</v>
      </c>
      <c r="I817" s="19" t="s">
        <v>360</v>
      </c>
      <c r="J817" s="19" t="s">
        <v>132</v>
      </c>
      <c r="K817" s="38">
        <v>53743.19</v>
      </c>
    </row>
    <row r="818" spans="7:11" x14ac:dyDescent="0.3">
      <c r="G818" s="19">
        <v>10812</v>
      </c>
      <c r="H818" s="30">
        <v>42343.511319444442</v>
      </c>
      <c r="I818" s="19" t="s">
        <v>365</v>
      </c>
      <c r="J818" s="19" t="s">
        <v>15</v>
      </c>
      <c r="K818" s="38">
        <v>78917.289999999994</v>
      </c>
    </row>
    <row r="819" spans="7:11" x14ac:dyDescent="0.3">
      <c r="G819" s="19">
        <v>10813</v>
      </c>
      <c r="H819" s="30">
        <v>42175.951631944445</v>
      </c>
      <c r="I819" s="19" t="s">
        <v>361</v>
      </c>
      <c r="J819" s="19" t="s">
        <v>197</v>
      </c>
      <c r="K819" s="38">
        <v>64910.45</v>
      </c>
    </row>
    <row r="820" spans="7:11" x14ac:dyDescent="0.3">
      <c r="G820" s="19">
        <v>10814</v>
      </c>
      <c r="H820" s="30">
        <v>42320.803587962961</v>
      </c>
      <c r="I820" s="19" t="s">
        <v>355</v>
      </c>
      <c r="J820" s="19" t="s">
        <v>190</v>
      </c>
      <c r="K820" s="38">
        <v>96591.32</v>
      </c>
    </row>
    <row r="821" spans="7:11" x14ac:dyDescent="0.3">
      <c r="G821" s="19">
        <v>10815</v>
      </c>
      <c r="H821" s="30">
        <v>42109.874479166669</v>
      </c>
      <c r="I821" s="19" t="s">
        <v>361</v>
      </c>
      <c r="J821" s="19" t="s">
        <v>315</v>
      </c>
      <c r="K821" s="38">
        <v>63763.19</v>
      </c>
    </row>
    <row r="822" spans="7:11" x14ac:dyDescent="0.3">
      <c r="G822" s="19">
        <v>10816</v>
      </c>
      <c r="H822" s="30">
        <v>42166.072002314817</v>
      </c>
      <c r="I822" s="19" t="s">
        <v>362</v>
      </c>
      <c r="J822" s="19" t="s">
        <v>225</v>
      </c>
      <c r="K822" s="38">
        <v>73678.210000000006</v>
      </c>
    </row>
    <row r="823" spans="7:11" x14ac:dyDescent="0.3">
      <c r="G823" s="19">
        <v>10817</v>
      </c>
      <c r="H823" s="30">
        <v>42249.544999999998</v>
      </c>
      <c r="I823" s="19" t="s">
        <v>359</v>
      </c>
      <c r="J823" s="19" t="s">
        <v>341</v>
      </c>
      <c r="K823" s="38">
        <v>84449.600000000006</v>
      </c>
    </row>
    <row r="824" spans="7:11" x14ac:dyDescent="0.3">
      <c r="G824" s="19">
        <v>10818</v>
      </c>
      <c r="H824" s="30">
        <v>42204.107546296298</v>
      </c>
      <c r="I824" s="19" t="s">
        <v>356</v>
      </c>
      <c r="J824" s="19" t="s">
        <v>146</v>
      </c>
      <c r="K824" s="38">
        <v>22997.09</v>
      </c>
    </row>
    <row r="825" spans="7:11" x14ac:dyDescent="0.3">
      <c r="G825" s="19">
        <v>10819</v>
      </c>
      <c r="H825" s="30">
        <v>42259.177106481482</v>
      </c>
      <c r="I825" s="19" t="s">
        <v>366</v>
      </c>
      <c r="J825" s="19" t="s">
        <v>235</v>
      </c>
      <c r="K825" s="38">
        <v>53303.75</v>
      </c>
    </row>
    <row r="826" spans="7:11" x14ac:dyDescent="0.3">
      <c r="G826" s="19">
        <v>10820</v>
      </c>
      <c r="H826" s="30">
        <v>42091.701886574076</v>
      </c>
      <c r="I826" s="19" t="s">
        <v>369</v>
      </c>
      <c r="J826" s="19" t="s">
        <v>342</v>
      </c>
      <c r="K826" s="38">
        <v>43369.71</v>
      </c>
    </row>
    <row r="827" spans="7:11" x14ac:dyDescent="0.3">
      <c r="G827" s="19">
        <v>10821</v>
      </c>
      <c r="H827" s="30">
        <v>42219.223101851851</v>
      </c>
      <c r="I827" s="19" t="s">
        <v>370</v>
      </c>
      <c r="J827" s="19" t="s">
        <v>25</v>
      </c>
      <c r="K827" s="38">
        <v>51675.93</v>
      </c>
    </row>
    <row r="828" spans="7:11" x14ac:dyDescent="0.3">
      <c r="G828" s="19">
        <v>10822</v>
      </c>
      <c r="H828" s="30">
        <v>42334.290555555555</v>
      </c>
      <c r="I828" s="19" t="s">
        <v>364</v>
      </c>
      <c r="J828" s="19" t="s">
        <v>331</v>
      </c>
      <c r="K828" s="38">
        <v>76716.05</v>
      </c>
    </row>
    <row r="829" spans="7:11" x14ac:dyDescent="0.3">
      <c r="G829" s="19">
        <v>10823</v>
      </c>
      <c r="H829" s="30">
        <v>42083.360115740739</v>
      </c>
      <c r="I829" s="19" t="s">
        <v>367</v>
      </c>
      <c r="J829" s="19" t="s">
        <v>127</v>
      </c>
      <c r="K829" s="38">
        <v>20446.13</v>
      </c>
    </row>
    <row r="830" spans="7:11" x14ac:dyDescent="0.3">
      <c r="G830" s="19">
        <v>10824</v>
      </c>
      <c r="H830" s="30">
        <v>42154.770624999997</v>
      </c>
      <c r="I830" s="19" t="s">
        <v>369</v>
      </c>
      <c r="J830" s="19" t="s">
        <v>280</v>
      </c>
      <c r="K830" s="38">
        <v>93010.62</v>
      </c>
    </row>
    <row r="831" spans="7:11" x14ac:dyDescent="0.3">
      <c r="G831" s="19">
        <v>10825</v>
      </c>
      <c r="H831" s="30">
        <v>42328.828055555554</v>
      </c>
      <c r="I831" s="19" t="s">
        <v>363</v>
      </c>
      <c r="J831" s="19" t="s">
        <v>121</v>
      </c>
      <c r="K831" s="38">
        <v>95248.92</v>
      </c>
    </row>
    <row r="832" spans="7:11" x14ac:dyDescent="0.3">
      <c r="G832" s="19">
        <v>10826</v>
      </c>
      <c r="H832" s="30">
        <v>42199.190798611111</v>
      </c>
      <c r="I832" s="19" t="s">
        <v>366</v>
      </c>
      <c r="J832" s="19" t="s">
        <v>343</v>
      </c>
      <c r="K832" s="38">
        <v>42577.43</v>
      </c>
    </row>
    <row r="833" spans="7:11" x14ac:dyDescent="0.3">
      <c r="G833" s="19">
        <v>10827</v>
      </c>
      <c r="H833" s="30">
        <v>42131.842939814815</v>
      </c>
      <c r="I833" s="19" t="s">
        <v>359</v>
      </c>
      <c r="J833" s="19" t="s">
        <v>171</v>
      </c>
      <c r="K833" s="38">
        <v>42789.09</v>
      </c>
    </row>
    <row r="834" spans="7:11" x14ac:dyDescent="0.3">
      <c r="G834" s="19">
        <v>10828</v>
      </c>
      <c r="H834" s="30">
        <v>42165.628912037035</v>
      </c>
      <c r="I834" s="19" t="s">
        <v>366</v>
      </c>
      <c r="J834" s="19" t="s">
        <v>89</v>
      </c>
      <c r="K834" s="38">
        <v>42049.79</v>
      </c>
    </row>
    <row r="835" spans="7:11" x14ac:dyDescent="0.3">
      <c r="G835" s="19">
        <v>10829</v>
      </c>
      <c r="H835" s="30">
        <v>42063.821180555555</v>
      </c>
      <c r="I835" s="19" t="s">
        <v>365</v>
      </c>
      <c r="J835" s="19" t="s">
        <v>198</v>
      </c>
      <c r="K835" s="38">
        <v>28537.85</v>
      </c>
    </row>
    <row r="836" spans="7:11" x14ac:dyDescent="0.3">
      <c r="G836" s="19">
        <v>10830</v>
      </c>
      <c r="H836" s="30">
        <v>42130.974942129629</v>
      </c>
      <c r="I836" s="19" t="s">
        <v>370</v>
      </c>
      <c r="J836" s="19" t="s">
        <v>195</v>
      </c>
      <c r="K836" s="38">
        <v>7973.37</v>
      </c>
    </row>
    <row r="837" spans="7:11" x14ac:dyDescent="0.3">
      <c r="G837" s="19">
        <v>10831</v>
      </c>
      <c r="H837" s="30">
        <v>42261.352858796294</v>
      </c>
      <c r="I837" s="19" t="s">
        <v>367</v>
      </c>
      <c r="J837" s="19" t="s">
        <v>150</v>
      </c>
      <c r="K837" s="38">
        <v>53669.18</v>
      </c>
    </row>
    <row r="838" spans="7:11" x14ac:dyDescent="0.3">
      <c r="G838" s="19">
        <v>10832</v>
      </c>
      <c r="H838" s="30">
        <v>42050.49763888889</v>
      </c>
      <c r="I838" s="19" t="s">
        <v>359</v>
      </c>
      <c r="J838" s="19" t="s">
        <v>134</v>
      </c>
      <c r="K838" s="38">
        <v>88309.119999999995</v>
      </c>
    </row>
    <row r="839" spans="7:11" x14ac:dyDescent="0.3">
      <c r="G839" s="19">
        <v>10833</v>
      </c>
      <c r="H839" s="30">
        <v>42051.249386574076</v>
      </c>
      <c r="I839" s="19" t="s">
        <v>358</v>
      </c>
      <c r="J839" s="19" t="s">
        <v>44</v>
      </c>
      <c r="K839" s="38">
        <v>49463.07</v>
      </c>
    </row>
    <row r="840" spans="7:11" x14ac:dyDescent="0.3">
      <c r="G840" s="19">
        <v>10834</v>
      </c>
      <c r="H840" s="30">
        <v>42332.536817129629</v>
      </c>
      <c r="I840" s="19" t="s">
        <v>372</v>
      </c>
      <c r="J840" s="19" t="s">
        <v>299</v>
      </c>
      <c r="K840" s="38">
        <v>40393.25</v>
      </c>
    </row>
    <row r="841" spans="7:11" x14ac:dyDescent="0.3">
      <c r="G841" s="19">
        <v>10835</v>
      </c>
      <c r="H841" s="30">
        <v>42084.03974537037</v>
      </c>
      <c r="I841" s="19" t="s">
        <v>360</v>
      </c>
      <c r="J841" s="19" t="s">
        <v>344</v>
      </c>
      <c r="K841" s="38">
        <v>13721.81</v>
      </c>
    </row>
    <row r="842" spans="7:11" x14ac:dyDescent="0.3">
      <c r="G842" s="19">
        <v>10836</v>
      </c>
      <c r="H842" s="30">
        <v>42332.444837962961</v>
      </c>
      <c r="I842" s="19" t="s">
        <v>364</v>
      </c>
      <c r="J842" s="19" t="s">
        <v>305</v>
      </c>
      <c r="K842" s="38">
        <v>27616.42</v>
      </c>
    </row>
    <row r="843" spans="7:11" x14ac:dyDescent="0.3">
      <c r="G843" s="19">
        <v>10837</v>
      </c>
      <c r="H843" s="30">
        <v>42227.05096064815</v>
      </c>
      <c r="I843" s="19" t="s">
        <v>366</v>
      </c>
      <c r="J843" s="19" t="s">
        <v>113</v>
      </c>
      <c r="K843" s="38">
        <v>55714.89</v>
      </c>
    </row>
    <row r="844" spans="7:11" x14ac:dyDescent="0.3">
      <c r="G844" s="19">
        <v>10838</v>
      </c>
      <c r="H844" s="30">
        <v>42056.70648148148</v>
      </c>
      <c r="I844" s="19" t="s">
        <v>362</v>
      </c>
      <c r="J844" s="19" t="s">
        <v>324</v>
      </c>
      <c r="K844" s="38">
        <v>28585.4</v>
      </c>
    </row>
    <row r="845" spans="7:11" x14ac:dyDescent="0.3">
      <c r="G845" s="19">
        <v>10839</v>
      </c>
      <c r="H845" s="30">
        <v>42329.207175925927</v>
      </c>
      <c r="I845" s="19" t="s">
        <v>359</v>
      </c>
      <c r="J845" s="19" t="s">
        <v>262</v>
      </c>
      <c r="K845" s="38">
        <v>68107.679999999993</v>
      </c>
    </row>
    <row r="846" spans="7:11" x14ac:dyDescent="0.3">
      <c r="G846" s="19">
        <v>10840</v>
      </c>
      <c r="H846" s="30">
        <v>42062.065358796295</v>
      </c>
      <c r="I846" s="19" t="s">
        <v>355</v>
      </c>
      <c r="J846" s="19" t="s">
        <v>309</v>
      </c>
      <c r="K846" s="38">
        <v>17909.939999999999</v>
      </c>
    </row>
    <row r="847" spans="7:11" x14ac:dyDescent="0.3">
      <c r="G847" s="19">
        <v>10841</v>
      </c>
      <c r="H847" s="30">
        <v>42233.244097222225</v>
      </c>
      <c r="I847" s="19" t="s">
        <v>361</v>
      </c>
      <c r="J847" s="19" t="s">
        <v>208</v>
      </c>
      <c r="K847" s="38">
        <v>91404.85</v>
      </c>
    </row>
    <row r="848" spans="7:11" x14ac:dyDescent="0.3">
      <c r="G848" s="19">
        <v>10842</v>
      </c>
      <c r="H848" s="30">
        <v>42175.694363425922</v>
      </c>
      <c r="I848" s="19" t="s">
        <v>368</v>
      </c>
      <c r="J848" s="19" t="s">
        <v>180</v>
      </c>
      <c r="K848" s="38">
        <v>76984.240000000005</v>
      </c>
    </row>
    <row r="849" spans="7:11" x14ac:dyDescent="0.3">
      <c r="G849" s="19">
        <v>10843</v>
      </c>
      <c r="H849" s="30">
        <v>42310.570868055554</v>
      </c>
      <c r="I849" s="19" t="s">
        <v>361</v>
      </c>
      <c r="J849" s="19" t="s">
        <v>152</v>
      </c>
      <c r="K849" s="38">
        <v>68425.009999999995</v>
      </c>
    </row>
    <row r="850" spans="7:11" x14ac:dyDescent="0.3">
      <c r="G850" s="19">
        <v>10844</v>
      </c>
      <c r="H850" s="30">
        <v>42119.137037037035</v>
      </c>
      <c r="I850" s="19" t="s">
        <v>372</v>
      </c>
      <c r="J850" s="19" t="s">
        <v>192</v>
      </c>
      <c r="K850" s="38">
        <v>61380.800000000003</v>
      </c>
    </row>
    <row r="851" spans="7:11" x14ac:dyDescent="0.3">
      <c r="G851" s="19">
        <v>10845</v>
      </c>
      <c r="H851" s="30">
        <v>42284.54546296296</v>
      </c>
      <c r="I851" s="19" t="s">
        <v>357</v>
      </c>
      <c r="J851" s="19" t="s">
        <v>56</v>
      </c>
      <c r="K851" s="38">
        <v>69022.399999999994</v>
      </c>
    </row>
    <row r="852" spans="7:11" x14ac:dyDescent="0.3">
      <c r="G852" s="19">
        <v>10846</v>
      </c>
      <c r="H852" s="30">
        <v>42257.058599537035</v>
      </c>
      <c r="I852" s="19" t="s">
        <v>366</v>
      </c>
      <c r="J852" s="19" t="s">
        <v>288</v>
      </c>
      <c r="K852" s="38">
        <v>23319.51</v>
      </c>
    </row>
    <row r="853" spans="7:11" x14ac:dyDescent="0.3">
      <c r="G853" s="19">
        <v>10847</v>
      </c>
      <c r="H853" s="30">
        <v>42279.297627314816</v>
      </c>
      <c r="I853" s="19" t="s">
        <v>359</v>
      </c>
      <c r="J853" s="19" t="s">
        <v>36</v>
      </c>
      <c r="K853" s="38">
        <v>22803.79</v>
      </c>
    </row>
    <row r="854" spans="7:11" x14ac:dyDescent="0.3">
      <c r="G854" s="19">
        <v>10848</v>
      </c>
      <c r="H854" s="30">
        <v>42363.193703703706</v>
      </c>
      <c r="I854" s="19" t="s">
        <v>359</v>
      </c>
      <c r="J854" s="19" t="s">
        <v>233</v>
      </c>
      <c r="K854" s="38">
        <v>18076.330000000002</v>
      </c>
    </row>
    <row r="855" spans="7:11" x14ac:dyDescent="0.3">
      <c r="G855" s="19">
        <v>10849</v>
      </c>
      <c r="H855" s="30">
        <v>42257.544270833336</v>
      </c>
      <c r="I855" s="19" t="s">
        <v>363</v>
      </c>
      <c r="J855" s="19" t="s">
        <v>345</v>
      </c>
      <c r="K855" s="38">
        <v>84704.07</v>
      </c>
    </row>
    <row r="856" spans="7:11" x14ac:dyDescent="0.3">
      <c r="G856" s="19">
        <v>10850</v>
      </c>
      <c r="H856" s="30">
        <v>42106.660196759258</v>
      </c>
      <c r="I856" s="19" t="s">
        <v>360</v>
      </c>
      <c r="J856" s="19" t="s">
        <v>333</v>
      </c>
      <c r="K856" s="38">
        <v>59556.639999999999</v>
      </c>
    </row>
    <row r="857" spans="7:11" x14ac:dyDescent="0.3">
      <c r="G857" s="19">
        <v>10851</v>
      </c>
      <c r="H857" s="30">
        <v>42359.724386574075</v>
      </c>
      <c r="I857" s="19" t="s">
        <v>365</v>
      </c>
      <c r="J857" s="19" t="s">
        <v>88</v>
      </c>
      <c r="K857" s="38">
        <v>97076.19</v>
      </c>
    </row>
    <row r="858" spans="7:11" x14ac:dyDescent="0.3">
      <c r="G858" s="19">
        <v>10852</v>
      </c>
      <c r="H858" s="30">
        <v>42363.302291666667</v>
      </c>
      <c r="I858" s="19" t="s">
        <v>362</v>
      </c>
      <c r="J858" s="19" t="s">
        <v>260</v>
      </c>
      <c r="K858" s="38">
        <v>7222.04</v>
      </c>
    </row>
    <row r="859" spans="7:11" x14ac:dyDescent="0.3">
      <c r="G859" s="19">
        <v>10853</v>
      </c>
      <c r="H859" s="30">
        <v>42072.415636574071</v>
      </c>
      <c r="I859" s="19" t="s">
        <v>361</v>
      </c>
      <c r="J859" s="19" t="s">
        <v>207</v>
      </c>
      <c r="K859" s="38">
        <v>84445.57</v>
      </c>
    </row>
    <row r="860" spans="7:11" x14ac:dyDescent="0.3">
      <c r="G860" s="19">
        <v>10854</v>
      </c>
      <c r="H860" s="30">
        <v>42153.420266203706</v>
      </c>
      <c r="I860" s="19" t="s">
        <v>369</v>
      </c>
      <c r="J860" s="19" t="s">
        <v>46</v>
      </c>
      <c r="K860" s="38">
        <v>25486.15</v>
      </c>
    </row>
    <row r="861" spans="7:11" x14ac:dyDescent="0.3">
      <c r="G861" s="19">
        <v>10855</v>
      </c>
      <c r="H861" s="30">
        <v>42028.383067129631</v>
      </c>
      <c r="I861" s="19" t="s">
        <v>361</v>
      </c>
      <c r="J861" s="19" t="s">
        <v>242</v>
      </c>
      <c r="K861" s="38">
        <v>13713.14</v>
      </c>
    </row>
    <row r="862" spans="7:11" x14ac:dyDescent="0.3">
      <c r="G862" s="19">
        <v>10856</v>
      </c>
      <c r="H862" s="30">
        <v>42148.248611111114</v>
      </c>
      <c r="I862" s="19" t="s">
        <v>370</v>
      </c>
      <c r="J862" s="19" t="s">
        <v>279</v>
      </c>
      <c r="K862" s="38">
        <v>16988.32</v>
      </c>
    </row>
    <row r="863" spans="7:11" x14ac:dyDescent="0.3">
      <c r="G863" s="19">
        <v>10857</v>
      </c>
      <c r="H863" s="30">
        <v>42112.282777777778</v>
      </c>
      <c r="I863" s="19" t="s">
        <v>370</v>
      </c>
      <c r="J863" s="19" t="s">
        <v>163</v>
      </c>
      <c r="K863" s="38">
        <v>9348.16</v>
      </c>
    </row>
    <row r="864" spans="7:11" x14ac:dyDescent="0.3">
      <c r="G864" s="19">
        <v>10858</v>
      </c>
      <c r="H864" s="30">
        <v>42152.148032407407</v>
      </c>
      <c r="I864" s="19" t="s">
        <v>371</v>
      </c>
      <c r="J864" s="19" t="s">
        <v>119</v>
      </c>
      <c r="K864" s="38">
        <v>48512.12</v>
      </c>
    </row>
    <row r="865" spans="7:11" x14ac:dyDescent="0.3">
      <c r="G865" s="19">
        <v>10859</v>
      </c>
      <c r="H865" s="30">
        <v>42125.043414351851</v>
      </c>
      <c r="I865" s="19" t="s">
        <v>355</v>
      </c>
      <c r="J865" s="19" t="s">
        <v>104</v>
      </c>
      <c r="K865" s="38">
        <v>94796.29</v>
      </c>
    </row>
    <row r="866" spans="7:11" x14ac:dyDescent="0.3">
      <c r="G866" s="19">
        <v>10860</v>
      </c>
      <c r="H866" s="30">
        <v>42193.712164351855</v>
      </c>
      <c r="I866" s="19" t="s">
        <v>361</v>
      </c>
      <c r="J866" s="19" t="s">
        <v>232</v>
      </c>
      <c r="K866" s="38">
        <v>72127.649999999994</v>
      </c>
    </row>
    <row r="867" spans="7:11" x14ac:dyDescent="0.3">
      <c r="G867" s="19">
        <v>10861</v>
      </c>
      <c r="H867" s="30">
        <v>42350.552627314813</v>
      </c>
      <c r="I867" s="19" t="s">
        <v>365</v>
      </c>
      <c r="J867" s="19" t="s">
        <v>51</v>
      </c>
      <c r="K867" s="38">
        <v>35329.629999999997</v>
      </c>
    </row>
    <row r="868" spans="7:11" x14ac:dyDescent="0.3">
      <c r="G868" s="19">
        <v>10862</v>
      </c>
      <c r="H868" s="30">
        <v>42286.071342592593</v>
      </c>
      <c r="I868" s="19" t="s">
        <v>355</v>
      </c>
      <c r="J868" s="19" t="s">
        <v>113</v>
      </c>
      <c r="K868" s="38">
        <v>1113.28</v>
      </c>
    </row>
    <row r="869" spans="7:11" x14ac:dyDescent="0.3">
      <c r="G869" s="19">
        <v>10863</v>
      </c>
      <c r="H869" s="30">
        <v>42201.211053240739</v>
      </c>
      <c r="I869" s="19" t="s">
        <v>370</v>
      </c>
      <c r="J869" s="19" t="s">
        <v>149</v>
      </c>
      <c r="K869" s="38">
        <v>64170.9</v>
      </c>
    </row>
    <row r="870" spans="7:11" x14ac:dyDescent="0.3">
      <c r="G870" s="19">
        <v>10864</v>
      </c>
      <c r="H870" s="30">
        <v>42143.635879629626</v>
      </c>
      <c r="I870" s="19" t="s">
        <v>363</v>
      </c>
      <c r="J870" s="19" t="s">
        <v>138</v>
      </c>
      <c r="K870" s="38">
        <v>49826.67</v>
      </c>
    </row>
    <row r="871" spans="7:11" x14ac:dyDescent="0.3">
      <c r="G871" s="19">
        <v>10865</v>
      </c>
      <c r="H871" s="30">
        <v>42183.118333333332</v>
      </c>
      <c r="I871" s="19" t="s">
        <v>372</v>
      </c>
      <c r="J871" s="19" t="s">
        <v>33</v>
      </c>
      <c r="K871" s="38">
        <v>72940.55</v>
      </c>
    </row>
    <row r="872" spans="7:11" x14ac:dyDescent="0.3">
      <c r="G872" s="19">
        <v>10866</v>
      </c>
      <c r="H872" s="30">
        <v>42326.587523148148</v>
      </c>
      <c r="I872" s="19" t="s">
        <v>364</v>
      </c>
      <c r="J872" s="19" t="s">
        <v>346</v>
      </c>
      <c r="K872" s="38">
        <v>81961.460000000006</v>
      </c>
    </row>
    <row r="873" spans="7:11" x14ac:dyDescent="0.3">
      <c r="G873" s="19">
        <v>10867</v>
      </c>
      <c r="H873" s="30">
        <v>42106.549293981479</v>
      </c>
      <c r="I873" s="19" t="s">
        <v>367</v>
      </c>
      <c r="J873" s="19" t="s">
        <v>172</v>
      </c>
      <c r="K873" s="38">
        <v>23818.51</v>
      </c>
    </row>
    <row r="874" spans="7:11" x14ac:dyDescent="0.3">
      <c r="G874" s="19">
        <v>10868</v>
      </c>
      <c r="H874" s="30">
        <v>42155.1721875</v>
      </c>
      <c r="I874" s="19" t="s">
        <v>370</v>
      </c>
      <c r="J874" s="19" t="s">
        <v>199</v>
      </c>
      <c r="K874" s="38">
        <v>70273.27</v>
      </c>
    </row>
    <row r="875" spans="7:11" x14ac:dyDescent="0.3">
      <c r="G875" s="19">
        <v>10869</v>
      </c>
      <c r="H875" s="30">
        <v>42136.90247685185</v>
      </c>
      <c r="I875" s="19" t="s">
        <v>370</v>
      </c>
      <c r="J875" s="19" t="s">
        <v>17</v>
      </c>
      <c r="K875" s="38">
        <v>48276.3</v>
      </c>
    </row>
    <row r="876" spans="7:11" x14ac:dyDescent="0.3">
      <c r="G876" s="19">
        <v>10870</v>
      </c>
      <c r="H876" s="30">
        <v>42205.568148148152</v>
      </c>
      <c r="I876" s="19" t="s">
        <v>356</v>
      </c>
      <c r="J876" s="19" t="s">
        <v>105</v>
      </c>
      <c r="K876" s="38">
        <v>19116.63</v>
      </c>
    </row>
    <row r="877" spans="7:11" x14ac:dyDescent="0.3">
      <c r="G877" s="19">
        <v>10871</v>
      </c>
      <c r="H877" s="30">
        <v>42063.542534722219</v>
      </c>
      <c r="I877" s="19" t="s">
        <v>366</v>
      </c>
      <c r="J877" s="19" t="s">
        <v>314</v>
      </c>
      <c r="K877" s="38">
        <v>2802.06</v>
      </c>
    </row>
    <row r="878" spans="7:11" x14ac:dyDescent="0.3">
      <c r="G878" s="19">
        <v>10872</v>
      </c>
      <c r="H878" s="30">
        <v>42110.389907407407</v>
      </c>
      <c r="I878" s="19" t="s">
        <v>363</v>
      </c>
      <c r="J878" s="19" t="s">
        <v>124</v>
      </c>
      <c r="K878" s="38">
        <v>90947.88</v>
      </c>
    </row>
    <row r="879" spans="7:11" x14ac:dyDescent="0.3">
      <c r="G879" s="19">
        <v>10873</v>
      </c>
      <c r="H879" s="30">
        <v>42319.835532407407</v>
      </c>
      <c r="I879" s="19" t="s">
        <v>363</v>
      </c>
      <c r="J879" s="19" t="s">
        <v>199</v>
      </c>
      <c r="K879" s="38">
        <v>44417.279999999999</v>
      </c>
    </row>
    <row r="880" spans="7:11" x14ac:dyDescent="0.3">
      <c r="G880" s="19">
        <v>10874</v>
      </c>
      <c r="H880" s="30">
        <v>42228.816365740742</v>
      </c>
      <c r="I880" s="19" t="s">
        <v>358</v>
      </c>
      <c r="J880" s="19" t="s">
        <v>176</v>
      </c>
      <c r="K880" s="38">
        <v>78516.39</v>
      </c>
    </row>
    <row r="881" spans="7:11" x14ac:dyDescent="0.3">
      <c r="G881" s="19">
        <v>10875</v>
      </c>
      <c r="H881" s="30">
        <v>42014.298703703702</v>
      </c>
      <c r="I881" s="19" t="s">
        <v>365</v>
      </c>
      <c r="J881" s="19" t="s">
        <v>140</v>
      </c>
      <c r="K881" s="38">
        <v>11375.94</v>
      </c>
    </row>
    <row r="882" spans="7:11" x14ac:dyDescent="0.3">
      <c r="G882" s="19">
        <v>10876</v>
      </c>
      <c r="H882" s="30">
        <v>42081.444513888891</v>
      </c>
      <c r="I882" s="19" t="s">
        <v>359</v>
      </c>
      <c r="J882" s="19" t="s">
        <v>197</v>
      </c>
      <c r="K882" s="38">
        <v>70872.460000000006</v>
      </c>
    </row>
    <row r="883" spans="7:11" x14ac:dyDescent="0.3">
      <c r="G883" s="19">
        <v>10877</v>
      </c>
      <c r="H883" s="30">
        <v>42208.917083333334</v>
      </c>
      <c r="I883" s="19" t="s">
        <v>366</v>
      </c>
      <c r="J883" s="19" t="s">
        <v>12</v>
      </c>
      <c r="K883" s="38">
        <v>46706.13</v>
      </c>
    </row>
    <row r="884" spans="7:11" x14ac:dyDescent="0.3">
      <c r="G884" s="19">
        <v>10878</v>
      </c>
      <c r="H884" s="30">
        <v>42115.323055555556</v>
      </c>
      <c r="I884" s="19" t="s">
        <v>359</v>
      </c>
      <c r="J884" s="19" t="s">
        <v>262</v>
      </c>
      <c r="K884" s="38">
        <v>62417.23</v>
      </c>
    </row>
    <row r="885" spans="7:11" x14ac:dyDescent="0.3">
      <c r="G885" s="19">
        <v>10879</v>
      </c>
      <c r="H885" s="30">
        <v>42284.23778935185</v>
      </c>
      <c r="I885" s="19" t="s">
        <v>360</v>
      </c>
      <c r="J885" s="19" t="s">
        <v>211</v>
      </c>
      <c r="K885" s="38">
        <v>78314.36</v>
      </c>
    </row>
    <row r="886" spans="7:11" x14ac:dyDescent="0.3">
      <c r="G886" s="19">
        <v>10880</v>
      </c>
      <c r="H886" s="30">
        <v>42026.418090277781</v>
      </c>
      <c r="I886" s="19" t="s">
        <v>365</v>
      </c>
      <c r="J886" s="19" t="s">
        <v>183</v>
      </c>
      <c r="K886" s="38">
        <v>45412.76</v>
      </c>
    </row>
    <row r="887" spans="7:11" x14ac:dyDescent="0.3">
      <c r="G887" s="19">
        <v>10881</v>
      </c>
      <c r="H887" s="30">
        <v>42224.689108796294</v>
      </c>
      <c r="I887" s="19" t="s">
        <v>368</v>
      </c>
      <c r="J887" s="19" t="s">
        <v>180</v>
      </c>
      <c r="K887" s="38">
        <v>16807.490000000002</v>
      </c>
    </row>
    <row r="888" spans="7:11" x14ac:dyDescent="0.3">
      <c r="G888" s="19">
        <v>10882</v>
      </c>
      <c r="H888" s="30">
        <v>42010.285810185182</v>
      </c>
      <c r="I888" s="19" t="s">
        <v>366</v>
      </c>
      <c r="J888" s="19" t="s">
        <v>21</v>
      </c>
      <c r="K888" s="38">
        <v>86254.68</v>
      </c>
    </row>
    <row r="889" spans="7:11" x14ac:dyDescent="0.3">
      <c r="G889" s="19">
        <v>10883</v>
      </c>
      <c r="H889" s="30">
        <v>42247.249652777777</v>
      </c>
      <c r="I889" s="19" t="s">
        <v>368</v>
      </c>
      <c r="J889" s="19" t="s">
        <v>82</v>
      </c>
      <c r="K889" s="38">
        <v>85105.73</v>
      </c>
    </row>
    <row r="890" spans="7:11" x14ac:dyDescent="0.3">
      <c r="G890" s="19">
        <v>10884</v>
      </c>
      <c r="H890" s="30">
        <v>42300.786446759259</v>
      </c>
      <c r="I890" s="19" t="s">
        <v>363</v>
      </c>
      <c r="J890" s="19" t="s">
        <v>164</v>
      </c>
      <c r="K890" s="38">
        <v>31428.66</v>
      </c>
    </row>
    <row r="891" spans="7:11" x14ac:dyDescent="0.3">
      <c r="G891" s="19">
        <v>10885</v>
      </c>
      <c r="H891" s="30">
        <v>42336.121504629627</v>
      </c>
      <c r="I891" s="19" t="s">
        <v>360</v>
      </c>
      <c r="J891" s="19" t="s">
        <v>96</v>
      </c>
      <c r="K891" s="38">
        <v>42072.38</v>
      </c>
    </row>
    <row r="892" spans="7:11" x14ac:dyDescent="0.3">
      <c r="G892" s="19">
        <v>10886</v>
      </c>
      <c r="H892" s="30">
        <v>42175.040960648148</v>
      </c>
      <c r="I892" s="19" t="s">
        <v>361</v>
      </c>
      <c r="J892" s="19" t="s">
        <v>236</v>
      </c>
      <c r="K892" s="38">
        <v>56161.74</v>
      </c>
    </row>
    <row r="893" spans="7:11" x14ac:dyDescent="0.3">
      <c r="G893" s="19">
        <v>10887</v>
      </c>
      <c r="H893" s="30">
        <v>42222.952453703707</v>
      </c>
      <c r="I893" s="19" t="s">
        <v>372</v>
      </c>
      <c r="J893" s="19" t="s">
        <v>347</v>
      </c>
      <c r="K893" s="38">
        <v>15815.16</v>
      </c>
    </row>
    <row r="894" spans="7:11" x14ac:dyDescent="0.3">
      <c r="G894" s="19">
        <v>10888</v>
      </c>
      <c r="H894" s="30">
        <v>42322.968958333331</v>
      </c>
      <c r="I894" s="19" t="s">
        <v>370</v>
      </c>
      <c r="J894" s="19" t="s">
        <v>205</v>
      </c>
      <c r="K894" s="38">
        <v>50694.22</v>
      </c>
    </row>
    <row r="895" spans="7:11" x14ac:dyDescent="0.3">
      <c r="G895" s="19">
        <v>10889</v>
      </c>
      <c r="H895" s="30">
        <v>42048.295115740744</v>
      </c>
      <c r="I895" s="19" t="s">
        <v>356</v>
      </c>
      <c r="J895" s="19" t="s">
        <v>189</v>
      </c>
      <c r="K895" s="38">
        <v>38288.949999999997</v>
      </c>
    </row>
    <row r="896" spans="7:11" x14ac:dyDescent="0.3">
      <c r="G896" s="19">
        <v>10890</v>
      </c>
      <c r="H896" s="30">
        <v>42006.052268518521</v>
      </c>
      <c r="I896" s="19" t="s">
        <v>366</v>
      </c>
      <c r="J896" s="19" t="s">
        <v>212</v>
      </c>
      <c r="K896" s="38">
        <v>87767.42</v>
      </c>
    </row>
    <row r="897" spans="7:11" x14ac:dyDescent="0.3">
      <c r="G897" s="19">
        <v>10891</v>
      </c>
      <c r="H897" s="30">
        <v>42161.587881944448</v>
      </c>
      <c r="I897" s="19" t="s">
        <v>359</v>
      </c>
      <c r="J897" s="19" t="s">
        <v>222</v>
      </c>
      <c r="K897" s="38">
        <v>74328.81</v>
      </c>
    </row>
    <row r="898" spans="7:11" x14ac:dyDescent="0.3">
      <c r="G898" s="19">
        <v>10892</v>
      </c>
      <c r="H898" s="30">
        <v>42327.522013888891</v>
      </c>
      <c r="I898" s="19" t="s">
        <v>362</v>
      </c>
      <c r="J898" s="19" t="s">
        <v>26</v>
      </c>
      <c r="K898" s="38">
        <v>40119.56</v>
      </c>
    </row>
    <row r="899" spans="7:11" x14ac:dyDescent="0.3">
      <c r="G899" s="19">
        <v>10893</v>
      </c>
      <c r="H899" s="30">
        <v>42302.019490740742</v>
      </c>
      <c r="I899" s="19" t="s">
        <v>357</v>
      </c>
      <c r="J899" s="19" t="s">
        <v>177</v>
      </c>
      <c r="K899" s="38">
        <v>87566.77</v>
      </c>
    </row>
    <row r="900" spans="7:11" x14ac:dyDescent="0.3">
      <c r="G900" s="19">
        <v>10894</v>
      </c>
      <c r="H900" s="30">
        <v>42117.391805555555</v>
      </c>
      <c r="I900" s="19" t="s">
        <v>358</v>
      </c>
      <c r="J900" s="19" t="s">
        <v>25</v>
      </c>
      <c r="K900" s="38">
        <v>12076.88</v>
      </c>
    </row>
    <row r="901" spans="7:11" x14ac:dyDescent="0.3">
      <c r="G901" s="19">
        <v>10895</v>
      </c>
      <c r="H901" s="30">
        <v>42114.103530092594</v>
      </c>
      <c r="I901" s="19" t="s">
        <v>368</v>
      </c>
      <c r="J901" s="19" t="s">
        <v>104</v>
      </c>
      <c r="K901" s="38">
        <v>9713.09</v>
      </c>
    </row>
    <row r="902" spans="7:11" x14ac:dyDescent="0.3">
      <c r="G902" s="19">
        <v>10896</v>
      </c>
      <c r="H902" s="30">
        <v>42111.5940162037</v>
      </c>
      <c r="I902" s="19" t="s">
        <v>362</v>
      </c>
      <c r="J902" s="19" t="s">
        <v>348</v>
      </c>
      <c r="K902" s="38">
        <v>1314.79</v>
      </c>
    </row>
    <row r="903" spans="7:11" x14ac:dyDescent="0.3">
      <c r="G903" s="19">
        <v>10897</v>
      </c>
      <c r="H903" s="30">
        <v>42207.512013888889</v>
      </c>
      <c r="I903" s="19" t="s">
        <v>371</v>
      </c>
      <c r="J903" s="19" t="s">
        <v>136</v>
      </c>
      <c r="K903" s="38">
        <v>60449.71</v>
      </c>
    </row>
    <row r="904" spans="7:11" x14ac:dyDescent="0.3">
      <c r="G904" s="19">
        <v>10898</v>
      </c>
      <c r="H904" s="30">
        <v>42020.428263888891</v>
      </c>
      <c r="I904" s="19" t="s">
        <v>370</v>
      </c>
      <c r="J904" s="19" t="s">
        <v>346</v>
      </c>
      <c r="K904" s="38">
        <v>46465.56</v>
      </c>
    </row>
    <row r="905" spans="7:11" x14ac:dyDescent="0.3">
      <c r="G905" s="19">
        <v>10899</v>
      </c>
      <c r="H905" s="30">
        <v>42085.120358796295</v>
      </c>
      <c r="I905" s="19" t="s">
        <v>367</v>
      </c>
      <c r="J905" s="19" t="s">
        <v>165</v>
      </c>
      <c r="K905" s="38">
        <v>20367.669999999998</v>
      </c>
    </row>
    <row r="906" spans="7:11" x14ac:dyDescent="0.3">
      <c r="G906" s="19">
        <v>10900</v>
      </c>
      <c r="H906" s="30">
        <v>42272.801365740743</v>
      </c>
      <c r="I906" s="19" t="s">
        <v>355</v>
      </c>
      <c r="J906" s="19" t="s">
        <v>51</v>
      </c>
      <c r="K906" s="38">
        <v>49439.99</v>
      </c>
    </row>
    <row r="907" spans="7:11" x14ac:dyDescent="0.3">
      <c r="G907" s="19">
        <v>10901</v>
      </c>
      <c r="H907" s="30">
        <v>42051.22216435185</v>
      </c>
      <c r="I907" s="19" t="s">
        <v>368</v>
      </c>
      <c r="J907" s="19" t="s">
        <v>185</v>
      </c>
      <c r="K907" s="38">
        <v>29440.400000000001</v>
      </c>
    </row>
    <row r="908" spans="7:11" x14ac:dyDescent="0.3">
      <c r="G908" s="19">
        <v>10902</v>
      </c>
      <c r="H908" s="30">
        <v>42090.809386574074</v>
      </c>
      <c r="I908" s="19" t="s">
        <v>371</v>
      </c>
      <c r="J908" s="19" t="s">
        <v>141</v>
      </c>
      <c r="K908" s="38">
        <v>90733.9</v>
      </c>
    </row>
    <row r="909" spans="7:11" x14ac:dyDescent="0.3">
      <c r="G909" s="19">
        <v>10903</v>
      </c>
      <c r="H909" s="30">
        <v>42122.078043981484</v>
      </c>
      <c r="I909" s="19" t="s">
        <v>365</v>
      </c>
      <c r="J909" s="19" t="s">
        <v>74</v>
      </c>
      <c r="K909" s="38">
        <v>13103.28</v>
      </c>
    </row>
    <row r="910" spans="7:11" x14ac:dyDescent="0.3">
      <c r="G910" s="19">
        <v>10904</v>
      </c>
      <c r="H910" s="30">
        <v>42126.303784722222</v>
      </c>
      <c r="I910" s="19" t="s">
        <v>367</v>
      </c>
      <c r="J910" s="19" t="s">
        <v>269</v>
      </c>
      <c r="K910" s="38">
        <v>62744.19</v>
      </c>
    </row>
    <row r="911" spans="7:11" x14ac:dyDescent="0.3">
      <c r="G911" s="19">
        <v>10905</v>
      </c>
      <c r="H911" s="30">
        <v>42328.969074074077</v>
      </c>
      <c r="I911" s="19" t="s">
        <v>360</v>
      </c>
      <c r="J911" s="19" t="s">
        <v>277</v>
      </c>
      <c r="K911" s="38">
        <v>18241.02</v>
      </c>
    </row>
    <row r="912" spans="7:11" x14ac:dyDescent="0.3">
      <c r="G912" s="19">
        <v>10906</v>
      </c>
      <c r="H912" s="30">
        <v>42259.747245370374</v>
      </c>
      <c r="I912" s="19" t="s">
        <v>368</v>
      </c>
      <c r="J912" s="19" t="s">
        <v>335</v>
      </c>
      <c r="K912" s="38">
        <v>56390.49</v>
      </c>
    </row>
    <row r="913" spans="7:11" x14ac:dyDescent="0.3">
      <c r="G913" s="19">
        <v>10907</v>
      </c>
      <c r="H913" s="30">
        <v>42201.66510416667</v>
      </c>
      <c r="I913" s="19" t="s">
        <v>361</v>
      </c>
      <c r="J913" s="19" t="s">
        <v>273</v>
      </c>
      <c r="K913" s="38">
        <v>31057.89</v>
      </c>
    </row>
    <row r="914" spans="7:11" x14ac:dyDescent="0.3">
      <c r="G914" s="19">
        <v>10908</v>
      </c>
      <c r="H914" s="30">
        <v>42058.736631944441</v>
      </c>
      <c r="I914" s="19" t="s">
        <v>370</v>
      </c>
      <c r="J914" s="19" t="s">
        <v>237</v>
      </c>
      <c r="K914" s="38">
        <v>43627.65</v>
      </c>
    </row>
    <row r="915" spans="7:11" x14ac:dyDescent="0.3">
      <c r="G915" s="19">
        <v>10909</v>
      </c>
      <c r="H915" s="30">
        <v>42045.771874999999</v>
      </c>
      <c r="I915" s="19" t="s">
        <v>355</v>
      </c>
      <c r="J915" s="19" t="s">
        <v>52</v>
      </c>
      <c r="K915" s="38">
        <v>66940.67</v>
      </c>
    </row>
    <row r="916" spans="7:11" x14ac:dyDescent="0.3">
      <c r="G916" s="19">
        <v>10910</v>
      </c>
      <c r="H916" s="30">
        <v>42027.001481481479</v>
      </c>
      <c r="I916" s="19" t="s">
        <v>362</v>
      </c>
      <c r="J916" s="19" t="s">
        <v>107</v>
      </c>
      <c r="K916" s="38">
        <v>70653.919999999998</v>
      </c>
    </row>
    <row r="917" spans="7:11" x14ac:dyDescent="0.3">
      <c r="G917" s="19">
        <v>10911</v>
      </c>
      <c r="H917" s="30">
        <v>42314.607951388891</v>
      </c>
      <c r="I917" s="19" t="s">
        <v>363</v>
      </c>
      <c r="J917" s="19" t="s">
        <v>198</v>
      </c>
      <c r="K917" s="38">
        <v>19046.12</v>
      </c>
    </row>
    <row r="918" spans="7:11" x14ac:dyDescent="0.3">
      <c r="G918" s="19">
        <v>10912</v>
      </c>
      <c r="H918" s="30">
        <v>42248.667708333334</v>
      </c>
      <c r="I918" s="19" t="s">
        <v>359</v>
      </c>
      <c r="J918" s="19" t="s">
        <v>23</v>
      </c>
      <c r="K918" s="38">
        <v>48333.82</v>
      </c>
    </row>
    <row r="919" spans="7:11" x14ac:dyDescent="0.3">
      <c r="G919" s="19">
        <v>10913</v>
      </c>
      <c r="H919" s="30">
        <v>42275.489560185182</v>
      </c>
      <c r="I919" s="19" t="s">
        <v>357</v>
      </c>
      <c r="J919" s="19" t="s">
        <v>273</v>
      </c>
      <c r="K919" s="38">
        <v>98264.16</v>
      </c>
    </row>
    <row r="920" spans="7:11" x14ac:dyDescent="0.3">
      <c r="G920" s="19">
        <v>10914</v>
      </c>
      <c r="H920" s="30">
        <v>42344.972870370373</v>
      </c>
      <c r="I920" s="19" t="s">
        <v>364</v>
      </c>
      <c r="J920" s="19" t="s">
        <v>345</v>
      </c>
      <c r="K920" s="38">
        <v>91741.46</v>
      </c>
    </row>
    <row r="921" spans="7:11" x14ac:dyDescent="0.3">
      <c r="G921" s="19">
        <v>10915</v>
      </c>
      <c r="H921" s="30">
        <v>42085.05678240741</v>
      </c>
      <c r="I921" s="19" t="s">
        <v>368</v>
      </c>
      <c r="J921" s="19" t="s">
        <v>171</v>
      </c>
      <c r="K921" s="38">
        <v>74190.67</v>
      </c>
    </row>
    <row r="922" spans="7:11" x14ac:dyDescent="0.3">
      <c r="G922" s="19">
        <v>10916</v>
      </c>
      <c r="H922" s="30">
        <v>42318.750057870369</v>
      </c>
      <c r="I922" s="19" t="s">
        <v>364</v>
      </c>
      <c r="J922" s="19" t="s">
        <v>8</v>
      </c>
      <c r="K922" s="38">
        <v>4982.1099999999997</v>
      </c>
    </row>
    <row r="923" spans="7:11" x14ac:dyDescent="0.3">
      <c r="G923" s="19">
        <v>10917</v>
      </c>
      <c r="H923" s="30">
        <v>42059.25136574074</v>
      </c>
      <c r="I923" s="19" t="s">
        <v>370</v>
      </c>
      <c r="J923" s="19" t="s">
        <v>340</v>
      </c>
      <c r="K923" s="38">
        <v>85898.42</v>
      </c>
    </row>
    <row r="924" spans="7:11" x14ac:dyDescent="0.3">
      <c r="G924" s="19">
        <v>10918</v>
      </c>
      <c r="H924" s="30">
        <v>42228.075416666667</v>
      </c>
      <c r="I924" s="19" t="s">
        <v>366</v>
      </c>
      <c r="J924" s="19" t="s">
        <v>17</v>
      </c>
      <c r="K924" s="38">
        <v>88059.39</v>
      </c>
    </row>
    <row r="925" spans="7:11" x14ac:dyDescent="0.3">
      <c r="G925" s="19">
        <v>10919</v>
      </c>
      <c r="H925" s="30">
        <v>42059.733553240738</v>
      </c>
      <c r="I925" s="19" t="s">
        <v>366</v>
      </c>
      <c r="J925" s="19" t="s">
        <v>349</v>
      </c>
      <c r="K925" s="38">
        <v>68567.69</v>
      </c>
    </row>
    <row r="926" spans="7:11" x14ac:dyDescent="0.3">
      <c r="G926" s="19">
        <v>10920</v>
      </c>
      <c r="H926" s="30">
        <v>42122.726863425924</v>
      </c>
      <c r="I926" s="19" t="s">
        <v>367</v>
      </c>
      <c r="J926" s="19" t="s">
        <v>350</v>
      </c>
      <c r="K926" s="38">
        <v>57405.63</v>
      </c>
    </row>
    <row r="927" spans="7:11" x14ac:dyDescent="0.3">
      <c r="G927" s="19">
        <v>10921</v>
      </c>
      <c r="H927" s="30">
        <v>42172.931504629632</v>
      </c>
      <c r="I927" s="19" t="s">
        <v>367</v>
      </c>
      <c r="J927" s="19" t="s">
        <v>46</v>
      </c>
      <c r="K927" s="38">
        <v>91025.21</v>
      </c>
    </row>
    <row r="928" spans="7:11" x14ac:dyDescent="0.3">
      <c r="G928" s="19">
        <v>10922</v>
      </c>
      <c r="H928" s="30">
        <v>42354.491006944445</v>
      </c>
      <c r="I928" s="19" t="s">
        <v>363</v>
      </c>
      <c r="J928" s="19" t="s">
        <v>334</v>
      </c>
      <c r="K928" s="38">
        <v>97980.58</v>
      </c>
    </row>
    <row r="929" spans="7:11" x14ac:dyDescent="0.3">
      <c r="G929" s="19">
        <v>10923</v>
      </c>
      <c r="H929" s="30">
        <v>42202.122777777775</v>
      </c>
      <c r="I929" s="19" t="s">
        <v>355</v>
      </c>
      <c r="J929" s="19" t="s">
        <v>42</v>
      </c>
      <c r="K929" s="38">
        <v>34020.379999999997</v>
      </c>
    </row>
    <row r="930" spans="7:11" x14ac:dyDescent="0.3">
      <c r="G930" s="19">
        <v>10924</v>
      </c>
      <c r="H930" s="30">
        <v>42105.721898148149</v>
      </c>
      <c r="I930" s="19" t="s">
        <v>366</v>
      </c>
      <c r="J930" s="19" t="s">
        <v>322</v>
      </c>
      <c r="K930" s="38">
        <v>77250.259999999995</v>
      </c>
    </row>
    <row r="931" spans="7:11" x14ac:dyDescent="0.3">
      <c r="G931" s="19">
        <v>10925</v>
      </c>
      <c r="H931" s="30">
        <v>42127.819687499999</v>
      </c>
      <c r="I931" s="19" t="s">
        <v>361</v>
      </c>
      <c r="J931" s="19" t="s">
        <v>155</v>
      </c>
      <c r="K931" s="38">
        <v>41094.79</v>
      </c>
    </row>
    <row r="932" spans="7:11" x14ac:dyDescent="0.3">
      <c r="G932" s="19">
        <v>10926</v>
      </c>
      <c r="H932" s="30">
        <v>42217.7112037037</v>
      </c>
      <c r="I932" s="19" t="s">
        <v>361</v>
      </c>
      <c r="J932" s="19" t="s">
        <v>6</v>
      </c>
      <c r="K932" s="38">
        <v>5555.35</v>
      </c>
    </row>
    <row r="933" spans="7:11" x14ac:dyDescent="0.3">
      <c r="G933" s="19">
        <v>10927</v>
      </c>
      <c r="H933" s="30">
        <v>42122.878865740742</v>
      </c>
      <c r="I933" s="19" t="s">
        <v>363</v>
      </c>
      <c r="J933" s="19" t="s">
        <v>198</v>
      </c>
      <c r="K933" s="38">
        <v>59135.21</v>
      </c>
    </row>
    <row r="934" spans="7:11" x14ac:dyDescent="0.3">
      <c r="G934" s="19">
        <v>10928</v>
      </c>
      <c r="H934" s="30">
        <v>42347.179583333331</v>
      </c>
      <c r="I934" s="19" t="s">
        <v>355</v>
      </c>
      <c r="J934" s="19" t="s">
        <v>322</v>
      </c>
      <c r="K934" s="38">
        <v>31066.95</v>
      </c>
    </row>
    <row r="935" spans="7:11" x14ac:dyDescent="0.3">
      <c r="G935" s="19">
        <v>10929</v>
      </c>
      <c r="H935" s="30">
        <v>42131.164004629631</v>
      </c>
      <c r="I935" s="19" t="s">
        <v>367</v>
      </c>
      <c r="J935" s="19" t="s">
        <v>244</v>
      </c>
      <c r="K935" s="38">
        <v>70436.11</v>
      </c>
    </row>
    <row r="936" spans="7:11" x14ac:dyDescent="0.3">
      <c r="G936" s="19">
        <v>10930</v>
      </c>
      <c r="H936" s="30">
        <v>42305.771423611113</v>
      </c>
      <c r="I936" s="19" t="s">
        <v>366</v>
      </c>
      <c r="J936" s="19" t="s">
        <v>234</v>
      </c>
      <c r="K936" s="38">
        <v>39520.699999999997</v>
      </c>
    </row>
    <row r="937" spans="7:11" x14ac:dyDescent="0.3">
      <c r="G937" s="19">
        <v>10931</v>
      </c>
      <c r="H937" s="30">
        <v>42141.36446759259</v>
      </c>
      <c r="I937" s="19" t="s">
        <v>369</v>
      </c>
      <c r="J937" s="19" t="s">
        <v>302</v>
      </c>
      <c r="K937" s="38">
        <v>53014.13</v>
      </c>
    </row>
    <row r="938" spans="7:11" x14ac:dyDescent="0.3">
      <c r="G938" s="19">
        <v>10932</v>
      </c>
      <c r="H938" s="30">
        <v>42338.081400462965</v>
      </c>
      <c r="I938" s="19" t="s">
        <v>364</v>
      </c>
      <c r="J938" s="19" t="s">
        <v>23</v>
      </c>
      <c r="K938" s="38">
        <v>96782.83</v>
      </c>
    </row>
    <row r="939" spans="7:11" x14ac:dyDescent="0.3">
      <c r="G939" s="19">
        <v>10933</v>
      </c>
      <c r="H939" s="30">
        <v>42043.549120370371</v>
      </c>
      <c r="I939" s="19" t="s">
        <v>372</v>
      </c>
      <c r="J939" s="19" t="s">
        <v>213</v>
      </c>
      <c r="K939" s="38">
        <v>95905.29</v>
      </c>
    </row>
    <row r="940" spans="7:11" x14ac:dyDescent="0.3">
      <c r="G940" s="19">
        <v>10934</v>
      </c>
      <c r="H940" s="30">
        <v>42064.659525462965</v>
      </c>
      <c r="I940" s="19" t="s">
        <v>372</v>
      </c>
      <c r="J940" s="19" t="s">
        <v>177</v>
      </c>
      <c r="K940" s="38">
        <v>51343.64</v>
      </c>
    </row>
    <row r="941" spans="7:11" x14ac:dyDescent="0.3">
      <c r="G941" s="19">
        <v>10935</v>
      </c>
      <c r="H941" s="30">
        <v>42328.741527777776</v>
      </c>
      <c r="I941" s="19" t="s">
        <v>365</v>
      </c>
      <c r="J941" s="19" t="s">
        <v>351</v>
      </c>
      <c r="K941" s="38">
        <v>40606.550000000003</v>
      </c>
    </row>
    <row r="942" spans="7:11" x14ac:dyDescent="0.3">
      <c r="G942" s="19">
        <v>10936</v>
      </c>
      <c r="H942" s="30">
        <v>42261.098877314813</v>
      </c>
      <c r="I942" s="19" t="s">
        <v>355</v>
      </c>
      <c r="J942" s="19" t="s">
        <v>312</v>
      </c>
      <c r="K942" s="38">
        <v>73383.149999999994</v>
      </c>
    </row>
    <row r="943" spans="7:11" x14ac:dyDescent="0.3">
      <c r="G943" s="19">
        <v>10937</v>
      </c>
      <c r="H943" s="30">
        <v>42268.786238425928</v>
      </c>
      <c r="I943" s="19" t="s">
        <v>356</v>
      </c>
      <c r="J943" s="19" t="s">
        <v>287</v>
      </c>
      <c r="K943" s="38">
        <v>68636.820000000007</v>
      </c>
    </row>
    <row r="944" spans="7:11" x14ac:dyDescent="0.3">
      <c r="G944" s="19">
        <v>10938</v>
      </c>
      <c r="H944" s="30">
        <v>42149.739305555559</v>
      </c>
      <c r="I944" s="19" t="s">
        <v>360</v>
      </c>
      <c r="J944" s="19" t="s">
        <v>99</v>
      </c>
      <c r="K944" s="38">
        <v>15858.24</v>
      </c>
    </row>
    <row r="945" spans="7:11" x14ac:dyDescent="0.3">
      <c r="G945" s="19">
        <v>10939</v>
      </c>
      <c r="H945" s="30">
        <v>42311.8984837963</v>
      </c>
      <c r="I945" s="19" t="s">
        <v>356</v>
      </c>
      <c r="J945" s="19" t="s">
        <v>210</v>
      </c>
      <c r="K945" s="38">
        <v>49739.06</v>
      </c>
    </row>
    <row r="946" spans="7:11" x14ac:dyDescent="0.3">
      <c r="G946" s="19">
        <v>10940</v>
      </c>
      <c r="H946" s="30">
        <v>42347.277604166666</v>
      </c>
      <c r="I946" s="19" t="s">
        <v>355</v>
      </c>
      <c r="J946" s="19" t="s">
        <v>333</v>
      </c>
      <c r="K946" s="38">
        <v>23509.45</v>
      </c>
    </row>
    <row r="947" spans="7:11" x14ac:dyDescent="0.3">
      <c r="G947" s="19">
        <v>10941</v>
      </c>
      <c r="H947" s="30">
        <v>42121.986655092594</v>
      </c>
      <c r="I947" s="19" t="s">
        <v>371</v>
      </c>
      <c r="J947" s="19" t="s">
        <v>38</v>
      </c>
      <c r="K947" s="38">
        <v>50459.31</v>
      </c>
    </row>
    <row r="948" spans="7:11" x14ac:dyDescent="0.3">
      <c r="G948" s="19">
        <v>10942</v>
      </c>
      <c r="H948" s="30">
        <v>42308.718043981484</v>
      </c>
      <c r="I948" s="19" t="s">
        <v>355</v>
      </c>
      <c r="J948" s="19" t="s">
        <v>162</v>
      </c>
      <c r="K948" s="38">
        <v>34058.89</v>
      </c>
    </row>
    <row r="949" spans="7:11" x14ac:dyDescent="0.3">
      <c r="G949" s="19">
        <v>10943</v>
      </c>
      <c r="H949" s="30">
        <v>42112.108495370368</v>
      </c>
      <c r="I949" s="19" t="s">
        <v>362</v>
      </c>
      <c r="J949" s="19" t="s">
        <v>294</v>
      </c>
      <c r="K949" s="38">
        <v>17069.47</v>
      </c>
    </row>
    <row r="950" spans="7:11" x14ac:dyDescent="0.3">
      <c r="G950" s="19">
        <v>10944</v>
      </c>
      <c r="H950" s="30">
        <v>42037.924907407411</v>
      </c>
      <c r="I950" s="19" t="s">
        <v>371</v>
      </c>
      <c r="J950" s="19" t="s">
        <v>169</v>
      </c>
      <c r="K950" s="38">
        <v>65215.63</v>
      </c>
    </row>
    <row r="951" spans="7:11" x14ac:dyDescent="0.3">
      <c r="G951" s="19">
        <v>10945</v>
      </c>
      <c r="H951" s="30">
        <v>42166.468344907407</v>
      </c>
      <c r="I951" s="19" t="s">
        <v>365</v>
      </c>
      <c r="J951" s="19" t="s">
        <v>11</v>
      </c>
      <c r="K951" s="38">
        <v>49609.73</v>
      </c>
    </row>
    <row r="952" spans="7:11" x14ac:dyDescent="0.3">
      <c r="G952" s="19">
        <v>10946</v>
      </c>
      <c r="H952" s="30">
        <v>42101.899270833332</v>
      </c>
      <c r="I952" s="19" t="s">
        <v>372</v>
      </c>
      <c r="J952" s="19" t="s">
        <v>31</v>
      </c>
      <c r="K952" s="38">
        <v>31258.44</v>
      </c>
    </row>
    <row r="953" spans="7:11" x14ac:dyDescent="0.3">
      <c r="G953" s="19">
        <v>10947</v>
      </c>
      <c r="H953" s="30">
        <v>42249.693472222221</v>
      </c>
      <c r="I953" s="19" t="s">
        <v>357</v>
      </c>
      <c r="J953" s="19" t="s">
        <v>27</v>
      </c>
      <c r="K953" s="38">
        <v>87902.53</v>
      </c>
    </row>
    <row r="954" spans="7:11" x14ac:dyDescent="0.3">
      <c r="G954" s="19">
        <v>10948</v>
      </c>
      <c r="H954" s="30">
        <v>42319.092824074076</v>
      </c>
      <c r="I954" s="19" t="s">
        <v>369</v>
      </c>
      <c r="J954" s="19" t="s">
        <v>241</v>
      </c>
      <c r="K954" s="38">
        <v>6761.42</v>
      </c>
    </row>
    <row r="955" spans="7:11" x14ac:dyDescent="0.3">
      <c r="G955" s="19">
        <v>10949</v>
      </c>
      <c r="H955" s="30">
        <v>42048.830787037034</v>
      </c>
      <c r="I955" s="19" t="s">
        <v>365</v>
      </c>
      <c r="J955" s="19" t="s">
        <v>11</v>
      </c>
      <c r="K955" s="38">
        <v>61592.06</v>
      </c>
    </row>
    <row r="956" spans="7:11" x14ac:dyDescent="0.3">
      <c r="G956" s="19">
        <v>10950</v>
      </c>
      <c r="H956" s="30">
        <v>42357.91070601852</v>
      </c>
      <c r="I956" s="19" t="s">
        <v>356</v>
      </c>
      <c r="J956" s="19" t="s">
        <v>305</v>
      </c>
      <c r="K956" s="38">
        <v>75140.2</v>
      </c>
    </row>
    <row r="957" spans="7:11" x14ac:dyDescent="0.3">
      <c r="G957" s="19">
        <v>10951</v>
      </c>
      <c r="H957" s="30">
        <v>42078.964513888888</v>
      </c>
      <c r="I957" s="19" t="s">
        <v>361</v>
      </c>
      <c r="J957" s="19" t="s">
        <v>352</v>
      </c>
      <c r="K957" s="38">
        <v>72566.77</v>
      </c>
    </row>
    <row r="958" spans="7:11" x14ac:dyDescent="0.3">
      <c r="G958" s="19">
        <v>10952</v>
      </c>
      <c r="H958" s="30">
        <v>42203.317615740743</v>
      </c>
      <c r="I958" s="19" t="s">
        <v>365</v>
      </c>
      <c r="J958" s="19" t="s">
        <v>170</v>
      </c>
      <c r="K958" s="38">
        <v>6415.8</v>
      </c>
    </row>
    <row r="959" spans="7:11" x14ac:dyDescent="0.3">
      <c r="G959" s="19">
        <v>10953</v>
      </c>
      <c r="H959" s="30">
        <v>42275.128275462965</v>
      </c>
      <c r="I959" s="19" t="s">
        <v>367</v>
      </c>
      <c r="J959" s="19" t="s">
        <v>194</v>
      </c>
      <c r="K959" s="38">
        <v>30871.439999999999</v>
      </c>
    </row>
    <row r="960" spans="7:11" x14ac:dyDescent="0.3">
      <c r="G960" s="19">
        <v>10954</v>
      </c>
      <c r="H960" s="30">
        <v>42032.422685185185</v>
      </c>
      <c r="I960" s="19" t="s">
        <v>367</v>
      </c>
      <c r="J960" s="19" t="s">
        <v>353</v>
      </c>
      <c r="K960" s="38">
        <v>37246.980000000003</v>
      </c>
    </row>
    <row r="961" spans="7:11" x14ac:dyDescent="0.3">
      <c r="G961" s="19">
        <v>10955</v>
      </c>
      <c r="H961" s="30">
        <v>42123.237615740742</v>
      </c>
      <c r="I961" s="19" t="s">
        <v>356</v>
      </c>
      <c r="J961" s="19" t="s">
        <v>189</v>
      </c>
      <c r="K961" s="38">
        <v>38586.03</v>
      </c>
    </row>
    <row r="962" spans="7:11" x14ac:dyDescent="0.3">
      <c r="G962" s="19">
        <v>10956</v>
      </c>
      <c r="H962" s="30">
        <v>42314.091168981482</v>
      </c>
      <c r="I962" s="19" t="s">
        <v>368</v>
      </c>
      <c r="J962" s="19" t="s">
        <v>59</v>
      </c>
      <c r="K962" s="38">
        <v>46341.35</v>
      </c>
    </row>
    <row r="963" spans="7:11" x14ac:dyDescent="0.3">
      <c r="G963" s="19">
        <v>10957</v>
      </c>
      <c r="H963" s="30">
        <v>42067.660277777781</v>
      </c>
      <c r="I963" s="19" t="s">
        <v>357</v>
      </c>
      <c r="J963" s="19" t="s">
        <v>201</v>
      </c>
      <c r="K963" s="38">
        <v>80598.05</v>
      </c>
    </row>
    <row r="964" spans="7:11" x14ac:dyDescent="0.3">
      <c r="G964" s="19">
        <v>10958</v>
      </c>
      <c r="H964" s="30">
        <v>42239.080821759257</v>
      </c>
      <c r="I964" s="19" t="s">
        <v>355</v>
      </c>
      <c r="J964" s="19" t="s">
        <v>66</v>
      </c>
      <c r="K964" s="38">
        <v>77387.429999999993</v>
      </c>
    </row>
    <row r="965" spans="7:11" x14ac:dyDescent="0.3">
      <c r="G965" s="19">
        <v>10959</v>
      </c>
      <c r="H965" s="30">
        <v>42038.763182870367</v>
      </c>
      <c r="I965" s="19" t="s">
        <v>356</v>
      </c>
      <c r="J965" s="19" t="s">
        <v>115</v>
      </c>
      <c r="K965" s="38">
        <v>39284.839999999997</v>
      </c>
    </row>
    <row r="966" spans="7:11" x14ac:dyDescent="0.3">
      <c r="G966" s="19">
        <v>10960</v>
      </c>
      <c r="H966" s="30">
        <v>42177.200219907405</v>
      </c>
      <c r="I966" s="19" t="s">
        <v>369</v>
      </c>
      <c r="J966" s="19" t="s">
        <v>31</v>
      </c>
      <c r="K966" s="38">
        <v>51124.88</v>
      </c>
    </row>
    <row r="967" spans="7:11" x14ac:dyDescent="0.3">
      <c r="G967" s="19">
        <v>10961</v>
      </c>
      <c r="H967" s="30">
        <v>42108.457314814812</v>
      </c>
      <c r="I967" s="19" t="s">
        <v>356</v>
      </c>
      <c r="J967" s="19" t="s">
        <v>67</v>
      </c>
      <c r="K967" s="38">
        <v>87985.91</v>
      </c>
    </row>
    <row r="968" spans="7:11" x14ac:dyDescent="0.3">
      <c r="G968" s="19">
        <v>10962</v>
      </c>
      <c r="H968" s="30">
        <v>42191.324456018519</v>
      </c>
      <c r="I968" s="19" t="s">
        <v>371</v>
      </c>
      <c r="J968" s="19" t="s">
        <v>328</v>
      </c>
      <c r="K968" s="38">
        <v>76893.820000000007</v>
      </c>
    </row>
    <row r="969" spans="7:11" x14ac:dyDescent="0.3">
      <c r="G969" s="19">
        <v>10963</v>
      </c>
      <c r="H969" s="30">
        <v>42077.869722222225</v>
      </c>
      <c r="I969" s="19" t="s">
        <v>358</v>
      </c>
      <c r="J969" s="19" t="s">
        <v>84</v>
      </c>
      <c r="K969" s="38">
        <v>71634.31</v>
      </c>
    </row>
    <row r="970" spans="7:11" x14ac:dyDescent="0.3">
      <c r="G970" s="19">
        <v>10964</v>
      </c>
      <c r="H970" s="30">
        <v>42351.827962962961</v>
      </c>
      <c r="I970" s="19" t="s">
        <v>368</v>
      </c>
      <c r="J970" s="19" t="s">
        <v>254</v>
      </c>
      <c r="K970" s="38">
        <v>30577.71</v>
      </c>
    </row>
    <row r="971" spans="7:11" x14ac:dyDescent="0.3">
      <c r="G971" s="19">
        <v>10965</v>
      </c>
      <c r="H971" s="30">
        <v>42124.542025462964</v>
      </c>
      <c r="I971" s="19" t="s">
        <v>366</v>
      </c>
      <c r="J971" s="19" t="s">
        <v>284</v>
      </c>
      <c r="K971" s="38">
        <v>84453.26</v>
      </c>
    </row>
    <row r="972" spans="7:11" x14ac:dyDescent="0.3">
      <c r="G972" s="19">
        <v>10966</v>
      </c>
      <c r="H972" s="30">
        <v>42279.759664351855</v>
      </c>
      <c r="I972" s="19" t="s">
        <v>368</v>
      </c>
      <c r="J972" s="19" t="s">
        <v>41</v>
      </c>
      <c r="K972" s="38">
        <v>2104.34</v>
      </c>
    </row>
    <row r="973" spans="7:11" x14ac:dyDescent="0.3">
      <c r="G973" s="19">
        <v>10967</v>
      </c>
      <c r="H973" s="30">
        <v>42042.766365740739</v>
      </c>
      <c r="I973" s="19" t="s">
        <v>358</v>
      </c>
      <c r="J973" s="19" t="s">
        <v>268</v>
      </c>
      <c r="K973" s="38">
        <v>19551.990000000002</v>
      </c>
    </row>
    <row r="974" spans="7:11" x14ac:dyDescent="0.3">
      <c r="G974" s="19">
        <v>10968</v>
      </c>
      <c r="H974" s="30">
        <v>42267.298275462963</v>
      </c>
      <c r="I974" s="19" t="s">
        <v>372</v>
      </c>
      <c r="J974" s="19" t="s">
        <v>192</v>
      </c>
      <c r="K974" s="38">
        <v>70787.88</v>
      </c>
    </row>
    <row r="975" spans="7:11" x14ac:dyDescent="0.3">
      <c r="G975" s="19">
        <v>10969</v>
      </c>
      <c r="H975" s="30">
        <v>42060.725358796299</v>
      </c>
      <c r="I975" s="19" t="s">
        <v>360</v>
      </c>
      <c r="J975" s="19" t="s">
        <v>13</v>
      </c>
      <c r="K975" s="38">
        <v>88948.77</v>
      </c>
    </row>
    <row r="976" spans="7:11" x14ac:dyDescent="0.3">
      <c r="G976" s="19">
        <v>10970</v>
      </c>
      <c r="H976" s="30">
        <v>42315.40042824074</v>
      </c>
      <c r="I976" s="19" t="s">
        <v>368</v>
      </c>
      <c r="J976" s="19" t="s">
        <v>233</v>
      </c>
      <c r="K976" s="38">
        <v>11569.32</v>
      </c>
    </row>
    <row r="977" spans="7:11" x14ac:dyDescent="0.3">
      <c r="G977" s="19">
        <v>10971</v>
      </c>
      <c r="H977" s="30">
        <v>42276.793263888889</v>
      </c>
      <c r="I977" s="19" t="s">
        <v>360</v>
      </c>
      <c r="J977" s="19" t="s">
        <v>212</v>
      </c>
      <c r="K977" s="38">
        <v>47135.49</v>
      </c>
    </row>
    <row r="978" spans="7:11" x14ac:dyDescent="0.3">
      <c r="G978" s="19">
        <v>10972</v>
      </c>
      <c r="H978" s="30">
        <v>42035.672997685186</v>
      </c>
      <c r="I978" s="19" t="s">
        <v>372</v>
      </c>
      <c r="J978" s="19" t="s">
        <v>294</v>
      </c>
      <c r="K978" s="38">
        <v>9593.0499999999993</v>
      </c>
    </row>
    <row r="979" spans="7:11" x14ac:dyDescent="0.3">
      <c r="G979" s="19">
        <v>10973</v>
      </c>
      <c r="H979" s="30">
        <v>42227.030162037037</v>
      </c>
      <c r="I979" s="19" t="s">
        <v>359</v>
      </c>
      <c r="J979" s="19" t="s">
        <v>284</v>
      </c>
      <c r="K979" s="38">
        <v>69054.75</v>
      </c>
    </row>
    <row r="980" spans="7:11" x14ac:dyDescent="0.3">
      <c r="G980" s="19">
        <v>10974</v>
      </c>
      <c r="H980" s="30">
        <v>42141.513703703706</v>
      </c>
      <c r="I980" s="19" t="s">
        <v>358</v>
      </c>
      <c r="J980" s="19" t="s">
        <v>244</v>
      </c>
      <c r="K980" s="38">
        <v>19669.349999999999</v>
      </c>
    </row>
    <row r="981" spans="7:11" x14ac:dyDescent="0.3">
      <c r="G981" s="19">
        <v>10975</v>
      </c>
      <c r="H981" s="30">
        <v>42178.17627314815</v>
      </c>
      <c r="I981" s="19" t="s">
        <v>358</v>
      </c>
      <c r="J981" s="19" t="s">
        <v>281</v>
      </c>
      <c r="K981" s="38">
        <v>39806.75</v>
      </c>
    </row>
    <row r="982" spans="7:11" x14ac:dyDescent="0.3">
      <c r="G982" s="19">
        <v>10976</v>
      </c>
      <c r="H982" s="30">
        <v>42048.127291666664</v>
      </c>
      <c r="I982" s="19" t="s">
        <v>370</v>
      </c>
      <c r="J982" s="19" t="s">
        <v>216</v>
      </c>
      <c r="K982" s="38">
        <v>58725.39</v>
      </c>
    </row>
    <row r="983" spans="7:11" x14ac:dyDescent="0.3">
      <c r="G983" s="19">
        <v>10977</v>
      </c>
      <c r="H983" s="30">
        <v>42257.05300925926</v>
      </c>
      <c r="I983" s="19" t="s">
        <v>355</v>
      </c>
      <c r="J983" s="19" t="s">
        <v>90</v>
      </c>
      <c r="K983" s="38">
        <v>72211.360000000001</v>
      </c>
    </row>
    <row r="984" spans="7:11" x14ac:dyDescent="0.3">
      <c r="G984" s="19">
        <v>10978</v>
      </c>
      <c r="H984" s="30">
        <v>42213.012384259258</v>
      </c>
      <c r="I984" s="19" t="s">
        <v>355</v>
      </c>
      <c r="J984" s="19" t="s">
        <v>49</v>
      </c>
      <c r="K984" s="38">
        <v>44299.43</v>
      </c>
    </row>
    <row r="985" spans="7:11" x14ac:dyDescent="0.3">
      <c r="G985" s="19">
        <v>10979</v>
      </c>
      <c r="H985" s="30">
        <v>42079.976736111108</v>
      </c>
      <c r="I985" s="19" t="s">
        <v>362</v>
      </c>
      <c r="J985" s="19" t="s">
        <v>81</v>
      </c>
      <c r="K985" s="38">
        <v>10115.74</v>
      </c>
    </row>
    <row r="986" spans="7:11" x14ac:dyDescent="0.3">
      <c r="G986" s="19">
        <v>10980</v>
      </c>
      <c r="H986" s="30">
        <v>42343.5856712963</v>
      </c>
      <c r="I986" s="19" t="s">
        <v>358</v>
      </c>
      <c r="J986" s="19" t="s">
        <v>29</v>
      </c>
      <c r="K986" s="38">
        <v>83414.94</v>
      </c>
    </row>
    <row r="987" spans="7:11" x14ac:dyDescent="0.3">
      <c r="G987" s="19">
        <v>10981</v>
      </c>
      <c r="H987" s="30">
        <v>42135.07403935185</v>
      </c>
      <c r="I987" s="19" t="s">
        <v>367</v>
      </c>
      <c r="J987" s="19" t="s">
        <v>186</v>
      </c>
      <c r="K987" s="38">
        <v>86684.1</v>
      </c>
    </row>
    <row r="988" spans="7:11" x14ac:dyDescent="0.3">
      <c r="G988" s="19">
        <v>10982</v>
      </c>
      <c r="H988" s="30">
        <v>42136.074456018519</v>
      </c>
      <c r="I988" s="19" t="s">
        <v>365</v>
      </c>
      <c r="J988" s="19" t="s">
        <v>186</v>
      </c>
      <c r="K988" s="38">
        <v>56061.17</v>
      </c>
    </row>
    <row r="989" spans="7:11" x14ac:dyDescent="0.3">
      <c r="G989" s="19">
        <v>10983</v>
      </c>
      <c r="H989" s="30">
        <v>42197.412951388891</v>
      </c>
      <c r="I989" s="19" t="s">
        <v>359</v>
      </c>
      <c r="J989" s="19" t="s">
        <v>347</v>
      </c>
      <c r="K989" s="38">
        <v>34349.339999999997</v>
      </c>
    </row>
    <row r="990" spans="7:11" x14ac:dyDescent="0.3">
      <c r="G990" s="19">
        <v>10984</v>
      </c>
      <c r="H990" s="30">
        <v>42100.757951388892</v>
      </c>
      <c r="I990" s="19" t="s">
        <v>370</v>
      </c>
      <c r="J990" s="19" t="s">
        <v>180</v>
      </c>
      <c r="K990" s="38">
        <v>37396.57</v>
      </c>
    </row>
    <row r="991" spans="7:11" x14ac:dyDescent="0.3">
      <c r="G991" s="19">
        <v>10985</v>
      </c>
      <c r="H991" s="30">
        <v>42319.262372685182</v>
      </c>
      <c r="I991" s="19" t="s">
        <v>367</v>
      </c>
      <c r="J991" s="19" t="s">
        <v>274</v>
      </c>
      <c r="K991" s="38">
        <v>80934.17</v>
      </c>
    </row>
    <row r="992" spans="7:11" x14ac:dyDescent="0.3">
      <c r="G992" s="19">
        <v>10986</v>
      </c>
      <c r="H992" s="30">
        <v>42225.163495370369</v>
      </c>
      <c r="I992" s="19" t="s">
        <v>370</v>
      </c>
      <c r="J992" s="19" t="s">
        <v>354</v>
      </c>
      <c r="K992" s="38">
        <v>19880.37</v>
      </c>
    </row>
    <row r="993" spans="7:11" x14ac:dyDescent="0.3">
      <c r="G993" s="19">
        <v>10987</v>
      </c>
      <c r="H993" s="30">
        <v>42163.231261574074</v>
      </c>
      <c r="I993" s="19" t="s">
        <v>364</v>
      </c>
      <c r="J993" s="19" t="s">
        <v>336</v>
      </c>
      <c r="K993" s="38">
        <v>91863.5</v>
      </c>
    </row>
    <row r="994" spans="7:11" x14ac:dyDescent="0.3">
      <c r="G994" s="19">
        <v>10988</v>
      </c>
      <c r="H994" s="30">
        <v>42027.446759259263</v>
      </c>
      <c r="I994" s="19" t="s">
        <v>355</v>
      </c>
      <c r="J994" s="19" t="s">
        <v>156</v>
      </c>
      <c r="K994" s="38">
        <v>53314.99</v>
      </c>
    </row>
    <row r="995" spans="7:11" x14ac:dyDescent="0.3">
      <c r="G995" s="19">
        <v>10989</v>
      </c>
      <c r="H995" s="30">
        <v>42346.154502314814</v>
      </c>
      <c r="I995" s="19" t="s">
        <v>355</v>
      </c>
      <c r="J995" s="19" t="s">
        <v>241</v>
      </c>
      <c r="K995" s="38">
        <v>50157.57</v>
      </c>
    </row>
    <row r="996" spans="7:11" x14ac:dyDescent="0.3">
      <c r="G996" s="19">
        <v>10990</v>
      </c>
      <c r="H996" s="30">
        <v>42359.843877314815</v>
      </c>
      <c r="I996" s="19" t="s">
        <v>366</v>
      </c>
      <c r="J996" s="19" t="s">
        <v>233</v>
      </c>
      <c r="K996" s="38">
        <v>73110.33</v>
      </c>
    </row>
    <row r="997" spans="7:11" x14ac:dyDescent="0.3">
      <c r="G997" s="19">
        <v>10991</v>
      </c>
      <c r="H997" s="30">
        <v>42165.991724537038</v>
      </c>
      <c r="I997" s="19" t="s">
        <v>356</v>
      </c>
      <c r="J997" s="19" t="s">
        <v>286</v>
      </c>
      <c r="K997" s="38">
        <v>6270.01</v>
      </c>
    </row>
    <row r="998" spans="7:11" x14ac:dyDescent="0.3">
      <c r="G998" s="19">
        <v>10992</v>
      </c>
      <c r="H998" s="30">
        <v>42205.770925925928</v>
      </c>
      <c r="I998" s="19" t="s">
        <v>369</v>
      </c>
      <c r="J998" s="19" t="s">
        <v>274</v>
      </c>
      <c r="K998" s="38">
        <v>47255.12</v>
      </c>
    </row>
    <row r="999" spans="7:11" x14ac:dyDescent="0.3">
      <c r="G999" s="19">
        <v>10993</v>
      </c>
      <c r="H999" s="30">
        <v>42279.390740740739</v>
      </c>
      <c r="I999" s="19" t="s">
        <v>363</v>
      </c>
      <c r="J999" s="19" t="s">
        <v>281</v>
      </c>
      <c r="K999" s="38">
        <v>50029.43</v>
      </c>
    </row>
    <row r="1000" spans="7:11" x14ac:dyDescent="0.3">
      <c r="G1000" s="19">
        <v>10994</v>
      </c>
      <c r="H1000" s="30">
        <v>42353.763854166667</v>
      </c>
      <c r="I1000" s="19" t="s">
        <v>369</v>
      </c>
      <c r="J1000" s="19" t="s">
        <v>143</v>
      </c>
      <c r="K1000" s="38">
        <v>28739.79</v>
      </c>
    </row>
    <row r="1001" spans="7:11" x14ac:dyDescent="0.3">
      <c r="G1001" s="19">
        <v>10995</v>
      </c>
      <c r="H1001" s="30">
        <v>42127.213506944441</v>
      </c>
      <c r="I1001" s="19" t="s">
        <v>366</v>
      </c>
      <c r="J1001" s="19" t="s">
        <v>150</v>
      </c>
      <c r="K1001" s="38">
        <v>47315.47</v>
      </c>
    </row>
    <row r="1002" spans="7:11" x14ac:dyDescent="0.3">
      <c r="G1002" s="19">
        <v>10996</v>
      </c>
      <c r="H1002" s="30">
        <v>42009.290173611109</v>
      </c>
      <c r="I1002" s="19" t="s">
        <v>358</v>
      </c>
      <c r="J1002" s="19" t="s">
        <v>170</v>
      </c>
      <c r="K1002" s="38">
        <v>57298.31</v>
      </c>
    </row>
    <row r="1003" spans="7:11" x14ac:dyDescent="0.3">
      <c r="G1003" s="19">
        <v>10997</v>
      </c>
      <c r="H1003" s="30">
        <v>42154.006215277775</v>
      </c>
      <c r="I1003" s="19" t="s">
        <v>359</v>
      </c>
      <c r="J1003" s="19" t="s">
        <v>76</v>
      </c>
      <c r="K1003" s="38">
        <v>29765.75</v>
      </c>
    </row>
    <row r="1004" spans="7:11" x14ac:dyDescent="0.3">
      <c r="G1004" s="19">
        <v>10998</v>
      </c>
      <c r="H1004" s="30">
        <v>42355.913622685184</v>
      </c>
      <c r="I1004" s="19" t="s">
        <v>372</v>
      </c>
      <c r="J1004" s="19" t="s">
        <v>290</v>
      </c>
      <c r="K1004" s="38">
        <v>73080.679999999993</v>
      </c>
    </row>
    <row r="1005" spans="7:11" x14ac:dyDescent="0.3">
      <c r="G1005" s="19">
        <v>10999</v>
      </c>
      <c r="H1005" s="30">
        <v>42140.343981481485</v>
      </c>
      <c r="I1005" s="19" t="s">
        <v>368</v>
      </c>
      <c r="J1005" s="19" t="s">
        <v>155</v>
      </c>
      <c r="K1005" s="38">
        <v>97978.11</v>
      </c>
    </row>
    <row r="1006" spans="7:11" x14ac:dyDescent="0.3">
      <c r="G1006" s="20">
        <v>11000</v>
      </c>
      <c r="H1006" s="31">
        <v>42089.397870370369</v>
      </c>
      <c r="I1006" s="20" t="s">
        <v>372</v>
      </c>
      <c r="J1006" s="20" t="s">
        <v>181</v>
      </c>
      <c r="K1006" s="39">
        <v>20539.52</v>
      </c>
    </row>
    <row r="1024" spans="20:20" x14ac:dyDescent="0.3">
      <c r="T1024" s="27"/>
    </row>
  </sheetData>
  <phoneticPr fontId="4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9EC1-843B-41DA-ABAB-41C8FA5B94D9}">
  <dimension ref="A1:H17"/>
  <sheetViews>
    <sheetView workbookViewId="0">
      <selection activeCell="H11" sqref="H11"/>
    </sheetView>
  </sheetViews>
  <sheetFormatPr defaultRowHeight="16.5" x14ac:dyDescent="0.3"/>
  <cols>
    <col min="1" max="1" width="1.5546875" style="3" customWidth="1"/>
    <col min="2" max="2" width="10.33203125" style="3" customWidth="1"/>
    <col min="3" max="3" width="15.33203125" style="3" customWidth="1"/>
    <col min="4" max="4" width="7.109375" style="36" bestFit="1" customWidth="1"/>
    <col min="5" max="5" width="4.5546875" style="3" customWidth="1"/>
    <col min="6" max="6" width="6.21875" style="3" customWidth="1"/>
    <col min="7" max="7" width="5.109375" style="3" customWidth="1"/>
    <col min="8" max="8" width="12.33203125" style="3" customWidth="1"/>
    <col min="9" max="9" width="10.33203125" style="3" bestFit="1" customWidth="1"/>
    <col min="10" max="10" width="9.6640625" style="3" bestFit="1" customWidth="1"/>
    <col min="11" max="16384" width="8.88671875" style="3"/>
  </cols>
  <sheetData>
    <row r="1" spans="1:8" x14ac:dyDescent="0.3">
      <c r="A1" s="1" t="s">
        <v>404</v>
      </c>
      <c r="B1" s="2"/>
    </row>
    <row r="2" spans="1:8" x14ac:dyDescent="0.3">
      <c r="B2" s="2"/>
    </row>
    <row r="3" spans="1:8" x14ac:dyDescent="0.3">
      <c r="B3" s="2"/>
    </row>
    <row r="5" spans="1:8" x14ac:dyDescent="0.3">
      <c r="B5" s="8" t="s">
        <v>402</v>
      </c>
      <c r="C5" s="9" t="s">
        <v>405</v>
      </c>
      <c r="D5" s="40" t="s">
        <v>406</v>
      </c>
      <c r="F5" s="5" t="s">
        <v>0</v>
      </c>
      <c r="G5" s="48">
        <v>1</v>
      </c>
      <c r="H5" s="6"/>
    </row>
    <row r="6" spans="1:8" x14ac:dyDescent="0.3">
      <c r="B6" s="46">
        <v>1</v>
      </c>
      <c r="C6" s="12" t="s">
        <v>1</v>
      </c>
      <c r="D6" s="33">
        <v>4164</v>
      </c>
    </row>
    <row r="7" spans="1:8" x14ac:dyDescent="0.3">
      <c r="B7" s="46">
        <v>1</v>
      </c>
      <c r="C7" s="13" t="s">
        <v>0</v>
      </c>
      <c r="D7" s="33">
        <v>712</v>
      </c>
      <c r="F7" s="7"/>
    </row>
    <row r="8" spans="1:8" x14ac:dyDescent="0.3">
      <c r="B8" s="46">
        <v>1</v>
      </c>
      <c r="C8" s="13" t="s">
        <v>0</v>
      </c>
      <c r="D8" s="34">
        <v>630</v>
      </c>
    </row>
    <row r="9" spans="1:8" x14ac:dyDescent="0.3">
      <c r="B9" s="46">
        <v>1</v>
      </c>
      <c r="C9" s="12" t="s">
        <v>2</v>
      </c>
      <c r="D9" s="33">
        <v>406</v>
      </c>
    </row>
    <row r="10" spans="1:8" x14ac:dyDescent="0.3">
      <c r="B10" s="46">
        <v>1</v>
      </c>
      <c r="C10" s="12" t="s">
        <v>1</v>
      </c>
      <c r="D10" s="33">
        <v>1050</v>
      </c>
      <c r="H10" s="3">
        <f>_xlfn.AGGREGATE(15,6,D6:D17/((C6:C17=F5)*(B6:B17=G5)),1)</f>
        <v>630</v>
      </c>
    </row>
    <row r="11" spans="1:8" x14ac:dyDescent="0.3">
      <c r="B11" s="46">
        <v>1</v>
      </c>
      <c r="C11" s="12" t="s">
        <v>2</v>
      </c>
      <c r="D11" s="33">
        <v>1451</v>
      </c>
    </row>
    <row r="12" spans="1:8" x14ac:dyDescent="0.3">
      <c r="B12" s="46">
        <v>1</v>
      </c>
      <c r="C12" s="12" t="s">
        <v>1</v>
      </c>
      <c r="D12" s="33">
        <v>3928</v>
      </c>
    </row>
    <row r="13" spans="1:8" x14ac:dyDescent="0.3">
      <c r="B13" s="46">
        <v>2</v>
      </c>
      <c r="C13" s="13" t="s">
        <v>0</v>
      </c>
      <c r="D13" s="33">
        <v>525</v>
      </c>
    </row>
    <row r="14" spans="1:8" x14ac:dyDescent="0.3">
      <c r="B14" s="46">
        <v>2</v>
      </c>
      <c r="C14" s="13" t="s">
        <v>0</v>
      </c>
      <c r="D14" s="33">
        <v>1953</v>
      </c>
      <c r="H14" s="3">
        <v>45711795</v>
      </c>
    </row>
    <row r="15" spans="1:8" x14ac:dyDescent="0.3">
      <c r="B15" s="46">
        <v>2</v>
      </c>
      <c r="C15" s="12" t="s">
        <v>2</v>
      </c>
      <c r="D15" s="33">
        <v>3617</v>
      </c>
    </row>
    <row r="16" spans="1:8" x14ac:dyDescent="0.3">
      <c r="B16" s="46">
        <v>2</v>
      </c>
      <c r="C16" s="13" t="s">
        <v>0</v>
      </c>
      <c r="D16" s="33">
        <v>3033</v>
      </c>
    </row>
    <row r="17" spans="2:4" x14ac:dyDescent="0.3">
      <c r="B17" s="47">
        <v>2</v>
      </c>
      <c r="C17" s="15" t="s">
        <v>0</v>
      </c>
      <c r="D17" s="35">
        <v>2967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22894-7DEA-4FE3-B5DC-3FAE3BE025E3}">
  <dimension ref="B2:O1024"/>
  <sheetViews>
    <sheetView tabSelected="1" workbookViewId="0">
      <selection activeCell="I5" sqref="I5"/>
    </sheetView>
  </sheetViews>
  <sheetFormatPr defaultRowHeight="16.5" x14ac:dyDescent="0.3"/>
  <cols>
    <col min="1" max="1" width="0.88671875" style="52" customWidth="1"/>
    <col min="2" max="2" width="8.109375" style="52" customWidth="1"/>
    <col min="3" max="3" width="15.33203125" style="52" customWidth="1"/>
    <col min="4" max="4" width="17.44140625" style="52" bestFit="1" customWidth="1"/>
    <col min="5" max="5" width="12.109375" style="52" bestFit="1" customWidth="1"/>
    <col min="6" max="6" width="1.5546875" style="52" customWidth="1"/>
    <col min="7" max="7" width="9.109375" style="52" bestFit="1" customWidth="1"/>
    <col min="8" max="8" width="20.44140625" style="52" bestFit="1" customWidth="1"/>
    <col min="9" max="9" width="16.109375" style="52" bestFit="1" customWidth="1"/>
    <col min="10" max="10" width="9.21875" style="52" bestFit="1" customWidth="1"/>
    <col min="11" max="11" width="14.33203125" style="52" bestFit="1" customWidth="1"/>
    <col min="12" max="12" width="13.5546875" style="53" bestFit="1" customWidth="1"/>
    <col min="13" max="16384" width="8.88671875" style="52"/>
  </cols>
  <sheetData>
    <row r="2" spans="2:12" x14ac:dyDescent="0.3">
      <c r="B2" s="51"/>
    </row>
    <row r="3" spans="2:12" x14ac:dyDescent="0.3">
      <c r="B3" s="54"/>
      <c r="I3" s="52">
        <v>45711795</v>
      </c>
    </row>
    <row r="4" spans="2:12" x14ac:dyDescent="0.3">
      <c r="B4" s="54"/>
    </row>
    <row r="6" spans="2:12" x14ac:dyDescent="0.3">
      <c r="B6" s="21" t="s">
        <v>402</v>
      </c>
      <c r="C6" s="22" t="s">
        <v>407</v>
      </c>
      <c r="D6" s="22" t="s">
        <v>408</v>
      </c>
      <c r="E6" s="23" t="s">
        <v>409</v>
      </c>
      <c r="G6" s="17" t="s">
        <v>376</v>
      </c>
      <c r="H6" s="29" t="s">
        <v>377</v>
      </c>
      <c r="I6" s="18" t="s">
        <v>375</v>
      </c>
      <c r="J6" s="18" t="s">
        <v>413</v>
      </c>
      <c r="K6" s="18" t="s">
        <v>378</v>
      </c>
      <c r="L6" s="37" t="s">
        <v>379</v>
      </c>
    </row>
    <row r="7" spans="2:12" x14ac:dyDescent="0.3">
      <c r="B7" s="24">
        <v>1</v>
      </c>
      <c r="C7" s="75" t="str">
        <f>VLOOKUP(_xlfn.AGGREGATE(15,6,$H$7:$H$1006/((MONTH($H$7:$H$1006)=$B7)*($J$7:$J$1006=C$6)),1),$H$7:$I$1006,2,0)</f>
        <v>赵薇</v>
      </c>
      <c r="D7" s="75" t="str">
        <f t="shared" ref="D7:E18" si="0">VLOOKUP(_xlfn.AGGREGATE(15,6,$H$7:$H$1006/((MONTH($H$7:$H$1006)=$B7)*($J$7:$J$1006=D$6)),1),$H$7:$I$1006,2,0)</f>
        <v>羽泉</v>
      </c>
      <c r="E7" s="75" t="str">
        <f t="shared" si="0"/>
        <v>黄渤</v>
      </c>
      <c r="G7" s="19">
        <v>10001</v>
      </c>
      <c r="H7" s="30">
        <v>42106.874930555554</v>
      </c>
      <c r="I7" s="19" t="s">
        <v>355</v>
      </c>
      <c r="J7" s="19" t="s">
        <v>407</v>
      </c>
      <c r="K7" s="19" t="s">
        <v>6</v>
      </c>
      <c r="L7" s="38">
        <v>45912.74</v>
      </c>
    </row>
    <row r="8" spans="2:12" x14ac:dyDescent="0.3">
      <c r="B8" s="24">
        <v>2</v>
      </c>
      <c r="C8" s="75" t="str">
        <f t="shared" ref="C8:C18" si="1">VLOOKUP(_xlfn.AGGREGATE(15,6,$H$7:$H$1006/((MONTH($H$7:$H$1006)=$B8)*($J$7:$J$1006=C$6)),1),$H$7:$I$1006,2,0)</f>
        <v>马苏</v>
      </c>
      <c r="D8" s="75" t="str">
        <f t="shared" si="0"/>
        <v>杨丞琳</v>
      </c>
      <c r="E8" s="75" t="str">
        <f t="shared" si="0"/>
        <v>王迅</v>
      </c>
      <c r="G8" s="19">
        <v>10002</v>
      </c>
      <c r="H8" s="30">
        <v>42108.824687499997</v>
      </c>
      <c r="I8" s="19" t="s">
        <v>356</v>
      </c>
      <c r="J8" s="19" t="s">
        <v>407</v>
      </c>
      <c r="K8" s="19" t="s">
        <v>7</v>
      </c>
      <c r="L8" s="38">
        <v>9464.89</v>
      </c>
    </row>
    <row r="9" spans="2:12" x14ac:dyDescent="0.3">
      <c r="B9" s="24">
        <v>3</v>
      </c>
      <c r="C9" s="75" t="str">
        <f t="shared" si="1"/>
        <v>范冰冰</v>
      </c>
      <c r="D9" s="75" t="str">
        <f t="shared" si="0"/>
        <v>林心如</v>
      </c>
      <c r="E9" s="75" t="str">
        <f t="shared" si="0"/>
        <v>王迅</v>
      </c>
      <c r="G9" s="19">
        <v>10003</v>
      </c>
      <c r="H9" s="30">
        <v>42347.5934837963</v>
      </c>
      <c r="I9" s="19" t="s">
        <v>357</v>
      </c>
      <c r="J9" s="19" t="s">
        <v>407</v>
      </c>
      <c r="K9" s="19" t="s">
        <v>8</v>
      </c>
      <c r="L9" s="38">
        <v>18259.45</v>
      </c>
    </row>
    <row r="10" spans="2:12" x14ac:dyDescent="0.3">
      <c r="B10" s="24">
        <v>4</v>
      </c>
      <c r="C10" s="75" t="str">
        <f t="shared" si="1"/>
        <v>马苏</v>
      </c>
      <c r="D10" s="75" t="str">
        <f t="shared" si="0"/>
        <v>容祖儿</v>
      </c>
      <c r="E10" s="75" t="str">
        <f t="shared" si="0"/>
        <v>王迅</v>
      </c>
      <c r="G10" s="19">
        <v>10004</v>
      </c>
      <c r="H10" s="30">
        <v>42160.577407407407</v>
      </c>
      <c r="I10" s="19" t="s">
        <v>358</v>
      </c>
      <c r="J10" s="19" t="s">
        <v>407</v>
      </c>
      <c r="K10" s="19" t="s">
        <v>9</v>
      </c>
      <c r="L10" s="38">
        <v>54377.01</v>
      </c>
    </row>
    <row r="11" spans="2:12" x14ac:dyDescent="0.3">
      <c r="B11" s="24">
        <v>5</v>
      </c>
      <c r="C11" s="75" t="str">
        <f t="shared" si="1"/>
        <v>周笔畅</v>
      </c>
      <c r="D11" s="75" t="str">
        <f t="shared" si="0"/>
        <v>容祖儿</v>
      </c>
      <c r="E11" s="75" t="str">
        <f t="shared" si="0"/>
        <v>张艺兴</v>
      </c>
      <c r="G11" s="19">
        <v>10005</v>
      </c>
      <c r="H11" s="30">
        <v>42133.455185185187</v>
      </c>
      <c r="I11" s="19" t="s">
        <v>359</v>
      </c>
      <c r="J11" s="19" t="s">
        <v>407</v>
      </c>
      <c r="K11" s="19" t="s">
        <v>10</v>
      </c>
      <c r="L11" s="38">
        <v>1673.84</v>
      </c>
    </row>
    <row r="12" spans="2:12" x14ac:dyDescent="0.3">
      <c r="B12" s="24">
        <v>6</v>
      </c>
      <c r="C12" s="75" t="str">
        <f t="shared" si="1"/>
        <v>陈乔恩</v>
      </c>
      <c r="D12" s="75" t="str">
        <f t="shared" si="0"/>
        <v>杨丞琳</v>
      </c>
      <c r="E12" s="75" t="str">
        <f t="shared" si="0"/>
        <v>秦岚</v>
      </c>
      <c r="G12" s="19">
        <v>10006</v>
      </c>
      <c r="H12" s="30">
        <v>42351.509027777778</v>
      </c>
      <c r="I12" s="19" t="s">
        <v>360</v>
      </c>
      <c r="J12" s="19" t="s">
        <v>407</v>
      </c>
      <c r="K12" s="19" t="s">
        <v>11</v>
      </c>
      <c r="L12" s="38">
        <v>56321.3</v>
      </c>
    </row>
    <row r="13" spans="2:12" x14ac:dyDescent="0.3">
      <c r="B13" s="24">
        <v>7</v>
      </c>
      <c r="C13" s="75" t="str">
        <f t="shared" si="1"/>
        <v>陈乔恩</v>
      </c>
      <c r="D13" s="75" t="str">
        <f t="shared" si="0"/>
        <v>羽泉</v>
      </c>
      <c r="E13" s="75" t="str">
        <f t="shared" si="0"/>
        <v>张艺兴</v>
      </c>
      <c r="G13" s="19">
        <v>10007</v>
      </c>
      <c r="H13" s="30">
        <v>42055.244212962964</v>
      </c>
      <c r="I13" s="19" t="s">
        <v>361</v>
      </c>
      <c r="J13" s="19" t="s">
        <v>407</v>
      </c>
      <c r="K13" s="19" t="s">
        <v>12</v>
      </c>
      <c r="L13" s="38">
        <v>86340.2</v>
      </c>
    </row>
    <row r="14" spans="2:12" x14ac:dyDescent="0.3">
      <c r="B14" s="24">
        <v>8</v>
      </c>
      <c r="C14" s="75" t="str">
        <f t="shared" si="1"/>
        <v>李小璐</v>
      </c>
      <c r="D14" s="75" t="str">
        <f t="shared" si="0"/>
        <v>应采儿</v>
      </c>
      <c r="E14" s="75" t="str">
        <f t="shared" si="0"/>
        <v>张艺兴</v>
      </c>
      <c r="G14" s="19">
        <v>10008</v>
      </c>
      <c r="H14" s="30">
        <v>42263.847581018519</v>
      </c>
      <c r="I14" s="19" t="s">
        <v>356</v>
      </c>
      <c r="J14" s="19" t="s">
        <v>407</v>
      </c>
      <c r="K14" s="19" t="s">
        <v>13</v>
      </c>
      <c r="L14" s="38">
        <v>99576.35</v>
      </c>
    </row>
    <row r="15" spans="2:12" x14ac:dyDescent="0.3">
      <c r="B15" s="24">
        <v>9</v>
      </c>
      <c r="C15" s="75" t="str">
        <f t="shared" si="1"/>
        <v>范冰冰</v>
      </c>
      <c r="D15" s="75" t="str">
        <f t="shared" si="0"/>
        <v>杨丞琳</v>
      </c>
      <c r="E15" s="75" t="str">
        <f t="shared" si="0"/>
        <v>黄渤</v>
      </c>
      <c r="G15" s="19">
        <v>10009</v>
      </c>
      <c r="H15" s="30">
        <v>42089.456412037034</v>
      </c>
      <c r="I15" s="19" t="s">
        <v>362</v>
      </c>
      <c r="J15" s="19" t="s">
        <v>407</v>
      </c>
      <c r="K15" s="19" t="s">
        <v>14</v>
      </c>
      <c r="L15" s="38">
        <v>88985.07</v>
      </c>
    </row>
    <row r="16" spans="2:12" x14ac:dyDescent="0.3">
      <c r="B16" s="24">
        <v>10</v>
      </c>
      <c r="C16" s="75" t="str">
        <f t="shared" si="1"/>
        <v>韩雪</v>
      </c>
      <c r="D16" s="75" t="str">
        <f t="shared" si="0"/>
        <v>羽泉</v>
      </c>
      <c r="E16" s="75" t="str">
        <f t="shared" si="0"/>
        <v>秦岚</v>
      </c>
      <c r="G16" s="19">
        <v>10010</v>
      </c>
      <c r="H16" s="30">
        <v>42209.582604166666</v>
      </c>
      <c r="I16" s="19" t="s">
        <v>357</v>
      </c>
      <c r="J16" s="19" t="s">
        <v>407</v>
      </c>
      <c r="K16" s="19" t="s">
        <v>15</v>
      </c>
      <c r="L16" s="38">
        <v>94315.47</v>
      </c>
    </row>
    <row r="17" spans="2:12" x14ac:dyDescent="0.3">
      <c r="B17" s="24">
        <v>11</v>
      </c>
      <c r="C17" s="75" t="str">
        <f t="shared" si="1"/>
        <v>韩雪</v>
      </c>
      <c r="D17" s="75" t="str">
        <f t="shared" si="0"/>
        <v>林心如</v>
      </c>
      <c r="E17" s="75" t="str">
        <f t="shared" si="0"/>
        <v>秦岚</v>
      </c>
      <c r="G17" s="19">
        <v>10011</v>
      </c>
      <c r="H17" s="30">
        <v>42288.243854166663</v>
      </c>
      <c r="I17" s="19" t="s">
        <v>363</v>
      </c>
      <c r="J17" s="19" t="s">
        <v>407</v>
      </c>
      <c r="K17" s="19" t="s">
        <v>16</v>
      </c>
      <c r="L17" s="38">
        <v>43426.11</v>
      </c>
    </row>
    <row r="18" spans="2:12" x14ac:dyDescent="0.3">
      <c r="B18" s="26">
        <v>12</v>
      </c>
      <c r="C18" s="75" t="str">
        <f t="shared" si="1"/>
        <v>韩雪</v>
      </c>
      <c r="D18" s="75" t="str">
        <f t="shared" si="0"/>
        <v>羽泉</v>
      </c>
      <c r="E18" s="75" t="str">
        <f t="shared" si="0"/>
        <v>秦岚</v>
      </c>
      <c r="G18" s="19">
        <v>10012</v>
      </c>
      <c r="H18" s="30">
        <v>42038.002847222226</v>
      </c>
      <c r="I18" s="19" t="s">
        <v>357</v>
      </c>
      <c r="J18" s="19" t="s">
        <v>407</v>
      </c>
      <c r="K18" s="19" t="s">
        <v>17</v>
      </c>
      <c r="L18" s="38">
        <v>79598.86</v>
      </c>
    </row>
    <row r="19" spans="2:12" x14ac:dyDescent="0.3">
      <c r="G19" s="19">
        <v>10013</v>
      </c>
      <c r="H19" s="30">
        <v>42134.24962962963</v>
      </c>
      <c r="I19" s="19" t="s">
        <v>364</v>
      </c>
      <c r="J19" s="19" t="s">
        <v>408</v>
      </c>
      <c r="K19" s="19" t="s">
        <v>18</v>
      </c>
      <c r="L19" s="38">
        <v>20768.87</v>
      </c>
    </row>
    <row r="20" spans="2:12" x14ac:dyDescent="0.3">
      <c r="G20" s="19">
        <v>10014</v>
      </c>
      <c r="H20" s="30">
        <v>42300.721655092595</v>
      </c>
      <c r="I20" s="19" t="s">
        <v>357</v>
      </c>
      <c r="J20" s="19" t="s">
        <v>407</v>
      </c>
      <c r="K20" s="19" t="s">
        <v>14</v>
      </c>
      <c r="L20" s="38">
        <v>73083.38</v>
      </c>
    </row>
    <row r="21" spans="2:12" x14ac:dyDescent="0.3">
      <c r="G21" s="19">
        <v>10015</v>
      </c>
      <c r="H21" s="30">
        <v>42227.90116898148</v>
      </c>
      <c r="I21" s="19" t="s">
        <v>357</v>
      </c>
      <c r="J21" s="19" t="s">
        <v>407</v>
      </c>
      <c r="K21" s="19" t="s">
        <v>19</v>
      </c>
      <c r="L21" s="38">
        <v>59445.8</v>
      </c>
    </row>
    <row r="22" spans="2:12" x14ac:dyDescent="0.3">
      <c r="G22" s="19">
        <v>10016</v>
      </c>
      <c r="H22" s="30">
        <v>42021.871064814812</v>
      </c>
      <c r="I22" s="19" t="s">
        <v>365</v>
      </c>
      <c r="J22" s="19" t="s">
        <v>408</v>
      </c>
      <c r="K22" s="19" t="s">
        <v>20</v>
      </c>
      <c r="L22" s="38">
        <v>5145.53</v>
      </c>
    </row>
    <row r="23" spans="2:12" x14ac:dyDescent="0.3">
      <c r="G23" s="19">
        <v>10017</v>
      </c>
      <c r="H23" s="30">
        <v>42242.175740740742</v>
      </c>
      <c r="I23" s="19" t="s">
        <v>365</v>
      </c>
      <c r="J23" s="19" t="s">
        <v>408</v>
      </c>
      <c r="K23" s="19" t="s">
        <v>21</v>
      </c>
      <c r="L23" s="38">
        <v>25194.6</v>
      </c>
    </row>
    <row r="24" spans="2:12" x14ac:dyDescent="0.3">
      <c r="G24" s="19">
        <v>10018</v>
      </c>
      <c r="H24" s="30">
        <v>42095.735335648147</v>
      </c>
      <c r="I24" s="19" t="s">
        <v>364</v>
      </c>
      <c r="J24" s="19" t="s">
        <v>408</v>
      </c>
      <c r="K24" s="19" t="s">
        <v>22</v>
      </c>
      <c r="L24" s="38">
        <v>72960.95</v>
      </c>
    </row>
    <row r="25" spans="2:12" x14ac:dyDescent="0.3">
      <c r="G25" s="19">
        <v>10019</v>
      </c>
      <c r="H25" s="30">
        <v>42310.556956018518</v>
      </c>
      <c r="I25" s="19" t="s">
        <v>355</v>
      </c>
      <c r="J25" s="19" t="s">
        <v>407</v>
      </c>
      <c r="K25" s="19" t="s">
        <v>23</v>
      </c>
      <c r="L25" s="38">
        <v>87176.36</v>
      </c>
    </row>
    <row r="26" spans="2:12" x14ac:dyDescent="0.3">
      <c r="G26" s="19">
        <v>10020</v>
      </c>
      <c r="H26" s="30">
        <v>42222.7</v>
      </c>
      <c r="I26" s="19" t="s">
        <v>358</v>
      </c>
      <c r="J26" s="19" t="s">
        <v>407</v>
      </c>
      <c r="K26" s="19" t="s">
        <v>24</v>
      </c>
      <c r="L26" s="38">
        <v>21411.46</v>
      </c>
    </row>
    <row r="27" spans="2:12" x14ac:dyDescent="0.3">
      <c r="G27" s="19">
        <v>10021</v>
      </c>
      <c r="H27" s="30">
        <v>42292.315138888887</v>
      </c>
      <c r="I27" s="19" t="s">
        <v>366</v>
      </c>
      <c r="J27" s="19" t="s">
        <v>408</v>
      </c>
      <c r="K27" s="19" t="s">
        <v>25</v>
      </c>
      <c r="L27" s="38">
        <v>44977.03</v>
      </c>
    </row>
    <row r="28" spans="2:12" x14ac:dyDescent="0.3">
      <c r="G28" s="19">
        <v>10022</v>
      </c>
      <c r="H28" s="30">
        <v>42146.056863425925</v>
      </c>
      <c r="I28" s="19" t="s">
        <v>361</v>
      </c>
      <c r="J28" s="19" t="s">
        <v>407</v>
      </c>
      <c r="K28" s="19" t="s">
        <v>26</v>
      </c>
      <c r="L28" s="38">
        <v>43118.2</v>
      </c>
    </row>
    <row r="29" spans="2:12" x14ac:dyDescent="0.3">
      <c r="G29" s="19">
        <v>10023</v>
      </c>
      <c r="H29" s="30">
        <v>42095.735335648147</v>
      </c>
      <c r="I29" s="19" t="s">
        <v>367</v>
      </c>
      <c r="J29" s="19" t="s">
        <v>408</v>
      </c>
      <c r="K29" s="19" t="s">
        <v>27</v>
      </c>
      <c r="L29" s="38">
        <v>42462.42</v>
      </c>
    </row>
    <row r="30" spans="2:12" x14ac:dyDescent="0.3">
      <c r="G30" s="19">
        <v>10024</v>
      </c>
      <c r="H30" s="30">
        <v>42082.030231481483</v>
      </c>
      <c r="I30" s="19" t="s">
        <v>358</v>
      </c>
      <c r="J30" s="19" t="s">
        <v>407</v>
      </c>
      <c r="K30" s="19" t="s">
        <v>18</v>
      </c>
      <c r="L30" s="38">
        <v>51761.98</v>
      </c>
    </row>
    <row r="31" spans="2:12" x14ac:dyDescent="0.3">
      <c r="G31" s="19">
        <v>10025</v>
      </c>
      <c r="H31" s="30">
        <v>42074.135046296295</v>
      </c>
      <c r="I31" s="19" t="s">
        <v>362</v>
      </c>
      <c r="J31" s="19" t="s">
        <v>407</v>
      </c>
      <c r="K31" s="19" t="s">
        <v>23</v>
      </c>
      <c r="L31" s="38">
        <v>55897.45</v>
      </c>
    </row>
    <row r="32" spans="2:12" x14ac:dyDescent="0.3">
      <c r="G32" s="19">
        <v>10026</v>
      </c>
      <c r="H32" s="30">
        <v>42127.935023148151</v>
      </c>
      <c r="I32" s="19" t="s">
        <v>368</v>
      </c>
      <c r="J32" s="19" t="s">
        <v>408</v>
      </c>
      <c r="K32" s="19" t="s">
        <v>28</v>
      </c>
      <c r="L32" s="38">
        <v>25131.759999999998</v>
      </c>
    </row>
    <row r="33" spans="7:12" x14ac:dyDescent="0.3">
      <c r="G33" s="19">
        <v>10027</v>
      </c>
      <c r="H33" s="30">
        <v>42247.669039351851</v>
      </c>
      <c r="I33" s="19" t="s">
        <v>355</v>
      </c>
      <c r="J33" s="19" t="s">
        <v>407</v>
      </c>
      <c r="K33" s="19" t="s">
        <v>29</v>
      </c>
      <c r="L33" s="38">
        <v>97359.23</v>
      </c>
    </row>
    <row r="34" spans="7:12" x14ac:dyDescent="0.3">
      <c r="G34" s="19">
        <v>10028</v>
      </c>
      <c r="H34" s="30">
        <v>42209.15148148148</v>
      </c>
      <c r="I34" s="19" t="s">
        <v>358</v>
      </c>
      <c r="J34" s="19" t="s">
        <v>407</v>
      </c>
      <c r="K34" s="19" t="s">
        <v>30</v>
      </c>
      <c r="L34" s="38">
        <v>56647.95</v>
      </c>
    </row>
    <row r="35" spans="7:12" x14ac:dyDescent="0.3">
      <c r="G35" s="19">
        <v>10029</v>
      </c>
      <c r="H35" s="30">
        <v>42188.632789351854</v>
      </c>
      <c r="I35" s="19" t="s">
        <v>362</v>
      </c>
      <c r="J35" s="19" t="s">
        <v>407</v>
      </c>
      <c r="K35" s="19" t="s">
        <v>31</v>
      </c>
      <c r="L35" s="38">
        <v>72399.37</v>
      </c>
    </row>
    <row r="36" spans="7:12" x14ac:dyDescent="0.3">
      <c r="G36" s="19">
        <v>10030</v>
      </c>
      <c r="H36" s="30">
        <v>42064.76253472222</v>
      </c>
      <c r="I36" s="19" t="s">
        <v>369</v>
      </c>
      <c r="J36" s="19" t="s">
        <v>409</v>
      </c>
      <c r="K36" s="19" t="s">
        <v>32</v>
      </c>
      <c r="L36" s="38">
        <v>58234.73</v>
      </c>
    </row>
    <row r="37" spans="7:12" x14ac:dyDescent="0.3">
      <c r="G37" s="19">
        <v>10031</v>
      </c>
      <c r="H37" s="30">
        <v>42281.845914351848</v>
      </c>
      <c r="I37" s="19" t="s">
        <v>361</v>
      </c>
      <c r="J37" s="19" t="s">
        <v>407</v>
      </c>
      <c r="K37" s="19" t="s">
        <v>33</v>
      </c>
      <c r="L37" s="38">
        <v>59828.91</v>
      </c>
    </row>
    <row r="38" spans="7:12" x14ac:dyDescent="0.3">
      <c r="G38" s="19">
        <v>10032</v>
      </c>
      <c r="H38" s="30">
        <v>42172.347986111112</v>
      </c>
      <c r="I38" s="19" t="s">
        <v>362</v>
      </c>
      <c r="J38" s="19" t="s">
        <v>407</v>
      </c>
      <c r="K38" s="19" t="s">
        <v>12</v>
      </c>
      <c r="L38" s="38">
        <v>60105.68</v>
      </c>
    </row>
    <row r="39" spans="7:12" x14ac:dyDescent="0.3">
      <c r="G39" s="19">
        <v>10033</v>
      </c>
      <c r="H39" s="30">
        <v>42301.145567129628</v>
      </c>
      <c r="I39" s="19" t="s">
        <v>367</v>
      </c>
      <c r="J39" s="19" t="s">
        <v>408</v>
      </c>
      <c r="K39" s="19" t="s">
        <v>34</v>
      </c>
      <c r="L39" s="38">
        <v>14761.55</v>
      </c>
    </row>
    <row r="40" spans="7:12" x14ac:dyDescent="0.3">
      <c r="G40" s="19">
        <v>10034</v>
      </c>
      <c r="H40" s="30">
        <v>42343.193923611114</v>
      </c>
      <c r="I40" s="19" t="s">
        <v>362</v>
      </c>
      <c r="J40" s="19" t="s">
        <v>407</v>
      </c>
      <c r="K40" s="19" t="s">
        <v>35</v>
      </c>
      <c r="L40" s="38">
        <v>17605</v>
      </c>
    </row>
    <row r="41" spans="7:12" x14ac:dyDescent="0.3">
      <c r="G41" s="19">
        <v>10035</v>
      </c>
      <c r="H41" s="30">
        <v>42305.918703703705</v>
      </c>
      <c r="I41" s="19" t="s">
        <v>358</v>
      </c>
      <c r="J41" s="19" t="s">
        <v>407</v>
      </c>
      <c r="K41" s="19" t="s">
        <v>36</v>
      </c>
      <c r="L41" s="38">
        <v>22191.18</v>
      </c>
    </row>
    <row r="42" spans="7:12" x14ac:dyDescent="0.3">
      <c r="G42" s="19">
        <v>10036</v>
      </c>
      <c r="H42" s="30">
        <v>42200.667523148149</v>
      </c>
      <c r="I42" s="19" t="s">
        <v>357</v>
      </c>
      <c r="J42" s="19" t="s">
        <v>407</v>
      </c>
      <c r="K42" s="19" t="s">
        <v>37</v>
      </c>
      <c r="L42" s="38">
        <v>73944.66</v>
      </c>
    </row>
    <row r="43" spans="7:12" x14ac:dyDescent="0.3">
      <c r="G43" s="19">
        <v>10037</v>
      </c>
      <c r="H43" s="30">
        <v>42170.702557870369</v>
      </c>
      <c r="I43" s="19" t="s">
        <v>370</v>
      </c>
      <c r="J43" s="19" t="s">
        <v>409</v>
      </c>
      <c r="K43" s="19" t="s">
        <v>38</v>
      </c>
      <c r="L43" s="38">
        <v>21494.7</v>
      </c>
    </row>
    <row r="44" spans="7:12" x14ac:dyDescent="0.3">
      <c r="G44" s="19">
        <v>10038</v>
      </c>
      <c r="H44" s="30">
        <v>42042.140428240738</v>
      </c>
      <c r="I44" s="19" t="s">
        <v>363</v>
      </c>
      <c r="J44" s="19" t="s">
        <v>407</v>
      </c>
      <c r="K44" s="19" t="s">
        <v>39</v>
      </c>
      <c r="L44" s="38">
        <v>64127.96</v>
      </c>
    </row>
    <row r="45" spans="7:12" x14ac:dyDescent="0.3">
      <c r="G45" s="19">
        <v>10039</v>
      </c>
      <c r="H45" s="30">
        <v>42085.269212962965</v>
      </c>
      <c r="I45" s="19" t="s">
        <v>359</v>
      </c>
      <c r="J45" s="19" t="s">
        <v>407</v>
      </c>
      <c r="K45" s="19" t="s">
        <v>40</v>
      </c>
      <c r="L45" s="38">
        <v>47714.79</v>
      </c>
    </row>
    <row r="46" spans="7:12" x14ac:dyDescent="0.3">
      <c r="G46" s="19">
        <v>10040</v>
      </c>
      <c r="H46" s="30">
        <v>42098.170960648145</v>
      </c>
      <c r="I46" s="19" t="s">
        <v>360</v>
      </c>
      <c r="J46" s="19" t="s">
        <v>407</v>
      </c>
      <c r="K46" s="19" t="s">
        <v>41</v>
      </c>
      <c r="L46" s="38">
        <v>3713.03</v>
      </c>
    </row>
    <row r="47" spans="7:12" x14ac:dyDescent="0.3">
      <c r="G47" s="19">
        <v>10041</v>
      </c>
      <c r="H47" s="30">
        <v>42182.629699074074</v>
      </c>
      <c r="I47" s="19" t="s">
        <v>369</v>
      </c>
      <c r="J47" s="19" t="s">
        <v>409</v>
      </c>
      <c r="K47" s="19" t="s">
        <v>42</v>
      </c>
      <c r="L47" s="38">
        <v>57210.74</v>
      </c>
    </row>
    <row r="48" spans="7:12" x14ac:dyDescent="0.3">
      <c r="G48" s="19">
        <v>10042</v>
      </c>
      <c r="H48" s="30">
        <v>42099.852187500001</v>
      </c>
      <c r="I48" s="19" t="s">
        <v>361</v>
      </c>
      <c r="J48" s="19" t="s">
        <v>407</v>
      </c>
      <c r="K48" s="19" t="s">
        <v>43</v>
      </c>
      <c r="L48" s="38">
        <v>78795.64</v>
      </c>
    </row>
    <row r="49" spans="7:12" x14ac:dyDescent="0.3">
      <c r="G49" s="19">
        <v>10043</v>
      </c>
      <c r="H49" s="30">
        <v>42135.839884259258</v>
      </c>
      <c r="I49" s="19" t="s">
        <v>358</v>
      </c>
      <c r="J49" s="19" t="s">
        <v>407</v>
      </c>
      <c r="K49" s="19" t="s">
        <v>44</v>
      </c>
      <c r="L49" s="38">
        <v>58747.97</v>
      </c>
    </row>
    <row r="50" spans="7:12" x14ac:dyDescent="0.3">
      <c r="G50" s="19">
        <v>10044</v>
      </c>
      <c r="H50" s="30">
        <v>42117.301898148151</v>
      </c>
      <c r="I50" s="19" t="s">
        <v>356</v>
      </c>
      <c r="J50" s="19" t="s">
        <v>407</v>
      </c>
      <c r="K50" s="19" t="s">
        <v>45</v>
      </c>
      <c r="L50" s="38">
        <v>81690.89</v>
      </c>
    </row>
    <row r="51" spans="7:12" x14ac:dyDescent="0.3">
      <c r="G51" s="19">
        <v>10045</v>
      </c>
      <c r="H51" s="30">
        <v>42250.009641203702</v>
      </c>
      <c r="I51" s="19" t="s">
        <v>371</v>
      </c>
      <c r="J51" s="19" t="s">
        <v>409</v>
      </c>
      <c r="K51" s="19" t="s">
        <v>46</v>
      </c>
      <c r="L51" s="38">
        <v>87950.36</v>
      </c>
    </row>
    <row r="52" spans="7:12" x14ac:dyDescent="0.3">
      <c r="G52" s="19">
        <v>10046</v>
      </c>
      <c r="H52" s="30">
        <v>42223.367337962962</v>
      </c>
      <c r="I52" s="19" t="s">
        <v>356</v>
      </c>
      <c r="J52" s="19" t="s">
        <v>407</v>
      </c>
      <c r="K52" s="19" t="s">
        <v>47</v>
      </c>
      <c r="L52" s="38">
        <v>43688.75</v>
      </c>
    </row>
    <row r="53" spans="7:12" x14ac:dyDescent="0.3">
      <c r="G53" s="19">
        <v>10047</v>
      </c>
      <c r="H53" s="30">
        <v>42062.025266203702</v>
      </c>
      <c r="I53" s="19" t="s">
        <v>370</v>
      </c>
      <c r="J53" s="19" t="s">
        <v>409</v>
      </c>
      <c r="K53" s="19" t="s">
        <v>48</v>
      </c>
      <c r="L53" s="38">
        <v>88930.52</v>
      </c>
    </row>
    <row r="54" spans="7:12" x14ac:dyDescent="0.3">
      <c r="G54" s="19">
        <v>10048</v>
      </c>
      <c r="H54" s="30">
        <v>42189.578472222223</v>
      </c>
      <c r="I54" s="19" t="s">
        <v>366</v>
      </c>
      <c r="J54" s="19" t="s">
        <v>408</v>
      </c>
      <c r="K54" s="19" t="s">
        <v>49</v>
      </c>
      <c r="L54" s="38">
        <v>38944.75</v>
      </c>
    </row>
    <row r="55" spans="7:12" x14ac:dyDescent="0.3">
      <c r="G55" s="19">
        <v>10049</v>
      </c>
      <c r="H55" s="30">
        <v>42307.01457175926</v>
      </c>
      <c r="I55" s="19" t="s">
        <v>372</v>
      </c>
      <c r="J55" s="19" t="s">
        <v>409</v>
      </c>
      <c r="K55" s="19" t="s">
        <v>50</v>
      </c>
      <c r="L55" s="38">
        <v>95060.08</v>
      </c>
    </row>
    <row r="56" spans="7:12" x14ac:dyDescent="0.3">
      <c r="G56" s="19">
        <v>10050</v>
      </c>
      <c r="H56" s="30">
        <v>42355.584918981483</v>
      </c>
      <c r="I56" s="19" t="s">
        <v>364</v>
      </c>
      <c r="J56" s="19" t="s">
        <v>408</v>
      </c>
      <c r="K56" s="19" t="s">
        <v>9</v>
      </c>
      <c r="L56" s="38">
        <v>34238.68</v>
      </c>
    </row>
    <row r="57" spans="7:12" x14ac:dyDescent="0.3">
      <c r="G57" s="19">
        <v>10051</v>
      </c>
      <c r="H57" s="30">
        <v>42278.367256944446</v>
      </c>
      <c r="I57" s="19" t="s">
        <v>369</v>
      </c>
      <c r="J57" s="19" t="s">
        <v>409</v>
      </c>
      <c r="K57" s="19" t="s">
        <v>51</v>
      </c>
      <c r="L57" s="38">
        <v>17486.39</v>
      </c>
    </row>
    <row r="58" spans="7:12" x14ac:dyDescent="0.3">
      <c r="G58" s="19">
        <v>10052</v>
      </c>
      <c r="H58" s="30">
        <v>42180.183935185189</v>
      </c>
      <c r="I58" s="19" t="s">
        <v>372</v>
      </c>
      <c r="J58" s="19" t="s">
        <v>409</v>
      </c>
      <c r="K58" s="19" t="s">
        <v>52</v>
      </c>
      <c r="L58" s="38">
        <v>79800.39</v>
      </c>
    </row>
    <row r="59" spans="7:12" x14ac:dyDescent="0.3">
      <c r="G59" s="19">
        <v>10053</v>
      </c>
      <c r="H59" s="30">
        <v>42300.618842592594</v>
      </c>
      <c r="I59" s="19" t="s">
        <v>366</v>
      </c>
      <c r="J59" s="19" t="s">
        <v>408</v>
      </c>
      <c r="K59" s="19" t="s">
        <v>53</v>
      </c>
      <c r="L59" s="38">
        <v>11423.94</v>
      </c>
    </row>
    <row r="60" spans="7:12" x14ac:dyDescent="0.3">
      <c r="G60" s="19">
        <v>10054</v>
      </c>
      <c r="H60" s="30">
        <v>42347.688726851855</v>
      </c>
      <c r="I60" s="19" t="s">
        <v>355</v>
      </c>
      <c r="J60" s="19" t="s">
        <v>407</v>
      </c>
      <c r="K60" s="19" t="s">
        <v>54</v>
      </c>
      <c r="L60" s="38">
        <v>43308.07</v>
      </c>
    </row>
    <row r="61" spans="7:12" x14ac:dyDescent="0.3">
      <c r="G61" s="19">
        <v>10055</v>
      </c>
      <c r="H61" s="30">
        <v>42274.847511574073</v>
      </c>
      <c r="I61" s="19" t="s">
        <v>360</v>
      </c>
      <c r="J61" s="19" t="s">
        <v>407</v>
      </c>
      <c r="K61" s="19" t="s">
        <v>55</v>
      </c>
      <c r="L61" s="38">
        <v>90501.06</v>
      </c>
    </row>
    <row r="62" spans="7:12" x14ac:dyDescent="0.3">
      <c r="G62" s="19">
        <v>10056</v>
      </c>
      <c r="H62" s="30">
        <v>42143.738865740743</v>
      </c>
      <c r="I62" s="19" t="s">
        <v>363</v>
      </c>
      <c r="J62" s="19" t="s">
        <v>407</v>
      </c>
      <c r="K62" s="19" t="s">
        <v>56</v>
      </c>
      <c r="L62" s="38">
        <v>17664.3</v>
      </c>
    </row>
    <row r="63" spans="7:12" x14ac:dyDescent="0.3">
      <c r="G63" s="19">
        <v>10057</v>
      </c>
      <c r="H63" s="30">
        <v>42214.057858796295</v>
      </c>
      <c r="I63" s="19" t="s">
        <v>360</v>
      </c>
      <c r="J63" s="19" t="s">
        <v>407</v>
      </c>
      <c r="K63" s="19" t="s">
        <v>57</v>
      </c>
      <c r="L63" s="38">
        <v>10378.18</v>
      </c>
    </row>
    <row r="64" spans="7:12" x14ac:dyDescent="0.3">
      <c r="G64" s="19">
        <v>10058</v>
      </c>
      <c r="H64" s="30">
        <v>42262.941712962966</v>
      </c>
      <c r="I64" s="19" t="s">
        <v>372</v>
      </c>
      <c r="J64" s="19" t="s">
        <v>409</v>
      </c>
      <c r="K64" s="19" t="s">
        <v>58</v>
      </c>
      <c r="L64" s="38">
        <v>65398.82</v>
      </c>
    </row>
    <row r="65" spans="7:12" x14ac:dyDescent="0.3">
      <c r="G65" s="19">
        <v>10059</v>
      </c>
      <c r="H65" s="30">
        <v>42137.677245370367</v>
      </c>
      <c r="I65" s="19" t="s">
        <v>368</v>
      </c>
      <c r="J65" s="19" t="s">
        <v>408</v>
      </c>
      <c r="K65" s="19" t="s">
        <v>59</v>
      </c>
      <c r="L65" s="38">
        <v>32815.199999999997</v>
      </c>
    </row>
    <row r="66" spans="7:12" x14ac:dyDescent="0.3">
      <c r="G66" s="19">
        <v>10060</v>
      </c>
      <c r="H66" s="30">
        <v>42132.023506944446</v>
      </c>
      <c r="I66" s="19" t="s">
        <v>366</v>
      </c>
      <c r="J66" s="19" t="s">
        <v>408</v>
      </c>
      <c r="K66" s="19" t="s">
        <v>60</v>
      </c>
      <c r="L66" s="38">
        <v>24824.11</v>
      </c>
    </row>
    <row r="67" spans="7:12" x14ac:dyDescent="0.3">
      <c r="G67" s="19">
        <v>10061</v>
      </c>
      <c r="H67" s="30">
        <v>42358.782962962963</v>
      </c>
      <c r="I67" s="19" t="s">
        <v>368</v>
      </c>
      <c r="J67" s="19" t="s">
        <v>408</v>
      </c>
      <c r="K67" s="19" t="s">
        <v>61</v>
      </c>
      <c r="L67" s="38">
        <v>62313.51</v>
      </c>
    </row>
    <row r="68" spans="7:12" x14ac:dyDescent="0.3">
      <c r="G68" s="19">
        <v>10062</v>
      </c>
      <c r="H68" s="30">
        <v>42263.651018518518</v>
      </c>
      <c r="I68" s="19" t="s">
        <v>372</v>
      </c>
      <c r="J68" s="19" t="s">
        <v>409</v>
      </c>
      <c r="K68" s="19" t="s">
        <v>62</v>
      </c>
      <c r="L68" s="38">
        <v>89948.39</v>
      </c>
    </row>
    <row r="69" spans="7:12" x14ac:dyDescent="0.3">
      <c r="G69" s="19">
        <v>10063</v>
      </c>
      <c r="H69" s="30">
        <v>42348.304583333331</v>
      </c>
      <c r="I69" s="19" t="s">
        <v>364</v>
      </c>
      <c r="J69" s="19" t="s">
        <v>408</v>
      </c>
      <c r="K69" s="19" t="s">
        <v>63</v>
      </c>
      <c r="L69" s="38">
        <v>52385.440000000002</v>
      </c>
    </row>
    <row r="70" spans="7:12" x14ac:dyDescent="0.3">
      <c r="G70" s="19">
        <v>10064</v>
      </c>
      <c r="H70" s="30">
        <v>42120.777928240743</v>
      </c>
      <c r="I70" s="19" t="s">
        <v>371</v>
      </c>
      <c r="J70" s="19" t="s">
        <v>409</v>
      </c>
      <c r="K70" s="19" t="s">
        <v>64</v>
      </c>
      <c r="L70" s="38">
        <v>1142.24</v>
      </c>
    </row>
    <row r="71" spans="7:12" x14ac:dyDescent="0.3">
      <c r="G71" s="19">
        <v>10065</v>
      </c>
      <c r="H71" s="30">
        <v>42296.397199074076</v>
      </c>
      <c r="I71" s="19" t="s">
        <v>369</v>
      </c>
      <c r="J71" s="19" t="s">
        <v>409</v>
      </c>
      <c r="K71" s="19" t="s">
        <v>65</v>
      </c>
      <c r="L71" s="38">
        <v>87360.72</v>
      </c>
    </row>
    <row r="72" spans="7:12" x14ac:dyDescent="0.3">
      <c r="G72" s="19">
        <v>10066</v>
      </c>
      <c r="H72" s="30">
        <v>42281.083113425928</v>
      </c>
      <c r="I72" s="19" t="s">
        <v>355</v>
      </c>
      <c r="J72" s="19" t="s">
        <v>407</v>
      </c>
      <c r="K72" s="19" t="s">
        <v>46</v>
      </c>
      <c r="L72" s="38">
        <v>39646.29</v>
      </c>
    </row>
    <row r="73" spans="7:12" x14ac:dyDescent="0.3">
      <c r="G73" s="19">
        <v>10067</v>
      </c>
      <c r="H73" s="30">
        <v>42028.165636574071</v>
      </c>
      <c r="I73" s="19" t="s">
        <v>369</v>
      </c>
      <c r="J73" s="19" t="s">
        <v>409</v>
      </c>
      <c r="K73" s="19" t="s">
        <v>66</v>
      </c>
      <c r="L73" s="38">
        <v>38109.25</v>
      </c>
    </row>
    <row r="74" spans="7:12" x14ac:dyDescent="0.3">
      <c r="G74" s="19">
        <v>10068</v>
      </c>
      <c r="H74" s="30">
        <v>42289.1174537037</v>
      </c>
      <c r="I74" s="19" t="s">
        <v>363</v>
      </c>
      <c r="J74" s="19" t="s">
        <v>407</v>
      </c>
      <c r="K74" s="19" t="s">
        <v>67</v>
      </c>
      <c r="L74" s="38">
        <v>90836</v>
      </c>
    </row>
    <row r="75" spans="7:12" x14ac:dyDescent="0.3">
      <c r="G75" s="19">
        <v>10069</v>
      </c>
      <c r="H75" s="30">
        <v>42212.297731481478</v>
      </c>
      <c r="I75" s="19" t="s">
        <v>370</v>
      </c>
      <c r="J75" s="19" t="s">
        <v>409</v>
      </c>
      <c r="K75" s="19" t="s">
        <v>68</v>
      </c>
      <c r="L75" s="38">
        <v>46802.78</v>
      </c>
    </row>
    <row r="76" spans="7:12" x14ac:dyDescent="0.3">
      <c r="G76" s="19">
        <v>10070</v>
      </c>
      <c r="H76" s="30">
        <v>42185.610520833332</v>
      </c>
      <c r="I76" s="19" t="s">
        <v>361</v>
      </c>
      <c r="J76" s="19" t="s">
        <v>407</v>
      </c>
      <c r="K76" s="19" t="s">
        <v>69</v>
      </c>
      <c r="L76" s="38">
        <v>42156.94</v>
      </c>
    </row>
    <row r="77" spans="7:12" x14ac:dyDescent="0.3">
      <c r="G77" s="19">
        <v>10071</v>
      </c>
      <c r="H77" s="30">
        <v>42251.811782407407</v>
      </c>
      <c r="I77" s="19" t="s">
        <v>357</v>
      </c>
      <c r="J77" s="19" t="s">
        <v>407</v>
      </c>
      <c r="K77" s="19" t="s">
        <v>70</v>
      </c>
      <c r="L77" s="38">
        <v>51196.01</v>
      </c>
    </row>
    <row r="78" spans="7:12" x14ac:dyDescent="0.3">
      <c r="G78" s="19">
        <v>10072</v>
      </c>
      <c r="H78" s="30">
        <v>42168.831886574073</v>
      </c>
      <c r="I78" s="19" t="s">
        <v>365</v>
      </c>
      <c r="J78" s="19" t="s">
        <v>408</v>
      </c>
      <c r="K78" s="19" t="s">
        <v>71</v>
      </c>
      <c r="L78" s="38">
        <v>81480.429999999993</v>
      </c>
    </row>
    <row r="79" spans="7:12" x14ac:dyDescent="0.3">
      <c r="G79" s="19">
        <v>10073</v>
      </c>
      <c r="H79" s="30">
        <v>42319.504120370373</v>
      </c>
      <c r="I79" s="19" t="s">
        <v>365</v>
      </c>
      <c r="J79" s="19" t="s">
        <v>408</v>
      </c>
      <c r="K79" s="19" t="s">
        <v>72</v>
      </c>
      <c r="L79" s="38">
        <v>19727.400000000001</v>
      </c>
    </row>
    <row r="80" spans="7:12" x14ac:dyDescent="0.3">
      <c r="G80" s="19">
        <v>10074</v>
      </c>
      <c r="H80" s="30">
        <v>42354.470347222225</v>
      </c>
      <c r="I80" s="19" t="s">
        <v>363</v>
      </c>
      <c r="J80" s="19" t="s">
        <v>407</v>
      </c>
      <c r="K80" s="19" t="s">
        <v>50</v>
      </c>
      <c r="L80" s="38">
        <v>96099.55</v>
      </c>
    </row>
    <row r="81" spans="7:12" x14ac:dyDescent="0.3">
      <c r="G81" s="19">
        <v>10075</v>
      </c>
      <c r="H81" s="30">
        <v>42081.575925925928</v>
      </c>
      <c r="I81" s="19" t="s">
        <v>356</v>
      </c>
      <c r="J81" s="19" t="s">
        <v>407</v>
      </c>
      <c r="K81" s="19" t="s">
        <v>73</v>
      </c>
      <c r="L81" s="38">
        <v>70935.12</v>
      </c>
    </row>
    <row r="82" spans="7:12" x14ac:dyDescent="0.3">
      <c r="G82" s="19">
        <v>10076</v>
      </c>
      <c r="H82" s="30">
        <v>42327.58148148148</v>
      </c>
      <c r="I82" s="19" t="s">
        <v>367</v>
      </c>
      <c r="J82" s="19" t="s">
        <v>408</v>
      </c>
      <c r="K82" s="19" t="s">
        <v>74</v>
      </c>
      <c r="L82" s="38">
        <v>10358.02</v>
      </c>
    </row>
    <row r="83" spans="7:12" x14ac:dyDescent="0.3">
      <c r="G83" s="19">
        <v>10077</v>
      </c>
      <c r="H83" s="30">
        <v>42258.626539351855</v>
      </c>
      <c r="I83" s="19" t="s">
        <v>356</v>
      </c>
      <c r="J83" s="19" t="s">
        <v>407</v>
      </c>
      <c r="K83" s="19" t="s">
        <v>75</v>
      </c>
      <c r="L83" s="38">
        <v>83878.41</v>
      </c>
    </row>
    <row r="84" spans="7:12" x14ac:dyDescent="0.3">
      <c r="G84" s="19">
        <v>10078</v>
      </c>
      <c r="H84" s="30">
        <v>42190.350289351853</v>
      </c>
      <c r="I84" s="19" t="s">
        <v>357</v>
      </c>
      <c r="J84" s="19" t="s">
        <v>407</v>
      </c>
      <c r="K84" s="19" t="s">
        <v>76</v>
      </c>
      <c r="L84" s="38">
        <v>1179.26</v>
      </c>
    </row>
    <row r="85" spans="7:12" x14ac:dyDescent="0.3">
      <c r="G85" s="19">
        <v>10079</v>
      </c>
      <c r="H85" s="30">
        <v>42276.61550925926</v>
      </c>
      <c r="I85" s="19" t="s">
        <v>355</v>
      </c>
      <c r="J85" s="19" t="s">
        <v>407</v>
      </c>
      <c r="K85" s="19" t="s">
        <v>77</v>
      </c>
      <c r="L85" s="38">
        <v>39406.29</v>
      </c>
    </row>
    <row r="86" spans="7:12" x14ac:dyDescent="0.3">
      <c r="G86" s="19">
        <v>10080</v>
      </c>
      <c r="H86" s="30">
        <v>42214.074467592596</v>
      </c>
      <c r="I86" s="19" t="s">
        <v>358</v>
      </c>
      <c r="J86" s="19" t="s">
        <v>407</v>
      </c>
      <c r="K86" s="19" t="s">
        <v>78</v>
      </c>
      <c r="L86" s="38">
        <v>48373.89</v>
      </c>
    </row>
    <row r="87" spans="7:12" x14ac:dyDescent="0.3">
      <c r="G87" s="19">
        <v>10081</v>
      </c>
      <c r="H87" s="30">
        <v>42067.946006944447</v>
      </c>
      <c r="I87" s="19" t="s">
        <v>370</v>
      </c>
      <c r="J87" s="19" t="s">
        <v>409</v>
      </c>
      <c r="K87" s="19" t="s">
        <v>79</v>
      </c>
      <c r="L87" s="38">
        <v>15330.56</v>
      </c>
    </row>
    <row r="88" spans="7:12" x14ac:dyDescent="0.3">
      <c r="G88" s="19">
        <v>10082</v>
      </c>
      <c r="H88" s="30">
        <v>42104.710543981484</v>
      </c>
      <c r="I88" s="19" t="s">
        <v>361</v>
      </c>
      <c r="J88" s="19" t="s">
        <v>407</v>
      </c>
      <c r="K88" s="19" t="s">
        <v>80</v>
      </c>
      <c r="L88" s="38">
        <v>59967.7</v>
      </c>
    </row>
    <row r="89" spans="7:12" x14ac:dyDescent="0.3">
      <c r="G89" s="19">
        <v>10083</v>
      </c>
      <c r="H89" s="30">
        <v>42039.271921296298</v>
      </c>
      <c r="I89" s="19" t="s">
        <v>357</v>
      </c>
      <c r="J89" s="19" t="s">
        <v>407</v>
      </c>
      <c r="K89" s="19" t="s">
        <v>81</v>
      </c>
      <c r="L89" s="38">
        <v>83743.38</v>
      </c>
    </row>
    <row r="90" spans="7:12" x14ac:dyDescent="0.3">
      <c r="G90" s="19">
        <v>10084</v>
      </c>
      <c r="H90" s="30">
        <v>42069.024571759262</v>
      </c>
      <c r="I90" s="19" t="s">
        <v>363</v>
      </c>
      <c r="J90" s="19" t="s">
        <v>407</v>
      </c>
      <c r="K90" s="19" t="s">
        <v>82</v>
      </c>
      <c r="L90" s="38">
        <v>86851.23</v>
      </c>
    </row>
    <row r="91" spans="7:12" x14ac:dyDescent="0.3">
      <c r="G91" s="19">
        <v>10085</v>
      </c>
      <c r="H91" s="30">
        <v>42362.816493055558</v>
      </c>
      <c r="I91" s="19" t="s">
        <v>365</v>
      </c>
      <c r="J91" s="19" t="s">
        <v>408</v>
      </c>
      <c r="K91" s="19" t="s">
        <v>83</v>
      </c>
      <c r="L91" s="38">
        <v>34219.919999999998</v>
      </c>
    </row>
    <row r="92" spans="7:12" x14ac:dyDescent="0.3">
      <c r="G92" s="19">
        <v>10086</v>
      </c>
      <c r="H92" s="30">
        <v>42341.00509259259</v>
      </c>
      <c r="I92" s="19" t="s">
        <v>356</v>
      </c>
      <c r="J92" s="19" t="s">
        <v>407</v>
      </c>
      <c r="K92" s="19" t="s">
        <v>84</v>
      </c>
      <c r="L92" s="38">
        <v>18085.88</v>
      </c>
    </row>
    <row r="93" spans="7:12" x14ac:dyDescent="0.3">
      <c r="G93" s="19">
        <v>10087</v>
      </c>
      <c r="H93" s="30">
        <v>42028.134363425925</v>
      </c>
      <c r="I93" s="19" t="s">
        <v>356</v>
      </c>
      <c r="J93" s="19" t="s">
        <v>407</v>
      </c>
      <c r="K93" s="19" t="s">
        <v>85</v>
      </c>
      <c r="L93" s="38">
        <v>81348.63</v>
      </c>
    </row>
    <row r="94" spans="7:12" x14ac:dyDescent="0.3">
      <c r="G94" s="19">
        <v>10088</v>
      </c>
      <c r="H94" s="30">
        <v>42225.368287037039</v>
      </c>
      <c r="I94" s="19" t="s">
        <v>366</v>
      </c>
      <c r="J94" s="19" t="s">
        <v>408</v>
      </c>
      <c r="K94" s="19" t="s">
        <v>86</v>
      </c>
      <c r="L94" s="38">
        <v>13547.13</v>
      </c>
    </row>
    <row r="95" spans="7:12" x14ac:dyDescent="0.3">
      <c r="G95" s="19">
        <v>10089</v>
      </c>
      <c r="H95" s="30">
        <v>42357.33425925926</v>
      </c>
      <c r="I95" s="19" t="s">
        <v>365</v>
      </c>
      <c r="J95" s="19" t="s">
        <v>408</v>
      </c>
      <c r="K95" s="19" t="s">
        <v>87</v>
      </c>
      <c r="L95" s="38">
        <v>67224.17</v>
      </c>
    </row>
    <row r="96" spans="7:12" x14ac:dyDescent="0.3">
      <c r="G96" s="19">
        <v>10090</v>
      </c>
      <c r="H96" s="30">
        <v>42128.623518518521</v>
      </c>
      <c r="I96" s="19" t="s">
        <v>366</v>
      </c>
      <c r="J96" s="19" t="s">
        <v>408</v>
      </c>
      <c r="K96" s="19" t="s">
        <v>88</v>
      </c>
      <c r="L96" s="38">
        <v>75344.05</v>
      </c>
    </row>
    <row r="97" spans="7:12" x14ac:dyDescent="0.3">
      <c r="G97" s="19">
        <v>10091</v>
      </c>
      <c r="H97" s="30">
        <v>42351.988009259258</v>
      </c>
      <c r="I97" s="19" t="s">
        <v>365</v>
      </c>
      <c r="J97" s="19" t="s">
        <v>408</v>
      </c>
      <c r="K97" s="19" t="s">
        <v>89</v>
      </c>
      <c r="L97" s="38">
        <v>8302.73</v>
      </c>
    </row>
    <row r="98" spans="7:12" x14ac:dyDescent="0.3">
      <c r="G98" s="19">
        <v>10092</v>
      </c>
      <c r="H98" s="30">
        <v>42043.303310185183</v>
      </c>
      <c r="I98" s="19" t="s">
        <v>372</v>
      </c>
      <c r="J98" s="19" t="s">
        <v>409</v>
      </c>
      <c r="K98" s="19" t="s">
        <v>90</v>
      </c>
      <c r="L98" s="38">
        <v>22101</v>
      </c>
    </row>
    <row r="99" spans="7:12" x14ac:dyDescent="0.3">
      <c r="G99" s="19">
        <v>10093</v>
      </c>
      <c r="H99" s="30">
        <v>42234.260266203702</v>
      </c>
      <c r="I99" s="19" t="s">
        <v>365</v>
      </c>
      <c r="J99" s="19" t="s">
        <v>408</v>
      </c>
      <c r="K99" s="19" t="s">
        <v>64</v>
      </c>
      <c r="L99" s="38">
        <v>22140.25</v>
      </c>
    </row>
    <row r="100" spans="7:12" x14ac:dyDescent="0.3">
      <c r="G100" s="19">
        <v>10094</v>
      </c>
      <c r="H100" s="30">
        <v>42180.852627314816</v>
      </c>
      <c r="I100" s="19" t="s">
        <v>360</v>
      </c>
      <c r="J100" s="19" t="s">
        <v>407</v>
      </c>
      <c r="K100" s="19" t="s">
        <v>91</v>
      </c>
      <c r="L100" s="38">
        <v>71734.73</v>
      </c>
    </row>
    <row r="101" spans="7:12" x14ac:dyDescent="0.3">
      <c r="G101" s="19">
        <v>10095</v>
      </c>
      <c r="H101" s="30">
        <v>42073.686886574076</v>
      </c>
      <c r="I101" s="19" t="s">
        <v>366</v>
      </c>
      <c r="J101" s="19" t="s">
        <v>408</v>
      </c>
      <c r="K101" s="19" t="s">
        <v>35</v>
      </c>
      <c r="L101" s="38">
        <v>14114.62</v>
      </c>
    </row>
    <row r="102" spans="7:12" x14ac:dyDescent="0.3">
      <c r="G102" s="19">
        <v>10096</v>
      </c>
      <c r="H102" s="30">
        <v>42070.144965277781</v>
      </c>
      <c r="I102" s="19" t="s">
        <v>371</v>
      </c>
      <c r="J102" s="19" t="s">
        <v>409</v>
      </c>
      <c r="K102" s="19" t="s">
        <v>34</v>
      </c>
      <c r="L102" s="38">
        <v>41457.96</v>
      </c>
    </row>
    <row r="103" spans="7:12" x14ac:dyDescent="0.3">
      <c r="G103" s="19">
        <v>10097</v>
      </c>
      <c r="H103" s="30">
        <v>42285.280393518522</v>
      </c>
      <c r="I103" s="19" t="s">
        <v>365</v>
      </c>
      <c r="J103" s="19" t="s">
        <v>408</v>
      </c>
      <c r="K103" s="19" t="s">
        <v>92</v>
      </c>
      <c r="L103" s="38">
        <v>42916.27</v>
      </c>
    </row>
    <row r="104" spans="7:12" x14ac:dyDescent="0.3">
      <c r="G104" s="19">
        <v>10098</v>
      </c>
      <c r="H104" s="30">
        <v>42292.463379629633</v>
      </c>
      <c r="I104" s="19" t="s">
        <v>369</v>
      </c>
      <c r="J104" s="19" t="s">
        <v>409</v>
      </c>
      <c r="K104" s="19" t="s">
        <v>23</v>
      </c>
      <c r="L104" s="38">
        <v>5731.18</v>
      </c>
    </row>
    <row r="105" spans="7:12" x14ac:dyDescent="0.3">
      <c r="G105" s="19">
        <v>10099</v>
      </c>
      <c r="H105" s="30">
        <v>42252.387615740743</v>
      </c>
      <c r="I105" s="19" t="s">
        <v>366</v>
      </c>
      <c r="J105" s="19" t="s">
        <v>408</v>
      </c>
      <c r="K105" s="19" t="s">
        <v>93</v>
      </c>
      <c r="L105" s="38">
        <v>77525.759999999995</v>
      </c>
    </row>
    <row r="106" spans="7:12" x14ac:dyDescent="0.3">
      <c r="G106" s="19">
        <v>10100</v>
      </c>
      <c r="H106" s="30">
        <v>42186.050474537034</v>
      </c>
      <c r="I106" s="19" t="s">
        <v>368</v>
      </c>
      <c r="J106" s="19" t="s">
        <v>408</v>
      </c>
      <c r="K106" s="19" t="s">
        <v>94</v>
      </c>
      <c r="L106" s="38">
        <v>21296.95</v>
      </c>
    </row>
    <row r="107" spans="7:12" x14ac:dyDescent="0.3">
      <c r="G107" s="19">
        <v>10101</v>
      </c>
      <c r="H107" s="30">
        <v>42026.064884259256</v>
      </c>
      <c r="I107" s="19" t="s">
        <v>363</v>
      </c>
      <c r="J107" s="19" t="s">
        <v>407</v>
      </c>
      <c r="K107" s="19" t="s">
        <v>95</v>
      </c>
      <c r="L107" s="38">
        <v>6455.52</v>
      </c>
    </row>
    <row r="108" spans="7:12" x14ac:dyDescent="0.3">
      <c r="G108" s="19">
        <v>10102</v>
      </c>
      <c r="H108" s="30">
        <v>42187.426099537035</v>
      </c>
      <c r="I108" s="19" t="s">
        <v>367</v>
      </c>
      <c r="J108" s="19" t="s">
        <v>408</v>
      </c>
      <c r="K108" s="19" t="s">
        <v>96</v>
      </c>
      <c r="L108" s="38">
        <v>60870.29</v>
      </c>
    </row>
    <row r="109" spans="7:12" x14ac:dyDescent="0.3">
      <c r="G109" s="19">
        <v>10103</v>
      </c>
      <c r="H109" s="30">
        <v>42155.008587962962</v>
      </c>
      <c r="I109" s="19" t="s">
        <v>355</v>
      </c>
      <c r="J109" s="19" t="s">
        <v>407</v>
      </c>
      <c r="K109" s="19" t="s">
        <v>97</v>
      </c>
      <c r="L109" s="38">
        <v>75954.39</v>
      </c>
    </row>
    <row r="110" spans="7:12" x14ac:dyDescent="0.3">
      <c r="G110" s="19">
        <v>10104</v>
      </c>
      <c r="H110" s="30">
        <v>42192.378622685188</v>
      </c>
      <c r="I110" s="19" t="s">
        <v>358</v>
      </c>
      <c r="J110" s="19" t="s">
        <v>407</v>
      </c>
      <c r="K110" s="19" t="s">
        <v>98</v>
      </c>
      <c r="L110" s="38">
        <v>56741.120000000003</v>
      </c>
    </row>
    <row r="111" spans="7:12" x14ac:dyDescent="0.3">
      <c r="G111" s="19">
        <v>10105</v>
      </c>
      <c r="H111" s="30">
        <v>42282.884259259263</v>
      </c>
      <c r="I111" s="19" t="s">
        <v>356</v>
      </c>
      <c r="J111" s="19" t="s">
        <v>407</v>
      </c>
      <c r="K111" s="19" t="s">
        <v>80</v>
      </c>
      <c r="L111" s="38">
        <v>32078.35</v>
      </c>
    </row>
    <row r="112" spans="7:12" x14ac:dyDescent="0.3">
      <c r="G112" s="19">
        <v>10106</v>
      </c>
      <c r="H112" s="30">
        <v>42297.378692129627</v>
      </c>
      <c r="I112" s="19" t="s">
        <v>370</v>
      </c>
      <c r="J112" s="19" t="s">
        <v>409</v>
      </c>
      <c r="K112" s="19" t="s">
        <v>47</v>
      </c>
      <c r="L112" s="38">
        <v>93723.8</v>
      </c>
    </row>
    <row r="113" spans="7:12" x14ac:dyDescent="0.3">
      <c r="G113" s="19">
        <v>10107</v>
      </c>
      <c r="H113" s="30">
        <v>42019.933703703704</v>
      </c>
      <c r="I113" s="19" t="s">
        <v>363</v>
      </c>
      <c r="J113" s="19" t="s">
        <v>407</v>
      </c>
      <c r="K113" s="19" t="s">
        <v>24</v>
      </c>
      <c r="L113" s="38">
        <v>27618.36</v>
      </c>
    </row>
    <row r="114" spans="7:12" x14ac:dyDescent="0.3">
      <c r="G114" s="19">
        <v>10108</v>
      </c>
      <c r="H114" s="30">
        <v>42025.980162037034</v>
      </c>
      <c r="I114" s="19" t="s">
        <v>372</v>
      </c>
      <c r="J114" s="19" t="s">
        <v>409</v>
      </c>
      <c r="K114" s="19" t="s">
        <v>99</v>
      </c>
      <c r="L114" s="38">
        <v>77281.13</v>
      </c>
    </row>
    <row r="115" spans="7:12" x14ac:dyDescent="0.3">
      <c r="G115" s="19">
        <v>10109</v>
      </c>
      <c r="H115" s="30">
        <v>42165.922800925924</v>
      </c>
      <c r="I115" s="19" t="s">
        <v>363</v>
      </c>
      <c r="J115" s="19" t="s">
        <v>407</v>
      </c>
      <c r="K115" s="19" t="s">
        <v>55</v>
      </c>
      <c r="L115" s="38">
        <v>17774.830000000002</v>
      </c>
    </row>
    <row r="116" spans="7:12" x14ac:dyDescent="0.3">
      <c r="G116" s="19">
        <v>10110</v>
      </c>
      <c r="H116" s="30">
        <v>42345.608715277776</v>
      </c>
      <c r="I116" s="19" t="s">
        <v>360</v>
      </c>
      <c r="J116" s="19" t="s">
        <v>407</v>
      </c>
      <c r="K116" s="19" t="s">
        <v>43</v>
      </c>
      <c r="L116" s="38">
        <v>87790.58</v>
      </c>
    </row>
    <row r="117" spans="7:12" x14ac:dyDescent="0.3">
      <c r="G117" s="19">
        <v>10111</v>
      </c>
      <c r="H117" s="30">
        <v>42365.077175925922</v>
      </c>
      <c r="I117" s="19" t="s">
        <v>362</v>
      </c>
      <c r="J117" s="19" t="s">
        <v>407</v>
      </c>
      <c r="K117" s="19" t="s">
        <v>100</v>
      </c>
      <c r="L117" s="38">
        <v>84385.63</v>
      </c>
    </row>
    <row r="118" spans="7:12" x14ac:dyDescent="0.3">
      <c r="G118" s="19">
        <v>10112</v>
      </c>
      <c r="H118" s="30">
        <v>42046.952465277776</v>
      </c>
      <c r="I118" s="19" t="s">
        <v>360</v>
      </c>
      <c r="J118" s="19" t="s">
        <v>407</v>
      </c>
      <c r="K118" s="19" t="s">
        <v>101</v>
      </c>
      <c r="L118" s="38">
        <v>28092.37</v>
      </c>
    </row>
    <row r="119" spans="7:12" x14ac:dyDescent="0.3">
      <c r="G119" s="19">
        <v>10113</v>
      </c>
      <c r="H119" s="30">
        <v>42332.710358796299</v>
      </c>
      <c r="I119" s="19" t="s">
        <v>372</v>
      </c>
      <c r="J119" s="19" t="s">
        <v>409</v>
      </c>
      <c r="K119" s="19" t="s">
        <v>102</v>
      </c>
      <c r="L119" s="38">
        <v>67253.98</v>
      </c>
    </row>
    <row r="120" spans="7:12" x14ac:dyDescent="0.3">
      <c r="G120" s="19">
        <v>10114</v>
      </c>
      <c r="H120" s="30">
        <v>42037.872615740744</v>
      </c>
      <c r="I120" s="19" t="s">
        <v>358</v>
      </c>
      <c r="J120" s="19" t="s">
        <v>407</v>
      </c>
      <c r="K120" s="19" t="s">
        <v>14</v>
      </c>
      <c r="L120" s="38">
        <v>88290.44</v>
      </c>
    </row>
    <row r="121" spans="7:12" x14ac:dyDescent="0.3">
      <c r="G121" s="19">
        <v>10115</v>
      </c>
      <c r="H121" s="30">
        <v>42348.927430555559</v>
      </c>
      <c r="I121" s="19" t="s">
        <v>365</v>
      </c>
      <c r="J121" s="19" t="s">
        <v>408</v>
      </c>
      <c r="K121" s="19" t="s">
        <v>61</v>
      </c>
      <c r="L121" s="38">
        <v>55549.87</v>
      </c>
    </row>
    <row r="122" spans="7:12" x14ac:dyDescent="0.3">
      <c r="G122" s="19">
        <v>10116</v>
      </c>
      <c r="H122" s="30">
        <v>42206.706377314818</v>
      </c>
      <c r="I122" s="19" t="s">
        <v>371</v>
      </c>
      <c r="J122" s="19" t="s">
        <v>409</v>
      </c>
      <c r="K122" s="19" t="s">
        <v>103</v>
      </c>
      <c r="L122" s="38">
        <v>18071.060000000001</v>
      </c>
    </row>
    <row r="123" spans="7:12" x14ac:dyDescent="0.3">
      <c r="G123" s="19">
        <v>10117</v>
      </c>
      <c r="H123" s="30">
        <v>42233.145324074074</v>
      </c>
      <c r="I123" s="19" t="s">
        <v>361</v>
      </c>
      <c r="J123" s="19" t="s">
        <v>407</v>
      </c>
      <c r="K123" s="19" t="s">
        <v>104</v>
      </c>
      <c r="L123" s="38">
        <v>65069.68</v>
      </c>
    </row>
    <row r="124" spans="7:12" x14ac:dyDescent="0.3">
      <c r="G124" s="19">
        <v>10118</v>
      </c>
      <c r="H124" s="30">
        <v>42227.479641203703</v>
      </c>
      <c r="I124" s="19" t="s">
        <v>365</v>
      </c>
      <c r="J124" s="19" t="s">
        <v>408</v>
      </c>
      <c r="K124" s="19" t="s">
        <v>105</v>
      </c>
      <c r="L124" s="38">
        <v>70585.06</v>
      </c>
    </row>
    <row r="125" spans="7:12" x14ac:dyDescent="0.3">
      <c r="G125" s="19">
        <v>10119</v>
      </c>
      <c r="H125" s="30">
        <v>42326.942256944443</v>
      </c>
      <c r="I125" s="19" t="s">
        <v>358</v>
      </c>
      <c r="J125" s="19" t="s">
        <v>407</v>
      </c>
      <c r="K125" s="19" t="s">
        <v>106</v>
      </c>
      <c r="L125" s="38">
        <v>75965.960000000006</v>
      </c>
    </row>
    <row r="126" spans="7:12" x14ac:dyDescent="0.3">
      <c r="G126" s="19">
        <v>10120</v>
      </c>
      <c r="H126" s="30">
        <v>42144.780810185184</v>
      </c>
      <c r="I126" s="19" t="s">
        <v>370</v>
      </c>
      <c r="J126" s="19" t="s">
        <v>409</v>
      </c>
      <c r="K126" s="19" t="s">
        <v>107</v>
      </c>
      <c r="L126" s="38">
        <v>36787.279999999999</v>
      </c>
    </row>
    <row r="127" spans="7:12" x14ac:dyDescent="0.3">
      <c r="G127" s="19">
        <v>10121</v>
      </c>
      <c r="H127" s="30">
        <v>42323.21603009259</v>
      </c>
      <c r="I127" s="19" t="s">
        <v>369</v>
      </c>
      <c r="J127" s="19" t="s">
        <v>409</v>
      </c>
      <c r="K127" s="19" t="s">
        <v>108</v>
      </c>
      <c r="L127" s="38">
        <v>44903.63</v>
      </c>
    </row>
    <row r="128" spans="7:12" x14ac:dyDescent="0.3">
      <c r="G128" s="19">
        <v>10122</v>
      </c>
      <c r="H128" s="30">
        <v>42128.832083333335</v>
      </c>
      <c r="I128" s="19" t="s">
        <v>370</v>
      </c>
      <c r="J128" s="19" t="s">
        <v>409</v>
      </c>
      <c r="K128" s="19" t="s">
        <v>109</v>
      </c>
      <c r="L128" s="38">
        <v>24909.38</v>
      </c>
    </row>
    <row r="129" spans="7:12" x14ac:dyDescent="0.3">
      <c r="G129" s="19">
        <v>10123</v>
      </c>
      <c r="H129" s="30">
        <v>42006.784166666665</v>
      </c>
      <c r="I129" s="19" t="s">
        <v>355</v>
      </c>
      <c r="J129" s="19" t="s">
        <v>407</v>
      </c>
      <c r="K129" s="19" t="s">
        <v>110</v>
      </c>
      <c r="L129" s="38">
        <v>97097.4</v>
      </c>
    </row>
    <row r="130" spans="7:12" x14ac:dyDescent="0.3">
      <c r="G130" s="19">
        <v>10124</v>
      </c>
      <c r="H130" s="30">
        <v>42129.010995370372</v>
      </c>
      <c r="I130" s="19" t="s">
        <v>367</v>
      </c>
      <c r="J130" s="19" t="s">
        <v>408</v>
      </c>
      <c r="K130" s="19" t="s">
        <v>111</v>
      </c>
      <c r="L130" s="38">
        <v>93374.36</v>
      </c>
    </row>
    <row r="131" spans="7:12" x14ac:dyDescent="0.3">
      <c r="G131" s="19">
        <v>10125</v>
      </c>
      <c r="H131" s="30">
        <v>42290.804155092592</v>
      </c>
      <c r="I131" s="19" t="s">
        <v>357</v>
      </c>
      <c r="J131" s="19" t="s">
        <v>407</v>
      </c>
      <c r="K131" s="19" t="s">
        <v>112</v>
      </c>
      <c r="L131" s="38">
        <v>19257.3</v>
      </c>
    </row>
    <row r="132" spans="7:12" x14ac:dyDescent="0.3">
      <c r="G132" s="19">
        <v>10126</v>
      </c>
      <c r="H132" s="30">
        <v>42276.449837962966</v>
      </c>
      <c r="I132" s="19" t="s">
        <v>357</v>
      </c>
      <c r="J132" s="19" t="s">
        <v>407</v>
      </c>
      <c r="K132" s="19" t="s">
        <v>113</v>
      </c>
      <c r="L132" s="38">
        <v>94083.75</v>
      </c>
    </row>
    <row r="133" spans="7:12" x14ac:dyDescent="0.3">
      <c r="G133" s="19">
        <v>10127</v>
      </c>
      <c r="H133" s="30">
        <v>42339.974895833337</v>
      </c>
      <c r="I133" s="19" t="s">
        <v>369</v>
      </c>
      <c r="J133" s="19" t="s">
        <v>409</v>
      </c>
      <c r="K133" s="19" t="s">
        <v>114</v>
      </c>
      <c r="L133" s="38">
        <v>44405.43</v>
      </c>
    </row>
    <row r="134" spans="7:12" x14ac:dyDescent="0.3">
      <c r="G134" s="19">
        <v>10128</v>
      </c>
      <c r="H134" s="30">
        <v>42145.642256944448</v>
      </c>
      <c r="I134" s="19" t="s">
        <v>369</v>
      </c>
      <c r="J134" s="19" t="s">
        <v>409</v>
      </c>
      <c r="K134" s="19" t="s">
        <v>115</v>
      </c>
      <c r="L134" s="38">
        <v>98992.86</v>
      </c>
    </row>
    <row r="135" spans="7:12" x14ac:dyDescent="0.3">
      <c r="G135" s="19">
        <v>10129</v>
      </c>
      <c r="H135" s="30">
        <v>42056.562337962961</v>
      </c>
      <c r="I135" s="19" t="s">
        <v>361</v>
      </c>
      <c r="J135" s="19" t="s">
        <v>407</v>
      </c>
      <c r="K135" s="19" t="s">
        <v>10</v>
      </c>
      <c r="L135" s="38">
        <v>60433.2</v>
      </c>
    </row>
    <row r="136" spans="7:12" x14ac:dyDescent="0.3">
      <c r="G136" s="19">
        <v>10130</v>
      </c>
      <c r="H136" s="30">
        <v>42284.983263888891</v>
      </c>
      <c r="I136" s="19" t="s">
        <v>366</v>
      </c>
      <c r="J136" s="19" t="s">
        <v>408</v>
      </c>
      <c r="K136" s="19" t="s">
        <v>116</v>
      </c>
      <c r="L136" s="38">
        <v>18503.77</v>
      </c>
    </row>
    <row r="137" spans="7:12" x14ac:dyDescent="0.3">
      <c r="G137" s="19">
        <v>10131</v>
      </c>
      <c r="H137" s="30">
        <v>42039.070706018516</v>
      </c>
      <c r="I137" s="19" t="s">
        <v>366</v>
      </c>
      <c r="J137" s="19" t="s">
        <v>408</v>
      </c>
      <c r="K137" s="19" t="s">
        <v>117</v>
      </c>
      <c r="L137" s="38">
        <v>15500.92</v>
      </c>
    </row>
    <row r="138" spans="7:12" x14ac:dyDescent="0.3">
      <c r="G138" s="19">
        <v>10132</v>
      </c>
      <c r="H138" s="30">
        <v>42358.32644675926</v>
      </c>
      <c r="I138" s="19" t="s">
        <v>371</v>
      </c>
      <c r="J138" s="19" t="s">
        <v>409</v>
      </c>
      <c r="K138" s="19" t="s">
        <v>32</v>
      </c>
      <c r="L138" s="38">
        <v>52100.83</v>
      </c>
    </row>
    <row r="139" spans="7:12" x14ac:dyDescent="0.3">
      <c r="G139" s="19">
        <v>10133</v>
      </c>
      <c r="H139" s="30">
        <v>42062.985335648147</v>
      </c>
      <c r="I139" s="19" t="s">
        <v>371</v>
      </c>
      <c r="J139" s="19" t="s">
        <v>409</v>
      </c>
      <c r="K139" s="19" t="s">
        <v>77</v>
      </c>
      <c r="L139" s="38">
        <v>90530.6</v>
      </c>
    </row>
    <row r="140" spans="7:12" x14ac:dyDescent="0.3">
      <c r="G140" s="19">
        <v>10134</v>
      </c>
      <c r="H140" s="30">
        <v>42141.296354166669</v>
      </c>
      <c r="I140" s="19" t="s">
        <v>370</v>
      </c>
      <c r="J140" s="19" t="s">
        <v>409</v>
      </c>
      <c r="K140" s="19" t="s">
        <v>118</v>
      </c>
      <c r="L140" s="38">
        <v>21605.24</v>
      </c>
    </row>
    <row r="141" spans="7:12" x14ac:dyDescent="0.3">
      <c r="G141" s="19">
        <v>10135</v>
      </c>
      <c r="H141" s="30">
        <v>42087.552048611113</v>
      </c>
      <c r="I141" s="19" t="s">
        <v>364</v>
      </c>
      <c r="J141" s="19" t="s">
        <v>408</v>
      </c>
      <c r="K141" s="19" t="s">
        <v>63</v>
      </c>
      <c r="L141" s="38">
        <v>14274.37</v>
      </c>
    </row>
    <row r="142" spans="7:12" x14ac:dyDescent="0.3">
      <c r="G142" s="19">
        <v>10136</v>
      </c>
      <c r="H142" s="30">
        <v>42037.802083333336</v>
      </c>
      <c r="I142" s="19" t="s">
        <v>372</v>
      </c>
      <c r="J142" s="19" t="s">
        <v>409</v>
      </c>
      <c r="K142" s="19" t="s">
        <v>119</v>
      </c>
      <c r="L142" s="38">
        <v>79283.81</v>
      </c>
    </row>
    <row r="143" spans="7:12" x14ac:dyDescent="0.3">
      <c r="G143" s="19">
        <v>10137</v>
      </c>
      <c r="H143" s="30">
        <v>42208.430763888886</v>
      </c>
      <c r="I143" s="19" t="s">
        <v>356</v>
      </c>
      <c r="J143" s="19" t="s">
        <v>407</v>
      </c>
      <c r="K143" s="19" t="s">
        <v>7</v>
      </c>
      <c r="L143" s="38">
        <v>45767.38</v>
      </c>
    </row>
    <row r="144" spans="7:12" x14ac:dyDescent="0.3">
      <c r="G144" s="19">
        <v>10138</v>
      </c>
      <c r="H144" s="30">
        <v>42146.975810185184</v>
      </c>
      <c r="I144" s="19" t="s">
        <v>372</v>
      </c>
      <c r="J144" s="19" t="s">
        <v>409</v>
      </c>
      <c r="K144" s="19" t="s">
        <v>120</v>
      </c>
      <c r="L144" s="38">
        <v>82266.559999999998</v>
      </c>
    </row>
    <row r="145" spans="7:12" x14ac:dyDescent="0.3">
      <c r="G145" s="19">
        <v>10139</v>
      </c>
      <c r="H145" s="30">
        <v>42069.499641203707</v>
      </c>
      <c r="I145" s="19" t="s">
        <v>366</v>
      </c>
      <c r="J145" s="19" t="s">
        <v>408</v>
      </c>
      <c r="K145" s="19" t="s">
        <v>121</v>
      </c>
      <c r="L145" s="38">
        <v>80637.320000000007</v>
      </c>
    </row>
    <row r="146" spans="7:12" x14ac:dyDescent="0.3">
      <c r="G146" s="19">
        <v>10140</v>
      </c>
      <c r="H146" s="30">
        <v>42117.169525462959</v>
      </c>
      <c r="I146" s="19" t="s">
        <v>355</v>
      </c>
      <c r="J146" s="19" t="s">
        <v>407</v>
      </c>
      <c r="K146" s="19" t="s">
        <v>122</v>
      </c>
      <c r="L146" s="38">
        <v>40468.44</v>
      </c>
    </row>
    <row r="147" spans="7:12" x14ac:dyDescent="0.3">
      <c r="G147" s="19">
        <v>10141</v>
      </c>
      <c r="H147" s="30">
        <v>42107.288773148146</v>
      </c>
      <c r="I147" s="19" t="s">
        <v>371</v>
      </c>
      <c r="J147" s="19" t="s">
        <v>409</v>
      </c>
      <c r="K147" s="19" t="s">
        <v>123</v>
      </c>
      <c r="L147" s="38">
        <v>91562.54</v>
      </c>
    </row>
    <row r="148" spans="7:12" x14ac:dyDescent="0.3">
      <c r="G148" s="19">
        <v>10142</v>
      </c>
      <c r="H148" s="30">
        <v>42028.034189814818</v>
      </c>
      <c r="I148" s="19" t="s">
        <v>364</v>
      </c>
      <c r="J148" s="19" t="s">
        <v>408</v>
      </c>
      <c r="K148" s="19" t="s">
        <v>121</v>
      </c>
      <c r="L148" s="38">
        <v>82688.86</v>
      </c>
    </row>
    <row r="149" spans="7:12" x14ac:dyDescent="0.3">
      <c r="G149" s="19">
        <v>10143</v>
      </c>
      <c r="H149" s="30">
        <v>42136.310787037037</v>
      </c>
      <c r="I149" s="19" t="s">
        <v>371</v>
      </c>
      <c r="J149" s="19" t="s">
        <v>409</v>
      </c>
      <c r="K149" s="19" t="s">
        <v>124</v>
      </c>
      <c r="L149" s="38">
        <v>43881.33</v>
      </c>
    </row>
    <row r="150" spans="7:12" x14ac:dyDescent="0.3">
      <c r="G150" s="19">
        <v>10144</v>
      </c>
      <c r="H150" s="30">
        <v>42054.364849537036</v>
      </c>
      <c r="I150" s="19" t="s">
        <v>370</v>
      </c>
      <c r="J150" s="19" t="s">
        <v>409</v>
      </c>
      <c r="K150" s="19" t="s">
        <v>8</v>
      </c>
      <c r="L150" s="38">
        <v>59810.34</v>
      </c>
    </row>
    <row r="151" spans="7:12" x14ac:dyDescent="0.3">
      <c r="G151" s="19">
        <v>10145</v>
      </c>
      <c r="H151" s="30">
        <v>42271.113449074073</v>
      </c>
      <c r="I151" s="19" t="s">
        <v>364</v>
      </c>
      <c r="J151" s="19" t="s">
        <v>408</v>
      </c>
      <c r="K151" s="19" t="s">
        <v>125</v>
      </c>
      <c r="L151" s="38">
        <v>26638.85</v>
      </c>
    </row>
    <row r="152" spans="7:12" x14ac:dyDescent="0.3">
      <c r="G152" s="19">
        <v>10146</v>
      </c>
      <c r="H152" s="30">
        <v>42067.472546296296</v>
      </c>
      <c r="I152" s="19" t="s">
        <v>372</v>
      </c>
      <c r="J152" s="19" t="s">
        <v>409</v>
      </c>
      <c r="K152" s="19" t="s">
        <v>126</v>
      </c>
      <c r="L152" s="38">
        <v>81927.45</v>
      </c>
    </row>
    <row r="153" spans="7:12" x14ac:dyDescent="0.3">
      <c r="G153" s="19">
        <v>10147</v>
      </c>
      <c r="H153" s="30">
        <v>42017.940694444442</v>
      </c>
      <c r="I153" s="19" t="s">
        <v>366</v>
      </c>
      <c r="J153" s="19" t="s">
        <v>408</v>
      </c>
      <c r="K153" s="19" t="s">
        <v>83</v>
      </c>
      <c r="L153" s="38">
        <v>92259.1</v>
      </c>
    </row>
    <row r="154" spans="7:12" x14ac:dyDescent="0.3">
      <c r="G154" s="19">
        <v>10148</v>
      </c>
      <c r="H154" s="30">
        <v>42130.316550925927</v>
      </c>
      <c r="I154" s="19" t="s">
        <v>367</v>
      </c>
      <c r="J154" s="19" t="s">
        <v>408</v>
      </c>
      <c r="K154" s="19" t="s">
        <v>127</v>
      </c>
      <c r="L154" s="38">
        <v>23598.65</v>
      </c>
    </row>
    <row r="155" spans="7:12" x14ac:dyDescent="0.3">
      <c r="G155" s="19">
        <v>10149</v>
      </c>
      <c r="H155" s="30">
        <v>42351.664918981478</v>
      </c>
      <c r="I155" s="19" t="s">
        <v>364</v>
      </c>
      <c r="J155" s="19" t="s">
        <v>408</v>
      </c>
      <c r="K155" s="19" t="s">
        <v>57</v>
      </c>
      <c r="L155" s="38">
        <v>88795.14</v>
      </c>
    </row>
    <row r="156" spans="7:12" x14ac:dyDescent="0.3">
      <c r="G156" s="19">
        <v>10150</v>
      </c>
      <c r="H156" s="30">
        <v>42162.050925925927</v>
      </c>
      <c r="I156" s="19" t="s">
        <v>356</v>
      </c>
      <c r="J156" s="19" t="s">
        <v>407</v>
      </c>
      <c r="K156" s="19" t="s">
        <v>128</v>
      </c>
      <c r="L156" s="38">
        <v>66867.55</v>
      </c>
    </row>
    <row r="157" spans="7:12" x14ac:dyDescent="0.3">
      <c r="G157" s="19">
        <v>10151</v>
      </c>
      <c r="H157" s="30">
        <v>42137.294282407405</v>
      </c>
      <c r="I157" s="19" t="s">
        <v>365</v>
      </c>
      <c r="J157" s="19" t="s">
        <v>408</v>
      </c>
      <c r="K157" s="19" t="s">
        <v>7</v>
      </c>
      <c r="L157" s="38">
        <v>57099.57</v>
      </c>
    </row>
    <row r="158" spans="7:12" x14ac:dyDescent="0.3">
      <c r="G158" s="19">
        <v>10152</v>
      </c>
      <c r="H158" s="30">
        <v>42291.441041666665</v>
      </c>
      <c r="I158" s="19" t="s">
        <v>357</v>
      </c>
      <c r="J158" s="19" t="s">
        <v>407</v>
      </c>
      <c r="K158" s="19" t="s">
        <v>23</v>
      </c>
      <c r="L158" s="38">
        <v>79702.2</v>
      </c>
    </row>
    <row r="159" spans="7:12" x14ac:dyDescent="0.3">
      <c r="G159" s="19">
        <v>10153</v>
      </c>
      <c r="H159" s="30">
        <v>42158.099675925929</v>
      </c>
      <c r="I159" s="19" t="s">
        <v>369</v>
      </c>
      <c r="J159" s="19" t="s">
        <v>409</v>
      </c>
      <c r="K159" s="19" t="s">
        <v>129</v>
      </c>
      <c r="L159" s="38">
        <v>44719.88</v>
      </c>
    </row>
    <row r="160" spans="7:12" x14ac:dyDescent="0.3">
      <c r="G160" s="19">
        <v>10154</v>
      </c>
      <c r="H160" s="30">
        <v>42321.933981481481</v>
      </c>
      <c r="I160" s="19" t="s">
        <v>359</v>
      </c>
      <c r="J160" s="19" t="s">
        <v>407</v>
      </c>
      <c r="K160" s="19" t="s">
        <v>121</v>
      </c>
      <c r="L160" s="38">
        <v>71377.55</v>
      </c>
    </row>
    <row r="161" spans="7:12" x14ac:dyDescent="0.3">
      <c r="G161" s="19">
        <v>10155</v>
      </c>
      <c r="H161" s="30">
        <v>42044.270624999997</v>
      </c>
      <c r="I161" s="19" t="s">
        <v>366</v>
      </c>
      <c r="J161" s="19" t="s">
        <v>408</v>
      </c>
      <c r="K161" s="19" t="s">
        <v>130</v>
      </c>
      <c r="L161" s="38">
        <v>46925.72</v>
      </c>
    </row>
    <row r="162" spans="7:12" x14ac:dyDescent="0.3">
      <c r="G162" s="19">
        <v>10156</v>
      </c>
      <c r="H162" s="30">
        <v>42090.084305555552</v>
      </c>
      <c r="I162" s="19" t="s">
        <v>363</v>
      </c>
      <c r="J162" s="19" t="s">
        <v>407</v>
      </c>
      <c r="K162" s="19" t="s">
        <v>131</v>
      </c>
      <c r="L162" s="38">
        <v>73189.399999999994</v>
      </c>
    </row>
    <row r="163" spans="7:12" x14ac:dyDescent="0.3">
      <c r="G163" s="19">
        <v>10157</v>
      </c>
      <c r="H163" s="30">
        <v>42351.063449074078</v>
      </c>
      <c r="I163" s="19" t="s">
        <v>357</v>
      </c>
      <c r="J163" s="19" t="s">
        <v>407</v>
      </c>
      <c r="K163" s="19" t="s">
        <v>132</v>
      </c>
      <c r="L163" s="38">
        <v>99574.98</v>
      </c>
    </row>
    <row r="164" spans="7:12" x14ac:dyDescent="0.3">
      <c r="G164" s="19">
        <v>10158</v>
      </c>
      <c r="H164" s="30">
        <v>42361.803738425922</v>
      </c>
      <c r="I164" s="19" t="s">
        <v>355</v>
      </c>
      <c r="J164" s="19" t="s">
        <v>407</v>
      </c>
      <c r="K164" s="19" t="s">
        <v>133</v>
      </c>
      <c r="L164" s="38">
        <v>87402.01</v>
      </c>
    </row>
    <row r="165" spans="7:12" x14ac:dyDescent="0.3">
      <c r="G165" s="19">
        <v>10159</v>
      </c>
      <c r="H165" s="30">
        <v>42339.435486111113</v>
      </c>
      <c r="I165" s="19" t="s">
        <v>364</v>
      </c>
      <c r="J165" s="19" t="s">
        <v>408</v>
      </c>
      <c r="K165" s="19" t="s">
        <v>107</v>
      </c>
      <c r="L165" s="38">
        <v>19841.189999999999</v>
      </c>
    </row>
    <row r="166" spans="7:12" x14ac:dyDescent="0.3">
      <c r="G166" s="19">
        <v>10160</v>
      </c>
      <c r="H166" s="30">
        <v>42277.457557870373</v>
      </c>
      <c r="I166" s="19" t="s">
        <v>364</v>
      </c>
      <c r="J166" s="19" t="s">
        <v>408</v>
      </c>
      <c r="K166" s="19" t="s">
        <v>116</v>
      </c>
      <c r="L166" s="38">
        <v>4609.13</v>
      </c>
    </row>
    <row r="167" spans="7:12" x14ac:dyDescent="0.3">
      <c r="G167" s="19">
        <v>10161</v>
      </c>
      <c r="H167" s="30">
        <v>42179.616527777776</v>
      </c>
      <c r="I167" s="19" t="s">
        <v>365</v>
      </c>
      <c r="J167" s="19" t="s">
        <v>408</v>
      </c>
      <c r="K167" s="19" t="s">
        <v>56</v>
      </c>
      <c r="L167" s="38">
        <v>78992.45</v>
      </c>
    </row>
    <row r="168" spans="7:12" x14ac:dyDescent="0.3">
      <c r="G168" s="19">
        <v>10162</v>
      </c>
      <c r="H168" s="30">
        <v>42274.562222222223</v>
      </c>
      <c r="I168" s="19" t="s">
        <v>370</v>
      </c>
      <c r="J168" s="19" t="s">
        <v>409</v>
      </c>
      <c r="K168" s="19" t="s">
        <v>52</v>
      </c>
      <c r="L168" s="38">
        <v>18867.919999999998</v>
      </c>
    </row>
    <row r="169" spans="7:12" x14ac:dyDescent="0.3">
      <c r="G169" s="19">
        <v>10163</v>
      </c>
      <c r="H169" s="30">
        <v>42277.311550925922</v>
      </c>
      <c r="I169" s="19" t="s">
        <v>367</v>
      </c>
      <c r="J169" s="19" t="s">
        <v>408</v>
      </c>
      <c r="K169" s="19" t="s">
        <v>24</v>
      </c>
      <c r="L169" s="38">
        <v>89616.8</v>
      </c>
    </row>
    <row r="170" spans="7:12" x14ac:dyDescent="0.3">
      <c r="G170" s="19">
        <v>10164</v>
      </c>
      <c r="H170" s="30">
        <v>42324.313935185186</v>
      </c>
      <c r="I170" s="19" t="s">
        <v>357</v>
      </c>
      <c r="J170" s="19" t="s">
        <v>407</v>
      </c>
      <c r="K170" s="19" t="s">
        <v>134</v>
      </c>
      <c r="L170" s="38">
        <v>98745</v>
      </c>
    </row>
    <row r="171" spans="7:12" x14ac:dyDescent="0.3">
      <c r="G171" s="19">
        <v>10165</v>
      </c>
      <c r="H171" s="30">
        <v>42111.629131944443</v>
      </c>
      <c r="I171" s="19" t="s">
        <v>362</v>
      </c>
      <c r="J171" s="19" t="s">
        <v>407</v>
      </c>
      <c r="K171" s="19" t="s">
        <v>135</v>
      </c>
      <c r="L171" s="38">
        <v>87702.65</v>
      </c>
    </row>
    <row r="172" spans="7:12" x14ac:dyDescent="0.3">
      <c r="G172" s="19">
        <v>10166</v>
      </c>
      <c r="H172" s="30">
        <v>42014.671851851854</v>
      </c>
      <c r="I172" s="19" t="s">
        <v>360</v>
      </c>
      <c r="J172" s="19" t="s">
        <v>407</v>
      </c>
      <c r="K172" s="19" t="s">
        <v>136</v>
      </c>
      <c r="L172" s="38">
        <v>9953.73</v>
      </c>
    </row>
    <row r="173" spans="7:12" x14ac:dyDescent="0.3">
      <c r="G173" s="19">
        <v>10167</v>
      </c>
      <c r="H173" s="30">
        <v>42309.72383101852</v>
      </c>
      <c r="I173" s="19" t="s">
        <v>356</v>
      </c>
      <c r="J173" s="19" t="s">
        <v>407</v>
      </c>
      <c r="K173" s="19" t="s">
        <v>9</v>
      </c>
      <c r="L173" s="38">
        <v>34394.47</v>
      </c>
    </row>
    <row r="174" spans="7:12" x14ac:dyDescent="0.3">
      <c r="G174" s="19">
        <v>10168</v>
      </c>
      <c r="H174" s="30">
        <v>42278.423321759263</v>
      </c>
      <c r="I174" s="19" t="s">
        <v>356</v>
      </c>
      <c r="J174" s="19" t="s">
        <v>407</v>
      </c>
      <c r="K174" s="19" t="s">
        <v>50</v>
      </c>
      <c r="L174" s="38">
        <v>44224.53</v>
      </c>
    </row>
    <row r="175" spans="7:12" x14ac:dyDescent="0.3">
      <c r="G175" s="19">
        <v>10169</v>
      </c>
      <c r="H175" s="30">
        <v>42053.289826388886</v>
      </c>
      <c r="I175" s="19" t="s">
        <v>365</v>
      </c>
      <c r="J175" s="19" t="s">
        <v>408</v>
      </c>
      <c r="K175" s="19" t="s">
        <v>49</v>
      </c>
      <c r="L175" s="38">
        <v>13227.97</v>
      </c>
    </row>
    <row r="176" spans="7:12" x14ac:dyDescent="0.3">
      <c r="G176" s="19">
        <v>10170</v>
      </c>
      <c r="H176" s="30">
        <v>42205.134687500002</v>
      </c>
      <c r="I176" s="19" t="s">
        <v>359</v>
      </c>
      <c r="J176" s="19" t="s">
        <v>407</v>
      </c>
      <c r="K176" s="19" t="s">
        <v>16</v>
      </c>
      <c r="L176" s="38">
        <v>3653.83</v>
      </c>
    </row>
    <row r="177" spans="7:12" x14ac:dyDescent="0.3">
      <c r="G177" s="19">
        <v>10171</v>
      </c>
      <c r="H177" s="30">
        <v>42235.853136574071</v>
      </c>
      <c r="I177" s="19" t="s">
        <v>362</v>
      </c>
      <c r="J177" s="19" t="s">
        <v>407</v>
      </c>
      <c r="K177" s="19" t="s">
        <v>137</v>
      </c>
      <c r="L177" s="38">
        <v>98239.09</v>
      </c>
    </row>
    <row r="178" spans="7:12" x14ac:dyDescent="0.3">
      <c r="G178" s="19">
        <v>10172</v>
      </c>
      <c r="H178" s="30">
        <v>42168.68167824074</v>
      </c>
      <c r="I178" s="19" t="s">
        <v>355</v>
      </c>
      <c r="J178" s="19" t="s">
        <v>407</v>
      </c>
      <c r="K178" s="19" t="s">
        <v>138</v>
      </c>
      <c r="L178" s="38">
        <v>28037.18</v>
      </c>
    </row>
    <row r="179" spans="7:12" x14ac:dyDescent="0.3">
      <c r="G179" s="19">
        <v>10173</v>
      </c>
      <c r="H179" s="30">
        <v>42171.761307870373</v>
      </c>
      <c r="I179" s="19" t="s">
        <v>355</v>
      </c>
      <c r="J179" s="19" t="s">
        <v>407</v>
      </c>
      <c r="K179" s="19" t="s">
        <v>63</v>
      </c>
      <c r="L179" s="38">
        <v>88155.96</v>
      </c>
    </row>
    <row r="180" spans="7:12" x14ac:dyDescent="0.3">
      <c r="G180" s="19">
        <v>10174</v>
      </c>
      <c r="H180" s="30">
        <v>42256.295613425929</v>
      </c>
      <c r="I180" s="19" t="s">
        <v>365</v>
      </c>
      <c r="J180" s="19" t="s">
        <v>408</v>
      </c>
      <c r="K180" s="19" t="s">
        <v>98</v>
      </c>
      <c r="L180" s="38">
        <v>57506.07</v>
      </c>
    </row>
    <row r="181" spans="7:12" x14ac:dyDescent="0.3">
      <c r="G181" s="19">
        <v>10175</v>
      </c>
      <c r="H181" s="30">
        <v>42012.030844907407</v>
      </c>
      <c r="I181" s="19" t="s">
        <v>369</v>
      </c>
      <c r="J181" s="19" t="s">
        <v>409</v>
      </c>
      <c r="K181" s="19" t="s">
        <v>139</v>
      </c>
      <c r="L181" s="38">
        <v>78980.649999999994</v>
      </c>
    </row>
    <row r="182" spans="7:12" x14ac:dyDescent="0.3">
      <c r="G182" s="19">
        <v>10176</v>
      </c>
      <c r="H182" s="30">
        <v>42364.742118055554</v>
      </c>
      <c r="I182" s="19" t="s">
        <v>364</v>
      </c>
      <c r="J182" s="19" t="s">
        <v>408</v>
      </c>
      <c r="K182" s="19" t="s">
        <v>140</v>
      </c>
      <c r="L182" s="38">
        <v>86106.63</v>
      </c>
    </row>
    <row r="183" spans="7:12" x14ac:dyDescent="0.3">
      <c r="G183" s="19">
        <v>10177</v>
      </c>
      <c r="H183" s="30">
        <v>42357.362083333333</v>
      </c>
      <c r="I183" s="19" t="s">
        <v>362</v>
      </c>
      <c r="J183" s="19" t="s">
        <v>407</v>
      </c>
      <c r="K183" s="19" t="s">
        <v>141</v>
      </c>
      <c r="L183" s="38">
        <v>73090.58</v>
      </c>
    </row>
    <row r="184" spans="7:12" x14ac:dyDescent="0.3">
      <c r="G184" s="19">
        <v>10178</v>
      </c>
      <c r="H184" s="30">
        <v>42123.773877314816</v>
      </c>
      <c r="I184" s="19" t="s">
        <v>368</v>
      </c>
      <c r="J184" s="19" t="s">
        <v>408</v>
      </c>
      <c r="K184" s="19" t="s">
        <v>142</v>
      </c>
      <c r="L184" s="38">
        <v>40496.089999999997</v>
      </c>
    </row>
    <row r="185" spans="7:12" x14ac:dyDescent="0.3">
      <c r="G185" s="19">
        <v>10179</v>
      </c>
      <c r="H185" s="30">
        <v>42083.867523148147</v>
      </c>
      <c r="I185" s="19" t="s">
        <v>363</v>
      </c>
      <c r="J185" s="19" t="s">
        <v>407</v>
      </c>
      <c r="K185" s="19" t="s">
        <v>143</v>
      </c>
      <c r="L185" s="38">
        <v>95430.8</v>
      </c>
    </row>
    <row r="186" spans="7:12" x14ac:dyDescent="0.3">
      <c r="G186" s="19">
        <v>10180</v>
      </c>
      <c r="H186" s="30">
        <v>42063.014884259261</v>
      </c>
      <c r="I186" s="19" t="s">
        <v>365</v>
      </c>
      <c r="J186" s="19" t="s">
        <v>408</v>
      </c>
      <c r="K186" s="19" t="s">
        <v>144</v>
      </c>
      <c r="L186" s="38">
        <v>32740.46</v>
      </c>
    </row>
    <row r="187" spans="7:12" x14ac:dyDescent="0.3">
      <c r="G187" s="19">
        <v>10181</v>
      </c>
      <c r="H187" s="30">
        <v>42207.56113425926</v>
      </c>
      <c r="I187" s="19" t="s">
        <v>358</v>
      </c>
      <c r="J187" s="19" t="s">
        <v>407</v>
      </c>
      <c r="K187" s="19" t="s">
        <v>145</v>
      </c>
      <c r="L187" s="38">
        <v>69232.63</v>
      </c>
    </row>
    <row r="188" spans="7:12" x14ac:dyDescent="0.3">
      <c r="G188" s="19">
        <v>10182</v>
      </c>
      <c r="H188" s="30">
        <v>42322.786574074074</v>
      </c>
      <c r="I188" s="19" t="s">
        <v>363</v>
      </c>
      <c r="J188" s="19" t="s">
        <v>407</v>
      </c>
      <c r="K188" s="19" t="s">
        <v>86</v>
      </c>
      <c r="L188" s="38">
        <v>6833.71</v>
      </c>
    </row>
    <row r="189" spans="7:12" x14ac:dyDescent="0.3">
      <c r="G189" s="19">
        <v>10183</v>
      </c>
      <c r="H189" s="30">
        <v>42160.836041666669</v>
      </c>
      <c r="I189" s="19" t="s">
        <v>355</v>
      </c>
      <c r="J189" s="19" t="s">
        <v>407</v>
      </c>
      <c r="K189" s="19" t="s">
        <v>146</v>
      </c>
      <c r="L189" s="38">
        <v>99604.64</v>
      </c>
    </row>
    <row r="190" spans="7:12" x14ac:dyDescent="0.3">
      <c r="G190" s="19">
        <v>10184</v>
      </c>
      <c r="H190" s="30">
        <v>42172.350162037037</v>
      </c>
      <c r="I190" s="19" t="s">
        <v>372</v>
      </c>
      <c r="J190" s="19" t="s">
        <v>409</v>
      </c>
      <c r="K190" s="19" t="s">
        <v>135</v>
      </c>
      <c r="L190" s="38">
        <v>59905</v>
      </c>
    </row>
    <row r="191" spans="7:12" x14ac:dyDescent="0.3">
      <c r="G191" s="19">
        <v>10185</v>
      </c>
      <c r="H191" s="30">
        <v>42151.985185185185</v>
      </c>
      <c r="I191" s="19" t="s">
        <v>366</v>
      </c>
      <c r="J191" s="19" t="s">
        <v>408</v>
      </c>
      <c r="K191" s="19" t="s">
        <v>147</v>
      </c>
      <c r="L191" s="38">
        <v>20315.599999999999</v>
      </c>
    </row>
    <row r="192" spans="7:12" x14ac:dyDescent="0.3">
      <c r="G192" s="19">
        <v>10186</v>
      </c>
      <c r="H192" s="30">
        <v>42256.632071759261</v>
      </c>
      <c r="I192" s="19" t="s">
        <v>362</v>
      </c>
      <c r="J192" s="19" t="s">
        <v>407</v>
      </c>
      <c r="K192" s="19" t="s">
        <v>148</v>
      </c>
      <c r="L192" s="38">
        <v>73228.59</v>
      </c>
    </row>
    <row r="193" spans="7:12" x14ac:dyDescent="0.3">
      <c r="G193" s="19">
        <v>10187</v>
      </c>
      <c r="H193" s="30">
        <v>42311.420960648145</v>
      </c>
      <c r="I193" s="19" t="s">
        <v>362</v>
      </c>
      <c r="J193" s="19" t="s">
        <v>407</v>
      </c>
      <c r="K193" s="19" t="s">
        <v>149</v>
      </c>
      <c r="L193" s="38">
        <v>19919.45</v>
      </c>
    </row>
    <row r="194" spans="7:12" x14ac:dyDescent="0.3">
      <c r="G194" s="19">
        <v>10188</v>
      </c>
      <c r="H194" s="30">
        <v>42361.497071759259</v>
      </c>
      <c r="I194" s="19" t="s">
        <v>360</v>
      </c>
      <c r="J194" s="19" t="s">
        <v>407</v>
      </c>
      <c r="K194" s="19" t="s">
        <v>150</v>
      </c>
      <c r="L194" s="38">
        <v>47430.99</v>
      </c>
    </row>
    <row r="195" spans="7:12" x14ac:dyDescent="0.3">
      <c r="G195" s="19">
        <v>10189</v>
      </c>
      <c r="H195" s="30">
        <v>42333.170324074075</v>
      </c>
      <c r="I195" s="19" t="s">
        <v>355</v>
      </c>
      <c r="J195" s="19" t="s">
        <v>407</v>
      </c>
      <c r="K195" s="19" t="s">
        <v>147</v>
      </c>
      <c r="L195" s="38">
        <v>40287.870000000003</v>
      </c>
    </row>
    <row r="196" spans="7:12" x14ac:dyDescent="0.3">
      <c r="G196" s="19">
        <v>10190</v>
      </c>
      <c r="H196" s="30">
        <v>42005.96402777778</v>
      </c>
      <c r="I196" s="19" t="s">
        <v>368</v>
      </c>
      <c r="J196" s="19" t="s">
        <v>408</v>
      </c>
      <c r="K196" s="19" t="s">
        <v>105</v>
      </c>
      <c r="L196" s="38">
        <v>86129.63</v>
      </c>
    </row>
    <row r="197" spans="7:12" x14ac:dyDescent="0.3">
      <c r="G197" s="19">
        <v>10191</v>
      </c>
      <c r="H197" s="30">
        <v>42354.061157407406</v>
      </c>
      <c r="I197" s="19" t="s">
        <v>364</v>
      </c>
      <c r="J197" s="19" t="s">
        <v>408</v>
      </c>
      <c r="K197" s="19" t="s">
        <v>151</v>
      </c>
      <c r="L197" s="38">
        <v>51398.98</v>
      </c>
    </row>
    <row r="198" spans="7:12" x14ac:dyDescent="0.3">
      <c r="G198" s="19">
        <v>10192</v>
      </c>
      <c r="H198" s="30">
        <v>42062.26358796296</v>
      </c>
      <c r="I198" s="19" t="s">
        <v>367</v>
      </c>
      <c r="J198" s="19" t="s">
        <v>408</v>
      </c>
      <c r="K198" s="19" t="s">
        <v>152</v>
      </c>
      <c r="L198" s="38">
        <v>93942.7</v>
      </c>
    </row>
    <row r="199" spans="7:12" x14ac:dyDescent="0.3">
      <c r="G199" s="19">
        <v>10193</v>
      </c>
      <c r="H199" s="30">
        <v>42200.719976851855</v>
      </c>
      <c r="I199" s="19" t="s">
        <v>371</v>
      </c>
      <c r="J199" s="19" t="s">
        <v>409</v>
      </c>
      <c r="K199" s="19" t="s">
        <v>153</v>
      </c>
      <c r="L199" s="38">
        <v>57744.91</v>
      </c>
    </row>
    <row r="200" spans="7:12" x14ac:dyDescent="0.3">
      <c r="G200" s="19">
        <v>10194</v>
      </c>
      <c r="H200" s="30">
        <v>42264.27140046296</v>
      </c>
      <c r="I200" s="19" t="s">
        <v>368</v>
      </c>
      <c r="J200" s="19" t="s">
        <v>408</v>
      </c>
      <c r="K200" s="19" t="s">
        <v>64</v>
      </c>
      <c r="L200" s="38">
        <v>24068.81</v>
      </c>
    </row>
    <row r="201" spans="7:12" x14ac:dyDescent="0.3">
      <c r="G201" s="19">
        <v>10195</v>
      </c>
      <c r="H201" s="30">
        <v>42158.353344907409</v>
      </c>
      <c r="I201" s="19" t="s">
        <v>356</v>
      </c>
      <c r="J201" s="19" t="s">
        <v>407</v>
      </c>
      <c r="K201" s="19" t="s">
        <v>21</v>
      </c>
      <c r="L201" s="38">
        <v>16817.849999999999</v>
      </c>
    </row>
    <row r="202" spans="7:12" x14ac:dyDescent="0.3">
      <c r="G202" s="19">
        <v>10196</v>
      </c>
      <c r="H202" s="30">
        <v>42206.888796296298</v>
      </c>
      <c r="I202" s="19" t="s">
        <v>372</v>
      </c>
      <c r="J202" s="19" t="s">
        <v>409</v>
      </c>
      <c r="K202" s="19" t="s">
        <v>154</v>
      </c>
      <c r="L202" s="38">
        <v>3831</v>
      </c>
    </row>
    <row r="203" spans="7:12" x14ac:dyDescent="0.3">
      <c r="G203" s="19">
        <v>10197</v>
      </c>
      <c r="H203" s="30">
        <v>42074.874212962961</v>
      </c>
      <c r="I203" s="19" t="s">
        <v>365</v>
      </c>
      <c r="J203" s="19" t="s">
        <v>408</v>
      </c>
      <c r="K203" s="19" t="s">
        <v>155</v>
      </c>
      <c r="L203" s="38">
        <v>29750.9</v>
      </c>
    </row>
    <row r="204" spans="7:12" x14ac:dyDescent="0.3">
      <c r="G204" s="19">
        <v>10198</v>
      </c>
      <c r="H204" s="30">
        <v>42281.239074074074</v>
      </c>
      <c r="I204" s="19" t="s">
        <v>359</v>
      </c>
      <c r="J204" s="19" t="s">
        <v>407</v>
      </c>
      <c r="K204" s="19" t="s">
        <v>156</v>
      </c>
      <c r="L204" s="38">
        <v>6742.48</v>
      </c>
    </row>
    <row r="205" spans="7:12" x14ac:dyDescent="0.3">
      <c r="G205" s="19">
        <v>10199</v>
      </c>
      <c r="H205" s="30">
        <v>42030.84474537037</v>
      </c>
      <c r="I205" s="19" t="s">
        <v>361</v>
      </c>
      <c r="J205" s="19" t="s">
        <v>407</v>
      </c>
      <c r="K205" s="19" t="s">
        <v>147</v>
      </c>
      <c r="L205" s="38">
        <v>99744.87</v>
      </c>
    </row>
    <row r="206" spans="7:12" x14ac:dyDescent="0.3">
      <c r="G206" s="19">
        <v>10200</v>
      </c>
      <c r="H206" s="30">
        <v>42342.320231481484</v>
      </c>
      <c r="I206" s="19" t="s">
        <v>368</v>
      </c>
      <c r="J206" s="19" t="s">
        <v>408</v>
      </c>
      <c r="K206" s="19" t="s">
        <v>157</v>
      </c>
      <c r="L206" s="38">
        <v>63682.31</v>
      </c>
    </row>
    <row r="207" spans="7:12" x14ac:dyDescent="0.3">
      <c r="G207" s="19">
        <v>10201</v>
      </c>
      <c r="H207" s="30">
        <v>42101.101307870369</v>
      </c>
      <c r="I207" s="19" t="s">
        <v>357</v>
      </c>
      <c r="J207" s="19" t="s">
        <v>407</v>
      </c>
      <c r="K207" s="19" t="s">
        <v>129</v>
      </c>
      <c r="L207" s="38">
        <v>5686.4</v>
      </c>
    </row>
    <row r="208" spans="7:12" x14ac:dyDescent="0.3">
      <c r="G208" s="19">
        <v>10202</v>
      </c>
      <c r="H208" s="30">
        <v>42080.640439814815</v>
      </c>
      <c r="I208" s="19" t="s">
        <v>361</v>
      </c>
      <c r="J208" s="19" t="s">
        <v>407</v>
      </c>
      <c r="K208" s="19" t="s">
        <v>158</v>
      </c>
      <c r="L208" s="38">
        <v>13715.5</v>
      </c>
    </row>
    <row r="209" spans="7:12" x14ac:dyDescent="0.3">
      <c r="G209" s="19">
        <v>10203</v>
      </c>
      <c r="H209" s="30">
        <v>42317.394074074073</v>
      </c>
      <c r="I209" s="19" t="s">
        <v>366</v>
      </c>
      <c r="J209" s="19" t="s">
        <v>408</v>
      </c>
      <c r="K209" s="19" t="s">
        <v>159</v>
      </c>
      <c r="L209" s="38">
        <v>85142.37</v>
      </c>
    </row>
    <row r="210" spans="7:12" x14ac:dyDescent="0.3">
      <c r="G210" s="19">
        <v>10204</v>
      </c>
      <c r="H210" s="30">
        <v>42320.52511574074</v>
      </c>
      <c r="I210" s="19" t="s">
        <v>362</v>
      </c>
      <c r="J210" s="19" t="s">
        <v>407</v>
      </c>
      <c r="K210" s="19" t="s">
        <v>18</v>
      </c>
      <c r="L210" s="38">
        <v>64317.94</v>
      </c>
    </row>
    <row r="211" spans="7:12" x14ac:dyDescent="0.3">
      <c r="G211" s="19">
        <v>10205</v>
      </c>
      <c r="H211" s="30">
        <v>42137.448344907411</v>
      </c>
      <c r="I211" s="19" t="s">
        <v>369</v>
      </c>
      <c r="J211" s="19" t="s">
        <v>409</v>
      </c>
      <c r="K211" s="19" t="s">
        <v>66</v>
      </c>
      <c r="L211" s="38">
        <v>59646.45</v>
      </c>
    </row>
    <row r="212" spans="7:12" x14ac:dyDescent="0.3">
      <c r="G212" s="19">
        <v>10206</v>
      </c>
      <c r="H212" s="30">
        <v>42331.425324074073</v>
      </c>
      <c r="I212" s="19" t="s">
        <v>365</v>
      </c>
      <c r="J212" s="19" t="s">
        <v>408</v>
      </c>
      <c r="K212" s="19" t="s">
        <v>160</v>
      </c>
      <c r="L212" s="38">
        <v>35522.21</v>
      </c>
    </row>
    <row r="213" spans="7:12" x14ac:dyDescent="0.3">
      <c r="G213" s="19">
        <v>10207</v>
      </c>
      <c r="H213" s="30">
        <v>42211.965486111112</v>
      </c>
      <c r="I213" s="19" t="s">
        <v>370</v>
      </c>
      <c r="J213" s="19" t="s">
        <v>409</v>
      </c>
      <c r="K213" s="19" t="s">
        <v>161</v>
      </c>
      <c r="L213" s="38">
        <v>49203.3</v>
      </c>
    </row>
    <row r="214" spans="7:12" x14ac:dyDescent="0.3">
      <c r="G214" s="19">
        <v>10208</v>
      </c>
      <c r="H214" s="30">
        <v>42170.725254629629</v>
      </c>
      <c r="I214" s="19" t="s">
        <v>371</v>
      </c>
      <c r="J214" s="19" t="s">
        <v>409</v>
      </c>
      <c r="K214" s="19" t="s">
        <v>162</v>
      </c>
      <c r="L214" s="38">
        <v>49344.81</v>
      </c>
    </row>
    <row r="215" spans="7:12" x14ac:dyDescent="0.3">
      <c r="G215" s="19">
        <v>10209</v>
      </c>
      <c r="H215" s="30">
        <v>42309.134085648147</v>
      </c>
      <c r="I215" s="19" t="s">
        <v>356</v>
      </c>
      <c r="J215" s="19" t="s">
        <v>407</v>
      </c>
      <c r="K215" s="19" t="s">
        <v>75</v>
      </c>
      <c r="L215" s="38">
        <v>47423.55</v>
      </c>
    </row>
    <row r="216" spans="7:12" x14ac:dyDescent="0.3">
      <c r="G216" s="19">
        <v>10210</v>
      </c>
      <c r="H216" s="30">
        <v>42186.803749999999</v>
      </c>
      <c r="I216" s="19" t="s">
        <v>370</v>
      </c>
      <c r="J216" s="19" t="s">
        <v>409</v>
      </c>
      <c r="K216" s="19" t="s">
        <v>163</v>
      </c>
      <c r="L216" s="38">
        <v>6402.9</v>
      </c>
    </row>
    <row r="217" spans="7:12" x14ac:dyDescent="0.3">
      <c r="G217" s="19">
        <v>10211</v>
      </c>
      <c r="H217" s="30">
        <v>42261.528379629628</v>
      </c>
      <c r="I217" s="19" t="s">
        <v>358</v>
      </c>
      <c r="J217" s="19" t="s">
        <v>407</v>
      </c>
      <c r="K217" s="19" t="s">
        <v>164</v>
      </c>
      <c r="L217" s="38">
        <v>80576.63</v>
      </c>
    </row>
    <row r="218" spans="7:12" x14ac:dyDescent="0.3">
      <c r="G218" s="19">
        <v>10212</v>
      </c>
      <c r="H218" s="30">
        <v>42220.998935185184</v>
      </c>
      <c r="I218" s="19" t="s">
        <v>363</v>
      </c>
      <c r="J218" s="19" t="s">
        <v>407</v>
      </c>
      <c r="K218" s="19" t="s">
        <v>165</v>
      </c>
      <c r="L218" s="38">
        <v>41875.9</v>
      </c>
    </row>
    <row r="219" spans="7:12" x14ac:dyDescent="0.3">
      <c r="G219" s="19">
        <v>10213</v>
      </c>
      <c r="H219" s="30">
        <v>42300.559791666667</v>
      </c>
      <c r="I219" s="19" t="s">
        <v>366</v>
      </c>
      <c r="J219" s="19" t="s">
        <v>408</v>
      </c>
      <c r="K219" s="19" t="s">
        <v>166</v>
      </c>
      <c r="L219" s="38">
        <v>79343.289999999994</v>
      </c>
    </row>
    <row r="220" spans="7:12" x14ac:dyDescent="0.3">
      <c r="G220" s="19">
        <v>10214</v>
      </c>
      <c r="H220" s="30">
        <v>42250.655798611115</v>
      </c>
      <c r="I220" s="19" t="s">
        <v>368</v>
      </c>
      <c r="J220" s="19" t="s">
        <v>408</v>
      </c>
      <c r="K220" s="19" t="s">
        <v>167</v>
      </c>
      <c r="L220" s="38">
        <v>58990.99</v>
      </c>
    </row>
    <row r="221" spans="7:12" x14ac:dyDescent="0.3">
      <c r="G221" s="19">
        <v>10215</v>
      </c>
      <c r="H221" s="30">
        <v>42298.591145833336</v>
      </c>
      <c r="I221" s="19" t="s">
        <v>367</v>
      </c>
      <c r="J221" s="19" t="s">
        <v>408</v>
      </c>
      <c r="K221" s="19" t="s">
        <v>168</v>
      </c>
      <c r="L221" s="38">
        <v>64364.31</v>
      </c>
    </row>
    <row r="222" spans="7:12" x14ac:dyDescent="0.3">
      <c r="G222" s="19">
        <v>10216</v>
      </c>
      <c r="H222" s="30">
        <v>42152.261435185188</v>
      </c>
      <c r="I222" s="19" t="s">
        <v>372</v>
      </c>
      <c r="J222" s="19" t="s">
        <v>409</v>
      </c>
      <c r="K222" s="19" t="s">
        <v>76</v>
      </c>
      <c r="L222" s="38">
        <v>12183.09</v>
      </c>
    </row>
    <row r="223" spans="7:12" x14ac:dyDescent="0.3">
      <c r="G223" s="19">
        <v>10217</v>
      </c>
      <c r="H223" s="30">
        <v>42071.718518518515</v>
      </c>
      <c r="I223" s="19" t="s">
        <v>358</v>
      </c>
      <c r="J223" s="19" t="s">
        <v>407</v>
      </c>
      <c r="K223" s="19" t="s">
        <v>169</v>
      </c>
      <c r="L223" s="38">
        <v>31802.11</v>
      </c>
    </row>
    <row r="224" spans="7:12" x14ac:dyDescent="0.3">
      <c r="G224" s="19">
        <v>10218</v>
      </c>
      <c r="H224" s="30">
        <v>42028.006898148145</v>
      </c>
      <c r="I224" s="19" t="s">
        <v>366</v>
      </c>
      <c r="J224" s="19" t="s">
        <v>408</v>
      </c>
      <c r="K224" s="19" t="s">
        <v>34</v>
      </c>
      <c r="L224" s="38">
        <v>61175.27</v>
      </c>
    </row>
    <row r="225" spans="7:12" x14ac:dyDescent="0.3">
      <c r="G225" s="19">
        <v>10219</v>
      </c>
      <c r="H225" s="30">
        <v>42048.839895833335</v>
      </c>
      <c r="I225" s="19" t="s">
        <v>358</v>
      </c>
      <c r="J225" s="19" t="s">
        <v>407</v>
      </c>
      <c r="K225" s="19" t="s">
        <v>135</v>
      </c>
      <c r="L225" s="38">
        <v>79728.38</v>
      </c>
    </row>
    <row r="226" spans="7:12" x14ac:dyDescent="0.3">
      <c r="G226" s="19">
        <v>10220</v>
      </c>
      <c r="H226" s="30">
        <v>42296.840613425928</v>
      </c>
      <c r="I226" s="19" t="s">
        <v>357</v>
      </c>
      <c r="J226" s="19" t="s">
        <v>407</v>
      </c>
      <c r="K226" s="19" t="s">
        <v>170</v>
      </c>
      <c r="L226" s="38">
        <v>48209.75</v>
      </c>
    </row>
    <row r="227" spans="7:12" x14ac:dyDescent="0.3">
      <c r="G227" s="19">
        <v>10221</v>
      </c>
      <c r="H227" s="30">
        <v>42270.705335648148</v>
      </c>
      <c r="I227" s="19" t="s">
        <v>361</v>
      </c>
      <c r="J227" s="19" t="s">
        <v>407</v>
      </c>
      <c r="K227" s="19" t="s">
        <v>171</v>
      </c>
      <c r="L227" s="38">
        <v>1699.21</v>
      </c>
    </row>
    <row r="228" spans="7:12" x14ac:dyDescent="0.3">
      <c r="G228" s="19">
        <v>10222</v>
      </c>
      <c r="H228" s="30">
        <v>42267.943611111114</v>
      </c>
      <c r="I228" s="19" t="s">
        <v>355</v>
      </c>
      <c r="J228" s="19" t="s">
        <v>407</v>
      </c>
      <c r="K228" s="19" t="s">
        <v>172</v>
      </c>
      <c r="L228" s="38">
        <v>88786.47</v>
      </c>
    </row>
    <row r="229" spans="7:12" x14ac:dyDescent="0.3">
      <c r="G229" s="19">
        <v>10223</v>
      </c>
      <c r="H229" s="30">
        <v>42322.211076388892</v>
      </c>
      <c r="I229" s="19" t="s">
        <v>370</v>
      </c>
      <c r="J229" s="19" t="s">
        <v>409</v>
      </c>
      <c r="K229" s="19" t="s">
        <v>173</v>
      </c>
      <c r="L229" s="38">
        <v>87089.919999999998</v>
      </c>
    </row>
    <row r="230" spans="7:12" x14ac:dyDescent="0.3">
      <c r="G230" s="19">
        <v>10224</v>
      </c>
      <c r="H230" s="30">
        <v>42024.640324074076</v>
      </c>
      <c r="I230" s="19" t="s">
        <v>371</v>
      </c>
      <c r="J230" s="19" t="s">
        <v>409</v>
      </c>
      <c r="K230" s="19" t="s">
        <v>122</v>
      </c>
      <c r="L230" s="38">
        <v>96063.05</v>
      </c>
    </row>
    <row r="231" spans="7:12" x14ac:dyDescent="0.3">
      <c r="G231" s="19">
        <v>10225</v>
      </c>
      <c r="H231" s="30">
        <v>42096.952824074076</v>
      </c>
      <c r="I231" s="19" t="s">
        <v>365</v>
      </c>
      <c r="J231" s="19" t="s">
        <v>408</v>
      </c>
      <c r="K231" s="19" t="s">
        <v>148</v>
      </c>
      <c r="L231" s="38">
        <v>58424.29</v>
      </c>
    </row>
    <row r="232" spans="7:12" x14ac:dyDescent="0.3">
      <c r="G232" s="19">
        <v>10226</v>
      </c>
      <c r="H232" s="30">
        <v>42014.241527777776</v>
      </c>
      <c r="I232" s="19" t="s">
        <v>371</v>
      </c>
      <c r="J232" s="19" t="s">
        <v>409</v>
      </c>
      <c r="K232" s="19" t="s">
        <v>115</v>
      </c>
      <c r="L232" s="38">
        <v>92530.880000000005</v>
      </c>
    </row>
    <row r="233" spans="7:12" x14ac:dyDescent="0.3">
      <c r="G233" s="19">
        <v>10227</v>
      </c>
      <c r="H233" s="30">
        <v>42310.725324074076</v>
      </c>
      <c r="I233" s="19" t="s">
        <v>364</v>
      </c>
      <c r="J233" s="19" t="s">
        <v>408</v>
      </c>
      <c r="K233" s="19" t="s">
        <v>174</v>
      </c>
      <c r="L233" s="38">
        <v>31142.19</v>
      </c>
    </row>
    <row r="234" spans="7:12" x14ac:dyDescent="0.3">
      <c r="G234" s="19">
        <v>10228</v>
      </c>
      <c r="H234" s="30">
        <v>42102.441076388888</v>
      </c>
      <c r="I234" s="19" t="s">
        <v>370</v>
      </c>
      <c r="J234" s="19" t="s">
        <v>409</v>
      </c>
      <c r="K234" s="19" t="s">
        <v>21</v>
      </c>
      <c r="L234" s="38">
        <v>98439.56</v>
      </c>
    </row>
    <row r="235" spans="7:12" x14ac:dyDescent="0.3">
      <c r="G235" s="19">
        <v>10229</v>
      </c>
      <c r="H235" s="30">
        <v>42075.875092592592</v>
      </c>
      <c r="I235" s="19" t="s">
        <v>367</v>
      </c>
      <c r="J235" s="19" t="s">
        <v>408</v>
      </c>
      <c r="K235" s="19" t="s">
        <v>175</v>
      </c>
      <c r="L235" s="38">
        <v>33588.519999999997</v>
      </c>
    </row>
    <row r="236" spans="7:12" x14ac:dyDescent="0.3">
      <c r="G236" s="19">
        <v>10230</v>
      </c>
      <c r="H236" s="30">
        <v>42159.768993055557</v>
      </c>
      <c r="I236" s="19" t="s">
        <v>364</v>
      </c>
      <c r="J236" s="19" t="s">
        <v>408</v>
      </c>
      <c r="K236" s="19" t="s">
        <v>176</v>
      </c>
      <c r="L236" s="38">
        <v>14468.98</v>
      </c>
    </row>
    <row r="237" spans="7:12" x14ac:dyDescent="0.3">
      <c r="G237" s="19">
        <v>10231</v>
      </c>
      <c r="H237" s="30">
        <v>42304.578634259262</v>
      </c>
      <c r="I237" s="19" t="s">
        <v>369</v>
      </c>
      <c r="J237" s="19" t="s">
        <v>409</v>
      </c>
      <c r="K237" s="19" t="s">
        <v>177</v>
      </c>
      <c r="L237" s="38">
        <v>91738.94</v>
      </c>
    </row>
    <row r="238" spans="7:12" x14ac:dyDescent="0.3">
      <c r="G238" s="19">
        <v>10232</v>
      </c>
      <c r="H238" s="30">
        <v>42043.957071759258</v>
      </c>
      <c r="I238" s="19" t="s">
        <v>370</v>
      </c>
      <c r="J238" s="19" t="s">
        <v>409</v>
      </c>
      <c r="K238" s="19" t="s">
        <v>178</v>
      </c>
      <c r="L238" s="38">
        <v>71479.899999999994</v>
      </c>
    </row>
    <row r="239" spans="7:12" x14ac:dyDescent="0.3">
      <c r="G239" s="19">
        <v>10233</v>
      </c>
      <c r="H239" s="30">
        <v>42033.090486111112</v>
      </c>
      <c r="I239" s="19" t="s">
        <v>355</v>
      </c>
      <c r="J239" s="19" t="s">
        <v>407</v>
      </c>
      <c r="K239" s="19" t="s">
        <v>142</v>
      </c>
      <c r="L239" s="38">
        <v>72730.559999999998</v>
      </c>
    </row>
    <row r="240" spans="7:12" x14ac:dyDescent="0.3">
      <c r="G240" s="19">
        <v>10234</v>
      </c>
      <c r="H240" s="30">
        <v>42079.133738425924</v>
      </c>
      <c r="I240" s="19" t="s">
        <v>359</v>
      </c>
      <c r="J240" s="19" t="s">
        <v>407</v>
      </c>
      <c r="K240" s="19" t="s">
        <v>89</v>
      </c>
      <c r="L240" s="38">
        <v>51325.85</v>
      </c>
    </row>
    <row r="241" spans="7:12" x14ac:dyDescent="0.3">
      <c r="G241" s="19">
        <v>10235</v>
      </c>
      <c r="H241" s="30">
        <v>42078.232361111113</v>
      </c>
      <c r="I241" s="19" t="s">
        <v>359</v>
      </c>
      <c r="J241" s="19" t="s">
        <v>407</v>
      </c>
      <c r="K241" s="19" t="s">
        <v>179</v>
      </c>
      <c r="L241" s="38">
        <v>33631.01</v>
      </c>
    </row>
    <row r="242" spans="7:12" x14ac:dyDescent="0.3">
      <c r="G242" s="19">
        <v>10236</v>
      </c>
      <c r="H242" s="30">
        <v>42117.427453703705</v>
      </c>
      <c r="I242" s="19" t="s">
        <v>356</v>
      </c>
      <c r="J242" s="19" t="s">
        <v>407</v>
      </c>
      <c r="K242" s="19" t="s">
        <v>180</v>
      </c>
      <c r="L242" s="38">
        <v>26331.58</v>
      </c>
    </row>
    <row r="243" spans="7:12" x14ac:dyDescent="0.3">
      <c r="G243" s="19">
        <v>10237</v>
      </c>
      <c r="H243" s="30">
        <v>42152.436284722222</v>
      </c>
      <c r="I243" s="19" t="s">
        <v>371</v>
      </c>
      <c r="J243" s="19" t="s">
        <v>409</v>
      </c>
      <c r="K243" s="19" t="s">
        <v>44</v>
      </c>
      <c r="L243" s="38">
        <v>67887.17</v>
      </c>
    </row>
    <row r="244" spans="7:12" x14ac:dyDescent="0.3">
      <c r="G244" s="19">
        <v>10238</v>
      </c>
      <c r="H244" s="30">
        <v>42032.453449074077</v>
      </c>
      <c r="I244" s="19" t="s">
        <v>370</v>
      </c>
      <c r="J244" s="19" t="s">
        <v>409</v>
      </c>
      <c r="K244" s="19" t="s">
        <v>181</v>
      </c>
      <c r="L244" s="38">
        <v>71003.03</v>
      </c>
    </row>
    <row r="245" spans="7:12" x14ac:dyDescent="0.3">
      <c r="G245" s="19">
        <v>10239</v>
      </c>
      <c r="H245" s="30">
        <v>42068.855902777781</v>
      </c>
      <c r="I245" s="19" t="s">
        <v>358</v>
      </c>
      <c r="J245" s="19" t="s">
        <v>407</v>
      </c>
      <c r="K245" s="19" t="s">
        <v>182</v>
      </c>
      <c r="L245" s="38">
        <v>20306.900000000001</v>
      </c>
    </row>
    <row r="246" spans="7:12" x14ac:dyDescent="0.3">
      <c r="G246" s="19">
        <v>10240</v>
      </c>
      <c r="H246" s="30">
        <v>42208.392997685187</v>
      </c>
      <c r="I246" s="19" t="s">
        <v>369</v>
      </c>
      <c r="J246" s="19" t="s">
        <v>409</v>
      </c>
      <c r="K246" s="19" t="s">
        <v>183</v>
      </c>
      <c r="L246" s="38">
        <v>75274.23</v>
      </c>
    </row>
    <row r="247" spans="7:12" x14ac:dyDescent="0.3">
      <c r="G247" s="19">
        <v>10241</v>
      </c>
      <c r="H247" s="30">
        <v>42170.149212962962</v>
      </c>
      <c r="I247" s="19" t="s">
        <v>358</v>
      </c>
      <c r="J247" s="19" t="s">
        <v>407</v>
      </c>
      <c r="K247" s="19" t="s">
        <v>134</v>
      </c>
      <c r="L247" s="38">
        <v>97532.14</v>
      </c>
    </row>
    <row r="248" spans="7:12" x14ac:dyDescent="0.3">
      <c r="G248" s="19">
        <v>10242</v>
      </c>
      <c r="H248" s="30">
        <v>42325.558576388888</v>
      </c>
      <c r="I248" s="19" t="s">
        <v>363</v>
      </c>
      <c r="J248" s="19" t="s">
        <v>407</v>
      </c>
      <c r="K248" s="19" t="s">
        <v>95</v>
      </c>
      <c r="L248" s="38">
        <v>83291.679999999993</v>
      </c>
    </row>
    <row r="249" spans="7:12" x14ac:dyDescent="0.3">
      <c r="G249" s="19">
        <v>10243</v>
      </c>
      <c r="H249" s="30">
        <v>42141.338900462964</v>
      </c>
      <c r="I249" s="19" t="s">
        <v>363</v>
      </c>
      <c r="J249" s="19" t="s">
        <v>407</v>
      </c>
      <c r="K249" s="19" t="s">
        <v>84</v>
      </c>
      <c r="L249" s="38">
        <v>92224.31</v>
      </c>
    </row>
    <row r="250" spans="7:12" x14ac:dyDescent="0.3">
      <c r="G250" s="19">
        <v>10244</v>
      </c>
      <c r="H250" s="30">
        <v>42163.588252314818</v>
      </c>
      <c r="I250" s="19" t="s">
        <v>369</v>
      </c>
      <c r="J250" s="19" t="s">
        <v>409</v>
      </c>
      <c r="K250" s="19" t="s">
        <v>184</v>
      </c>
      <c r="L250" s="38">
        <v>47580.08</v>
      </c>
    </row>
    <row r="251" spans="7:12" x14ac:dyDescent="0.3">
      <c r="G251" s="19">
        <v>10245</v>
      </c>
      <c r="H251" s="30">
        <v>42281.839502314811</v>
      </c>
      <c r="I251" s="19" t="s">
        <v>360</v>
      </c>
      <c r="J251" s="19" t="s">
        <v>407</v>
      </c>
      <c r="K251" s="19" t="s">
        <v>98</v>
      </c>
      <c r="L251" s="38">
        <v>82672.45</v>
      </c>
    </row>
    <row r="252" spans="7:12" x14ac:dyDescent="0.3">
      <c r="G252" s="19">
        <v>10246</v>
      </c>
      <c r="H252" s="30">
        <v>42305.965914351851</v>
      </c>
      <c r="I252" s="19" t="s">
        <v>363</v>
      </c>
      <c r="J252" s="19" t="s">
        <v>407</v>
      </c>
      <c r="K252" s="19" t="s">
        <v>137</v>
      </c>
      <c r="L252" s="38">
        <v>97669.18</v>
      </c>
    </row>
    <row r="253" spans="7:12" x14ac:dyDescent="0.3">
      <c r="G253" s="19">
        <v>10247</v>
      </c>
      <c r="H253" s="30">
        <v>42286.89806712963</v>
      </c>
      <c r="I253" s="19" t="s">
        <v>356</v>
      </c>
      <c r="J253" s="19" t="s">
        <v>407</v>
      </c>
      <c r="K253" s="19" t="s">
        <v>185</v>
      </c>
      <c r="L253" s="38">
        <v>38740.94</v>
      </c>
    </row>
    <row r="254" spans="7:12" x14ac:dyDescent="0.3">
      <c r="G254" s="19">
        <v>10248</v>
      </c>
      <c r="H254" s="30">
        <v>42117.056122685186</v>
      </c>
      <c r="I254" s="19" t="s">
        <v>367</v>
      </c>
      <c r="J254" s="19" t="s">
        <v>408</v>
      </c>
      <c r="K254" s="19" t="s">
        <v>186</v>
      </c>
      <c r="L254" s="38">
        <v>70859.73</v>
      </c>
    </row>
    <row r="255" spans="7:12" x14ac:dyDescent="0.3">
      <c r="G255" s="19">
        <v>10249</v>
      </c>
      <c r="H255" s="30">
        <v>42115.652430555558</v>
      </c>
      <c r="I255" s="19" t="s">
        <v>361</v>
      </c>
      <c r="J255" s="19" t="s">
        <v>407</v>
      </c>
      <c r="K255" s="19" t="s">
        <v>19</v>
      </c>
      <c r="L255" s="38">
        <v>39601.51</v>
      </c>
    </row>
    <row r="256" spans="7:12" x14ac:dyDescent="0.3">
      <c r="G256" s="19">
        <v>10250</v>
      </c>
      <c r="H256" s="30">
        <v>42329.222719907404</v>
      </c>
      <c r="I256" s="19" t="s">
        <v>368</v>
      </c>
      <c r="J256" s="19" t="s">
        <v>408</v>
      </c>
      <c r="K256" s="19" t="s">
        <v>105</v>
      </c>
      <c r="L256" s="38">
        <v>28220.09</v>
      </c>
    </row>
    <row r="257" spans="7:12" x14ac:dyDescent="0.3">
      <c r="G257" s="19">
        <v>10251</v>
      </c>
      <c r="H257" s="30">
        <v>42248.221701388888</v>
      </c>
      <c r="I257" s="19" t="s">
        <v>357</v>
      </c>
      <c r="J257" s="19" t="s">
        <v>407</v>
      </c>
      <c r="K257" s="19" t="s">
        <v>142</v>
      </c>
      <c r="L257" s="38">
        <v>42474.36</v>
      </c>
    </row>
    <row r="258" spans="7:12" x14ac:dyDescent="0.3">
      <c r="G258" s="19">
        <v>10252</v>
      </c>
      <c r="H258" s="30">
        <v>42088.522604166668</v>
      </c>
      <c r="I258" s="19" t="s">
        <v>368</v>
      </c>
      <c r="J258" s="19" t="s">
        <v>408</v>
      </c>
      <c r="K258" s="19" t="s">
        <v>187</v>
      </c>
      <c r="L258" s="38">
        <v>45679.11</v>
      </c>
    </row>
    <row r="259" spans="7:12" x14ac:dyDescent="0.3">
      <c r="G259" s="19">
        <v>10253</v>
      </c>
      <c r="H259" s="30">
        <v>42348.246724537035</v>
      </c>
      <c r="I259" s="19" t="s">
        <v>366</v>
      </c>
      <c r="J259" s="19" t="s">
        <v>408</v>
      </c>
      <c r="K259" s="19" t="s">
        <v>188</v>
      </c>
      <c r="L259" s="38">
        <v>75983.839999999997</v>
      </c>
    </row>
    <row r="260" spans="7:12" x14ac:dyDescent="0.3">
      <c r="G260" s="19">
        <v>10254</v>
      </c>
      <c r="H260" s="30">
        <v>42029.56355324074</v>
      </c>
      <c r="I260" s="19" t="s">
        <v>356</v>
      </c>
      <c r="J260" s="19" t="s">
        <v>407</v>
      </c>
      <c r="K260" s="19" t="s">
        <v>108</v>
      </c>
      <c r="L260" s="38">
        <v>30109.03</v>
      </c>
    </row>
    <row r="261" spans="7:12" x14ac:dyDescent="0.3">
      <c r="G261" s="19">
        <v>10255</v>
      </c>
      <c r="H261" s="30">
        <v>42311.213680555556</v>
      </c>
      <c r="I261" s="19" t="s">
        <v>364</v>
      </c>
      <c r="J261" s="19" t="s">
        <v>408</v>
      </c>
      <c r="K261" s="19" t="s">
        <v>30</v>
      </c>
      <c r="L261" s="38">
        <v>47740.65</v>
      </c>
    </row>
    <row r="262" spans="7:12" x14ac:dyDescent="0.3">
      <c r="G262" s="19">
        <v>10256</v>
      </c>
      <c r="H262" s="30">
        <v>42013.605219907404</v>
      </c>
      <c r="I262" s="19" t="s">
        <v>361</v>
      </c>
      <c r="J262" s="19" t="s">
        <v>407</v>
      </c>
      <c r="K262" s="19" t="s">
        <v>189</v>
      </c>
      <c r="L262" s="38">
        <v>31311.81</v>
      </c>
    </row>
    <row r="263" spans="7:12" x14ac:dyDescent="0.3">
      <c r="G263" s="19">
        <v>10257</v>
      </c>
      <c r="H263" s="30">
        <v>42336.390659722223</v>
      </c>
      <c r="I263" s="19" t="s">
        <v>368</v>
      </c>
      <c r="J263" s="19" t="s">
        <v>408</v>
      </c>
      <c r="K263" s="19" t="s">
        <v>134</v>
      </c>
      <c r="L263" s="38">
        <v>2400.84</v>
      </c>
    </row>
    <row r="264" spans="7:12" x14ac:dyDescent="0.3">
      <c r="G264" s="19">
        <v>10258</v>
      </c>
      <c r="H264" s="30">
        <v>42300.707303240742</v>
      </c>
      <c r="I264" s="19" t="s">
        <v>360</v>
      </c>
      <c r="J264" s="19" t="s">
        <v>407</v>
      </c>
      <c r="K264" s="19" t="s">
        <v>190</v>
      </c>
      <c r="L264" s="38">
        <v>49580.01</v>
      </c>
    </row>
    <row r="265" spans="7:12" x14ac:dyDescent="0.3">
      <c r="G265" s="19">
        <v>10259</v>
      </c>
      <c r="H265" s="30">
        <v>42107.148599537039</v>
      </c>
      <c r="I265" s="19" t="s">
        <v>357</v>
      </c>
      <c r="J265" s="19" t="s">
        <v>407</v>
      </c>
      <c r="K265" s="19" t="s">
        <v>191</v>
      </c>
      <c r="L265" s="38">
        <v>73734.179999999993</v>
      </c>
    </row>
    <row r="266" spans="7:12" x14ac:dyDescent="0.3">
      <c r="G266" s="19">
        <v>10260</v>
      </c>
      <c r="H266" s="30">
        <v>42093.150810185187</v>
      </c>
      <c r="I266" s="19" t="s">
        <v>361</v>
      </c>
      <c r="J266" s="19" t="s">
        <v>407</v>
      </c>
      <c r="K266" s="19" t="s">
        <v>192</v>
      </c>
      <c r="L266" s="38">
        <v>37677.360000000001</v>
      </c>
    </row>
    <row r="267" spans="7:12" x14ac:dyDescent="0.3">
      <c r="G267" s="19">
        <v>10261</v>
      </c>
      <c r="H267" s="30">
        <v>42340.909351851849</v>
      </c>
      <c r="I267" s="19" t="s">
        <v>368</v>
      </c>
      <c r="J267" s="19" t="s">
        <v>408</v>
      </c>
      <c r="K267" s="19" t="s">
        <v>193</v>
      </c>
      <c r="L267" s="38">
        <v>65705</v>
      </c>
    </row>
    <row r="268" spans="7:12" x14ac:dyDescent="0.3">
      <c r="G268" s="19">
        <v>10262</v>
      </c>
      <c r="H268" s="30">
        <v>42044.311608796299</v>
      </c>
      <c r="I268" s="19" t="s">
        <v>369</v>
      </c>
      <c r="J268" s="19" t="s">
        <v>409</v>
      </c>
      <c r="K268" s="19" t="s">
        <v>194</v>
      </c>
      <c r="L268" s="38">
        <v>22169.97</v>
      </c>
    </row>
    <row r="269" spans="7:12" x14ac:dyDescent="0.3">
      <c r="G269" s="19">
        <v>10263</v>
      </c>
      <c r="H269" s="30">
        <v>42363.976909722223</v>
      </c>
      <c r="I269" s="19" t="s">
        <v>357</v>
      </c>
      <c r="J269" s="19" t="s">
        <v>407</v>
      </c>
      <c r="K269" s="19" t="s">
        <v>45</v>
      </c>
      <c r="L269" s="38">
        <v>48676.78</v>
      </c>
    </row>
    <row r="270" spans="7:12" x14ac:dyDescent="0.3">
      <c r="G270" s="19">
        <v>10264</v>
      </c>
      <c r="H270" s="30">
        <v>42132.565312500003</v>
      </c>
      <c r="I270" s="19" t="s">
        <v>355</v>
      </c>
      <c r="J270" s="19" t="s">
        <v>407</v>
      </c>
      <c r="K270" s="19" t="s">
        <v>195</v>
      </c>
      <c r="L270" s="38">
        <v>35134.639999999999</v>
      </c>
    </row>
    <row r="271" spans="7:12" x14ac:dyDescent="0.3">
      <c r="G271" s="19">
        <v>10265</v>
      </c>
      <c r="H271" s="30">
        <v>42239.64366898148</v>
      </c>
      <c r="I271" s="19" t="s">
        <v>371</v>
      </c>
      <c r="J271" s="19" t="s">
        <v>409</v>
      </c>
      <c r="K271" s="19" t="s">
        <v>32</v>
      </c>
      <c r="L271" s="38">
        <v>12468.87</v>
      </c>
    </row>
    <row r="272" spans="7:12" x14ac:dyDescent="0.3">
      <c r="G272" s="19">
        <v>10266</v>
      </c>
      <c r="H272" s="30">
        <v>42114.604398148149</v>
      </c>
      <c r="I272" s="19" t="s">
        <v>356</v>
      </c>
      <c r="J272" s="19" t="s">
        <v>407</v>
      </c>
      <c r="K272" s="19" t="s">
        <v>164</v>
      </c>
      <c r="L272" s="38">
        <v>37009.550000000003</v>
      </c>
    </row>
    <row r="273" spans="7:12" x14ac:dyDescent="0.3">
      <c r="G273" s="19">
        <v>10267</v>
      </c>
      <c r="H273" s="30">
        <v>42227.081921296296</v>
      </c>
      <c r="I273" s="19" t="s">
        <v>365</v>
      </c>
      <c r="J273" s="19" t="s">
        <v>408</v>
      </c>
      <c r="K273" s="19" t="s">
        <v>26</v>
      </c>
      <c r="L273" s="38">
        <v>55749.25</v>
      </c>
    </row>
    <row r="274" spans="7:12" x14ac:dyDescent="0.3">
      <c r="G274" s="19">
        <v>10268</v>
      </c>
      <c r="H274" s="30">
        <v>42037.713750000003</v>
      </c>
      <c r="I274" s="19" t="s">
        <v>369</v>
      </c>
      <c r="J274" s="19" t="s">
        <v>409</v>
      </c>
      <c r="K274" s="19" t="s">
        <v>196</v>
      </c>
      <c r="L274" s="38">
        <v>53833.38</v>
      </c>
    </row>
    <row r="275" spans="7:12" x14ac:dyDescent="0.3">
      <c r="G275" s="19">
        <v>10269</v>
      </c>
      <c r="H275" s="30">
        <v>42282.825462962966</v>
      </c>
      <c r="I275" s="19" t="s">
        <v>364</v>
      </c>
      <c r="J275" s="19" t="s">
        <v>408</v>
      </c>
      <c r="K275" s="19" t="s">
        <v>166</v>
      </c>
      <c r="L275" s="38">
        <v>42976.34</v>
      </c>
    </row>
    <row r="276" spans="7:12" x14ac:dyDescent="0.3">
      <c r="G276" s="19">
        <v>10270</v>
      </c>
      <c r="H276" s="30">
        <v>42259.152662037035</v>
      </c>
      <c r="I276" s="19" t="s">
        <v>358</v>
      </c>
      <c r="J276" s="19" t="s">
        <v>407</v>
      </c>
      <c r="K276" s="19" t="s">
        <v>197</v>
      </c>
      <c r="L276" s="38">
        <v>4643.0600000000004</v>
      </c>
    </row>
    <row r="277" spans="7:12" x14ac:dyDescent="0.3">
      <c r="G277" s="19">
        <v>10271</v>
      </c>
      <c r="H277" s="30">
        <v>42151.075995370367</v>
      </c>
      <c r="I277" s="19" t="s">
        <v>366</v>
      </c>
      <c r="J277" s="19" t="s">
        <v>408</v>
      </c>
      <c r="K277" s="19" t="s">
        <v>198</v>
      </c>
      <c r="L277" s="38">
        <v>41174.410000000003</v>
      </c>
    </row>
    <row r="278" spans="7:12" x14ac:dyDescent="0.3">
      <c r="G278" s="19">
        <v>10272</v>
      </c>
      <c r="H278" s="30">
        <v>42221.901319444441</v>
      </c>
      <c r="I278" s="19" t="s">
        <v>370</v>
      </c>
      <c r="J278" s="19" t="s">
        <v>409</v>
      </c>
      <c r="K278" s="19" t="s">
        <v>134</v>
      </c>
      <c r="L278" s="38">
        <v>23346.82</v>
      </c>
    </row>
    <row r="279" spans="7:12" x14ac:dyDescent="0.3">
      <c r="G279" s="19">
        <v>10273</v>
      </c>
      <c r="H279" s="30">
        <v>42233.791608796295</v>
      </c>
      <c r="I279" s="19" t="s">
        <v>365</v>
      </c>
      <c r="J279" s="19" t="s">
        <v>408</v>
      </c>
      <c r="K279" s="19" t="s">
        <v>42</v>
      </c>
      <c r="L279" s="38">
        <v>69618.2</v>
      </c>
    </row>
    <row r="280" spans="7:12" x14ac:dyDescent="0.3">
      <c r="G280" s="19">
        <v>10274</v>
      </c>
      <c r="H280" s="30">
        <v>42214.276550925926</v>
      </c>
      <c r="I280" s="19" t="s">
        <v>359</v>
      </c>
      <c r="J280" s="19" t="s">
        <v>407</v>
      </c>
      <c r="K280" s="19" t="s">
        <v>199</v>
      </c>
      <c r="L280" s="38">
        <v>1843.53</v>
      </c>
    </row>
    <row r="281" spans="7:12" x14ac:dyDescent="0.3">
      <c r="G281" s="19">
        <v>10275</v>
      </c>
      <c r="H281" s="30">
        <v>42312.717037037037</v>
      </c>
      <c r="I281" s="19" t="s">
        <v>359</v>
      </c>
      <c r="J281" s="19" t="s">
        <v>407</v>
      </c>
      <c r="K281" s="19" t="s">
        <v>32</v>
      </c>
      <c r="L281" s="38">
        <v>19868.03</v>
      </c>
    </row>
    <row r="282" spans="7:12" x14ac:dyDescent="0.3">
      <c r="G282" s="19">
        <v>10276</v>
      </c>
      <c r="H282" s="30">
        <v>42045.121006944442</v>
      </c>
      <c r="I282" s="19" t="s">
        <v>366</v>
      </c>
      <c r="J282" s="19" t="s">
        <v>408</v>
      </c>
      <c r="K282" s="19" t="s">
        <v>200</v>
      </c>
      <c r="L282" s="38">
        <v>85603.24</v>
      </c>
    </row>
    <row r="283" spans="7:12" x14ac:dyDescent="0.3">
      <c r="G283" s="19">
        <v>10277</v>
      </c>
      <c r="H283" s="30">
        <v>42346.142048611109</v>
      </c>
      <c r="I283" s="19" t="s">
        <v>367</v>
      </c>
      <c r="J283" s="19" t="s">
        <v>408</v>
      </c>
      <c r="K283" s="19" t="s">
        <v>115</v>
      </c>
      <c r="L283" s="38">
        <v>66916.56</v>
      </c>
    </row>
    <row r="284" spans="7:12" x14ac:dyDescent="0.3">
      <c r="G284" s="19">
        <v>10278</v>
      </c>
      <c r="H284" s="30">
        <v>42091.243356481478</v>
      </c>
      <c r="I284" s="19" t="s">
        <v>367</v>
      </c>
      <c r="J284" s="19" t="s">
        <v>408</v>
      </c>
      <c r="K284" s="19" t="s">
        <v>74</v>
      </c>
      <c r="L284" s="38">
        <v>7514.67</v>
      </c>
    </row>
    <row r="285" spans="7:12" x14ac:dyDescent="0.3">
      <c r="G285" s="19">
        <v>10279</v>
      </c>
      <c r="H285" s="30">
        <v>42239.767962962964</v>
      </c>
      <c r="I285" s="19" t="s">
        <v>361</v>
      </c>
      <c r="J285" s="19" t="s">
        <v>407</v>
      </c>
      <c r="K285" s="19" t="s">
        <v>42</v>
      </c>
      <c r="L285" s="38">
        <v>3023.13</v>
      </c>
    </row>
    <row r="286" spans="7:12" x14ac:dyDescent="0.3">
      <c r="G286" s="19">
        <v>10280</v>
      </c>
      <c r="H286" s="30">
        <v>42229.380185185182</v>
      </c>
      <c r="I286" s="19" t="s">
        <v>365</v>
      </c>
      <c r="J286" s="19" t="s">
        <v>408</v>
      </c>
      <c r="K286" s="19" t="s">
        <v>201</v>
      </c>
      <c r="L286" s="38">
        <v>85252.21</v>
      </c>
    </row>
    <row r="287" spans="7:12" x14ac:dyDescent="0.3">
      <c r="G287" s="19">
        <v>10281</v>
      </c>
      <c r="H287" s="30">
        <v>42157.600393518522</v>
      </c>
      <c r="I287" s="19" t="s">
        <v>367</v>
      </c>
      <c r="J287" s="19" t="s">
        <v>408</v>
      </c>
      <c r="K287" s="19" t="s">
        <v>202</v>
      </c>
      <c r="L287" s="38">
        <v>28480.73</v>
      </c>
    </row>
    <row r="288" spans="7:12" x14ac:dyDescent="0.3">
      <c r="G288" s="19">
        <v>10282</v>
      </c>
      <c r="H288" s="30">
        <v>42025.141250000001</v>
      </c>
      <c r="I288" s="19" t="s">
        <v>361</v>
      </c>
      <c r="J288" s="19" t="s">
        <v>407</v>
      </c>
      <c r="K288" s="19" t="s">
        <v>169</v>
      </c>
      <c r="L288" s="38">
        <v>90475.86</v>
      </c>
    </row>
    <row r="289" spans="7:12" x14ac:dyDescent="0.3">
      <c r="G289" s="19">
        <v>10283</v>
      </c>
      <c r="H289" s="30">
        <v>42209.98537037037</v>
      </c>
      <c r="I289" s="19" t="s">
        <v>356</v>
      </c>
      <c r="J289" s="19" t="s">
        <v>407</v>
      </c>
      <c r="K289" s="19" t="s">
        <v>203</v>
      </c>
      <c r="L289" s="38">
        <v>3492.97</v>
      </c>
    </row>
    <row r="290" spans="7:12" x14ac:dyDescent="0.3">
      <c r="G290" s="19">
        <v>10284</v>
      </c>
      <c r="H290" s="30">
        <v>42108.579756944448</v>
      </c>
      <c r="I290" s="19" t="s">
        <v>356</v>
      </c>
      <c r="J290" s="19" t="s">
        <v>407</v>
      </c>
      <c r="K290" s="19" t="s">
        <v>21</v>
      </c>
      <c r="L290" s="38">
        <v>45466.01</v>
      </c>
    </row>
    <row r="291" spans="7:12" x14ac:dyDescent="0.3">
      <c r="G291" s="19">
        <v>10285</v>
      </c>
      <c r="H291" s="30">
        <v>42267.816504629627</v>
      </c>
      <c r="I291" s="19" t="s">
        <v>365</v>
      </c>
      <c r="J291" s="19" t="s">
        <v>408</v>
      </c>
      <c r="K291" s="19" t="s">
        <v>128</v>
      </c>
      <c r="L291" s="38">
        <v>61229.97</v>
      </c>
    </row>
    <row r="292" spans="7:12" x14ac:dyDescent="0.3">
      <c r="G292" s="19">
        <v>10286</v>
      </c>
      <c r="H292" s="30">
        <v>42094.447731481479</v>
      </c>
      <c r="I292" s="19" t="s">
        <v>369</v>
      </c>
      <c r="J292" s="19" t="s">
        <v>409</v>
      </c>
      <c r="K292" s="19" t="s">
        <v>89</v>
      </c>
      <c r="L292" s="38">
        <v>94980.42</v>
      </c>
    </row>
    <row r="293" spans="7:12" x14ac:dyDescent="0.3">
      <c r="G293" s="19">
        <v>10287</v>
      </c>
      <c r="H293" s="30">
        <v>42234.742002314815</v>
      </c>
      <c r="I293" s="19" t="s">
        <v>368</v>
      </c>
      <c r="J293" s="19" t="s">
        <v>408</v>
      </c>
      <c r="K293" s="19" t="s">
        <v>110</v>
      </c>
      <c r="L293" s="38">
        <v>14934.27</v>
      </c>
    </row>
    <row r="294" spans="7:12" x14ac:dyDescent="0.3">
      <c r="G294" s="19">
        <v>10288</v>
      </c>
      <c r="H294" s="30">
        <v>42236.37709490741</v>
      </c>
      <c r="I294" s="19" t="s">
        <v>369</v>
      </c>
      <c r="J294" s="19" t="s">
        <v>409</v>
      </c>
      <c r="K294" s="19" t="s">
        <v>22</v>
      </c>
      <c r="L294" s="38">
        <v>44538.58</v>
      </c>
    </row>
    <row r="295" spans="7:12" x14ac:dyDescent="0.3">
      <c r="G295" s="19">
        <v>10289</v>
      </c>
      <c r="H295" s="30">
        <v>42037.476307870369</v>
      </c>
      <c r="I295" s="19" t="s">
        <v>357</v>
      </c>
      <c r="J295" s="19" t="s">
        <v>407</v>
      </c>
      <c r="K295" s="19" t="s">
        <v>204</v>
      </c>
      <c r="L295" s="38">
        <v>85438.81</v>
      </c>
    </row>
    <row r="296" spans="7:12" x14ac:dyDescent="0.3">
      <c r="G296" s="19">
        <v>10290</v>
      </c>
      <c r="H296" s="30">
        <v>42006.394548611112</v>
      </c>
      <c r="I296" s="19" t="s">
        <v>362</v>
      </c>
      <c r="J296" s="19" t="s">
        <v>407</v>
      </c>
      <c r="K296" s="19" t="s">
        <v>64</v>
      </c>
      <c r="L296" s="38">
        <v>84860.76</v>
      </c>
    </row>
    <row r="297" spans="7:12" x14ac:dyDescent="0.3">
      <c r="G297" s="19">
        <v>10291</v>
      </c>
      <c r="H297" s="30">
        <v>42178.881493055553</v>
      </c>
      <c r="I297" s="19" t="s">
        <v>364</v>
      </c>
      <c r="J297" s="19" t="s">
        <v>408</v>
      </c>
      <c r="K297" s="19" t="s">
        <v>28</v>
      </c>
      <c r="L297" s="38">
        <v>10861.98</v>
      </c>
    </row>
    <row r="298" spans="7:12" x14ac:dyDescent="0.3">
      <c r="G298" s="19">
        <v>10292</v>
      </c>
      <c r="H298" s="30">
        <v>42043.670914351853</v>
      </c>
      <c r="I298" s="19" t="s">
        <v>372</v>
      </c>
      <c r="J298" s="19" t="s">
        <v>409</v>
      </c>
      <c r="K298" s="19" t="s">
        <v>29</v>
      </c>
      <c r="L298" s="38">
        <v>51895.29</v>
      </c>
    </row>
    <row r="299" spans="7:12" x14ac:dyDescent="0.3">
      <c r="G299" s="19">
        <v>10293</v>
      </c>
      <c r="H299" s="30">
        <v>42215.362013888887</v>
      </c>
      <c r="I299" s="19" t="s">
        <v>357</v>
      </c>
      <c r="J299" s="19" t="s">
        <v>407</v>
      </c>
      <c r="K299" s="19" t="s">
        <v>138</v>
      </c>
      <c r="L299" s="38">
        <v>38329.29</v>
      </c>
    </row>
    <row r="300" spans="7:12" x14ac:dyDescent="0.3">
      <c r="G300" s="19">
        <v>10294</v>
      </c>
      <c r="H300" s="30">
        <v>42089.886979166666</v>
      </c>
      <c r="I300" s="19" t="s">
        <v>362</v>
      </c>
      <c r="J300" s="19" t="s">
        <v>407</v>
      </c>
      <c r="K300" s="19" t="s">
        <v>205</v>
      </c>
      <c r="L300" s="38">
        <v>67639.55</v>
      </c>
    </row>
    <row r="301" spans="7:12" x14ac:dyDescent="0.3">
      <c r="G301" s="19">
        <v>10295</v>
      </c>
      <c r="H301" s="30">
        <v>42036.932962962965</v>
      </c>
      <c r="I301" s="19" t="s">
        <v>359</v>
      </c>
      <c r="J301" s="19" t="s">
        <v>407</v>
      </c>
      <c r="K301" s="19" t="s">
        <v>78</v>
      </c>
      <c r="L301" s="38">
        <v>69793.45</v>
      </c>
    </row>
    <row r="302" spans="7:12" x14ac:dyDescent="0.3">
      <c r="G302" s="19">
        <v>10296</v>
      </c>
      <c r="H302" s="30">
        <v>42057.406597222223</v>
      </c>
      <c r="I302" s="19" t="s">
        <v>362</v>
      </c>
      <c r="J302" s="19" t="s">
        <v>407</v>
      </c>
      <c r="K302" s="19" t="s">
        <v>168</v>
      </c>
      <c r="L302" s="38">
        <v>76472.55</v>
      </c>
    </row>
    <row r="303" spans="7:12" x14ac:dyDescent="0.3">
      <c r="G303" s="19">
        <v>10297</v>
      </c>
      <c r="H303" s="30">
        <v>42229.116539351853</v>
      </c>
      <c r="I303" s="19" t="s">
        <v>366</v>
      </c>
      <c r="J303" s="19" t="s">
        <v>408</v>
      </c>
      <c r="K303" s="19" t="s">
        <v>186</v>
      </c>
      <c r="L303" s="38">
        <v>62249.86</v>
      </c>
    </row>
    <row r="304" spans="7:12" x14ac:dyDescent="0.3">
      <c r="G304" s="19">
        <v>10298</v>
      </c>
      <c r="H304" s="30">
        <v>42034.841307870367</v>
      </c>
      <c r="I304" s="19" t="s">
        <v>363</v>
      </c>
      <c r="J304" s="19" t="s">
        <v>407</v>
      </c>
      <c r="K304" s="19" t="s">
        <v>206</v>
      </c>
      <c r="L304" s="38">
        <v>14353.59</v>
      </c>
    </row>
    <row r="305" spans="7:12" x14ac:dyDescent="0.3">
      <c r="G305" s="19">
        <v>10299</v>
      </c>
      <c r="H305" s="30">
        <v>42143.946469907409</v>
      </c>
      <c r="I305" s="19" t="s">
        <v>363</v>
      </c>
      <c r="J305" s="19" t="s">
        <v>407</v>
      </c>
      <c r="K305" s="19" t="s">
        <v>207</v>
      </c>
      <c r="L305" s="38">
        <v>43694.99</v>
      </c>
    </row>
    <row r="306" spans="7:12" x14ac:dyDescent="0.3">
      <c r="G306" s="19">
        <v>10300</v>
      </c>
      <c r="H306" s="30">
        <v>42337.681516203702</v>
      </c>
      <c r="I306" s="19" t="s">
        <v>365</v>
      </c>
      <c r="J306" s="19" t="s">
        <v>408</v>
      </c>
      <c r="K306" s="19" t="s">
        <v>208</v>
      </c>
      <c r="L306" s="38">
        <v>98216.79</v>
      </c>
    </row>
    <row r="307" spans="7:12" x14ac:dyDescent="0.3">
      <c r="G307" s="19">
        <v>10301</v>
      </c>
      <c r="H307" s="30">
        <v>42245.04787037037</v>
      </c>
      <c r="I307" s="19" t="s">
        <v>364</v>
      </c>
      <c r="J307" s="19" t="s">
        <v>408</v>
      </c>
      <c r="K307" s="19" t="s">
        <v>209</v>
      </c>
      <c r="L307" s="38">
        <v>83821.09</v>
      </c>
    </row>
    <row r="308" spans="7:12" x14ac:dyDescent="0.3">
      <c r="G308" s="19">
        <v>10302</v>
      </c>
      <c r="H308" s="30">
        <v>42303.804479166669</v>
      </c>
      <c r="I308" s="19" t="s">
        <v>355</v>
      </c>
      <c r="J308" s="19" t="s">
        <v>407</v>
      </c>
      <c r="K308" s="19" t="s">
        <v>121</v>
      </c>
      <c r="L308" s="38">
        <v>84708.800000000003</v>
      </c>
    </row>
    <row r="309" spans="7:12" x14ac:dyDescent="0.3">
      <c r="G309" s="19">
        <v>10303</v>
      </c>
      <c r="H309" s="30">
        <v>42186.452523148146</v>
      </c>
      <c r="I309" s="19" t="s">
        <v>363</v>
      </c>
      <c r="J309" s="19" t="s">
        <v>407</v>
      </c>
      <c r="K309" s="19" t="s">
        <v>71</v>
      </c>
      <c r="L309" s="38">
        <v>54487.53</v>
      </c>
    </row>
    <row r="310" spans="7:12" x14ac:dyDescent="0.3">
      <c r="G310" s="19">
        <v>10304</v>
      </c>
      <c r="H310" s="30">
        <v>42098.792291666665</v>
      </c>
      <c r="I310" s="19" t="s">
        <v>369</v>
      </c>
      <c r="J310" s="19" t="s">
        <v>409</v>
      </c>
      <c r="K310" s="19" t="s">
        <v>210</v>
      </c>
      <c r="L310" s="38">
        <v>23231.25</v>
      </c>
    </row>
    <row r="311" spans="7:12" x14ac:dyDescent="0.3">
      <c r="G311" s="19">
        <v>10305</v>
      </c>
      <c r="H311" s="30">
        <v>42351.888599537036</v>
      </c>
      <c r="I311" s="19" t="s">
        <v>357</v>
      </c>
      <c r="J311" s="19" t="s">
        <v>407</v>
      </c>
      <c r="K311" s="19" t="s">
        <v>211</v>
      </c>
      <c r="L311" s="38">
        <v>52176.62</v>
      </c>
    </row>
    <row r="312" spans="7:12" x14ac:dyDescent="0.3">
      <c r="G312" s="19">
        <v>10306</v>
      </c>
      <c r="H312" s="30">
        <v>42067.334826388891</v>
      </c>
      <c r="I312" s="19" t="s">
        <v>369</v>
      </c>
      <c r="J312" s="19" t="s">
        <v>409</v>
      </c>
      <c r="K312" s="19" t="s">
        <v>212</v>
      </c>
      <c r="L312" s="38">
        <v>95628.26</v>
      </c>
    </row>
    <row r="313" spans="7:12" x14ac:dyDescent="0.3">
      <c r="G313" s="19">
        <v>10307</v>
      </c>
      <c r="H313" s="30">
        <v>42223.568298611113</v>
      </c>
      <c r="I313" s="19" t="s">
        <v>368</v>
      </c>
      <c r="J313" s="19" t="s">
        <v>408</v>
      </c>
      <c r="K313" s="19" t="s">
        <v>213</v>
      </c>
      <c r="L313" s="38">
        <v>49626.61</v>
      </c>
    </row>
    <row r="314" spans="7:12" x14ac:dyDescent="0.3">
      <c r="G314" s="19">
        <v>10308</v>
      </c>
      <c r="H314" s="30">
        <v>42187.463368055556</v>
      </c>
      <c r="I314" s="19" t="s">
        <v>356</v>
      </c>
      <c r="J314" s="19" t="s">
        <v>407</v>
      </c>
      <c r="K314" s="19" t="s">
        <v>61</v>
      </c>
      <c r="L314" s="38">
        <v>29881.42</v>
      </c>
    </row>
    <row r="315" spans="7:12" x14ac:dyDescent="0.3">
      <c r="G315" s="19">
        <v>10309</v>
      </c>
      <c r="H315" s="30">
        <v>42144.449675925927</v>
      </c>
      <c r="I315" s="19" t="s">
        <v>370</v>
      </c>
      <c r="J315" s="19" t="s">
        <v>409</v>
      </c>
      <c r="K315" s="19" t="s">
        <v>214</v>
      </c>
      <c r="L315" s="38">
        <v>59824.17</v>
      </c>
    </row>
    <row r="316" spans="7:12" x14ac:dyDescent="0.3">
      <c r="G316" s="19">
        <v>10310</v>
      </c>
      <c r="H316" s="30">
        <v>42051.077800925923</v>
      </c>
      <c r="I316" s="19" t="s">
        <v>357</v>
      </c>
      <c r="J316" s="19" t="s">
        <v>407</v>
      </c>
      <c r="K316" s="19" t="s">
        <v>17</v>
      </c>
      <c r="L316" s="38">
        <v>93427.18</v>
      </c>
    </row>
    <row r="317" spans="7:12" x14ac:dyDescent="0.3">
      <c r="G317" s="19">
        <v>10311</v>
      </c>
      <c r="H317" s="30">
        <v>42267.273449074077</v>
      </c>
      <c r="I317" s="19" t="s">
        <v>369</v>
      </c>
      <c r="J317" s="19" t="s">
        <v>409</v>
      </c>
      <c r="K317" s="19" t="s">
        <v>215</v>
      </c>
      <c r="L317" s="38">
        <v>23345.54</v>
      </c>
    </row>
    <row r="318" spans="7:12" x14ac:dyDescent="0.3">
      <c r="G318" s="19">
        <v>10312</v>
      </c>
      <c r="H318" s="30">
        <v>42319.850381944445</v>
      </c>
      <c r="I318" s="19" t="s">
        <v>359</v>
      </c>
      <c r="J318" s="19" t="s">
        <v>407</v>
      </c>
      <c r="K318" s="19" t="s">
        <v>216</v>
      </c>
      <c r="L318" s="38">
        <v>61496.160000000003</v>
      </c>
    </row>
    <row r="319" spans="7:12" x14ac:dyDescent="0.3">
      <c r="G319" s="19">
        <v>10313</v>
      </c>
      <c r="H319" s="30">
        <v>42207.626516203702</v>
      </c>
      <c r="I319" s="19" t="s">
        <v>368</v>
      </c>
      <c r="J319" s="19" t="s">
        <v>408</v>
      </c>
      <c r="K319" s="19" t="s">
        <v>181</v>
      </c>
      <c r="L319" s="38">
        <v>95500.75</v>
      </c>
    </row>
    <row r="320" spans="7:12" x14ac:dyDescent="0.3">
      <c r="G320" s="19">
        <v>10314</v>
      </c>
      <c r="H320" s="30">
        <v>42082.029293981483</v>
      </c>
      <c r="I320" s="19" t="s">
        <v>369</v>
      </c>
      <c r="J320" s="19" t="s">
        <v>409</v>
      </c>
      <c r="K320" s="19" t="s">
        <v>48</v>
      </c>
      <c r="L320" s="38">
        <v>91112.68</v>
      </c>
    </row>
    <row r="321" spans="7:12" x14ac:dyDescent="0.3">
      <c r="G321" s="19">
        <v>10315</v>
      </c>
      <c r="H321" s="30">
        <v>42239.722222222219</v>
      </c>
      <c r="I321" s="19" t="s">
        <v>367</v>
      </c>
      <c r="J321" s="19" t="s">
        <v>408</v>
      </c>
      <c r="K321" s="19" t="s">
        <v>10</v>
      </c>
      <c r="L321" s="38">
        <v>36537.18</v>
      </c>
    </row>
    <row r="322" spans="7:12" x14ac:dyDescent="0.3">
      <c r="G322" s="19">
        <v>10316</v>
      </c>
      <c r="H322" s="30">
        <v>42169.502581018518</v>
      </c>
      <c r="I322" s="19" t="s">
        <v>365</v>
      </c>
      <c r="J322" s="19" t="s">
        <v>408</v>
      </c>
      <c r="K322" s="19" t="s">
        <v>217</v>
      </c>
      <c r="L322" s="38">
        <v>51694.81</v>
      </c>
    </row>
    <row r="323" spans="7:12" x14ac:dyDescent="0.3">
      <c r="G323" s="19">
        <v>10317</v>
      </c>
      <c r="H323" s="30">
        <v>42261.751886574071</v>
      </c>
      <c r="I323" s="19" t="s">
        <v>369</v>
      </c>
      <c r="J323" s="19" t="s">
        <v>409</v>
      </c>
      <c r="K323" s="19" t="s">
        <v>68</v>
      </c>
      <c r="L323" s="38">
        <v>10938.73</v>
      </c>
    </row>
    <row r="324" spans="7:12" x14ac:dyDescent="0.3">
      <c r="G324" s="19">
        <v>10318</v>
      </c>
      <c r="H324" s="30">
        <v>42132.030798611115</v>
      </c>
      <c r="I324" s="19" t="s">
        <v>355</v>
      </c>
      <c r="J324" s="19" t="s">
        <v>407</v>
      </c>
      <c r="K324" s="19" t="s">
        <v>218</v>
      </c>
      <c r="L324" s="38">
        <v>90968.78</v>
      </c>
    </row>
    <row r="325" spans="7:12" x14ac:dyDescent="0.3">
      <c r="G325" s="19">
        <v>10319</v>
      </c>
      <c r="H325" s="30">
        <v>42032.516446759262</v>
      </c>
      <c r="I325" s="19" t="s">
        <v>372</v>
      </c>
      <c r="J325" s="19" t="s">
        <v>409</v>
      </c>
      <c r="K325" s="19" t="s">
        <v>169</v>
      </c>
      <c r="L325" s="38">
        <v>62090.49</v>
      </c>
    </row>
    <row r="326" spans="7:12" x14ac:dyDescent="0.3">
      <c r="G326" s="19">
        <v>10320</v>
      </c>
      <c r="H326" s="30">
        <v>42205.212488425925</v>
      </c>
      <c r="I326" s="19" t="s">
        <v>363</v>
      </c>
      <c r="J326" s="19" t="s">
        <v>407</v>
      </c>
      <c r="K326" s="19" t="s">
        <v>219</v>
      </c>
      <c r="L326" s="38">
        <v>69764.17</v>
      </c>
    </row>
    <row r="327" spans="7:12" x14ac:dyDescent="0.3">
      <c r="G327" s="19">
        <v>10321</v>
      </c>
      <c r="H327" s="30">
        <v>42131.514513888891</v>
      </c>
      <c r="I327" s="19" t="s">
        <v>355</v>
      </c>
      <c r="J327" s="19" t="s">
        <v>407</v>
      </c>
      <c r="K327" s="19" t="s">
        <v>94</v>
      </c>
      <c r="L327" s="38">
        <v>2511.94</v>
      </c>
    </row>
    <row r="328" spans="7:12" x14ac:dyDescent="0.3">
      <c r="G328" s="19">
        <v>10322</v>
      </c>
      <c r="H328" s="30">
        <v>42120.94358796296</v>
      </c>
      <c r="I328" s="19" t="s">
        <v>369</v>
      </c>
      <c r="J328" s="19" t="s">
        <v>409</v>
      </c>
      <c r="K328" s="19" t="s">
        <v>220</v>
      </c>
      <c r="L328" s="38">
        <v>77463.199999999997</v>
      </c>
    </row>
    <row r="329" spans="7:12" x14ac:dyDescent="0.3">
      <c r="G329" s="19">
        <v>10323</v>
      </c>
      <c r="H329" s="30">
        <v>42242.196817129632</v>
      </c>
      <c r="I329" s="19" t="s">
        <v>355</v>
      </c>
      <c r="J329" s="19" t="s">
        <v>407</v>
      </c>
      <c r="K329" s="19" t="s">
        <v>221</v>
      </c>
      <c r="L329" s="38">
        <v>23248.67</v>
      </c>
    </row>
    <row r="330" spans="7:12" x14ac:dyDescent="0.3">
      <c r="G330" s="19">
        <v>10324</v>
      </c>
      <c r="H330" s="30">
        <v>42248.183553240742</v>
      </c>
      <c r="I330" s="19" t="s">
        <v>366</v>
      </c>
      <c r="J330" s="19" t="s">
        <v>408</v>
      </c>
      <c r="K330" s="19" t="s">
        <v>222</v>
      </c>
      <c r="L330" s="38">
        <v>57963.97</v>
      </c>
    </row>
    <row r="331" spans="7:12" x14ac:dyDescent="0.3">
      <c r="G331" s="19">
        <v>10325</v>
      </c>
      <c r="H331" s="30">
        <v>42175.941192129627</v>
      </c>
      <c r="I331" s="19" t="s">
        <v>362</v>
      </c>
      <c r="J331" s="19" t="s">
        <v>407</v>
      </c>
      <c r="K331" s="19" t="s">
        <v>223</v>
      </c>
      <c r="L331" s="38">
        <v>81946.67</v>
      </c>
    </row>
    <row r="332" spans="7:12" x14ac:dyDescent="0.3">
      <c r="G332" s="19">
        <v>10326</v>
      </c>
      <c r="H332" s="30">
        <v>42315.63417824074</v>
      </c>
      <c r="I332" s="19" t="s">
        <v>370</v>
      </c>
      <c r="J332" s="19" t="s">
        <v>409</v>
      </c>
      <c r="K332" s="19" t="s">
        <v>224</v>
      </c>
      <c r="L332" s="38">
        <v>15081.65</v>
      </c>
    </row>
    <row r="333" spans="7:12" x14ac:dyDescent="0.3">
      <c r="G333" s="19">
        <v>10327</v>
      </c>
      <c r="H333" s="30">
        <v>42032.772511574076</v>
      </c>
      <c r="I333" s="19" t="s">
        <v>360</v>
      </c>
      <c r="J333" s="19" t="s">
        <v>407</v>
      </c>
      <c r="K333" s="19" t="s">
        <v>12</v>
      </c>
      <c r="L333" s="38">
        <v>17577.310000000001</v>
      </c>
    </row>
    <row r="334" spans="7:12" x14ac:dyDescent="0.3">
      <c r="G334" s="19">
        <v>10328</v>
      </c>
      <c r="H334" s="30">
        <v>42049.911307870374</v>
      </c>
      <c r="I334" s="19" t="s">
        <v>361</v>
      </c>
      <c r="J334" s="19" t="s">
        <v>407</v>
      </c>
      <c r="K334" s="19" t="s">
        <v>174</v>
      </c>
      <c r="L334" s="38">
        <v>30941.56</v>
      </c>
    </row>
    <row r="335" spans="7:12" x14ac:dyDescent="0.3">
      <c r="G335" s="19">
        <v>10329</v>
      </c>
      <c r="H335" s="30">
        <v>42098.893622685187</v>
      </c>
      <c r="I335" s="19" t="s">
        <v>363</v>
      </c>
      <c r="J335" s="19" t="s">
        <v>407</v>
      </c>
      <c r="K335" s="19" t="s">
        <v>225</v>
      </c>
      <c r="L335" s="38">
        <v>2854.31</v>
      </c>
    </row>
    <row r="336" spans="7:12" x14ac:dyDescent="0.3">
      <c r="G336" s="19">
        <v>10330</v>
      </c>
      <c r="H336" s="30">
        <v>42298.919849537036</v>
      </c>
      <c r="I336" s="19" t="s">
        <v>359</v>
      </c>
      <c r="J336" s="19" t="s">
        <v>407</v>
      </c>
      <c r="K336" s="19" t="s">
        <v>216</v>
      </c>
      <c r="L336" s="38">
        <v>72220.59</v>
      </c>
    </row>
    <row r="337" spans="7:12" x14ac:dyDescent="0.3">
      <c r="G337" s="19">
        <v>10331</v>
      </c>
      <c r="H337" s="30">
        <v>42316.010231481479</v>
      </c>
      <c r="I337" s="19" t="s">
        <v>357</v>
      </c>
      <c r="J337" s="19" t="s">
        <v>407</v>
      </c>
      <c r="K337" s="19" t="s">
        <v>226</v>
      </c>
      <c r="L337" s="38">
        <v>60415.91</v>
      </c>
    </row>
    <row r="338" spans="7:12" x14ac:dyDescent="0.3">
      <c r="G338" s="19">
        <v>10332</v>
      </c>
      <c r="H338" s="30">
        <v>42359.916087962964</v>
      </c>
      <c r="I338" s="19" t="s">
        <v>369</v>
      </c>
      <c r="J338" s="19" t="s">
        <v>409</v>
      </c>
      <c r="K338" s="19" t="s">
        <v>35</v>
      </c>
      <c r="L338" s="38">
        <v>46554.97</v>
      </c>
    </row>
    <row r="339" spans="7:12" x14ac:dyDescent="0.3">
      <c r="G339" s="19">
        <v>10333</v>
      </c>
      <c r="H339" s="30">
        <v>42274.066111111111</v>
      </c>
      <c r="I339" s="19" t="s">
        <v>368</v>
      </c>
      <c r="J339" s="19" t="s">
        <v>408</v>
      </c>
      <c r="K339" s="19" t="s">
        <v>227</v>
      </c>
      <c r="L339" s="38">
        <v>99202.12</v>
      </c>
    </row>
    <row r="340" spans="7:12" x14ac:dyDescent="0.3">
      <c r="G340" s="19">
        <v>10334</v>
      </c>
      <c r="H340" s="30">
        <v>42019.96675925926</v>
      </c>
      <c r="I340" s="19" t="s">
        <v>369</v>
      </c>
      <c r="J340" s="19" t="s">
        <v>409</v>
      </c>
      <c r="K340" s="19" t="s">
        <v>170</v>
      </c>
      <c r="L340" s="38">
        <v>30862.77</v>
      </c>
    </row>
    <row r="341" spans="7:12" x14ac:dyDescent="0.3">
      <c r="G341" s="19">
        <v>10335</v>
      </c>
      <c r="H341" s="30">
        <v>42246.436168981483</v>
      </c>
      <c r="I341" s="19" t="s">
        <v>362</v>
      </c>
      <c r="J341" s="19" t="s">
        <v>407</v>
      </c>
      <c r="K341" s="19" t="s">
        <v>122</v>
      </c>
      <c r="L341" s="38">
        <v>35131.620000000003</v>
      </c>
    </row>
    <row r="342" spans="7:12" x14ac:dyDescent="0.3">
      <c r="G342" s="19">
        <v>10336</v>
      </c>
      <c r="H342" s="30">
        <v>42031.547627314816</v>
      </c>
      <c r="I342" s="19" t="s">
        <v>365</v>
      </c>
      <c r="J342" s="19" t="s">
        <v>408</v>
      </c>
      <c r="K342" s="19" t="s">
        <v>116</v>
      </c>
      <c r="L342" s="38">
        <v>5870.3</v>
      </c>
    </row>
    <row r="343" spans="7:12" x14ac:dyDescent="0.3">
      <c r="G343" s="19">
        <v>10337</v>
      </c>
      <c r="H343" s="30">
        <v>42113.466516203705</v>
      </c>
      <c r="I343" s="19" t="s">
        <v>364</v>
      </c>
      <c r="J343" s="19" t="s">
        <v>408</v>
      </c>
      <c r="K343" s="19" t="s">
        <v>228</v>
      </c>
      <c r="L343" s="38">
        <v>52098.55</v>
      </c>
    </row>
    <row r="344" spans="7:12" x14ac:dyDescent="0.3">
      <c r="G344" s="19">
        <v>10338</v>
      </c>
      <c r="H344" s="30">
        <v>42305.594328703701</v>
      </c>
      <c r="I344" s="19" t="s">
        <v>366</v>
      </c>
      <c r="J344" s="19" t="s">
        <v>408</v>
      </c>
      <c r="K344" s="19" t="s">
        <v>190</v>
      </c>
      <c r="L344" s="38">
        <v>3794.09</v>
      </c>
    </row>
    <row r="345" spans="7:12" x14ac:dyDescent="0.3">
      <c r="G345" s="19">
        <v>10339</v>
      </c>
      <c r="H345" s="30">
        <v>42239.503460648149</v>
      </c>
      <c r="I345" s="19" t="s">
        <v>368</v>
      </c>
      <c r="J345" s="19" t="s">
        <v>408</v>
      </c>
      <c r="K345" s="19" t="s">
        <v>86</v>
      </c>
      <c r="L345" s="38">
        <v>81620.97</v>
      </c>
    </row>
    <row r="346" spans="7:12" x14ac:dyDescent="0.3">
      <c r="G346" s="19">
        <v>10340</v>
      </c>
      <c r="H346" s="30">
        <v>42141.814305555556</v>
      </c>
      <c r="I346" s="19" t="s">
        <v>363</v>
      </c>
      <c r="J346" s="19" t="s">
        <v>407</v>
      </c>
      <c r="K346" s="19" t="s">
        <v>157</v>
      </c>
      <c r="L346" s="38">
        <v>41564.06</v>
      </c>
    </row>
    <row r="347" spans="7:12" x14ac:dyDescent="0.3">
      <c r="G347" s="19">
        <v>10341</v>
      </c>
      <c r="H347" s="30">
        <v>42344.66673611111</v>
      </c>
      <c r="I347" s="19" t="s">
        <v>372</v>
      </c>
      <c r="J347" s="19" t="s">
        <v>409</v>
      </c>
      <c r="K347" s="19" t="s">
        <v>162</v>
      </c>
      <c r="L347" s="38">
        <v>94631.39</v>
      </c>
    </row>
    <row r="348" spans="7:12" x14ac:dyDescent="0.3">
      <c r="G348" s="19">
        <v>10342</v>
      </c>
      <c r="H348" s="30">
        <v>42331.08326388889</v>
      </c>
      <c r="I348" s="19" t="s">
        <v>369</v>
      </c>
      <c r="J348" s="19" t="s">
        <v>409</v>
      </c>
      <c r="K348" s="19" t="s">
        <v>139</v>
      </c>
      <c r="L348" s="38">
        <v>16744.02</v>
      </c>
    </row>
    <row r="349" spans="7:12" x14ac:dyDescent="0.3">
      <c r="G349" s="19">
        <v>10343</v>
      </c>
      <c r="H349" s="30">
        <v>42236.245694444442</v>
      </c>
      <c r="I349" s="19" t="s">
        <v>369</v>
      </c>
      <c r="J349" s="19" t="s">
        <v>409</v>
      </c>
      <c r="K349" s="19" t="s">
        <v>226</v>
      </c>
      <c r="L349" s="38">
        <v>80391.55</v>
      </c>
    </row>
    <row r="350" spans="7:12" x14ac:dyDescent="0.3">
      <c r="G350" s="19">
        <v>10344</v>
      </c>
      <c r="H350" s="30">
        <v>42051.798333333332</v>
      </c>
      <c r="I350" s="19" t="s">
        <v>356</v>
      </c>
      <c r="J350" s="19" t="s">
        <v>407</v>
      </c>
      <c r="K350" s="19" t="s">
        <v>74</v>
      </c>
      <c r="L350" s="38">
        <v>90359.81</v>
      </c>
    </row>
    <row r="351" spans="7:12" x14ac:dyDescent="0.3">
      <c r="G351" s="19">
        <v>10345</v>
      </c>
      <c r="H351" s="30">
        <v>42225.981851851851</v>
      </c>
      <c r="I351" s="19" t="s">
        <v>361</v>
      </c>
      <c r="J351" s="19" t="s">
        <v>407</v>
      </c>
      <c r="K351" s="19" t="s">
        <v>229</v>
      </c>
      <c r="L351" s="38">
        <v>79222.98</v>
      </c>
    </row>
    <row r="352" spans="7:12" x14ac:dyDescent="0.3">
      <c r="G352" s="19">
        <v>10346</v>
      </c>
      <c r="H352" s="30">
        <v>42228.736956018518</v>
      </c>
      <c r="I352" s="19" t="s">
        <v>368</v>
      </c>
      <c r="J352" s="19" t="s">
        <v>408</v>
      </c>
      <c r="K352" s="19" t="s">
        <v>197</v>
      </c>
      <c r="L352" s="38">
        <v>62948.43</v>
      </c>
    </row>
    <row r="353" spans="7:12" x14ac:dyDescent="0.3">
      <c r="G353" s="19">
        <v>10347</v>
      </c>
      <c r="H353" s="30">
        <v>42151.961354166669</v>
      </c>
      <c r="I353" s="19" t="s">
        <v>369</v>
      </c>
      <c r="J353" s="19" t="s">
        <v>409</v>
      </c>
      <c r="K353" s="19" t="s">
        <v>230</v>
      </c>
      <c r="L353" s="38">
        <v>2118.0100000000002</v>
      </c>
    </row>
    <row r="354" spans="7:12" x14ac:dyDescent="0.3">
      <c r="G354" s="19">
        <v>10348</v>
      </c>
      <c r="H354" s="30">
        <v>42238.132002314815</v>
      </c>
      <c r="I354" s="19" t="s">
        <v>365</v>
      </c>
      <c r="J354" s="19" t="s">
        <v>408</v>
      </c>
      <c r="K354" s="19" t="s">
        <v>191</v>
      </c>
      <c r="L354" s="38">
        <v>32862.71</v>
      </c>
    </row>
    <row r="355" spans="7:12" x14ac:dyDescent="0.3">
      <c r="G355" s="19">
        <v>10349</v>
      </c>
      <c r="H355" s="30">
        <v>42021.654027777775</v>
      </c>
      <c r="I355" s="19" t="s">
        <v>359</v>
      </c>
      <c r="J355" s="19" t="s">
        <v>407</v>
      </c>
      <c r="K355" s="19" t="s">
        <v>176</v>
      </c>
      <c r="L355" s="38">
        <v>19329.990000000002</v>
      </c>
    </row>
    <row r="356" spans="7:12" x14ac:dyDescent="0.3">
      <c r="G356" s="19">
        <v>10350</v>
      </c>
      <c r="H356" s="30">
        <v>42051.291250000002</v>
      </c>
      <c r="I356" s="19" t="s">
        <v>368</v>
      </c>
      <c r="J356" s="19" t="s">
        <v>408</v>
      </c>
      <c r="K356" s="19" t="s">
        <v>231</v>
      </c>
      <c r="L356" s="38">
        <v>65660.740000000005</v>
      </c>
    </row>
    <row r="357" spans="7:12" x14ac:dyDescent="0.3">
      <c r="G357" s="19">
        <v>10351</v>
      </c>
      <c r="H357" s="30">
        <v>42039.623553240737</v>
      </c>
      <c r="I357" s="19" t="s">
        <v>368</v>
      </c>
      <c r="J357" s="19" t="s">
        <v>408</v>
      </c>
      <c r="K357" s="19" t="s">
        <v>167</v>
      </c>
      <c r="L357" s="38">
        <v>39834.660000000003</v>
      </c>
    </row>
    <row r="358" spans="7:12" x14ac:dyDescent="0.3">
      <c r="G358" s="19">
        <v>10352</v>
      </c>
      <c r="H358" s="30">
        <v>42284.329155092593</v>
      </c>
      <c r="I358" s="19" t="s">
        <v>371</v>
      </c>
      <c r="J358" s="19" t="s">
        <v>409</v>
      </c>
      <c r="K358" s="19" t="s">
        <v>63</v>
      </c>
      <c r="L358" s="38">
        <v>41244.480000000003</v>
      </c>
    </row>
    <row r="359" spans="7:12" x14ac:dyDescent="0.3">
      <c r="G359" s="19">
        <v>10353</v>
      </c>
      <c r="H359" s="30">
        <v>42202.109826388885</v>
      </c>
      <c r="I359" s="19" t="s">
        <v>365</v>
      </c>
      <c r="J359" s="19" t="s">
        <v>408</v>
      </c>
      <c r="K359" s="19" t="s">
        <v>73</v>
      </c>
      <c r="L359" s="38">
        <v>88650.34</v>
      </c>
    </row>
    <row r="360" spans="7:12" x14ac:dyDescent="0.3">
      <c r="G360" s="19">
        <v>10354</v>
      </c>
      <c r="H360" s="30">
        <v>42127.537685185183</v>
      </c>
      <c r="I360" s="19" t="s">
        <v>368</v>
      </c>
      <c r="J360" s="19" t="s">
        <v>408</v>
      </c>
      <c r="K360" s="19" t="s">
        <v>232</v>
      </c>
      <c r="L360" s="38">
        <v>39239.879999999997</v>
      </c>
    </row>
    <row r="361" spans="7:12" x14ac:dyDescent="0.3">
      <c r="G361" s="19">
        <v>10355</v>
      </c>
      <c r="H361" s="30">
        <v>42144.661030092589</v>
      </c>
      <c r="I361" s="19" t="s">
        <v>360</v>
      </c>
      <c r="J361" s="19" t="s">
        <v>407</v>
      </c>
      <c r="K361" s="19" t="s">
        <v>233</v>
      </c>
      <c r="L361" s="38">
        <v>60830.47</v>
      </c>
    </row>
    <row r="362" spans="7:12" x14ac:dyDescent="0.3">
      <c r="G362" s="19">
        <v>10356</v>
      </c>
      <c r="H362" s="30">
        <v>42131.294328703705</v>
      </c>
      <c r="I362" s="19" t="s">
        <v>359</v>
      </c>
      <c r="J362" s="19" t="s">
        <v>407</v>
      </c>
      <c r="K362" s="19" t="s">
        <v>113</v>
      </c>
      <c r="L362" s="38">
        <v>68093.84</v>
      </c>
    </row>
    <row r="363" spans="7:12" x14ac:dyDescent="0.3">
      <c r="G363" s="19">
        <v>10357</v>
      </c>
      <c r="H363" s="30">
        <v>42271.787858796299</v>
      </c>
      <c r="I363" s="19" t="s">
        <v>357</v>
      </c>
      <c r="J363" s="19" t="s">
        <v>407</v>
      </c>
      <c r="K363" s="19" t="s">
        <v>219</v>
      </c>
      <c r="L363" s="38">
        <v>84589.68</v>
      </c>
    </row>
    <row r="364" spans="7:12" x14ac:dyDescent="0.3">
      <c r="G364" s="19">
        <v>10358</v>
      </c>
      <c r="H364" s="30">
        <v>42209.08421296296</v>
      </c>
      <c r="I364" s="19" t="s">
        <v>370</v>
      </c>
      <c r="J364" s="19" t="s">
        <v>409</v>
      </c>
      <c r="K364" s="19" t="s">
        <v>234</v>
      </c>
      <c r="L364" s="38">
        <v>9125.59</v>
      </c>
    </row>
    <row r="365" spans="7:12" x14ac:dyDescent="0.3">
      <c r="G365" s="19">
        <v>10359</v>
      </c>
      <c r="H365" s="30">
        <v>42080.167696759258</v>
      </c>
      <c r="I365" s="19" t="s">
        <v>363</v>
      </c>
      <c r="J365" s="19" t="s">
        <v>407</v>
      </c>
      <c r="K365" s="19" t="s">
        <v>235</v>
      </c>
      <c r="L365" s="38">
        <v>4333.4799999999996</v>
      </c>
    </row>
    <row r="366" spans="7:12" x14ac:dyDescent="0.3">
      <c r="G366" s="19">
        <v>10360</v>
      </c>
      <c r="H366" s="30">
        <v>42280.184976851851</v>
      </c>
      <c r="I366" s="19" t="s">
        <v>358</v>
      </c>
      <c r="J366" s="19" t="s">
        <v>407</v>
      </c>
      <c r="K366" s="19" t="s">
        <v>177</v>
      </c>
      <c r="L366" s="38">
        <v>54564.28</v>
      </c>
    </row>
    <row r="367" spans="7:12" x14ac:dyDescent="0.3">
      <c r="G367" s="19">
        <v>10361</v>
      </c>
      <c r="H367" s="30">
        <v>42200.079710648148</v>
      </c>
      <c r="I367" s="19" t="s">
        <v>356</v>
      </c>
      <c r="J367" s="19" t="s">
        <v>407</v>
      </c>
      <c r="K367" s="19" t="s">
        <v>236</v>
      </c>
      <c r="L367" s="38">
        <v>6005.22</v>
      </c>
    </row>
    <row r="368" spans="7:12" x14ac:dyDescent="0.3">
      <c r="G368" s="19">
        <v>10362</v>
      </c>
      <c r="H368" s="30">
        <v>42293.788298611114</v>
      </c>
      <c r="I368" s="19" t="s">
        <v>369</v>
      </c>
      <c r="J368" s="19" t="s">
        <v>409</v>
      </c>
      <c r="K368" s="19" t="s">
        <v>237</v>
      </c>
      <c r="L368" s="38">
        <v>81613.399999999994</v>
      </c>
    </row>
    <row r="369" spans="7:12" x14ac:dyDescent="0.3">
      <c r="G369" s="19">
        <v>10363</v>
      </c>
      <c r="H369" s="30">
        <v>42340.233576388891</v>
      </c>
      <c r="I369" s="19" t="s">
        <v>364</v>
      </c>
      <c r="J369" s="19" t="s">
        <v>408</v>
      </c>
      <c r="K369" s="19" t="s">
        <v>96</v>
      </c>
      <c r="L369" s="38">
        <v>46310.239999999998</v>
      </c>
    </row>
    <row r="370" spans="7:12" x14ac:dyDescent="0.3">
      <c r="G370" s="19">
        <v>10364</v>
      </c>
      <c r="H370" s="30">
        <v>42257.825208333335</v>
      </c>
      <c r="I370" s="19" t="s">
        <v>358</v>
      </c>
      <c r="J370" s="19" t="s">
        <v>407</v>
      </c>
      <c r="K370" s="19" t="s">
        <v>42</v>
      </c>
      <c r="L370" s="38">
        <v>83397.009999999995</v>
      </c>
    </row>
    <row r="371" spans="7:12" x14ac:dyDescent="0.3">
      <c r="G371" s="19">
        <v>10365</v>
      </c>
      <c r="H371" s="30">
        <v>42274.77789351852</v>
      </c>
      <c r="I371" s="19" t="s">
        <v>357</v>
      </c>
      <c r="J371" s="19" t="s">
        <v>407</v>
      </c>
      <c r="K371" s="19" t="s">
        <v>238</v>
      </c>
      <c r="L371" s="38">
        <v>6460.65</v>
      </c>
    </row>
    <row r="372" spans="7:12" x14ac:dyDescent="0.3">
      <c r="G372" s="19">
        <v>10366</v>
      </c>
      <c r="H372" s="30">
        <v>42324.370196759257</v>
      </c>
      <c r="I372" s="19" t="s">
        <v>365</v>
      </c>
      <c r="J372" s="19" t="s">
        <v>408</v>
      </c>
      <c r="K372" s="19" t="s">
        <v>113</v>
      </c>
      <c r="L372" s="38">
        <v>43507.4</v>
      </c>
    </row>
    <row r="373" spans="7:12" x14ac:dyDescent="0.3">
      <c r="G373" s="19">
        <v>10367</v>
      </c>
      <c r="H373" s="30">
        <v>42244.327870370369</v>
      </c>
      <c r="I373" s="19" t="s">
        <v>362</v>
      </c>
      <c r="J373" s="19" t="s">
        <v>407</v>
      </c>
      <c r="K373" s="19" t="s">
        <v>239</v>
      </c>
      <c r="L373" s="38">
        <v>97474.84</v>
      </c>
    </row>
    <row r="374" spans="7:12" x14ac:dyDescent="0.3">
      <c r="G374" s="19">
        <v>10368</v>
      </c>
      <c r="H374" s="30">
        <v>42112.594328703701</v>
      </c>
      <c r="I374" s="19" t="s">
        <v>357</v>
      </c>
      <c r="J374" s="19" t="s">
        <v>407</v>
      </c>
      <c r="K374" s="19" t="s">
        <v>240</v>
      </c>
      <c r="L374" s="38">
        <v>32791.620000000003</v>
      </c>
    </row>
    <row r="375" spans="7:12" x14ac:dyDescent="0.3">
      <c r="G375" s="19">
        <v>10369</v>
      </c>
      <c r="H375" s="30">
        <v>42187.284826388888</v>
      </c>
      <c r="I375" s="19" t="s">
        <v>369</v>
      </c>
      <c r="J375" s="19" t="s">
        <v>409</v>
      </c>
      <c r="K375" s="19" t="s">
        <v>203</v>
      </c>
      <c r="L375" s="38">
        <v>56085.99</v>
      </c>
    </row>
    <row r="376" spans="7:12" x14ac:dyDescent="0.3">
      <c r="G376" s="19">
        <v>10370</v>
      </c>
      <c r="H376" s="30">
        <v>42105.311863425923</v>
      </c>
      <c r="I376" s="19" t="s">
        <v>362</v>
      </c>
      <c r="J376" s="19" t="s">
        <v>407</v>
      </c>
      <c r="K376" s="19" t="s">
        <v>63</v>
      </c>
      <c r="L376" s="38">
        <v>29691.35</v>
      </c>
    </row>
    <row r="377" spans="7:12" x14ac:dyDescent="0.3">
      <c r="G377" s="19">
        <v>10371</v>
      </c>
      <c r="H377" s="30">
        <v>42080.775497685187</v>
      </c>
      <c r="I377" s="19" t="s">
        <v>372</v>
      </c>
      <c r="J377" s="19" t="s">
        <v>409</v>
      </c>
      <c r="K377" s="19" t="s">
        <v>179</v>
      </c>
      <c r="L377" s="38">
        <v>54853.57</v>
      </c>
    </row>
    <row r="378" spans="7:12" x14ac:dyDescent="0.3">
      <c r="G378" s="19">
        <v>10372</v>
      </c>
      <c r="H378" s="30">
        <v>42109.045104166667</v>
      </c>
      <c r="I378" s="19" t="s">
        <v>372</v>
      </c>
      <c r="J378" s="19" t="s">
        <v>409</v>
      </c>
      <c r="K378" s="19" t="s">
        <v>241</v>
      </c>
      <c r="L378" s="38">
        <v>12547.84</v>
      </c>
    </row>
    <row r="379" spans="7:12" x14ac:dyDescent="0.3">
      <c r="G379" s="19">
        <v>10373</v>
      </c>
      <c r="H379" s="30">
        <v>42026.04247685185</v>
      </c>
      <c r="I379" s="19" t="s">
        <v>372</v>
      </c>
      <c r="J379" s="19" t="s">
        <v>409</v>
      </c>
      <c r="K379" s="19" t="s">
        <v>242</v>
      </c>
      <c r="L379" s="38">
        <v>89418.67</v>
      </c>
    </row>
    <row r="380" spans="7:12" x14ac:dyDescent="0.3">
      <c r="G380" s="19">
        <v>10374</v>
      </c>
      <c r="H380" s="30">
        <v>42283.96974537037</v>
      </c>
      <c r="I380" s="19" t="s">
        <v>361</v>
      </c>
      <c r="J380" s="19" t="s">
        <v>407</v>
      </c>
      <c r="K380" s="19" t="s">
        <v>159</v>
      </c>
      <c r="L380" s="38">
        <v>36163.33</v>
      </c>
    </row>
    <row r="381" spans="7:12" x14ac:dyDescent="0.3">
      <c r="G381" s="19">
        <v>10375</v>
      </c>
      <c r="H381" s="30">
        <v>42054.44158564815</v>
      </c>
      <c r="I381" s="19" t="s">
        <v>362</v>
      </c>
      <c r="J381" s="19" t="s">
        <v>407</v>
      </c>
      <c r="K381" s="19" t="s">
        <v>243</v>
      </c>
      <c r="L381" s="38">
        <v>50816.55</v>
      </c>
    </row>
    <row r="382" spans="7:12" x14ac:dyDescent="0.3">
      <c r="G382" s="19">
        <v>10376</v>
      </c>
      <c r="H382" s="30">
        <v>42096.235300925924</v>
      </c>
      <c r="I382" s="19" t="s">
        <v>368</v>
      </c>
      <c r="J382" s="19" t="s">
        <v>408</v>
      </c>
      <c r="K382" s="19" t="s">
        <v>244</v>
      </c>
      <c r="L382" s="38">
        <v>57521.09</v>
      </c>
    </row>
    <row r="383" spans="7:12" x14ac:dyDescent="0.3">
      <c r="G383" s="19">
        <v>10377</v>
      </c>
      <c r="H383" s="30">
        <v>42078.126134259262</v>
      </c>
      <c r="I383" s="19" t="s">
        <v>355</v>
      </c>
      <c r="J383" s="19" t="s">
        <v>407</v>
      </c>
      <c r="K383" s="19" t="s">
        <v>245</v>
      </c>
      <c r="L383" s="38">
        <v>78808.63</v>
      </c>
    </row>
    <row r="384" spans="7:12" x14ac:dyDescent="0.3">
      <c r="G384" s="19">
        <v>10378</v>
      </c>
      <c r="H384" s="30">
        <v>42175.604131944441</v>
      </c>
      <c r="I384" s="19" t="s">
        <v>357</v>
      </c>
      <c r="J384" s="19" t="s">
        <v>407</v>
      </c>
      <c r="K384" s="19" t="s">
        <v>210</v>
      </c>
      <c r="L384" s="38">
        <v>99024.65</v>
      </c>
    </row>
    <row r="385" spans="7:12" x14ac:dyDescent="0.3">
      <c r="G385" s="19">
        <v>10379</v>
      </c>
      <c r="H385" s="30">
        <v>42361.557858796295</v>
      </c>
      <c r="I385" s="19" t="s">
        <v>358</v>
      </c>
      <c r="J385" s="19" t="s">
        <v>407</v>
      </c>
      <c r="K385" s="19" t="s">
        <v>209</v>
      </c>
      <c r="L385" s="38">
        <v>49406.17</v>
      </c>
    </row>
    <row r="386" spans="7:12" x14ac:dyDescent="0.3">
      <c r="G386" s="19">
        <v>10380</v>
      </c>
      <c r="H386" s="30">
        <v>42021.931851851848</v>
      </c>
      <c r="I386" s="19" t="s">
        <v>365</v>
      </c>
      <c r="J386" s="19" t="s">
        <v>408</v>
      </c>
      <c r="K386" s="19" t="s">
        <v>246</v>
      </c>
      <c r="L386" s="38">
        <v>82975.81</v>
      </c>
    </row>
    <row r="387" spans="7:12" x14ac:dyDescent="0.3">
      <c r="G387" s="19">
        <v>10381</v>
      </c>
      <c r="H387" s="30">
        <v>42265.856296296297</v>
      </c>
      <c r="I387" s="19" t="s">
        <v>359</v>
      </c>
      <c r="J387" s="19" t="s">
        <v>407</v>
      </c>
      <c r="K387" s="19" t="s">
        <v>247</v>
      </c>
      <c r="L387" s="38">
        <v>91135.81</v>
      </c>
    </row>
    <row r="388" spans="7:12" x14ac:dyDescent="0.3">
      <c r="G388" s="19">
        <v>10382</v>
      </c>
      <c r="H388" s="30">
        <v>42158.412789351853</v>
      </c>
      <c r="I388" s="19" t="s">
        <v>361</v>
      </c>
      <c r="J388" s="19" t="s">
        <v>407</v>
      </c>
      <c r="K388" s="19" t="s">
        <v>240</v>
      </c>
      <c r="L388" s="38">
        <v>84392.1</v>
      </c>
    </row>
    <row r="389" spans="7:12" x14ac:dyDescent="0.3">
      <c r="G389" s="19">
        <v>10383</v>
      </c>
      <c r="H389" s="30">
        <v>42107.376620370371</v>
      </c>
      <c r="I389" s="19" t="s">
        <v>365</v>
      </c>
      <c r="J389" s="19" t="s">
        <v>408</v>
      </c>
      <c r="K389" s="19" t="s">
        <v>31</v>
      </c>
      <c r="L389" s="38">
        <v>59567.87</v>
      </c>
    </row>
    <row r="390" spans="7:12" x14ac:dyDescent="0.3">
      <c r="G390" s="19">
        <v>10384</v>
      </c>
      <c r="H390" s="30">
        <v>42024.511273148149</v>
      </c>
      <c r="I390" s="19" t="s">
        <v>359</v>
      </c>
      <c r="J390" s="19" t="s">
        <v>407</v>
      </c>
      <c r="K390" s="19" t="s">
        <v>182</v>
      </c>
      <c r="L390" s="38">
        <v>75533.3</v>
      </c>
    </row>
    <row r="391" spans="7:12" x14ac:dyDescent="0.3">
      <c r="G391" s="19">
        <v>10385</v>
      </c>
      <c r="H391" s="30">
        <v>42101.673576388886</v>
      </c>
      <c r="I391" s="19" t="s">
        <v>363</v>
      </c>
      <c r="J391" s="19" t="s">
        <v>407</v>
      </c>
      <c r="K391" s="19" t="s">
        <v>102</v>
      </c>
      <c r="L391" s="38">
        <v>81367.539999999994</v>
      </c>
    </row>
    <row r="392" spans="7:12" x14ac:dyDescent="0.3">
      <c r="G392" s="19">
        <v>10386</v>
      </c>
      <c r="H392" s="30">
        <v>42258.438472222224</v>
      </c>
      <c r="I392" s="19" t="s">
        <v>369</v>
      </c>
      <c r="J392" s="19" t="s">
        <v>409</v>
      </c>
      <c r="K392" s="19" t="s">
        <v>63</v>
      </c>
      <c r="L392" s="38">
        <v>6003.85</v>
      </c>
    </row>
    <row r="393" spans="7:12" x14ac:dyDescent="0.3">
      <c r="G393" s="19">
        <v>10387</v>
      </c>
      <c r="H393" s="30">
        <v>42053.91982638889</v>
      </c>
      <c r="I393" s="19" t="s">
        <v>367</v>
      </c>
      <c r="J393" s="19" t="s">
        <v>408</v>
      </c>
      <c r="K393" s="19" t="s">
        <v>248</v>
      </c>
      <c r="L393" s="38">
        <v>91100.81</v>
      </c>
    </row>
    <row r="394" spans="7:12" x14ac:dyDescent="0.3">
      <c r="G394" s="19">
        <v>10388</v>
      </c>
      <c r="H394" s="30">
        <v>42243.392731481479</v>
      </c>
      <c r="I394" s="19" t="s">
        <v>367</v>
      </c>
      <c r="J394" s="19" t="s">
        <v>408</v>
      </c>
      <c r="K394" s="19" t="s">
        <v>112</v>
      </c>
      <c r="L394" s="38">
        <v>83673.19</v>
      </c>
    </row>
    <row r="395" spans="7:12" x14ac:dyDescent="0.3">
      <c r="G395" s="19">
        <v>10389</v>
      </c>
      <c r="H395" s="30">
        <v>42347.495555555557</v>
      </c>
      <c r="I395" s="19" t="s">
        <v>355</v>
      </c>
      <c r="J395" s="19" t="s">
        <v>407</v>
      </c>
      <c r="K395" s="19" t="s">
        <v>24</v>
      </c>
      <c r="L395" s="38">
        <v>75902.38</v>
      </c>
    </row>
    <row r="396" spans="7:12" x14ac:dyDescent="0.3">
      <c r="G396" s="19">
        <v>10390</v>
      </c>
      <c r="H396" s="30">
        <v>42359.648634259262</v>
      </c>
      <c r="I396" s="19" t="s">
        <v>367</v>
      </c>
      <c r="J396" s="19" t="s">
        <v>408</v>
      </c>
      <c r="K396" s="19" t="s">
        <v>212</v>
      </c>
      <c r="L396" s="38">
        <v>9999.3700000000008</v>
      </c>
    </row>
    <row r="397" spans="7:12" x14ac:dyDescent="0.3">
      <c r="G397" s="19">
        <v>10391</v>
      </c>
      <c r="H397" s="30">
        <v>42030.251863425925</v>
      </c>
      <c r="I397" s="19" t="s">
        <v>372</v>
      </c>
      <c r="J397" s="19" t="s">
        <v>409</v>
      </c>
      <c r="K397" s="19" t="s">
        <v>249</v>
      </c>
      <c r="L397" s="38">
        <v>12377.62</v>
      </c>
    </row>
    <row r="398" spans="7:12" x14ac:dyDescent="0.3">
      <c r="G398" s="19">
        <v>10392</v>
      </c>
      <c r="H398" s="30">
        <v>42234.293749999997</v>
      </c>
      <c r="I398" s="19" t="s">
        <v>358</v>
      </c>
      <c r="J398" s="19" t="s">
        <v>407</v>
      </c>
      <c r="K398" s="19" t="s">
        <v>133</v>
      </c>
      <c r="L398" s="38">
        <v>69859.78</v>
      </c>
    </row>
    <row r="399" spans="7:12" x14ac:dyDescent="0.3">
      <c r="G399" s="19">
        <v>10393</v>
      </c>
      <c r="H399" s="30">
        <v>42266.458136574074</v>
      </c>
      <c r="I399" s="19" t="s">
        <v>357</v>
      </c>
      <c r="J399" s="19" t="s">
        <v>407</v>
      </c>
      <c r="K399" s="19" t="s">
        <v>250</v>
      </c>
      <c r="L399" s="38">
        <v>15356.27</v>
      </c>
    </row>
    <row r="400" spans="7:12" x14ac:dyDescent="0.3">
      <c r="G400" s="19">
        <v>10394</v>
      </c>
      <c r="H400" s="30">
        <v>42090.170023148145</v>
      </c>
      <c r="I400" s="19" t="s">
        <v>362</v>
      </c>
      <c r="J400" s="19" t="s">
        <v>407</v>
      </c>
      <c r="K400" s="19" t="s">
        <v>251</v>
      </c>
      <c r="L400" s="38">
        <v>35480.94</v>
      </c>
    </row>
    <row r="401" spans="7:12" x14ac:dyDescent="0.3">
      <c r="G401" s="19">
        <v>10395</v>
      </c>
      <c r="H401" s="30">
        <v>42306.405243055553</v>
      </c>
      <c r="I401" s="19" t="s">
        <v>360</v>
      </c>
      <c r="J401" s="19" t="s">
        <v>407</v>
      </c>
      <c r="K401" s="19" t="s">
        <v>241</v>
      </c>
      <c r="L401" s="38">
        <v>73470.710000000006</v>
      </c>
    </row>
    <row r="402" spans="7:12" x14ac:dyDescent="0.3">
      <c r="G402" s="19">
        <v>10396</v>
      </c>
      <c r="H402" s="30">
        <v>42129.276030092595</v>
      </c>
      <c r="I402" s="19" t="s">
        <v>360</v>
      </c>
      <c r="J402" s="19" t="s">
        <v>407</v>
      </c>
      <c r="K402" s="19" t="s">
        <v>238</v>
      </c>
      <c r="L402" s="38">
        <v>75612.55</v>
      </c>
    </row>
    <row r="403" spans="7:12" x14ac:dyDescent="0.3">
      <c r="G403" s="19">
        <v>10397</v>
      </c>
      <c r="H403" s="30">
        <v>42241.802430555559</v>
      </c>
      <c r="I403" s="19" t="s">
        <v>367</v>
      </c>
      <c r="J403" s="19" t="s">
        <v>408</v>
      </c>
      <c r="K403" s="19" t="s">
        <v>252</v>
      </c>
      <c r="L403" s="38">
        <v>74304.13</v>
      </c>
    </row>
    <row r="404" spans="7:12" x14ac:dyDescent="0.3">
      <c r="G404" s="19">
        <v>10398</v>
      </c>
      <c r="H404" s="30">
        <v>42109.227303240739</v>
      </c>
      <c r="I404" s="19" t="s">
        <v>368</v>
      </c>
      <c r="J404" s="19" t="s">
        <v>408</v>
      </c>
      <c r="K404" s="19" t="s">
        <v>253</v>
      </c>
      <c r="L404" s="38">
        <v>53512.91</v>
      </c>
    </row>
    <row r="405" spans="7:12" x14ac:dyDescent="0.3">
      <c r="G405" s="19">
        <v>10399</v>
      </c>
      <c r="H405" s="30">
        <v>42116.63386574074</v>
      </c>
      <c r="I405" s="19" t="s">
        <v>363</v>
      </c>
      <c r="J405" s="19" t="s">
        <v>407</v>
      </c>
      <c r="K405" s="19" t="s">
        <v>7</v>
      </c>
      <c r="L405" s="38">
        <v>87338.07</v>
      </c>
    </row>
    <row r="406" spans="7:12" x14ac:dyDescent="0.3">
      <c r="G406" s="19">
        <v>10400</v>
      </c>
      <c r="H406" s="30">
        <v>42249.035173611112</v>
      </c>
      <c r="I406" s="19" t="s">
        <v>359</v>
      </c>
      <c r="J406" s="19" t="s">
        <v>407</v>
      </c>
      <c r="K406" s="19" t="s">
        <v>191</v>
      </c>
      <c r="L406" s="38">
        <v>47944.65</v>
      </c>
    </row>
    <row r="407" spans="7:12" x14ac:dyDescent="0.3">
      <c r="G407" s="19">
        <v>10401</v>
      </c>
      <c r="H407" s="30">
        <v>42219.920740740738</v>
      </c>
      <c r="I407" s="19" t="s">
        <v>359</v>
      </c>
      <c r="J407" s="19" t="s">
        <v>407</v>
      </c>
      <c r="K407" s="19" t="s">
        <v>209</v>
      </c>
      <c r="L407" s="38">
        <v>4951.33</v>
      </c>
    </row>
    <row r="408" spans="7:12" x14ac:dyDescent="0.3">
      <c r="G408" s="19">
        <v>10402</v>
      </c>
      <c r="H408" s="30">
        <v>42083.04115740741</v>
      </c>
      <c r="I408" s="19" t="s">
        <v>355</v>
      </c>
      <c r="J408" s="19" t="s">
        <v>407</v>
      </c>
      <c r="K408" s="19" t="s">
        <v>74</v>
      </c>
      <c r="L408" s="38">
        <v>20107.38</v>
      </c>
    </row>
    <row r="409" spans="7:12" x14ac:dyDescent="0.3">
      <c r="G409" s="19">
        <v>10403</v>
      </c>
      <c r="H409" s="30">
        <v>42206.038055555553</v>
      </c>
      <c r="I409" s="19" t="s">
        <v>357</v>
      </c>
      <c r="J409" s="19" t="s">
        <v>407</v>
      </c>
      <c r="K409" s="19" t="s">
        <v>254</v>
      </c>
      <c r="L409" s="38">
        <v>68920.759999999995</v>
      </c>
    </row>
    <row r="410" spans="7:12" x14ac:dyDescent="0.3">
      <c r="G410" s="19">
        <v>10404</v>
      </c>
      <c r="H410" s="30">
        <v>42321.079131944447</v>
      </c>
      <c r="I410" s="19" t="s">
        <v>356</v>
      </c>
      <c r="J410" s="19" t="s">
        <v>407</v>
      </c>
      <c r="K410" s="19" t="s">
        <v>255</v>
      </c>
      <c r="L410" s="38">
        <v>11968.75</v>
      </c>
    </row>
    <row r="411" spans="7:12" x14ac:dyDescent="0.3">
      <c r="G411" s="19">
        <v>10405</v>
      </c>
      <c r="H411" s="30">
        <v>42088.917847222219</v>
      </c>
      <c r="I411" s="19" t="s">
        <v>362</v>
      </c>
      <c r="J411" s="19" t="s">
        <v>407</v>
      </c>
      <c r="K411" s="19" t="s">
        <v>58</v>
      </c>
      <c r="L411" s="38">
        <v>62603.31</v>
      </c>
    </row>
    <row r="412" spans="7:12" x14ac:dyDescent="0.3">
      <c r="G412" s="19">
        <v>10406</v>
      </c>
      <c r="H412" s="30">
        <v>42341.992071759261</v>
      </c>
      <c r="I412" s="19" t="s">
        <v>365</v>
      </c>
      <c r="J412" s="19" t="s">
        <v>408</v>
      </c>
      <c r="K412" s="19" t="s">
        <v>52</v>
      </c>
      <c r="L412" s="38">
        <v>81709.09</v>
      </c>
    </row>
    <row r="413" spans="7:12" x14ac:dyDescent="0.3">
      <c r="G413" s="19">
        <v>10407</v>
      </c>
      <c r="H413" s="30">
        <v>42194.467997685184</v>
      </c>
      <c r="I413" s="19" t="s">
        <v>362</v>
      </c>
      <c r="J413" s="19" t="s">
        <v>407</v>
      </c>
      <c r="K413" s="19" t="s">
        <v>256</v>
      </c>
      <c r="L413" s="38">
        <v>15917.69</v>
      </c>
    </row>
    <row r="414" spans="7:12" x14ac:dyDescent="0.3">
      <c r="G414" s="19">
        <v>10408</v>
      </c>
      <c r="H414" s="30">
        <v>42111.09642361111</v>
      </c>
      <c r="I414" s="19" t="s">
        <v>369</v>
      </c>
      <c r="J414" s="19" t="s">
        <v>409</v>
      </c>
      <c r="K414" s="19" t="s">
        <v>257</v>
      </c>
      <c r="L414" s="38">
        <v>17216.68</v>
      </c>
    </row>
    <row r="415" spans="7:12" x14ac:dyDescent="0.3">
      <c r="G415" s="19">
        <v>10409</v>
      </c>
      <c r="H415" s="30">
        <v>42269.091840277775</v>
      </c>
      <c r="I415" s="19" t="s">
        <v>368</v>
      </c>
      <c r="J415" s="19" t="s">
        <v>408</v>
      </c>
      <c r="K415" s="19" t="s">
        <v>258</v>
      </c>
      <c r="L415" s="38">
        <v>63468.44</v>
      </c>
    </row>
    <row r="416" spans="7:12" x14ac:dyDescent="0.3">
      <c r="G416" s="19">
        <v>10410</v>
      </c>
      <c r="H416" s="30">
        <v>42265.382465277777</v>
      </c>
      <c r="I416" s="19" t="s">
        <v>359</v>
      </c>
      <c r="J416" s="19" t="s">
        <v>407</v>
      </c>
      <c r="K416" s="19" t="s">
        <v>26</v>
      </c>
      <c r="L416" s="38">
        <v>71758.47</v>
      </c>
    </row>
    <row r="417" spans="7:12" x14ac:dyDescent="0.3">
      <c r="G417" s="19">
        <v>10411</v>
      </c>
      <c r="H417" s="30">
        <v>42054.121238425927</v>
      </c>
      <c r="I417" s="19" t="s">
        <v>372</v>
      </c>
      <c r="J417" s="19" t="s">
        <v>409</v>
      </c>
      <c r="K417" s="19" t="s">
        <v>9</v>
      </c>
      <c r="L417" s="38">
        <v>18360.3</v>
      </c>
    </row>
    <row r="418" spans="7:12" x14ac:dyDescent="0.3">
      <c r="G418" s="19">
        <v>10412</v>
      </c>
      <c r="H418" s="30">
        <v>42115.466689814813</v>
      </c>
      <c r="I418" s="19" t="s">
        <v>368</v>
      </c>
      <c r="J418" s="19" t="s">
        <v>408</v>
      </c>
      <c r="K418" s="19" t="s">
        <v>135</v>
      </c>
      <c r="L418" s="38">
        <v>54787.16</v>
      </c>
    </row>
    <row r="419" spans="7:12" x14ac:dyDescent="0.3">
      <c r="G419" s="19">
        <v>10413</v>
      </c>
      <c r="H419" s="30">
        <v>42077.873252314814</v>
      </c>
      <c r="I419" s="19" t="s">
        <v>368</v>
      </c>
      <c r="J419" s="19" t="s">
        <v>408</v>
      </c>
      <c r="K419" s="19" t="s">
        <v>259</v>
      </c>
      <c r="L419" s="38">
        <v>72546.28</v>
      </c>
    </row>
    <row r="420" spans="7:12" x14ac:dyDescent="0.3">
      <c r="G420" s="19">
        <v>10414</v>
      </c>
      <c r="H420" s="30">
        <v>42060.796435185184</v>
      </c>
      <c r="I420" s="19" t="s">
        <v>368</v>
      </c>
      <c r="J420" s="19" t="s">
        <v>408</v>
      </c>
      <c r="K420" s="19" t="s">
        <v>224</v>
      </c>
      <c r="L420" s="38">
        <v>1919.83</v>
      </c>
    </row>
    <row r="421" spans="7:12" x14ac:dyDescent="0.3">
      <c r="G421" s="19">
        <v>10415</v>
      </c>
      <c r="H421" s="30">
        <v>42263.684594907405</v>
      </c>
      <c r="I421" s="19" t="s">
        <v>367</v>
      </c>
      <c r="J421" s="19" t="s">
        <v>408</v>
      </c>
      <c r="K421" s="19" t="s">
        <v>260</v>
      </c>
      <c r="L421" s="38">
        <v>71979.820000000007</v>
      </c>
    </row>
    <row r="422" spans="7:12" x14ac:dyDescent="0.3">
      <c r="G422" s="19">
        <v>10416</v>
      </c>
      <c r="H422" s="30">
        <v>42211.993495370371</v>
      </c>
      <c r="I422" s="19" t="s">
        <v>361</v>
      </c>
      <c r="J422" s="19" t="s">
        <v>407</v>
      </c>
      <c r="K422" s="19" t="s">
        <v>66</v>
      </c>
      <c r="L422" s="38">
        <v>43404.4</v>
      </c>
    </row>
    <row r="423" spans="7:12" x14ac:dyDescent="0.3">
      <c r="G423" s="19">
        <v>10417</v>
      </c>
      <c r="H423" s="30">
        <v>42036.015393518515</v>
      </c>
      <c r="I423" s="19" t="s">
        <v>372</v>
      </c>
      <c r="J423" s="19" t="s">
        <v>409</v>
      </c>
      <c r="K423" s="19" t="s">
        <v>85</v>
      </c>
      <c r="L423" s="38">
        <v>46301.78</v>
      </c>
    </row>
    <row r="424" spans="7:12" x14ac:dyDescent="0.3">
      <c r="G424" s="19">
        <v>10418</v>
      </c>
      <c r="H424" s="30">
        <v>42236.646597222221</v>
      </c>
      <c r="I424" s="19" t="s">
        <v>369</v>
      </c>
      <c r="J424" s="19" t="s">
        <v>409</v>
      </c>
      <c r="K424" s="19" t="s">
        <v>108</v>
      </c>
      <c r="L424" s="38">
        <v>89166.42</v>
      </c>
    </row>
    <row r="425" spans="7:12" x14ac:dyDescent="0.3">
      <c r="G425" s="19">
        <v>10419</v>
      </c>
      <c r="H425" s="30">
        <v>42017.544444444444</v>
      </c>
      <c r="I425" s="19" t="s">
        <v>363</v>
      </c>
      <c r="J425" s="19" t="s">
        <v>407</v>
      </c>
      <c r="K425" s="19" t="s">
        <v>137</v>
      </c>
      <c r="L425" s="38">
        <v>72623.19</v>
      </c>
    </row>
    <row r="426" spans="7:12" x14ac:dyDescent="0.3">
      <c r="G426" s="19">
        <v>10420</v>
      </c>
      <c r="H426" s="30">
        <v>42127.09175925926</v>
      </c>
      <c r="I426" s="19" t="s">
        <v>357</v>
      </c>
      <c r="J426" s="19" t="s">
        <v>407</v>
      </c>
      <c r="K426" s="19" t="s">
        <v>181</v>
      </c>
      <c r="L426" s="38">
        <v>25994.05</v>
      </c>
    </row>
    <row r="427" spans="7:12" x14ac:dyDescent="0.3">
      <c r="G427" s="19">
        <v>10421</v>
      </c>
      <c r="H427" s="30">
        <v>42229.294456018521</v>
      </c>
      <c r="I427" s="19" t="s">
        <v>365</v>
      </c>
      <c r="J427" s="19" t="s">
        <v>408</v>
      </c>
      <c r="K427" s="19" t="s">
        <v>203</v>
      </c>
      <c r="L427" s="38">
        <v>77613.48</v>
      </c>
    </row>
    <row r="428" spans="7:12" x14ac:dyDescent="0.3">
      <c r="G428" s="19">
        <v>10422</v>
      </c>
      <c r="H428" s="30">
        <v>42204.499918981484</v>
      </c>
      <c r="I428" s="19" t="s">
        <v>355</v>
      </c>
      <c r="J428" s="19" t="s">
        <v>407</v>
      </c>
      <c r="K428" s="19" t="s">
        <v>261</v>
      </c>
      <c r="L428" s="38">
        <v>34503.699999999997</v>
      </c>
    </row>
    <row r="429" spans="7:12" x14ac:dyDescent="0.3">
      <c r="G429" s="19">
        <v>10423</v>
      </c>
      <c r="H429" s="30">
        <v>42073.586273148147</v>
      </c>
      <c r="I429" s="19" t="s">
        <v>355</v>
      </c>
      <c r="J429" s="19" t="s">
        <v>407</v>
      </c>
      <c r="K429" s="19" t="s">
        <v>146</v>
      </c>
      <c r="L429" s="38">
        <v>95741.57</v>
      </c>
    </row>
    <row r="430" spans="7:12" x14ac:dyDescent="0.3">
      <c r="G430" s="19">
        <v>10424</v>
      </c>
      <c r="H430" s="30">
        <v>42062.398032407407</v>
      </c>
      <c r="I430" s="19" t="s">
        <v>363</v>
      </c>
      <c r="J430" s="19" t="s">
        <v>407</v>
      </c>
      <c r="K430" s="19" t="s">
        <v>84</v>
      </c>
      <c r="L430" s="38">
        <v>33318.26</v>
      </c>
    </row>
    <row r="431" spans="7:12" x14ac:dyDescent="0.3">
      <c r="G431" s="19">
        <v>10425</v>
      </c>
      <c r="H431" s="30">
        <v>42242.965682870374</v>
      </c>
      <c r="I431" s="19" t="s">
        <v>370</v>
      </c>
      <c r="J431" s="19" t="s">
        <v>409</v>
      </c>
      <c r="K431" s="19" t="s">
        <v>172</v>
      </c>
      <c r="L431" s="38">
        <v>99895.11</v>
      </c>
    </row>
    <row r="432" spans="7:12" x14ac:dyDescent="0.3">
      <c r="G432" s="19">
        <v>10426</v>
      </c>
      <c r="H432" s="30">
        <v>42123.838912037034</v>
      </c>
      <c r="I432" s="19" t="s">
        <v>360</v>
      </c>
      <c r="J432" s="19" t="s">
        <v>407</v>
      </c>
      <c r="K432" s="19" t="s">
        <v>33</v>
      </c>
      <c r="L432" s="38">
        <v>45221.71</v>
      </c>
    </row>
    <row r="433" spans="7:12" x14ac:dyDescent="0.3">
      <c r="G433" s="19">
        <v>10427</v>
      </c>
      <c r="H433" s="30">
        <v>42261.878993055558</v>
      </c>
      <c r="I433" s="19" t="s">
        <v>365</v>
      </c>
      <c r="J433" s="19" t="s">
        <v>408</v>
      </c>
      <c r="K433" s="19" t="s">
        <v>262</v>
      </c>
      <c r="L433" s="38">
        <v>49165.26</v>
      </c>
    </row>
    <row r="434" spans="7:12" x14ac:dyDescent="0.3">
      <c r="G434" s="19">
        <v>10428</v>
      </c>
      <c r="H434" s="30">
        <v>42173.779108796298</v>
      </c>
      <c r="I434" s="19" t="s">
        <v>367</v>
      </c>
      <c r="J434" s="19" t="s">
        <v>408</v>
      </c>
      <c r="K434" s="19" t="s">
        <v>263</v>
      </c>
      <c r="L434" s="38">
        <v>96813.93</v>
      </c>
    </row>
    <row r="435" spans="7:12" x14ac:dyDescent="0.3">
      <c r="G435" s="19">
        <v>10429</v>
      </c>
      <c r="H435" s="30">
        <v>42219.254328703704</v>
      </c>
      <c r="I435" s="19" t="s">
        <v>367</v>
      </c>
      <c r="J435" s="19" t="s">
        <v>408</v>
      </c>
      <c r="K435" s="19" t="s">
        <v>217</v>
      </c>
      <c r="L435" s="38">
        <v>99783.72</v>
      </c>
    </row>
    <row r="436" spans="7:12" x14ac:dyDescent="0.3">
      <c r="G436" s="19">
        <v>10430</v>
      </c>
      <c r="H436" s="30">
        <v>42187.311493055553</v>
      </c>
      <c r="I436" s="19" t="s">
        <v>371</v>
      </c>
      <c r="J436" s="19" t="s">
        <v>409</v>
      </c>
      <c r="K436" s="19" t="s">
        <v>189</v>
      </c>
      <c r="L436" s="38">
        <v>2193.2800000000002</v>
      </c>
    </row>
    <row r="437" spans="7:12" x14ac:dyDescent="0.3">
      <c r="G437" s="19">
        <v>10431</v>
      </c>
      <c r="H437" s="30">
        <v>42036.950416666667</v>
      </c>
      <c r="I437" s="19" t="s">
        <v>366</v>
      </c>
      <c r="J437" s="19" t="s">
        <v>408</v>
      </c>
      <c r="K437" s="19" t="s">
        <v>264</v>
      </c>
      <c r="L437" s="38">
        <v>45962.06</v>
      </c>
    </row>
    <row r="438" spans="7:12" x14ac:dyDescent="0.3">
      <c r="G438" s="19">
        <v>10432</v>
      </c>
      <c r="H438" s="30">
        <v>42123.356446759259</v>
      </c>
      <c r="I438" s="19" t="s">
        <v>363</v>
      </c>
      <c r="J438" s="19" t="s">
        <v>407</v>
      </c>
      <c r="K438" s="19" t="s">
        <v>31</v>
      </c>
      <c r="L438" s="38">
        <v>27807.4</v>
      </c>
    </row>
    <row r="439" spans="7:12" x14ac:dyDescent="0.3">
      <c r="G439" s="19">
        <v>10433</v>
      </c>
      <c r="H439" s="30">
        <v>42152.242731481485</v>
      </c>
      <c r="I439" s="19" t="s">
        <v>358</v>
      </c>
      <c r="J439" s="19" t="s">
        <v>407</v>
      </c>
      <c r="K439" s="19" t="s">
        <v>263</v>
      </c>
      <c r="L439" s="38">
        <v>15358.1</v>
      </c>
    </row>
    <row r="440" spans="7:12" x14ac:dyDescent="0.3">
      <c r="G440" s="19">
        <v>10434</v>
      </c>
      <c r="H440" s="30">
        <v>42121.057256944441</v>
      </c>
      <c r="I440" s="19" t="s">
        <v>361</v>
      </c>
      <c r="J440" s="19" t="s">
        <v>407</v>
      </c>
      <c r="K440" s="19" t="s">
        <v>155</v>
      </c>
      <c r="L440" s="38">
        <v>44619.29</v>
      </c>
    </row>
    <row r="441" spans="7:12" x14ac:dyDescent="0.3">
      <c r="G441" s="19">
        <v>10435</v>
      </c>
      <c r="H441" s="30">
        <v>42137.258460648147</v>
      </c>
      <c r="I441" s="19" t="s">
        <v>366</v>
      </c>
      <c r="J441" s="19" t="s">
        <v>408</v>
      </c>
      <c r="K441" s="19" t="s">
        <v>265</v>
      </c>
      <c r="L441" s="38">
        <v>17247.91</v>
      </c>
    </row>
    <row r="442" spans="7:12" x14ac:dyDescent="0.3">
      <c r="G442" s="19">
        <v>10436</v>
      </c>
      <c r="H442" s="30">
        <v>42347.546388888892</v>
      </c>
      <c r="I442" s="19" t="s">
        <v>357</v>
      </c>
      <c r="J442" s="19" t="s">
        <v>407</v>
      </c>
      <c r="K442" s="19" t="s">
        <v>115</v>
      </c>
      <c r="L442" s="38">
        <v>18185.82</v>
      </c>
    </row>
    <row r="443" spans="7:12" x14ac:dyDescent="0.3">
      <c r="G443" s="19">
        <v>10437</v>
      </c>
      <c r="H443" s="30">
        <v>42323.192037037035</v>
      </c>
      <c r="I443" s="19" t="s">
        <v>360</v>
      </c>
      <c r="J443" s="19" t="s">
        <v>407</v>
      </c>
      <c r="K443" s="19" t="s">
        <v>165</v>
      </c>
      <c r="L443" s="38">
        <v>43592.160000000003</v>
      </c>
    </row>
    <row r="444" spans="7:12" x14ac:dyDescent="0.3">
      <c r="G444" s="19">
        <v>10438</v>
      </c>
      <c r="H444" s="30">
        <v>42158.08489583333</v>
      </c>
      <c r="I444" s="19" t="s">
        <v>364</v>
      </c>
      <c r="J444" s="19" t="s">
        <v>408</v>
      </c>
      <c r="K444" s="19" t="s">
        <v>153</v>
      </c>
      <c r="L444" s="38">
        <v>81046.259999999995</v>
      </c>
    </row>
    <row r="445" spans="7:12" x14ac:dyDescent="0.3">
      <c r="G445" s="19">
        <v>10439</v>
      </c>
      <c r="H445" s="30">
        <v>42010.99527777778</v>
      </c>
      <c r="I445" s="19" t="s">
        <v>361</v>
      </c>
      <c r="J445" s="19" t="s">
        <v>407</v>
      </c>
      <c r="K445" s="19" t="s">
        <v>39</v>
      </c>
      <c r="L445" s="38">
        <v>28596.28</v>
      </c>
    </row>
    <row r="446" spans="7:12" x14ac:dyDescent="0.3">
      <c r="G446" s="19">
        <v>10440</v>
      </c>
      <c r="H446" s="30">
        <v>42107.441747685189</v>
      </c>
      <c r="I446" s="19" t="s">
        <v>372</v>
      </c>
      <c r="J446" s="19" t="s">
        <v>409</v>
      </c>
      <c r="K446" s="19" t="s">
        <v>174</v>
      </c>
      <c r="L446" s="38">
        <v>47461.440000000002</v>
      </c>
    </row>
    <row r="447" spans="7:12" x14ac:dyDescent="0.3">
      <c r="G447" s="19">
        <v>10441</v>
      </c>
      <c r="H447" s="30">
        <v>42300.403726851851</v>
      </c>
      <c r="I447" s="19" t="s">
        <v>370</v>
      </c>
      <c r="J447" s="19" t="s">
        <v>409</v>
      </c>
      <c r="K447" s="19" t="s">
        <v>266</v>
      </c>
      <c r="L447" s="38">
        <v>54352.25</v>
      </c>
    </row>
    <row r="448" spans="7:12" x14ac:dyDescent="0.3">
      <c r="G448" s="19">
        <v>10442</v>
      </c>
      <c r="H448" s="30">
        <v>42077.240081018521</v>
      </c>
      <c r="I448" s="19" t="s">
        <v>367</v>
      </c>
      <c r="J448" s="19" t="s">
        <v>408</v>
      </c>
      <c r="K448" s="19" t="s">
        <v>142</v>
      </c>
      <c r="L448" s="38">
        <v>99092.73</v>
      </c>
    </row>
    <row r="449" spans="7:12" x14ac:dyDescent="0.3">
      <c r="G449" s="19">
        <v>10443</v>
      </c>
      <c r="H449" s="30">
        <v>42240.717777777776</v>
      </c>
      <c r="I449" s="19" t="s">
        <v>357</v>
      </c>
      <c r="J449" s="19" t="s">
        <v>407</v>
      </c>
      <c r="K449" s="19" t="s">
        <v>57</v>
      </c>
      <c r="L449" s="38">
        <v>50438.92</v>
      </c>
    </row>
    <row r="450" spans="7:12" x14ac:dyDescent="0.3">
      <c r="G450" s="19">
        <v>10444</v>
      </c>
      <c r="H450" s="30">
        <v>42119.364386574074</v>
      </c>
      <c r="I450" s="19" t="s">
        <v>363</v>
      </c>
      <c r="J450" s="19" t="s">
        <v>407</v>
      </c>
      <c r="K450" s="19" t="s">
        <v>32</v>
      </c>
      <c r="L450" s="38">
        <v>81078.240000000005</v>
      </c>
    </row>
    <row r="451" spans="7:12" x14ac:dyDescent="0.3">
      <c r="G451" s="19">
        <v>10445</v>
      </c>
      <c r="H451" s="30">
        <v>42220.477256944447</v>
      </c>
      <c r="I451" s="19" t="s">
        <v>370</v>
      </c>
      <c r="J451" s="19" t="s">
        <v>409</v>
      </c>
      <c r="K451" s="19" t="s">
        <v>267</v>
      </c>
      <c r="L451" s="38">
        <v>23205.67</v>
      </c>
    </row>
    <row r="452" spans="7:12" x14ac:dyDescent="0.3">
      <c r="G452" s="19">
        <v>10446</v>
      </c>
      <c r="H452" s="30">
        <v>42098.340451388889</v>
      </c>
      <c r="I452" s="19" t="s">
        <v>372</v>
      </c>
      <c r="J452" s="19" t="s">
        <v>409</v>
      </c>
      <c r="K452" s="19" t="s">
        <v>268</v>
      </c>
      <c r="L452" s="38">
        <v>77000.009999999995</v>
      </c>
    </row>
    <row r="453" spans="7:12" x14ac:dyDescent="0.3">
      <c r="G453" s="19">
        <v>10447</v>
      </c>
      <c r="H453" s="30">
        <v>42005.64398148148</v>
      </c>
      <c r="I453" s="19" t="s">
        <v>358</v>
      </c>
      <c r="J453" s="19" t="s">
        <v>407</v>
      </c>
      <c r="K453" s="19" t="s">
        <v>130</v>
      </c>
      <c r="L453" s="38">
        <v>40345.040000000001</v>
      </c>
    </row>
    <row r="454" spans="7:12" x14ac:dyDescent="0.3">
      <c r="G454" s="19">
        <v>10448</v>
      </c>
      <c r="H454" s="30">
        <v>42037.836817129632</v>
      </c>
      <c r="I454" s="19" t="s">
        <v>370</v>
      </c>
      <c r="J454" s="19" t="s">
        <v>409</v>
      </c>
      <c r="K454" s="19" t="s">
        <v>269</v>
      </c>
      <c r="L454" s="38">
        <v>35360.1</v>
      </c>
    </row>
    <row r="455" spans="7:12" x14ac:dyDescent="0.3">
      <c r="G455" s="19">
        <v>10449</v>
      </c>
      <c r="H455" s="30">
        <v>42074.741631944446</v>
      </c>
      <c r="I455" s="19" t="s">
        <v>368</v>
      </c>
      <c r="J455" s="19" t="s">
        <v>408</v>
      </c>
      <c r="K455" s="19" t="s">
        <v>270</v>
      </c>
      <c r="L455" s="38">
        <v>35493.53</v>
      </c>
    </row>
    <row r="456" spans="7:12" x14ac:dyDescent="0.3">
      <c r="G456" s="19">
        <v>10450</v>
      </c>
      <c r="H456" s="30">
        <v>42239.030405092592</v>
      </c>
      <c r="I456" s="19" t="s">
        <v>372</v>
      </c>
      <c r="J456" s="19" t="s">
        <v>409</v>
      </c>
      <c r="K456" s="19" t="s">
        <v>271</v>
      </c>
      <c r="L456" s="38">
        <v>37155.79</v>
      </c>
    </row>
    <row r="457" spans="7:12" x14ac:dyDescent="0.3">
      <c r="G457" s="19">
        <v>10451</v>
      </c>
      <c r="H457" s="30">
        <v>42111.821643518517</v>
      </c>
      <c r="I457" s="19" t="s">
        <v>362</v>
      </c>
      <c r="J457" s="19" t="s">
        <v>407</v>
      </c>
      <c r="K457" s="19" t="s">
        <v>170</v>
      </c>
      <c r="L457" s="38">
        <v>96375.62</v>
      </c>
    </row>
    <row r="458" spans="7:12" x14ac:dyDescent="0.3">
      <c r="G458" s="19">
        <v>10452</v>
      </c>
      <c r="H458" s="30">
        <v>42182.827187499999</v>
      </c>
      <c r="I458" s="19" t="s">
        <v>372</v>
      </c>
      <c r="J458" s="19" t="s">
        <v>409</v>
      </c>
      <c r="K458" s="19" t="s">
        <v>180</v>
      </c>
      <c r="L458" s="38">
        <v>91801.2</v>
      </c>
    </row>
    <row r="459" spans="7:12" x14ac:dyDescent="0.3">
      <c r="G459" s="19">
        <v>10453</v>
      </c>
      <c r="H459" s="30">
        <v>42143.643738425926</v>
      </c>
      <c r="I459" s="19" t="s">
        <v>358</v>
      </c>
      <c r="J459" s="19" t="s">
        <v>407</v>
      </c>
      <c r="K459" s="19" t="s">
        <v>86</v>
      </c>
      <c r="L459" s="38">
        <v>47149.56</v>
      </c>
    </row>
    <row r="460" spans="7:12" x14ac:dyDescent="0.3">
      <c r="G460" s="19">
        <v>10454</v>
      </c>
      <c r="H460" s="30">
        <v>42335.594155092593</v>
      </c>
      <c r="I460" s="19" t="s">
        <v>358</v>
      </c>
      <c r="J460" s="19" t="s">
        <v>407</v>
      </c>
      <c r="K460" s="19" t="s">
        <v>272</v>
      </c>
      <c r="L460" s="38">
        <v>9355.7099999999991</v>
      </c>
    </row>
    <row r="461" spans="7:12" x14ac:dyDescent="0.3">
      <c r="G461" s="19">
        <v>10455</v>
      </c>
      <c r="H461" s="30">
        <v>42237.303032407406</v>
      </c>
      <c r="I461" s="19" t="s">
        <v>363</v>
      </c>
      <c r="J461" s="19" t="s">
        <v>407</v>
      </c>
      <c r="K461" s="19" t="s">
        <v>146</v>
      </c>
      <c r="L461" s="38">
        <v>59928.69</v>
      </c>
    </row>
    <row r="462" spans="7:12" x14ac:dyDescent="0.3">
      <c r="G462" s="19">
        <v>10456</v>
      </c>
      <c r="H462" s="30">
        <v>42365.389814814815</v>
      </c>
      <c r="I462" s="19" t="s">
        <v>360</v>
      </c>
      <c r="J462" s="19" t="s">
        <v>407</v>
      </c>
      <c r="K462" s="19" t="s">
        <v>252</v>
      </c>
      <c r="L462" s="38">
        <v>37710.67</v>
      </c>
    </row>
    <row r="463" spans="7:12" x14ac:dyDescent="0.3">
      <c r="G463" s="19">
        <v>10457</v>
      </c>
      <c r="H463" s="30">
        <v>42186.307395833333</v>
      </c>
      <c r="I463" s="19" t="s">
        <v>366</v>
      </c>
      <c r="J463" s="19" t="s">
        <v>408</v>
      </c>
      <c r="K463" s="19" t="s">
        <v>227</v>
      </c>
      <c r="L463" s="38">
        <v>73539.02</v>
      </c>
    </row>
    <row r="464" spans="7:12" x14ac:dyDescent="0.3">
      <c r="G464" s="19">
        <v>10458</v>
      </c>
      <c r="H464" s="30">
        <v>42105.488865740743</v>
      </c>
      <c r="I464" s="19" t="s">
        <v>365</v>
      </c>
      <c r="J464" s="19" t="s">
        <v>408</v>
      </c>
      <c r="K464" s="19" t="s">
        <v>273</v>
      </c>
      <c r="L464" s="38">
        <v>15020.61</v>
      </c>
    </row>
    <row r="465" spans="7:12" x14ac:dyDescent="0.3">
      <c r="G465" s="19">
        <v>10459</v>
      </c>
      <c r="H465" s="30">
        <v>42165.897407407407</v>
      </c>
      <c r="I465" s="19" t="s">
        <v>371</v>
      </c>
      <c r="J465" s="19" t="s">
        <v>409</v>
      </c>
      <c r="K465" s="19" t="s">
        <v>260</v>
      </c>
      <c r="L465" s="38">
        <v>82702.91</v>
      </c>
    </row>
    <row r="466" spans="7:12" x14ac:dyDescent="0.3">
      <c r="G466" s="19">
        <v>10460</v>
      </c>
      <c r="H466" s="30">
        <v>42075.897719907407</v>
      </c>
      <c r="I466" s="19" t="s">
        <v>360</v>
      </c>
      <c r="J466" s="19" t="s">
        <v>407</v>
      </c>
      <c r="K466" s="19" t="s">
        <v>274</v>
      </c>
      <c r="L466" s="38">
        <v>53958.35</v>
      </c>
    </row>
    <row r="467" spans="7:12" x14ac:dyDescent="0.3">
      <c r="G467" s="19">
        <v>10461</v>
      </c>
      <c r="H467" s="30">
        <v>42104.522928240738</v>
      </c>
      <c r="I467" s="19" t="s">
        <v>356</v>
      </c>
      <c r="J467" s="19" t="s">
        <v>407</v>
      </c>
      <c r="K467" s="19" t="s">
        <v>222</v>
      </c>
      <c r="L467" s="38">
        <v>99451.88</v>
      </c>
    </row>
    <row r="468" spans="7:12" x14ac:dyDescent="0.3">
      <c r="G468" s="19">
        <v>10462</v>
      </c>
      <c r="H468" s="30">
        <v>42115.758194444446</v>
      </c>
      <c r="I468" s="19" t="s">
        <v>372</v>
      </c>
      <c r="J468" s="19" t="s">
        <v>409</v>
      </c>
      <c r="K468" s="19" t="s">
        <v>275</v>
      </c>
      <c r="L468" s="38">
        <v>2101.0700000000002</v>
      </c>
    </row>
    <row r="469" spans="7:12" x14ac:dyDescent="0.3">
      <c r="G469" s="19">
        <v>10463</v>
      </c>
      <c r="H469" s="30">
        <v>42108.358356481483</v>
      </c>
      <c r="I469" s="19" t="s">
        <v>358</v>
      </c>
      <c r="J469" s="19" t="s">
        <v>407</v>
      </c>
      <c r="K469" s="19" t="s">
        <v>24</v>
      </c>
      <c r="L469" s="38">
        <v>44469.03</v>
      </c>
    </row>
    <row r="470" spans="7:12" x14ac:dyDescent="0.3">
      <c r="G470" s="19">
        <v>10464</v>
      </c>
      <c r="H470" s="30">
        <v>42107.699166666665</v>
      </c>
      <c r="I470" s="19" t="s">
        <v>359</v>
      </c>
      <c r="J470" s="19" t="s">
        <v>407</v>
      </c>
      <c r="K470" s="19" t="s">
        <v>128</v>
      </c>
      <c r="L470" s="38">
        <v>98505.42</v>
      </c>
    </row>
    <row r="471" spans="7:12" x14ac:dyDescent="0.3">
      <c r="G471" s="19">
        <v>10465</v>
      </c>
      <c r="H471" s="30">
        <v>42011.257754629631</v>
      </c>
      <c r="I471" s="19" t="s">
        <v>358</v>
      </c>
      <c r="J471" s="19" t="s">
        <v>407</v>
      </c>
      <c r="K471" s="19" t="s">
        <v>186</v>
      </c>
      <c r="L471" s="38">
        <v>59393.31</v>
      </c>
    </row>
    <row r="472" spans="7:12" x14ac:dyDescent="0.3">
      <c r="G472" s="19">
        <v>10466</v>
      </c>
      <c r="H472" s="30">
        <v>42248.093425925923</v>
      </c>
      <c r="I472" s="19" t="s">
        <v>371</v>
      </c>
      <c r="J472" s="19" t="s">
        <v>409</v>
      </c>
      <c r="K472" s="19" t="s">
        <v>259</v>
      </c>
      <c r="L472" s="38">
        <v>43598.8</v>
      </c>
    </row>
    <row r="473" spans="7:12" x14ac:dyDescent="0.3">
      <c r="G473" s="19">
        <v>10467</v>
      </c>
      <c r="H473" s="30">
        <v>42188.443159722221</v>
      </c>
      <c r="I473" s="19" t="s">
        <v>358</v>
      </c>
      <c r="J473" s="19" t="s">
        <v>407</v>
      </c>
      <c r="K473" s="19" t="s">
        <v>175</v>
      </c>
      <c r="L473" s="38">
        <v>91679.52</v>
      </c>
    </row>
    <row r="474" spans="7:12" x14ac:dyDescent="0.3">
      <c r="G474" s="19">
        <v>10468</v>
      </c>
      <c r="H474" s="30">
        <v>42069.366562499999</v>
      </c>
      <c r="I474" s="19" t="s">
        <v>368</v>
      </c>
      <c r="J474" s="19" t="s">
        <v>408</v>
      </c>
      <c r="K474" s="19" t="s">
        <v>203</v>
      </c>
      <c r="L474" s="38">
        <v>96087.56</v>
      </c>
    </row>
    <row r="475" spans="7:12" x14ac:dyDescent="0.3">
      <c r="G475" s="19">
        <v>10469</v>
      </c>
      <c r="H475" s="30">
        <v>42263.566550925927</v>
      </c>
      <c r="I475" s="19" t="s">
        <v>360</v>
      </c>
      <c r="J475" s="19" t="s">
        <v>407</v>
      </c>
      <c r="K475" s="19" t="s">
        <v>192</v>
      </c>
      <c r="L475" s="38">
        <v>4666.4399999999996</v>
      </c>
    </row>
    <row r="476" spans="7:12" x14ac:dyDescent="0.3">
      <c r="G476" s="19">
        <v>10470</v>
      </c>
      <c r="H476" s="30">
        <v>42042.97997685185</v>
      </c>
      <c r="I476" s="19" t="s">
        <v>368</v>
      </c>
      <c r="J476" s="19" t="s">
        <v>408</v>
      </c>
      <c r="K476" s="19" t="s">
        <v>230</v>
      </c>
      <c r="L476" s="38">
        <v>20988.54</v>
      </c>
    </row>
    <row r="477" spans="7:12" x14ac:dyDescent="0.3">
      <c r="G477" s="19">
        <v>10471</v>
      </c>
      <c r="H477" s="30">
        <v>42252.531886574077</v>
      </c>
      <c r="I477" s="19" t="s">
        <v>371</v>
      </c>
      <c r="J477" s="19" t="s">
        <v>409</v>
      </c>
      <c r="K477" s="19" t="s">
        <v>189</v>
      </c>
      <c r="L477" s="38">
        <v>62622.78</v>
      </c>
    </row>
    <row r="478" spans="7:12" x14ac:dyDescent="0.3">
      <c r="G478" s="19">
        <v>10472</v>
      </c>
      <c r="H478" s="30">
        <v>42356.892824074072</v>
      </c>
      <c r="I478" s="19" t="s">
        <v>355</v>
      </c>
      <c r="J478" s="19" t="s">
        <v>407</v>
      </c>
      <c r="K478" s="19" t="s">
        <v>121</v>
      </c>
      <c r="L478" s="38">
        <v>13294.86</v>
      </c>
    </row>
    <row r="479" spans="7:12" x14ac:dyDescent="0.3">
      <c r="G479" s="19">
        <v>10473</v>
      </c>
      <c r="H479" s="30">
        <v>42365.190798611111</v>
      </c>
      <c r="I479" s="19" t="s">
        <v>357</v>
      </c>
      <c r="J479" s="19" t="s">
        <v>407</v>
      </c>
      <c r="K479" s="19" t="s">
        <v>250</v>
      </c>
      <c r="L479" s="38">
        <v>30581.14</v>
      </c>
    </row>
    <row r="480" spans="7:12" x14ac:dyDescent="0.3">
      <c r="G480" s="19">
        <v>10474</v>
      </c>
      <c r="H480" s="30">
        <v>42132.704965277779</v>
      </c>
      <c r="I480" s="19" t="s">
        <v>356</v>
      </c>
      <c r="J480" s="19" t="s">
        <v>407</v>
      </c>
      <c r="K480" s="19" t="s">
        <v>143</v>
      </c>
      <c r="L480" s="38">
        <v>30561.31</v>
      </c>
    </row>
    <row r="481" spans="7:12" x14ac:dyDescent="0.3">
      <c r="G481" s="19">
        <v>10475</v>
      </c>
      <c r="H481" s="30">
        <v>42216.680868055555</v>
      </c>
      <c r="I481" s="19" t="s">
        <v>360</v>
      </c>
      <c r="J481" s="19" t="s">
        <v>407</v>
      </c>
      <c r="K481" s="19" t="s">
        <v>159</v>
      </c>
      <c r="L481" s="38">
        <v>43330.79</v>
      </c>
    </row>
    <row r="482" spans="7:12" x14ac:dyDescent="0.3">
      <c r="G482" s="19">
        <v>10476</v>
      </c>
      <c r="H482" s="30">
        <v>42281.325752314813</v>
      </c>
      <c r="I482" s="19" t="s">
        <v>369</v>
      </c>
      <c r="J482" s="19" t="s">
        <v>409</v>
      </c>
      <c r="K482" s="19" t="s">
        <v>276</v>
      </c>
      <c r="L482" s="38">
        <v>36451.68</v>
      </c>
    </row>
    <row r="483" spans="7:12" x14ac:dyDescent="0.3">
      <c r="G483" s="19">
        <v>10477</v>
      </c>
      <c r="H483" s="30">
        <v>42166.218252314815</v>
      </c>
      <c r="I483" s="19" t="s">
        <v>365</v>
      </c>
      <c r="J483" s="19" t="s">
        <v>408</v>
      </c>
      <c r="K483" s="19" t="s">
        <v>26</v>
      </c>
      <c r="L483" s="38">
        <v>77057.09</v>
      </c>
    </row>
    <row r="484" spans="7:12" x14ac:dyDescent="0.3">
      <c r="G484" s="19">
        <v>10478</v>
      </c>
      <c r="H484" s="30">
        <v>42079.757025462961</v>
      </c>
      <c r="I484" s="19" t="s">
        <v>365</v>
      </c>
      <c r="J484" s="19" t="s">
        <v>408</v>
      </c>
      <c r="K484" s="19" t="s">
        <v>15</v>
      </c>
      <c r="L484" s="38">
        <v>48726.15</v>
      </c>
    </row>
    <row r="485" spans="7:12" x14ac:dyDescent="0.3">
      <c r="G485" s="19">
        <v>10479</v>
      </c>
      <c r="H485" s="30">
        <v>42343.174201388887</v>
      </c>
      <c r="I485" s="19" t="s">
        <v>364</v>
      </c>
      <c r="J485" s="19" t="s">
        <v>408</v>
      </c>
      <c r="K485" s="19" t="s">
        <v>205</v>
      </c>
      <c r="L485" s="38">
        <v>40961.22</v>
      </c>
    </row>
    <row r="486" spans="7:12" x14ac:dyDescent="0.3">
      <c r="G486" s="19">
        <v>10480</v>
      </c>
      <c r="H486" s="30">
        <v>42226.481689814813</v>
      </c>
      <c r="I486" s="19" t="s">
        <v>372</v>
      </c>
      <c r="J486" s="19" t="s">
        <v>409</v>
      </c>
      <c r="K486" s="19" t="s">
        <v>42</v>
      </c>
      <c r="L486" s="38">
        <v>75676.39</v>
      </c>
    </row>
    <row r="487" spans="7:12" x14ac:dyDescent="0.3">
      <c r="G487" s="19">
        <v>10481</v>
      </c>
      <c r="H487" s="30">
        <v>42328.685185185182</v>
      </c>
      <c r="I487" s="19" t="s">
        <v>365</v>
      </c>
      <c r="J487" s="19" t="s">
        <v>408</v>
      </c>
      <c r="K487" s="19" t="s">
        <v>277</v>
      </c>
      <c r="L487" s="38">
        <v>66745.919999999998</v>
      </c>
    </row>
    <row r="488" spans="7:12" x14ac:dyDescent="0.3">
      <c r="G488" s="19">
        <v>10482</v>
      </c>
      <c r="H488" s="30">
        <v>42288.264467592591</v>
      </c>
      <c r="I488" s="19" t="s">
        <v>372</v>
      </c>
      <c r="J488" s="19" t="s">
        <v>409</v>
      </c>
      <c r="K488" s="19" t="s">
        <v>278</v>
      </c>
      <c r="L488" s="38">
        <v>36824.07</v>
      </c>
    </row>
    <row r="489" spans="7:12" x14ac:dyDescent="0.3">
      <c r="G489" s="19">
        <v>10483</v>
      </c>
      <c r="H489" s="30">
        <v>42251.465879629628</v>
      </c>
      <c r="I489" s="19" t="s">
        <v>365</v>
      </c>
      <c r="J489" s="19" t="s">
        <v>408</v>
      </c>
      <c r="K489" s="19" t="s">
        <v>36</v>
      </c>
      <c r="L489" s="38">
        <v>98376.11</v>
      </c>
    </row>
    <row r="490" spans="7:12" x14ac:dyDescent="0.3">
      <c r="G490" s="19">
        <v>10484</v>
      </c>
      <c r="H490" s="30">
        <v>42277.720902777779</v>
      </c>
      <c r="I490" s="19" t="s">
        <v>365</v>
      </c>
      <c r="J490" s="19" t="s">
        <v>408</v>
      </c>
      <c r="K490" s="19" t="s">
        <v>189</v>
      </c>
      <c r="L490" s="38">
        <v>36074.949999999997</v>
      </c>
    </row>
    <row r="491" spans="7:12" x14ac:dyDescent="0.3">
      <c r="G491" s="19">
        <v>10485</v>
      </c>
      <c r="H491" s="30">
        <v>42211.085960648146</v>
      </c>
      <c r="I491" s="19" t="s">
        <v>371</v>
      </c>
      <c r="J491" s="19" t="s">
        <v>409</v>
      </c>
      <c r="K491" s="19" t="s">
        <v>279</v>
      </c>
      <c r="L491" s="38">
        <v>65959.7</v>
      </c>
    </row>
    <row r="492" spans="7:12" x14ac:dyDescent="0.3">
      <c r="G492" s="19">
        <v>10486</v>
      </c>
      <c r="H492" s="30">
        <v>42335.733611111114</v>
      </c>
      <c r="I492" s="19" t="s">
        <v>362</v>
      </c>
      <c r="J492" s="19" t="s">
        <v>407</v>
      </c>
      <c r="K492" s="19" t="s">
        <v>22</v>
      </c>
      <c r="L492" s="38">
        <v>73704.95</v>
      </c>
    </row>
    <row r="493" spans="7:12" x14ac:dyDescent="0.3">
      <c r="G493" s="19">
        <v>10487</v>
      </c>
      <c r="H493" s="30">
        <v>42230.297037037039</v>
      </c>
      <c r="I493" s="19" t="s">
        <v>364</v>
      </c>
      <c r="J493" s="19" t="s">
        <v>408</v>
      </c>
      <c r="K493" s="19" t="s">
        <v>50</v>
      </c>
      <c r="L493" s="38">
        <v>44338.18</v>
      </c>
    </row>
    <row r="494" spans="7:12" x14ac:dyDescent="0.3">
      <c r="G494" s="19">
        <v>10488</v>
      </c>
      <c r="H494" s="30">
        <v>42364.652638888889</v>
      </c>
      <c r="I494" s="19" t="s">
        <v>367</v>
      </c>
      <c r="J494" s="19" t="s">
        <v>408</v>
      </c>
      <c r="K494" s="19" t="s">
        <v>280</v>
      </c>
      <c r="L494" s="38">
        <v>88914.240000000005</v>
      </c>
    </row>
    <row r="495" spans="7:12" x14ac:dyDescent="0.3">
      <c r="G495" s="19">
        <v>10489</v>
      </c>
      <c r="H495" s="30">
        <v>42294.724733796298</v>
      </c>
      <c r="I495" s="19" t="s">
        <v>361</v>
      </c>
      <c r="J495" s="19" t="s">
        <v>407</v>
      </c>
      <c r="K495" s="19" t="s">
        <v>188</v>
      </c>
      <c r="L495" s="38">
        <v>7999.07</v>
      </c>
    </row>
    <row r="496" spans="7:12" x14ac:dyDescent="0.3">
      <c r="G496" s="19">
        <v>10490</v>
      </c>
      <c r="H496" s="30">
        <v>42312.526516203703</v>
      </c>
      <c r="I496" s="19" t="s">
        <v>369</v>
      </c>
      <c r="J496" s="19" t="s">
        <v>409</v>
      </c>
      <c r="K496" s="19" t="s">
        <v>281</v>
      </c>
      <c r="L496" s="38">
        <v>96046.23</v>
      </c>
    </row>
    <row r="497" spans="7:12" x14ac:dyDescent="0.3">
      <c r="G497" s="19">
        <v>10491</v>
      </c>
      <c r="H497" s="30">
        <v>42264.22111111111</v>
      </c>
      <c r="I497" s="19" t="s">
        <v>360</v>
      </c>
      <c r="J497" s="19" t="s">
        <v>407</v>
      </c>
      <c r="K497" s="19" t="s">
        <v>144</v>
      </c>
      <c r="L497" s="38">
        <v>45771.34</v>
      </c>
    </row>
    <row r="498" spans="7:12" x14ac:dyDescent="0.3">
      <c r="G498" s="19">
        <v>10492</v>
      </c>
      <c r="H498" s="30">
        <v>42175.303252314814</v>
      </c>
      <c r="I498" s="19" t="s">
        <v>369</v>
      </c>
      <c r="J498" s="19" t="s">
        <v>409</v>
      </c>
      <c r="K498" s="19" t="s">
        <v>282</v>
      </c>
      <c r="L498" s="38">
        <v>51601.53</v>
      </c>
    </row>
    <row r="499" spans="7:12" x14ac:dyDescent="0.3">
      <c r="G499" s="19">
        <v>10493</v>
      </c>
      <c r="H499" s="30">
        <v>42207.483842592592</v>
      </c>
      <c r="I499" s="19" t="s">
        <v>364</v>
      </c>
      <c r="J499" s="19" t="s">
        <v>408</v>
      </c>
      <c r="K499" s="19" t="s">
        <v>67</v>
      </c>
      <c r="L499" s="38">
        <v>10398.049999999999</v>
      </c>
    </row>
    <row r="500" spans="7:12" x14ac:dyDescent="0.3">
      <c r="G500" s="19">
        <v>10494</v>
      </c>
      <c r="H500" s="30">
        <v>42135.921458333331</v>
      </c>
      <c r="I500" s="19" t="s">
        <v>355</v>
      </c>
      <c r="J500" s="19" t="s">
        <v>407</v>
      </c>
      <c r="K500" s="19" t="s">
        <v>283</v>
      </c>
      <c r="L500" s="38">
        <v>44012.86</v>
      </c>
    </row>
    <row r="501" spans="7:12" x14ac:dyDescent="0.3">
      <c r="G501" s="19">
        <v>10495</v>
      </c>
      <c r="H501" s="30">
        <v>42229.404861111114</v>
      </c>
      <c r="I501" s="19" t="s">
        <v>359</v>
      </c>
      <c r="J501" s="19" t="s">
        <v>407</v>
      </c>
      <c r="K501" s="19" t="s">
        <v>153</v>
      </c>
      <c r="L501" s="38">
        <v>67914.52</v>
      </c>
    </row>
    <row r="502" spans="7:12" x14ac:dyDescent="0.3">
      <c r="G502" s="19">
        <v>10496</v>
      </c>
      <c r="H502" s="30">
        <v>42041.93372685185</v>
      </c>
      <c r="I502" s="19" t="s">
        <v>369</v>
      </c>
      <c r="J502" s="19" t="s">
        <v>409</v>
      </c>
      <c r="K502" s="19" t="s">
        <v>6</v>
      </c>
      <c r="L502" s="38">
        <v>82159.820000000007</v>
      </c>
    </row>
    <row r="503" spans="7:12" x14ac:dyDescent="0.3">
      <c r="G503" s="19">
        <v>10497</v>
      </c>
      <c r="H503" s="30">
        <v>42237.439710648148</v>
      </c>
      <c r="I503" s="19" t="s">
        <v>358</v>
      </c>
      <c r="J503" s="19" t="s">
        <v>407</v>
      </c>
      <c r="K503" s="19" t="s">
        <v>124</v>
      </c>
      <c r="L503" s="38">
        <v>96476.27</v>
      </c>
    </row>
    <row r="504" spans="7:12" x14ac:dyDescent="0.3">
      <c r="G504" s="19">
        <v>10498</v>
      </c>
      <c r="H504" s="30">
        <v>42181.107777777775</v>
      </c>
      <c r="I504" s="19" t="s">
        <v>360</v>
      </c>
      <c r="J504" s="19" t="s">
        <v>407</v>
      </c>
      <c r="K504" s="19" t="s">
        <v>167</v>
      </c>
      <c r="L504" s="38">
        <v>46708.61</v>
      </c>
    </row>
    <row r="505" spans="7:12" x14ac:dyDescent="0.3">
      <c r="G505" s="19">
        <v>10499</v>
      </c>
      <c r="H505" s="30">
        <v>42097.899016203701</v>
      </c>
      <c r="I505" s="19" t="s">
        <v>359</v>
      </c>
      <c r="J505" s="19" t="s">
        <v>407</v>
      </c>
      <c r="K505" s="19" t="s">
        <v>284</v>
      </c>
      <c r="L505" s="38">
        <v>29468.02</v>
      </c>
    </row>
    <row r="506" spans="7:12" x14ac:dyDescent="0.3">
      <c r="G506" s="19">
        <v>10500</v>
      </c>
      <c r="H506" s="30">
        <v>42080.013437499998</v>
      </c>
      <c r="I506" s="19" t="s">
        <v>370</v>
      </c>
      <c r="J506" s="19" t="s">
        <v>409</v>
      </c>
      <c r="K506" s="19" t="s">
        <v>8</v>
      </c>
      <c r="L506" s="38">
        <v>92474.34</v>
      </c>
    </row>
    <row r="507" spans="7:12" x14ac:dyDescent="0.3">
      <c r="G507" s="19">
        <v>10501</v>
      </c>
      <c r="H507" s="30">
        <v>42141.116805555554</v>
      </c>
      <c r="I507" s="19" t="s">
        <v>365</v>
      </c>
      <c r="J507" s="19" t="s">
        <v>408</v>
      </c>
      <c r="K507" s="19" t="s">
        <v>155</v>
      </c>
      <c r="L507" s="38">
        <v>49640.32</v>
      </c>
    </row>
    <row r="508" spans="7:12" x14ac:dyDescent="0.3">
      <c r="G508" s="19">
        <v>10502</v>
      </c>
      <c r="H508" s="30">
        <v>42081.327870370369</v>
      </c>
      <c r="I508" s="19" t="s">
        <v>369</v>
      </c>
      <c r="J508" s="19" t="s">
        <v>409</v>
      </c>
      <c r="K508" s="19" t="s">
        <v>81</v>
      </c>
      <c r="L508" s="38">
        <v>65493.65</v>
      </c>
    </row>
    <row r="509" spans="7:12" x14ac:dyDescent="0.3">
      <c r="G509" s="19">
        <v>10503</v>
      </c>
      <c r="H509" s="30">
        <v>42104.171249999999</v>
      </c>
      <c r="I509" s="19" t="s">
        <v>372</v>
      </c>
      <c r="J509" s="19" t="s">
        <v>409</v>
      </c>
      <c r="K509" s="19" t="s">
        <v>285</v>
      </c>
      <c r="L509" s="38">
        <v>68482.16</v>
      </c>
    </row>
    <row r="510" spans="7:12" x14ac:dyDescent="0.3">
      <c r="G510" s="19">
        <v>10504</v>
      </c>
      <c r="H510" s="30">
        <v>42161.122037037036</v>
      </c>
      <c r="I510" s="19" t="s">
        <v>356</v>
      </c>
      <c r="J510" s="19" t="s">
        <v>407</v>
      </c>
      <c r="K510" s="19" t="s">
        <v>127</v>
      </c>
      <c r="L510" s="38">
        <v>54636.83</v>
      </c>
    </row>
    <row r="511" spans="7:12" x14ac:dyDescent="0.3">
      <c r="G511" s="19">
        <v>10505</v>
      </c>
      <c r="H511" s="30">
        <v>42053.969953703701</v>
      </c>
      <c r="I511" s="19" t="s">
        <v>363</v>
      </c>
      <c r="J511" s="19" t="s">
        <v>407</v>
      </c>
      <c r="K511" s="19" t="s">
        <v>286</v>
      </c>
      <c r="L511" s="38">
        <v>67868.88</v>
      </c>
    </row>
    <row r="512" spans="7:12" x14ac:dyDescent="0.3">
      <c r="G512" s="19">
        <v>10506</v>
      </c>
      <c r="H512" s="30">
        <v>42195.658946759257</v>
      </c>
      <c r="I512" s="19" t="s">
        <v>361</v>
      </c>
      <c r="J512" s="19" t="s">
        <v>407</v>
      </c>
      <c r="K512" s="19" t="s">
        <v>287</v>
      </c>
      <c r="L512" s="38">
        <v>78421.87</v>
      </c>
    </row>
    <row r="513" spans="7:12" x14ac:dyDescent="0.3">
      <c r="G513" s="19">
        <v>10507</v>
      </c>
      <c r="H513" s="30">
        <v>42325.125069444446</v>
      </c>
      <c r="I513" s="19" t="s">
        <v>367</v>
      </c>
      <c r="J513" s="19" t="s">
        <v>408</v>
      </c>
      <c r="K513" s="19" t="s">
        <v>71</v>
      </c>
      <c r="L513" s="38">
        <v>81863.61</v>
      </c>
    </row>
    <row r="514" spans="7:12" x14ac:dyDescent="0.3">
      <c r="G514" s="19">
        <v>10508</v>
      </c>
      <c r="H514" s="30">
        <v>42310.533877314818</v>
      </c>
      <c r="I514" s="19" t="s">
        <v>356</v>
      </c>
      <c r="J514" s="19" t="s">
        <v>407</v>
      </c>
      <c r="K514" s="19" t="s">
        <v>250</v>
      </c>
      <c r="L514" s="38">
        <v>21792.18</v>
      </c>
    </row>
    <row r="515" spans="7:12" x14ac:dyDescent="0.3">
      <c r="G515" s="19">
        <v>10509</v>
      </c>
      <c r="H515" s="30">
        <v>42149.14267361111</v>
      </c>
      <c r="I515" s="19" t="s">
        <v>361</v>
      </c>
      <c r="J515" s="19" t="s">
        <v>407</v>
      </c>
      <c r="K515" s="19" t="s">
        <v>288</v>
      </c>
      <c r="L515" s="38">
        <v>99158.61</v>
      </c>
    </row>
    <row r="516" spans="7:12" x14ac:dyDescent="0.3">
      <c r="G516" s="19">
        <v>10510</v>
      </c>
      <c r="H516" s="30">
        <v>42247.768159722225</v>
      </c>
      <c r="I516" s="19" t="s">
        <v>362</v>
      </c>
      <c r="J516" s="19" t="s">
        <v>407</v>
      </c>
      <c r="K516" s="19" t="s">
        <v>246</v>
      </c>
      <c r="L516" s="38">
        <v>88431.74</v>
      </c>
    </row>
    <row r="517" spans="7:12" x14ac:dyDescent="0.3">
      <c r="G517" s="19">
        <v>10511</v>
      </c>
      <c r="H517" s="30">
        <v>42082.708252314813</v>
      </c>
      <c r="I517" s="19" t="s">
        <v>364</v>
      </c>
      <c r="J517" s="19" t="s">
        <v>408</v>
      </c>
      <c r="K517" s="19" t="s">
        <v>156</v>
      </c>
      <c r="L517" s="38">
        <v>55440.78</v>
      </c>
    </row>
    <row r="518" spans="7:12" x14ac:dyDescent="0.3">
      <c r="G518" s="19">
        <v>10512</v>
      </c>
      <c r="H518" s="30">
        <v>42201.515335648146</v>
      </c>
      <c r="I518" s="19" t="s">
        <v>369</v>
      </c>
      <c r="J518" s="19" t="s">
        <v>409</v>
      </c>
      <c r="K518" s="19" t="s">
        <v>52</v>
      </c>
      <c r="L518" s="38">
        <v>6674.33</v>
      </c>
    </row>
    <row r="519" spans="7:12" x14ac:dyDescent="0.3">
      <c r="G519" s="19">
        <v>10513</v>
      </c>
      <c r="H519" s="30">
        <v>42344.508310185185</v>
      </c>
      <c r="I519" s="19" t="s">
        <v>371</v>
      </c>
      <c r="J519" s="19" t="s">
        <v>409</v>
      </c>
      <c r="K519" s="19" t="s">
        <v>163</v>
      </c>
      <c r="L519" s="38">
        <v>8014.57</v>
      </c>
    </row>
    <row r="520" spans="7:12" x14ac:dyDescent="0.3">
      <c r="G520" s="19">
        <v>10514</v>
      </c>
      <c r="H520" s="30">
        <v>42236.217905092592</v>
      </c>
      <c r="I520" s="19" t="s">
        <v>371</v>
      </c>
      <c r="J520" s="19" t="s">
        <v>409</v>
      </c>
      <c r="K520" s="19" t="s">
        <v>67</v>
      </c>
      <c r="L520" s="38">
        <v>12565.47</v>
      </c>
    </row>
    <row r="521" spans="7:12" x14ac:dyDescent="0.3">
      <c r="G521" s="19">
        <v>10515</v>
      </c>
      <c r="H521" s="30">
        <v>42231.493333333332</v>
      </c>
      <c r="I521" s="19" t="s">
        <v>369</v>
      </c>
      <c r="J521" s="19" t="s">
        <v>409</v>
      </c>
      <c r="K521" s="19" t="s">
        <v>286</v>
      </c>
      <c r="L521" s="38">
        <v>87650.91</v>
      </c>
    </row>
    <row r="522" spans="7:12" x14ac:dyDescent="0.3">
      <c r="G522" s="19">
        <v>10516</v>
      </c>
      <c r="H522" s="30">
        <v>42199.016840277778</v>
      </c>
      <c r="I522" s="19" t="s">
        <v>372</v>
      </c>
      <c r="J522" s="19" t="s">
        <v>409</v>
      </c>
      <c r="K522" s="19" t="s">
        <v>289</v>
      </c>
      <c r="L522" s="38">
        <v>16682.099999999999</v>
      </c>
    </row>
    <row r="523" spans="7:12" x14ac:dyDescent="0.3">
      <c r="G523" s="19">
        <v>10517</v>
      </c>
      <c r="H523" s="30">
        <v>42211.902696759258</v>
      </c>
      <c r="I523" s="19" t="s">
        <v>363</v>
      </c>
      <c r="J523" s="19" t="s">
        <v>407</v>
      </c>
      <c r="K523" s="19" t="s">
        <v>290</v>
      </c>
      <c r="L523" s="38">
        <v>17317.03</v>
      </c>
    </row>
    <row r="524" spans="7:12" x14ac:dyDescent="0.3">
      <c r="G524" s="19">
        <v>10518</v>
      </c>
      <c r="H524" s="30">
        <v>42143.522291666668</v>
      </c>
      <c r="I524" s="19" t="s">
        <v>359</v>
      </c>
      <c r="J524" s="19" t="s">
        <v>407</v>
      </c>
      <c r="K524" s="19" t="s">
        <v>291</v>
      </c>
      <c r="L524" s="38">
        <v>6752.1</v>
      </c>
    </row>
    <row r="525" spans="7:12" x14ac:dyDescent="0.3">
      <c r="G525" s="19">
        <v>10519</v>
      </c>
      <c r="H525" s="30">
        <v>42061.283020833333</v>
      </c>
      <c r="I525" s="19" t="s">
        <v>359</v>
      </c>
      <c r="J525" s="19" t="s">
        <v>407</v>
      </c>
      <c r="K525" s="19" t="s">
        <v>111</v>
      </c>
      <c r="L525" s="38">
        <v>43882.54</v>
      </c>
    </row>
    <row r="526" spans="7:12" x14ac:dyDescent="0.3">
      <c r="G526" s="19">
        <v>10520</v>
      </c>
      <c r="H526" s="30">
        <v>42291.73578703704</v>
      </c>
      <c r="I526" s="19" t="s">
        <v>371</v>
      </c>
      <c r="J526" s="19" t="s">
        <v>409</v>
      </c>
      <c r="K526" s="19" t="s">
        <v>15</v>
      </c>
      <c r="L526" s="38">
        <v>80592.17</v>
      </c>
    </row>
    <row r="527" spans="7:12" x14ac:dyDescent="0.3">
      <c r="G527" s="19">
        <v>10521</v>
      </c>
      <c r="H527" s="30">
        <v>42287.128703703704</v>
      </c>
      <c r="I527" s="19" t="s">
        <v>367</v>
      </c>
      <c r="J527" s="19" t="s">
        <v>408</v>
      </c>
      <c r="K527" s="19" t="s">
        <v>292</v>
      </c>
      <c r="L527" s="38">
        <v>60436.58</v>
      </c>
    </row>
    <row r="528" spans="7:12" x14ac:dyDescent="0.3">
      <c r="G528" s="19">
        <v>10522</v>
      </c>
      <c r="H528" s="30">
        <v>42339.091817129629</v>
      </c>
      <c r="I528" s="19" t="s">
        <v>368</v>
      </c>
      <c r="J528" s="19" t="s">
        <v>408</v>
      </c>
      <c r="K528" s="19" t="s">
        <v>51</v>
      </c>
      <c r="L528" s="38">
        <v>74261.16</v>
      </c>
    </row>
    <row r="529" spans="7:12" x14ac:dyDescent="0.3">
      <c r="G529" s="19">
        <v>10523</v>
      </c>
      <c r="H529" s="30">
        <v>42005.760266203702</v>
      </c>
      <c r="I529" s="19" t="s">
        <v>371</v>
      </c>
      <c r="J529" s="19" t="s">
        <v>409</v>
      </c>
      <c r="K529" s="19" t="s">
        <v>219</v>
      </c>
      <c r="L529" s="38">
        <v>47701.39</v>
      </c>
    </row>
    <row r="530" spans="7:12" x14ac:dyDescent="0.3">
      <c r="G530" s="19">
        <v>10524</v>
      </c>
      <c r="H530" s="30">
        <v>42204.100706018522</v>
      </c>
      <c r="I530" s="19" t="s">
        <v>372</v>
      </c>
      <c r="J530" s="19" t="s">
        <v>409</v>
      </c>
      <c r="K530" s="19" t="s">
        <v>84</v>
      </c>
      <c r="L530" s="38">
        <v>9139.5499999999993</v>
      </c>
    </row>
    <row r="531" spans="7:12" x14ac:dyDescent="0.3">
      <c r="G531" s="19">
        <v>10525</v>
      </c>
      <c r="H531" s="30">
        <v>42301.460868055554</v>
      </c>
      <c r="I531" s="19" t="s">
        <v>362</v>
      </c>
      <c r="J531" s="19" t="s">
        <v>407</v>
      </c>
      <c r="K531" s="19" t="s">
        <v>27</v>
      </c>
      <c r="L531" s="38">
        <v>29145.05</v>
      </c>
    </row>
    <row r="532" spans="7:12" x14ac:dyDescent="0.3">
      <c r="G532" s="19">
        <v>10526</v>
      </c>
      <c r="H532" s="30">
        <v>42164.477303240739</v>
      </c>
      <c r="I532" s="19" t="s">
        <v>355</v>
      </c>
      <c r="J532" s="19" t="s">
        <v>407</v>
      </c>
      <c r="K532" s="19" t="s">
        <v>157</v>
      </c>
      <c r="L532" s="38">
        <v>36087.129999999997</v>
      </c>
    </row>
    <row r="533" spans="7:12" x14ac:dyDescent="0.3">
      <c r="G533" s="19">
        <v>10527</v>
      </c>
      <c r="H533" s="30">
        <v>42201.833935185183</v>
      </c>
      <c r="I533" s="19" t="s">
        <v>371</v>
      </c>
      <c r="J533" s="19" t="s">
        <v>409</v>
      </c>
      <c r="K533" s="19" t="s">
        <v>123</v>
      </c>
      <c r="L533" s="38">
        <v>69999.98</v>
      </c>
    </row>
    <row r="534" spans="7:12" x14ac:dyDescent="0.3">
      <c r="G534" s="19">
        <v>10528</v>
      </c>
      <c r="H534" s="30">
        <v>42140.555590277778</v>
      </c>
      <c r="I534" s="19" t="s">
        <v>366</v>
      </c>
      <c r="J534" s="19" t="s">
        <v>408</v>
      </c>
      <c r="K534" s="19" t="s">
        <v>24</v>
      </c>
      <c r="L534" s="38">
        <v>12448.15</v>
      </c>
    </row>
    <row r="535" spans="7:12" x14ac:dyDescent="0.3">
      <c r="G535" s="19">
        <v>10529</v>
      </c>
      <c r="H535" s="30">
        <v>42160.086539351854</v>
      </c>
      <c r="I535" s="19" t="s">
        <v>357</v>
      </c>
      <c r="J535" s="19" t="s">
        <v>407</v>
      </c>
      <c r="K535" s="19" t="s">
        <v>183</v>
      </c>
      <c r="L535" s="38">
        <v>54559.35</v>
      </c>
    </row>
    <row r="536" spans="7:12" x14ac:dyDescent="0.3">
      <c r="G536" s="19">
        <v>10530</v>
      </c>
      <c r="H536" s="30">
        <v>42127.923506944448</v>
      </c>
      <c r="I536" s="19" t="s">
        <v>364</v>
      </c>
      <c r="J536" s="19" t="s">
        <v>408</v>
      </c>
      <c r="K536" s="19" t="s">
        <v>73</v>
      </c>
      <c r="L536" s="38">
        <v>16698.34</v>
      </c>
    </row>
    <row r="537" spans="7:12" x14ac:dyDescent="0.3">
      <c r="G537" s="19">
        <v>10531</v>
      </c>
      <c r="H537" s="30">
        <v>42131.252523148149</v>
      </c>
      <c r="I537" s="19" t="s">
        <v>367</v>
      </c>
      <c r="J537" s="19" t="s">
        <v>408</v>
      </c>
      <c r="K537" s="19" t="s">
        <v>87</v>
      </c>
      <c r="L537" s="38">
        <v>80024.3</v>
      </c>
    </row>
    <row r="538" spans="7:12" x14ac:dyDescent="0.3">
      <c r="G538" s="19">
        <v>10532</v>
      </c>
      <c r="H538" s="30">
        <v>42203.495034722226</v>
      </c>
      <c r="I538" s="19" t="s">
        <v>359</v>
      </c>
      <c r="J538" s="19" t="s">
        <v>407</v>
      </c>
      <c r="K538" s="19" t="s">
        <v>35</v>
      </c>
      <c r="L538" s="38">
        <v>22148.06</v>
      </c>
    </row>
    <row r="539" spans="7:12" x14ac:dyDescent="0.3">
      <c r="G539" s="19">
        <v>10533</v>
      </c>
      <c r="H539" s="30">
        <v>42028.484375</v>
      </c>
      <c r="I539" s="19" t="s">
        <v>367</v>
      </c>
      <c r="J539" s="19" t="s">
        <v>408</v>
      </c>
      <c r="K539" s="19" t="s">
        <v>293</v>
      </c>
      <c r="L539" s="38">
        <v>10531.62</v>
      </c>
    </row>
    <row r="540" spans="7:12" x14ac:dyDescent="0.3">
      <c r="G540" s="19">
        <v>10534</v>
      </c>
      <c r="H540" s="30">
        <v>42173.450104166666</v>
      </c>
      <c r="I540" s="19" t="s">
        <v>364</v>
      </c>
      <c r="J540" s="19" t="s">
        <v>408</v>
      </c>
      <c r="K540" s="19" t="s">
        <v>92</v>
      </c>
      <c r="L540" s="38">
        <v>63515.69</v>
      </c>
    </row>
    <row r="541" spans="7:12" x14ac:dyDescent="0.3">
      <c r="G541" s="19">
        <v>10535</v>
      </c>
      <c r="H541" s="30">
        <v>42228.856631944444</v>
      </c>
      <c r="I541" s="19" t="s">
        <v>355</v>
      </c>
      <c r="J541" s="19" t="s">
        <v>407</v>
      </c>
      <c r="K541" s="19" t="s">
        <v>294</v>
      </c>
      <c r="L541" s="38">
        <v>55789.24</v>
      </c>
    </row>
    <row r="542" spans="7:12" x14ac:dyDescent="0.3">
      <c r="G542" s="19">
        <v>10536</v>
      </c>
      <c r="H542" s="30">
        <v>42169.149259259262</v>
      </c>
      <c r="I542" s="19" t="s">
        <v>358</v>
      </c>
      <c r="J542" s="19" t="s">
        <v>407</v>
      </c>
      <c r="K542" s="19" t="s">
        <v>295</v>
      </c>
      <c r="L542" s="38">
        <v>32959.65</v>
      </c>
    </row>
    <row r="543" spans="7:12" x14ac:dyDescent="0.3">
      <c r="G543" s="19">
        <v>10537</v>
      </c>
      <c r="H543" s="30">
        <v>42316.953553240739</v>
      </c>
      <c r="I543" s="19" t="s">
        <v>355</v>
      </c>
      <c r="J543" s="19" t="s">
        <v>407</v>
      </c>
      <c r="K543" s="19" t="s">
        <v>111</v>
      </c>
      <c r="L543" s="38">
        <v>43191.17</v>
      </c>
    </row>
    <row r="544" spans="7:12" x14ac:dyDescent="0.3">
      <c r="G544" s="19">
        <v>10538</v>
      </c>
      <c r="H544" s="30">
        <v>42231.201828703706</v>
      </c>
      <c r="I544" s="19" t="s">
        <v>362</v>
      </c>
      <c r="J544" s="19" t="s">
        <v>407</v>
      </c>
      <c r="K544" s="19" t="s">
        <v>112</v>
      </c>
      <c r="L544" s="38">
        <v>32282.03</v>
      </c>
    </row>
    <row r="545" spans="7:12" x14ac:dyDescent="0.3">
      <c r="G545" s="19">
        <v>10539</v>
      </c>
      <c r="H545" s="30">
        <v>42085.906886574077</v>
      </c>
      <c r="I545" s="19" t="s">
        <v>358</v>
      </c>
      <c r="J545" s="19" t="s">
        <v>407</v>
      </c>
      <c r="K545" s="19" t="s">
        <v>296</v>
      </c>
      <c r="L545" s="38">
        <v>62782.01</v>
      </c>
    </row>
    <row r="546" spans="7:12" x14ac:dyDescent="0.3">
      <c r="G546" s="19">
        <v>10540</v>
      </c>
      <c r="H546" s="30">
        <v>42092.516608796293</v>
      </c>
      <c r="I546" s="19" t="s">
        <v>366</v>
      </c>
      <c r="J546" s="19" t="s">
        <v>408</v>
      </c>
      <c r="K546" s="19" t="s">
        <v>49</v>
      </c>
      <c r="L546" s="38">
        <v>7815.88</v>
      </c>
    </row>
    <row r="547" spans="7:12" x14ac:dyDescent="0.3">
      <c r="G547" s="19">
        <v>10541</v>
      </c>
      <c r="H547" s="30">
        <v>42331.021724537037</v>
      </c>
      <c r="I547" s="19" t="s">
        <v>364</v>
      </c>
      <c r="J547" s="19" t="s">
        <v>408</v>
      </c>
      <c r="K547" s="19" t="s">
        <v>297</v>
      </c>
      <c r="L547" s="38">
        <v>36372.620000000003</v>
      </c>
    </row>
    <row r="548" spans="7:12" x14ac:dyDescent="0.3">
      <c r="G548" s="19">
        <v>10542</v>
      </c>
      <c r="H548" s="30">
        <v>42022.184583333335</v>
      </c>
      <c r="I548" s="19" t="s">
        <v>358</v>
      </c>
      <c r="J548" s="19" t="s">
        <v>407</v>
      </c>
      <c r="K548" s="19" t="s">
        <v>298</v>
      </c>
      <c r="L548" s="38">
        <v>94362.75</v>
      </c>
    </row>
    <row r="549" spans="7:12" x14ac:dyDescent="0.3">
      <c r="G549" s="19">
        <v>10543</v>
      </c>
      <c r="H549" s="30">
        <v>42248.563715277778</v>
      </c>
      <c r="I549" s="19" t="s">
        <v>372</v>
      </c>
      <c r="J549" s="19" t="s">
        <v>409</v>
      </c>
      <c r="K549" s="19" t="s">
        <v>72</v>
      </c>
      <c r="L549" s="38">
        <v>68803.8</v>
      </c>
    </row>
    <row r="550" spans="7:12" x14ac:dyDescent="0.3">
      <c r="G550" s="19">
        <v>10544</v>
      </c>
      <c r="H550" s="30">
        <v>42300.517083333332</v>
      </c>
      <c r="I550" s="19" t="s">
        <v>370</v>
      </c>
      <c r="J550" s="19" t="s">
        <v>409</v>
      </c>
      <c r="K550" s="19" t="s">
        <v>299</v>
      </c>
      <c r="L550" s="38">
        <v>51295.35</v>
      </c>
    </row>
    <row r="551" spans="7:12" x14ac:dyDescent="0.3">
      <c r="G551" s="19">
        <v>10545</v>
      </c>
      <c r="H551" s="30">
        <v>42271.772812499999</v>
      </c>
      <c r="I551" s="19" t="s">
        <v>357</v>
      </c>
      <c r="J551" s="19" t="s">
        <v>407</v>
      </c>
      <c r="K551" s="19" t="s">
        <v>222</v>
      </c>
      <c r="L551" s="38">
        <v>80246.41</v>
      </c>
    </row>
    <row r="552" spans="7:12" x14ac:dyDescent="0.3">
      <c r="G552" s="19">
        <v>10546</v>
      </c>
      <c r="H552" s="30">
        <v>42049.337754629632</v>
      </c>
      <c r="I552" s="19" t="s">
        <v>367</v>
      </c>
      <c r="J552" s="19" t="s">
        <v>408</v>
      </c>
      <c r="K552" s="19" t="s">
        <v>177</v>
      </c>
      <c r="L552" s="38">
        <v>30720.53</v>
      </c>
    </row>
    <row r="553" spans="7:12" x14ac:dyDescent="0.3">
      <c r="G553" s="19">
        <v>10547</v>
      </c>
      <c r="H553" s="30">
        <v>42296.431180555555</v>
      </c>
      <c r="I553" s="19" t="s">
        <v>365</v>
      </c>
      <c r="J553" s="19" t="s">
        <v>408</v>
      </c>
      <c r="K553" s="19" t="s">
        <v>257</v>
      </c>
      <c r="L553" s="38">
        <v>43030.06</v>
      </c>
    </row>
    <row r="554" spans="7:12" x14ac:dyDescent="0.3">
      <c r="G554" s="19">
        <v>10548</v>
      </c>
      <c r="H554" s="30">
        <v>42337.08457175926</v>
      </c>
      <c r="I554" s="19" t="s">
        <v>357</v>
      </c>
      <c r="J554" s="19" t="s">
        <v>407</v>
      </c>
      <c r="K554" s="19" t="s">
        <v>91</v>
      </c>
      <c r="L554" s="38">
        <v>5960.84</v>
      </c>
    </row>
    <row r="555" spans="7:12" x14ac:dyDescent="0.3">
      <c r="G555" s="19">
        <v>10549</v>
      </c>
      <c r="H555" s="30">
        <v>42206.493888888886</v>
      </c>
      <c r="I555" s="19" t="s">
        <v>355</v>
      </c>
      <c r="J555" s="19" t="s">
        <v>407</v>
      </c>
      <c r="K555" s="19" t="s">
        <v>242</v>
      </c>
      <c r="L555" s="38">
        <v>65168.94</v>
      </c>
    </row>
    <row r="556" spans="7:12" x14ac:dyDescent="0.3">
      <c r="G556" s="19">
        <v>10550</v>
      </c>
      <c r="H556" s="30">
        <v>42106.717430555553</v>
      </c>
      <c r="I556" s="19" t="s">
        <v>369</v>
      </c>
      <c r="J556" s="19" t="s">
        <v>409</v>
      </c>
      <c r="K556" s="19" t="s">
        <v>145</v>
      </c>
      <c r="L556" s="38">
        <v>18261.009999999998</v>
      </c>
    </row>
    <row r="557" spans="7:12" x14ac:dyDescent="0.3">
      <c r="G557" s="19">
        <v>10551</v>
      </c>
      <c r="H557" s="30">
        <v>42019.46434027778</v>
      </c>
      <c r="I557" s="19" t="s">
        <v>362</v>
      </c>
      <c r="J557" s="19" t="s">
        <v>407</v>
      </c>
      <c r="K557" s="19" t="s">
        <v>17</v>
      </c>
      <c r="L557" s="38">
        <v>66872.81</v>
      </c>
    </row>
    <row r="558" spans="7:12" x14ac:dyDescent="0.3">
      <c r="G558" s="19">
        <v>10552</v>
      </c>
      <c r="H558" s="30">
        <v>42291.157962962963</v>
      </c>
      <c r="I558" s="19" t="s">
        <v>361</v>
      </c>
      <c r="J558" s="19" t="s">
        <v>407</v>
      </c>
      <c r="K558" s="19" t="s">
        <v>300</v>
      </c>
      <c r="L558" s="38">
        <v>9367.75</v>
      </c>
    </row>
    <row r="559" spans="7:12" x14ac:dyDescent="0.3">
      <c r="G559" s="19">
        <v>10553</v>
      </c>
      <c r="H559" s="30">
        <v>42329.067164351851</v>
      </c>
      <c r="I559" s="19" t="s">
        <v>366</v>
      </c>
      <c r="J559" s="19" t="s">
        <v>408</v>
      </c>
      <c r="K559" s="19" t="s">
        <v>29</v>
      </c>
      <c r="L559" s="38">
        <v>60292.98</v>
      </c>
    </row>
    <row r="560" spans="7:12" x14ac:dyDescent="0.3">
      <c r="G560" s="19">
        <v>10554</v>
      </c>
      <c r="H560" s="30">
        <v>42038.469085648147</v>
      </c>
      <c r="I560" s="19" t="s">
        <v>367</v>
      </c>
      <c r="J560" s="19" t="s">
        <v>408</v>
      </c>
      <c r="K560" s="19" t="s">
        <v>10</v>
      </c>
      <c r="L560" s="38">
        <v>85237.19</v>
      </c>
    </row>
    <row r="561" spans="7:12" x14ac:dyDescent="0.3">
      <c r="G561" s="19">
        <v>10555</v>
      </c>
      <c r="H561" s="30">
        <v>42074.240833333337</v>
      </c>
      <c r="I561" s="19" t="s">
        <v>371</v>
      </c>
      <c r="J561" s="19" t="s">
        <v>409</v>
      </c>
      <c r="K561" s="19" t="s">
        <v>162</v>
      </c>
      <c r="L561" s="38">
        <v>79224.42</v>
      </c>
    </row>
    <row r="562" spans="7:12" x14ac:dyDescent="0.3">
      <c r="G562" s="19">
        <v>10556</v>
      </c>
      <c r="H562" s="30">
        <v>42079.331238425926</v>
      </c>
      <c r="I562" s="19" t="s">
        <v>364</v>
      </c>
      <c r="J562" s="19" t="s">
        <v>408</v>
      </c>
      <c r="K562" s="19" t="s">
        <v>68</v>
      </c>
      <c r="L562" s="38">
        <v>14209.35</v>
      </c>
    </row>
    <row r="563" spans="7:12" x14ac:dyDescent="0.3">
      <c r="G563" s="19">
        <v>10557</v>
      </c>
      <c r="H563" s="30">
        <v>42351.505312499998</v>
      </c>
      <c r="I563" s="19" t="s">
        <v>366</v>
      </c>
      <c r="J563" s="19" t="s">
        <v>408</v>
      </c>
      <c r="K563" s="19" t="s">
        <v>62</v>
      </c>
      <c r="L563" s="38">
        <v>75478.850000000006</v>
      </c>
    </row>
    <row r="564" spans="7:12" x14ac:dyDescent="0.3">
      <c r="G564" s="19">
        <v>10558</v>
      </c>
      <c r="H564" s="30">
        <v>42028.001354166663</v>
      </c>
      <c r="I564" s="19" t="s">
        <v>364</v>
      </c>
      <c r="J564" s="19" t="s">
        <v>408</v>
      </c>
      <c r="K564" s="19" t="s">
        <v>278</v>
      </c>
      <c r="L564" s="38">
        <v>50617.54</v>
      </c>
    </row>
    <row r="565" spans="7:12" x14ac:dyDescent="0.3">
      <c r="G565" s="19">
        <v>10559</v>
      </c>
      <c r="H565" s="30">
        <v>42176.302858796298</v>
      </c>
      <c r="I565" s="19" t="s">
        <v>367</v>
      </c>
      <c r="J565" s="19" t="s">
        <v>408</v>
      </c>
      <c r="K565" s="19" t="s">
        <v>281</v>
      </c>
      <c r="L565" s="38">
        <v>59659.38</v>
      </c>
    </row>
    <row r="566" spans="7:12" x14ac:dyDescent="0.3">
      <c r="G566" s="19">
        <v>10560</v>
      </c>
      <c r="H566" s="30">
        <v>42048.221192129633</v>
      </c>
      <c r="I566" s="19" t="s">
        <v>365</v>
      </c>
      <c r="J566" s="19" t="s">
        <v>408</v>
      </c>
      <c r="K566" s="19" t="s">
        <v>183</v>
      </c>
      <c r="L566" s="38">
        <v>21614.62</v>
      </c>
    </row>
    <row r="567" spans="7:12" x14ac:dyDescent="0.3">
      <c r="G567" s="19">
        <v>10561</v>
      </c>
      <c r="H567" s="30">
        <v>42165.377928240741</v>
      </c>
      <c r="I567" s="19" t="s">
        <v>361</v>
      </c>
      <c r="J567" s="19" t="s">
        <v>407</v>
      </c>
      <c r="K567" s="19" t="s">
        <v>128</v>
      </c>
      <c r="L567" s="38">
        <v>70240.009999999995</v>
      </c>
    </row>
    <row r="568" spans="7:12" x14ac:dyDescent="0.3">
      <c r="G568" s="19">
        <v>10562</v>
      </c>
      <c r="H568" s="30">
        <v>42192.677673611113</v>
      </c>
      <c r="I568" s="19" t="s">
        <v>356</v>
      </c>
      <c r="J568" s="19" t="s">
        <v>407</v>
      </c>
      <c r="K568" s="19" t="s">
        <v>176</v>
      </c>
      <c r="L568" s="38">
        <v>72186.62</v>
      </c>
    </row>
    <row r="569" spans="7:12" x14ac:dyDescent="0.3">
      <c r="G569" s="19">
        <v>10563</v>
      </c>
      <c r="H569" s="30">
        <v>42251.60434027778</v>
      </c>
      <c r="I569" s="19" t="s">
        <v>367</v>
      </c>
      <c r="J569" s="19" t="s">
        <v>408</v>
      </c>
      <c r="K569" s="19" t="s">
        <v>125</v>
      </c>
      <c r="L569" s="38">
        <v>9507.99</v>
      </c>
    </row>
    <row r="570" spans="7:12" x14ac:dyDescent="0.3">
      <c r="G570" s="19">
        <v>10564</v>
      </c>
      <c r="H570" s="30">
        <v>42141.341192129628</v>
      </c>
      <c r="I570" s="19" t="s">
        <v>367</v>
      </c>
      <c r="J570" s="19" t="s">
        <v>408</v>
      </c>
      <c r="K570" s="19" t="s">
        <v>164</v>
      </c>
      <c r="L570" s="38">
        <v>23506.86</v>
      </c>
    </row>
    <row r="571" spans="7:12" x14ac:dyDescent="0.3">
      <c r="G571" s="19">
        <v>10565</v>
      </c>
      <c r="H571" s="30">
        <v>42313.846724537034</v>
      </c>
      <c r="I571" s="19" t="s">
        <v>366</v>
      </c>
      <c r="J571" s="19" t="s">
        <v>408</v>
      </c>
      <c r="K571" s="19" t="s">
        <v>187</v>
      </c>
      <c r="L571" s="38">
        <v>87206.88</v>
      </c>
    </row>
    <row r="572" spans="7:12" x14ac:dyDescent="0.3">
      <c r="G572" s="19">
        <v>10566</v>
      </c>
      <c r="H572" s="30">
        <v>42349.509826388887</v>
      </c>
      <c r="I572" s="19" t="s">
        <v>370</v>
      </c>
      <c r="J572" s="19" t="s">
        <v>409</v>
      </c>
      <c r="K572" s="19" t="s">
        <v>21</v>
      </c>
      <c r="L572" s="38">
        <v>85428.13</v>
      </c>
    </row>
    <row r="573" spans="7:12" x14ac:dyDescent="0.3">
      <c r="G573" s="19">
        <v>10567</v>
      </c>
      <c r="H573" s="30">
        <v>42150.688020833331</v>
      </c>
      <c r="I573" s="19" t="s">
        <v>366</v>
      </c>
      <c r="J573" s="19" t="s">
        <v>408</v>
      </c>
      <c r="K573" s="19" t="s">
        <v>88</v>
      </c>
      <c r="L573" s="38">
        <v>90632.81</v>
      </c>
    </row>
    <row r="574" spans="7:12" x14ac:dyDescent="0.3">
      <c r="G574" s="19">
        <v>10568</v>
      </c>
      <c r="H574" s="30">
        <v>42034.152881944443</v>
      </c>
      <c r="I574" s="19" t="s">
        <v>363</v>
      </c>
      <c r="J574" s="19" t="s">
        <v>407</v>
      </c>
      <c r="K574" s="19" t="s">
        <v>241</v>
      </c>
      <c r="L574" s="38">
        <v>34324.089999999997</v>
      </c>
    </row>
    <row r="575" spans="7:12" x14ac:dyDescent="0.3">
      <c r="G575" s="19">
        <v>10569</v>
      </c>
      <c r="H575" s="30">
        <v>42018.09002314815</v>
      </c>
      <c r="I575" s="19" t="s">
        <v>362</v>
      </c>
      <c r="J575" s="19" t="s">
        <v>407</v>
      </c>
      <c r="K575" s="19" t="s">
        <v>43</v>
      </c>
      <c r="L575" s="38">
        <v>97538.14</v>
      </c>
    </row>
    <row r="576" spans="7:12" x14ac:dyDescent="0.3">
      <c r="G576" s="19">
        <v>10570</v>
      </c>
      <c r="H576" s="30">
        <v>42261.655266203707</v>
      </c>
      <c r="I576" s="19" t="s">
        <v>366</v>
      </c>
      <c r="J576" s="19" t="s">
        <v>408</v>
      </c>
      <c r="K576" s="19" t="s">
        <v>101</v>
      </c>
      <c r="L576" s="38">
        <v>87063.39</v>
      </c>
    </row>
    <row r="577" spans="7:12" x14ac:dyDescent="0.3">
      <c r="G577" s="19">
        <v>10571</v>
      </c>
      <c r="H577" s="30">
        <v>42107.527592592596</v>
      </c>
      <c r="I577" s="19" t="s">
        <v>358</v>
      </c>
      <c r="J577" s="19" t="s">
        <v>407</v>
      </c>
      <c r="K577" s="19" t="s">
        <v>301</v>
      </c>
      <c r="L577" s="38">
        <v>2825.42</v>
      </c>
    </row>
    <row r="578" spans="7:12" x14ac:dyDescent="0.3">
      <c r="G578" s="19">
        <v>10572</v>
      </c>
      <c r="H578" s="30">
        <v>42035.753784722219</v>
      </c>
      <c r="I578" s="19" t="s">
        <v>372</v>
      </c>
      <c r="J578" s="19" t="s">
        <v>409</v>
      </c>
      <c r="K578" s="19" t="s">
        <v>138</v>
      </c>
      <c r="L578" s="38">
        <v>4498.37</v>
      </c>
    </row>
    <row r="579" spans="7:12" x14ac:dyDescent="0.3">
      <c r="G579" s="19">
        <v>10573</v>
      </c>
      <c r="H579" s="30">
        <v>42261.770636574074</v>
      </c>
      <c r="I579" s="19" t="s">
        <v>366</v>
      </c>
      <c r="J579" s="19" t="s">
        <v>408</v>
      </c>
      <c r="K579" s="19" t="s">
        <v>225</v>
      </c>
      <c r="L579" s="38">
        <v>61875.51</v>
      </c>
    </row>
    <row r="580" spans="7:12" x14ac:dyDescent="0.3">
      <c r="G580" s="19">
        <v>10574</v>
      </c>
      <c r="H580" s="30">
        <v>42196.460474537038</v>
      </c>
      <c r="I580" s="19" t="s">
        <v>370</v>
      </c>
      <c r="J580" s="19" t="s">
        <v>409</v>
      </c>
      <c r="K580" s="19" t="s">
        <v>49</v>
      </c>
      <c r="L580" s="38">
        <v>78799.62</v>
      </c>
    </row>
    <row r="581" spans="7:12" x14ac:dyDescent="0.3">
      <c r="G581" s="19">
        <v>10575</v>
      </c>
      <c r="H581" s="30">
        <v>42058.418263888889</v>
      </c>
      <c r="I581" s="19" t="s">
        <v>355</v>
      </c>
      <c r="J581" s="19" t="s">
        <v>407</v>
      </c>
      <c r="K581" s="19" t="s">
        <v>159</v>
      </c>
      <c r="L581" s="38">
        <v>6096.69</v>
      </c>
    </row>
    <row r="582" spans="7:12" x14ac:dyDescent="0.3">
      <c r="G582" s="19">
        <v>10576</v>
      </c>
      <c r="H582" s="30">
        <v>42261.549780092595</v>
      </c>
      <c r="I582" s="19" t="s">
        <v>360</v>
      </c>
      <c r="J582" s="19" t="s">
        <v>407</v>
      </c>
      <c r="K582" s="19" t="s">
        <v>132</v>
      </c>
      <c r="L582" s="38">
        <v>23445.9</v>
      </c>
    </row>
    <row r="583" spans="7:12" x14ac:dyDescent="0.3">
      <c r="G583" s="19">
        <v>10577</v>
      </c>
      <c r="H583" s="30">
        <v>42324.060740740744</v>
      </c>
      <c r="I583" s="19" t="s">
        <v>370</v>
      </c>
      <c r="J583" s="19" t="s">
        <v>409</v>
      </c>
      <c r="K583" s="19" t="s">
        <v>33</v>
      </c>
      <c r="L583" s="38">
        <v>77304.83</v>
      </c>
    </row>
    <row r="584" spans="7:12" x14ac:dyDescent="0.3">
      <c r="G584" s="19">
        <v>10578</v>
      </c>
      <c r="H584" s="30">
        <v>42239.862592592595</v>
      </c>
      <c r="I584" s="19" t="s">
        <v>364</v>
      </c>
      <c r="J584" s="19" t="s">
        <v>408</v>
      </c>
      <c r="K584" s="19" t="s">
        <v>28</v>
      </c>
      <c r="L584" s="38">
        <v>59381.99</v>
      </c>
    </row>
    <row r="585" spans="7:12" x14ac:dyDescent="0.3">
      <c r="G585" s="19">
        <v>10579</v>
      </c>
      <c r="H585" s="30">
        <v>42270.64025462963</v>
      </c>
      <c r="I585" s="19" t="s">
        <v>367</v>
      </c>
      <c r="J585" s="19" t="s">
        <v>408</v>
      </c>
      <c r="K585" s="19" t="s">
        <v>302</v>
      </c>
      <c r="L585" s="38">
        <v>13422.97</v>
      </c>
    </row>
    <row r="586" spans="7:12" x14ac:dyDescent="0.3">
      <c r="G586" s="19">
        <v>10580</v>
      </c>
      <c r="H586" s="30">
        <v>42270.357245370367</v>
      </c>
      <c r="I586" s="19" t="s">
        <v>356</v>
      </c>
      <c r="J586" s="19" t="s">
        <v>407</v>
      </c>
      <c r="K586" s="19" t="s">
        <v>73</v>
      </c>
      <c r="L586" s="38">
        <v>47733.85</v>
      </c>
    </row>
    <row r="587" spans="7:12" x14ac:dyDescent="0.3">
      <c r="G587" s="19">
        <v>10581</v>
      </c>
      <c r="H587" s="30">
        <v>42044.005902777775</v>
      </c>
      <c r="I587" s="19" t="s">
        <v>372</v>
      </c>
      <c r="J587" s="19" t="s">
        <v>409</v>
      </c>
      <c r="K587" s="19" t="s">
        <v>215</v>
      </c>
      <c r="L587" s="38">
        <v>84571.4</v>
      </c>
    </row>
    <row r="588" spans="7:12" x14ac:dyDescent="0.3">
      <c r="G588" s="19">
        <v>10582</v>
      </c>
      <c r="H588" s="30">
        <v>42073.705972222226</v>
      </c>
      <c r="I588" s="19" t="s">
        <v>360</v>
      </c>
      <c r="J588" s="19" t="s">
        <v>407</v>
      </c>
      <c r="K588" s="19" t="s">
        <v>303</v>
      </c>
      <c r="L588" s="38">
        <v>55381.79</v>
      </c>
    </row>
    <row r="589" spans="7:12" x14ac:dyDescent="0.3">
      <c r="G589" s="19">
        <v>10583</v>
      </c>
      <c r="H589" s="30">
        <v>42023.462858796294</v>
      </c>
      <c r="I589" s="19" t="s">
        <v>359</v>
      </c>
      <c r="J589" s="19" t="s">
        <v>407</v>
      </c>
      <c r="K589" s="19" t="s">
        <v>304</v>
      </c>
      <c r="L589" s="38">
        <v>92733.97</v>
      </c>
    </row>
    <row r="590" spans="7:12" x14ac:dyDescent="0.3">
      <c r="G590" s="19">
        <v>10584</v>
      </c>
      <c r="H590" s="30">
        <v>42123.113009259258</v>
      </c>
      <c r="I590" s="19" t="s">
        <v>366</v>
      </c>
      <c r="J590" s="19" t="s">
        <v>408</v>
      </c>
      <c r="K590" s="19" t="s">
        <v>172</v>
      </c>
      <c r="L590" s="38">
        <v>41339.4</v>
      </c>
    </row>
    <row r="591" spans="7:12" x14ac:dyDescent="0.3">
      <c r="G591" s="19">
        <v>10585</v>
      </c>
      <c r="H591" s="30">
        <v>42283.047893518517</v>
      </c>
      <c r="I591" s="19" t="s">
        <v>366</v>
      </c>
      <c r="J591" s="19" t="s">
        <v>408</v>
      </c>
      <c r="K591" s="19" t="s">
        <v>240</v>
      </c>
      <c r="L591" s="38">
        <v>52990.47</v>
      </c>
    </row>
    <row r="592" spans="7:12" x14ac:dyDescent="0.3">
      <c r="G592" s="19">
        <v>10586</v>
      </c>
      <c r="H592" s="30">
        <v>42061.28261574074</v>
      </c>
      <c r="I592" s="19" t="s">
        <v>372</v>
      </c>
      <c r="J592" s="19" t="s">
        <v>409</v>
      </c>
      <c r="K592" s="19" t="s">
        <v>233</v>
      </c>
      <c r="L592" s="38">
        <v>74856.47</v>
      </c>
    </row>
    <row r="593" spans="7:12" x14ac:dyDescent="0.3">
      <c r="G593" s="19">
        <v>10587</v>
      </c>
      <c r="H593" s="30">
        <v>42238.441064814811</v>
      </c>
      <c r="I593" s="19" t="s">
        <v>367</v>
      </c>
      <c r="J593" s="19" t="s">
        <v>408</v>
      </c>
      <c r="K593" s="19" t="s">
        <v>101</v>
      </c>
      <c r="L593" s="38">
        <v>18987.63</v>
      </c>
    </row>
    <row r="594" spans="7:12" x14ac:dyDescent="0.3">
      <c r="G594" s="19">
        <v>10588</v>
      </c>
      <c r="H594" s="30">
        <v>42311.541030092594</v>
      </c>
      <c r="I594" s="19" t="s">
        <v>361</v>
      </c>
      <c r="J594" s="19" t="s">
        <v>407</v>
      </c>
      <c r="K594" s="19" t="s">
        <v>117</v>
      </c>
      <c r="L594" s="38">
        <v>34961.760000000002</v>
      </c>
    </row>
    <row r="595" spans="7:12" x14ac:dyDescent="0.3">
      <c r="G595" s="19">
        <v>10589</v>
      </c>
      <c r="H595" s="30">
        <v>42344.491307870368</v>
      </c>
      <c r="I595" s="19" t="s">
        <v>370</v>
      </c>
      <c r="J595" s="19" t="s">
        <v>409</v>
      </c>
      <c r="K595" s="19" t="s">
        <v>150</v>
      </c>
      <c r="L595" s="38">
        <v>35392.39</v>
      </c>
    </row>
    <row r="596" spans="7:12" x14ac:dyDescent="0.3">
      <c r="G596" s="19">
        <v>10590</v>
      </c>
      <c r="H596" s="30">
        <v>42108.854305555556</v>
      </c>
      <c r="I596" s="19" t="s">
        <v>358</v>
      </c>
      <c r="J596" s="19" t="s">
        <v>407</v>
      </c>
      <c r="K596" s="19" t="s">
        <v>43</v>
      </c>
      <c r="L596" s="38">
        <v>29776.880000000001</v>
      </c>
    </row>
    <row r="597" spans="7:12" x14ac:dyDescent="0.3">
      <c r="G597" s="19">
        <v>10591</v>
      </c>
      <c r="H597" s="30">
        <v>42322.819398148145</v>
      </c>
      <c r="I597" s="19" t="s">
        <v>361</v>
      </c>
      <c r="J597" s="19" t="s">
        <v>407</v>
      </c>
      <c r="K597" s="19" t="s">
        <v>305</v>
      </c>
      <c r="L597" s="38">
        <v>89073.64</v>
      </c>
    </row>
    <row r="598" spans="7:12" x14ac:dyDescent="0.3">
      <c r="G598" s="19">
        <v>10592</v>
      </c>
      <c r="H598" s="30">
        <v>42305.5937037037</v>
      </c>
      <c r="I598" s="19" t="s">
        <v>357</v>
      </c>
      <c r="J598" s="19" t="s">
        <v>407</v>
      </c>
      <c r="K598" s="19" t="s">
        <v>89</v>
      </c>
      <c r="L598" s="38">
        <v>76932.429999999993</v>
      </c>
    </row>
    <row r="599" spans="7:12" x14ac:dyDescent="0.3">
      <c r="G599" s="19">
        <v>10593</v>
      </c>
      <c r="H599" s="30">
        <v>42309.683333333334</v>
      </c>
      <c r="I599" s="19" t="s">
        <v>365</v>
      </c>
      <c r="J599" s="19" t="s">
        <v>408</v>
      </c>
      <c r="K599" s="19" t="s">
        <v>282</v>
      </c>
      <c r="L599" s="38">
        <v>60992.44</v>
      </c>
    </row>
    <row r="600" spans="7:12" x14ac:dyDescent="0.3">
      <c r="G600" s="19">
        <v>10594</v>
      </c>
      <c r="H600" s="30">
        <v>42072.645567129628</v>
      </c>
      <c r="I600" s="19" t="s">
        <v>365</v>
      </c>
      <c r="J600" s="19" t="s">
        <v>408</v>
      </c>
      <c r="K600" s="19" t="s">
        <v>151</v>
      </c>
      <c r="L600" s="38">
        <v>59875.98</v>
      </c>
    </row>
    <row r="601" spans="7:12" x14ac:dyDescent="0.3">
      <c r="G601" s="19">
        <v>10595</v>
      </c>
      <c r="H601" s="30">
        <v>42061.198263888888</v>
      </c>
      <c r="I601" s="19" t="s">
        <v>362</v>
      </c>
      <c r="J601" s="19" t="s">
        <v>407</v>
      </c>
      <c r="K601" s="19" t="s">
        <v>306</v>
      </c>
      <c r="L601" s="38">
        <v>50496.55</v>
      </c>
    </row>
    <row r="602" spans="7:12" x14ac:dyDescent="0.3">
      <c r="G602" s="19">
        <v>10596</v>
      </c>
      <c r="H602" s="30">
        <v>42222.887384259258</v>
      </c>
      <c r="I602" s="19" t="s">
        <v>358</v>
      </c>
      <c r="J602" s="19" t="s">
        <v>407</v>
      </c>
      <c r="K602" s="19" t="s">
        <v>307</v>
      </c>
      <c r="L602" s="38">
        <v>3181.82</v>
      </c>
    </row>
    <row r="603" spans="7:12" x14ac:dyDescent="0.3">
      <c r="G603" s="19">
        <v>10597</v>
      </c>
      <c r="H603" s="30">
        <v>42212.559027777781</v>
      </c>
      <c r="I603" s="19" t="s">
        <v>368</v>
      </c>
      <c r="J603" s="19" t="s">
        <v>408</v>
      </c>
      <c r="K603" s="19" t="s">
        <v>138</v>
      </c>
      <c r="L603" s="38">
        <v>83098.820000000007</v>
      </c>
    </row>
    <row r="604" spans="7:12" x14ac:dyDescent="0.3">
      <c r="G604" s="19">
        <v>10598</v>
      </c>
      <c r="H604" s="30">
        <v>42163.662465277775</v>
      </c>
      <c r="I604" s="19" t="s">
        <v>358</v>
      </c>
      <c r="J604" s="19" t="s">
        <v>407</v>
      </c>
      <c r="K604" s="19" t="s">
        <v>251</v>
      </c>
      <c r="L604" s="38">
        <v>54739.51</v>
      </c>
    </row>
    <row r="605" spans="7:12" x14ac:dyDescent="0.3">
      <c r="G605" s="19">
        <v>10599</v>
      </c>
      <c r="H605" s="30">
        <v>42360.923067129632</v>
      </c>
      <c r="I605" s="19" t="s">
        <v>355</v>
      </c>
      <c r="J605" s="19" t="s">
        <v>407</v>
      </c>
      <c r="K605" s="19" t="s">
        <v>308</v>
      </c>
      <c r="L605" s="38">
        <v>29234.95</v>
      </c>
    </row>
    <row r="606" spans="7:12" x14ac:dyDescent="0.3">
      <c r="G606" s="19">
        <v>10600</v>
      </c>
      <c r="H606" s="30">
        <v>42256.529791666668</v>
      </c>
      <c r="I606" s="19" t="s">
        <v>363</v>
      </c>
      <c r="J606" s="19" t="s">
        <v>407</v>
      </c>
      <c r="K606" s="19" t="s">
        <v>31</v>
      </c>
      <c r="L606" s="38">
        <v>88746.05</v>
      </c>
    </row>
    <row r="607" spans="7:12" x14ac:dyDescent="0.3">
      <c r="G607" s="19">
        <v>10601</v>
      </c>
      <c r="H607" s="30">
        <v>42294.123981481483</v>
      </c>
      <c r="I607" s="19" t="s">
        <v>372</v>
      </c>
      <c r="J607" s="19" t="s">
        <v>409</v>
      </c>
      <c r="K607" s="19" t="s">
        <v>309</v>
      </c>
      <c r="L607" s="38">
        <v>93573.35</v>
      </c>
    </row>
    <row r="608" spans="7:12" x14ac:dyDescent="0.3">
      <c r="G608" s="19">
        <v>10602</v>
      </c>
      <c r="H608" s="30">
        <v>42307.121701388889</v>
      </c>
      <c r="I608" s="19" t="s">
        <v>357</v>
      </c>
      <c r="J608" s="19" t="s">
        <v>407</v>
      </c>
      <c r="K608" s="19" t="s">
        <v>88</v>
      </c>
      <c r="L608" s="38">
        <v>6094.92</v>
      </c>
    </row>
    <row r="609" spans="7:12" x14ac:dyDescent="0.3">
      <c r="G609" s="19">
        <v>10603</v>
      </c>
      <c r="H609" s="30">
        <v>42253.006979166668</v>
      </c>
      <c r="I609" s="19" t="s">
        <v>369</v>
      </c>
      <c r="J609" s="19" t="s">
        <v>409</v>
      </c>
      <c r="K609" s="19" t="s">
        <v>77</v>
      </c>
      <c r="L609" s="38">
        <v>41043.980000000003</v>
      </c>
    </row>
    <row r="610" spans="7:12" x14ac:dyDescent="0.3">
      <c r="G610" s="19">
        <v>10604</v>
      </c>
      <c r="H610" s="30">
        <v>42226.051608796297</v>
      </c>
      <c r="I610" s="19" t="s">
        <v>359</v>
      </c>
      <c r="J610" s="19" t="s">
        <v>407</v>
      </c>
      <c r="K610" s="19" t="s">
        <v>229</v>
      </c>
      <c r="L610" s="38">
        <v>3039.39</v>
      </c>
    </row>
    <row r="611" spans="7:12" x14ac:dyDescent="0.3">
      <c r="G611" s="19">
        <v>10605</v>
      </c>
      <c r="H611" s="30">
        <v>42189.204780092594</v>
      </c>
      <c r="I611" s="19" t="s">
        <v>370</v>
      </c>
      <c r="J611" s="19" t="s">
        <v>409</v>
      </c>
      <c r="K611" s="19" t="s">
        <v>120</v>
      </c>
      <c r="L611" s="38">
        <v>34058.99</v>
      </c>
    </row>
    <row r="612" spans="7:12" x14ac:dyDescent="0.3">
      <c r="G612" s="19">
        <v>10606</v>
      </c>
      <c r="H612" s="30">
        <v>42336.650254629632</v>
      </c>
      <c r="I612" s="19" t="s">
        <v>358</v>
      </c>
      <c r="J612" s="19" t="s">
        <v>407</v>
      </c>
      <c r="K612" s="19" t="s">
        <v>310</v>
      </c>
      <c r="L612" s="38">
        <v>1659.77</v>
      </c>
    </row>
    <row r="613" spans="7:12" x14ac:dyDescent="0.3">
      <c r="G613" s="19">
        <v>10607</v>
      </c>
      <c r="H613" s="30">
        <v>42152.441018518519</v>
      </c>
      <c r="I613" s="19" t="s">
        <v>372</v>
      </c>
      <c r="J613" s="19" t="s">
        <v>409</v>
      </c>
      <c r="K613" s="19" t="s">
        <v>190</v>
      </c>
      <c r="L613" s="38">
        <v>74731.37</v>
      </c>
    </row>
    <row r="614" spans="7:12" x14ac:dyDescent="0.3">
      <c r="G614" s="19">
        <v>10608</v>
      </c>
      <c r="H614" s="30">
        <v>42136.687604166669</v>
      </c>
      <c r="I614" s="19" t="s">
        <v>356</v>
      </c>
      <c r="J614" s="19" t="s">
        <v>407</v>
      </c>
      <c r="K614" s="19" t="s">
        <v>194</v>
      </c>
      <c r="L614" s="38">
        <v>6679.07</v>
      </c>
    </row>
    <row r="615" spans="7:12" x14ac:dyDescent="0.3">
      <c r="G615" s="19">
        <v>10609</v>
      </c>
      <c r="H615" s="30">
        <v>42220.00854166667</v>
      </c>
      <c r="I615" s="19" t="s">
        <v>369</v>
      </c>
      <c r="J615" s="19" t="s">
        <v>409</v>
      </c>
      <c r="K615" s="19" t="s">
        <v>311</v>
      </c>
      <c r="L615" s="38">
        <v>54394.15</v>
      </c>
    </row>
    <row r="616" spans="7:12" x14ac:dyDescent="0.3">
      <c r="G616" s="19">
        <v>10610</v>
      </c>
      <c r="H616" s="30">
        <v>42246.277685185189</v>
      </c>
      <c r="I616" s="19" t="s">
        <v>371</v>
      </c>
      <c r="J616" s="19" t="s">
        <v>409</v>
      </c>
      <c r="K616" s="19" t="s">
        <v>283</v>
      </c>
      <c r="L616" s="38">
        <v>1503.3</v>
      </c>
    </row>
    <row r="617" spans="7:12" x14ac:dyDescent="0.3">
      <c r="G617" s="19">
        <v>10611</v>
      </c>
      <c r="H617" s="30">
        <v>42102.352638888886</v>
      </c>
      <c r="I617" s="19" t="s">
        <v>370</v>
      </c>
      <c r="J617" s="19" t="s">
        <v>409</v>
      </c>
      <c r="K617" s="19" t="s">
        <v>289</v>
      </c>
      <c r="L617" s="38">
        <v>92348.36</v>
      </c>
    </row>
    <row r="618" spans="7:12" x14ac:dyDescent="0.3">
      <c r="G618" s="19">
        <v>10612</v>
      </c>
      <c r="H618" s="30">
        <v>42044.575011574074</v>
      </c>
      <c r="I618" s="19" t="s">
        <v>357</v>
      </c>
      <c r="J618" s="19" t="s">
        <v>407</v>
      </c>
      <c r="K618" s="19" t="s">
        <v>42</v>
      </c>
      <c r="L618" s="38">
        <v>2564.0300000000002</v>
      </c>
    </row>
    <row r="619" spans="7:12" x14ac:dyDescent="0.3">
      <c r="G619" s="19">
        <v>10613</v>
      </c>
      <c r="H619" s="30">
        <v>42048.53224537037</v>
      </c>
      <c r="I619" s="19" t="s">
        <v>371</v>
      </c>
      <c r="J619" s="19" t="s">
        <v>409</v>
      </c>
      <c r="K619" s="19" t="s">
        <v>240</v>
      </c>
      <c r="L619" s="38">
        <v>67955.509999999995</v>
      </c>
    </row>
    <row r="620" spans="7:12" x14ac:dyDescent="0.3">
      <c r="G620" s="19">
        <v>10614</v>
      </c>
      <c r="H620" s="30">
        <v>42015.50037037037</v>
      </c>
      <c r="I620" s="19" t="s">
        <v>369</v>
      </c>
      <c r="J620" s="19" t="s">
        <v>409</v>
      </c>
      <c r="K620" s="19" t="s">
        <v>117</v>
      </c>
      <c r="L620" s="38">
        <v>60671.5</v>
      </c>
    </row>
    <row r="621" spans="7:12" x14ac:dyDescent="0.3">
      <c r="G621" s="19">
        <v>10615</v>
      </c>
      <c r="H621" s="30">
        <v>42109.207627314812</v>
      </c>
      <c r="I621" s="19" t="s">
        <v>372</v>
      </c>
      <c r="J621" s="19" t="s">
        <v>409</v>
      </c>
      <c r="K621" s="19" t="s">
        <v>175</v>
      </c>
      <c r="L621" s="38">
        <v>63822.26</v>
      </c>
    </row>
    <row r="622" spans="7:12" x14ac:dyDescent="0.3">
      <c r="G622" s="19">
        <v>10616</v>
      </c>
      <c r="H622" s="30">
        <v>42016.678043981483</v>
      </c>
      <c r="I622" s="19" t="s">
        <v>365</v>
      </c>
      <c r="J622" s="19" t="s">
        <v>408</v>
      </c>
      <c r="K622" s="19" t="s">
        <v>270</v>
      </c>
      <c r="L622" s="38">
        <v>87238.56</v>
      </c>
    </row>
    <row r="623" spans="7:12" x14ac:dyDescent="0.3">
      <c r="G623" s="19">
        <v>10617</v>
      </c>
      <c r="H623" s="30">
        <v>42006.988842592589</v>
      </c>
      <c r="I623" s="19" t="s">
        <v>361</v>
      </c>
      <c r="J623" s="19" t="s">
        <v>407</v>
      </c>
      <c r="K623" s="19" t="s">
        <v>128</v>
      </c>
      <c r="L623" s="38">
        <v>43889.42</v>
      </c>
    </row>
    <row r="624" spans="7:12" x14ac:dyDescent="0.3">
      <c r="G624" s="19">
        <v>10618</v>
      </c>
      <c r="H624" s="30">
        <v>42206.124895833331</v>
      </c>
      <c r="I624" s="19" t="s">
        <v>364</v>
      </c>
      <c r="J624" s="19" t="s">
        <v>408</v>
      </c>
      <c r="K624" s="19" t="s">
        <v>312</v>
      </c>
      <c r="L624" s="38">
        <v>31778.799999999999</v>
      </c>
    </row>
    <row r="625" spans="7:12" x14ac:dyDescent="0.3">
      <c r="G625" s="19">
        <v>10619</v>
      </c>
      <c r="H625" s="30">
        <v>42364.711087962962</v>
      </c>
      <c r="I625" s="19" t="s">
        <v>365</v>
      </c>
      <c r="J625" s="19" t="s">
        <v>408</v>
      </c>
      <c r="K625" s="19" t="s">
        <v>179</v>
      </c>
      <c r="L625" s="38">
        <v>94792.28</v>
      </c>
    </row>
    <row r="626" spans="7:12" x14ac:dyDescent="0.3">
      <c r="G626" s="19">
        <v>10620</v>
      </c>
      <c r="H626" s="30">
        <v>42153.81486111111</v>
      </c>
      <c r="I626" s="19" t="s">
        <v>363</v>
      </c>
      <c r="J626" s="19" t="s">
        <v>407</v>
      </c>
      <c r="K626" s="19" t="s">
        <v>215</v>
      </c>
      <c r="L626" s="38">
        <v>90527.61</v>
      </c>
    </row>
    <row r="627" spans="7:12" x14ac:dyDescent="0.3">
      <c r="G627" s="19">
        <v>10621</v>
      </c>
      <c r="H627" s="30">
        <v>42184.143969907411</v>
      </c>
      <c r="I627" s="19" t="s">
        <v>369</v>
      </c>
      <c r="J627" s="19" t="s">
        <v>409</v>
      </c>
      <c r="K627" s="19" t="s">
        <v>301</v>
      </c>
      <c r="L627" s="38">
        <v>98214.22</v>
      </c>
    </row>
    <row r="628" spans="7:12" x14ac:dyDescent="0.3">
      <c r="G628" s="19">
        <v>10622</v>
      </c>
      <c r="H628" s="30">
        <v>42096.122337962966</v>
      </c>
      <c r="I628" s="19" t="s">
        <v>359</v>
      </c>
      <c r="J628" s="19" t="s">
        <v>407</v>
      </c>
      <c r="K628" s="19" t="s">
        <v>313</v>
      </c>
      <c r="L628" s="38">
        <v>34025.15</v>
      </c>
    </row>
    <row r="629" spans="7:12" x14ac:dyDescent="0.3">
      <c r="G629" s="19">
        <v>10623</v>
      </c>
      <c r="H629" s="30">
        <v>42288.900868055556</v>
      </c>
      <c r="I629" s="19" t="s">
        <v>355</v>
      </c>
      <c r="J629" s="19" t="s">
        <v>407</v>
      </c>
      <c r="K629" s="19" t="s">
        <v>230</v>
      </c>
      <c r="L629" s="38">
        <v>39712.629999999997</v>
      </c>
    </row>
    <row r="630" spans="7:12" x14ac:dyDescent="0.3">
      <c r="G630" s="19">
        <v>10624</v>
      </c>
      <c r="H630" s="30">
        <v>42184.022465277776</v>
      </c>
      <c r="I630" s="19" t="s">
        <v>357</v>
      </c>
      <c r="J630" s="19" t="s">
        <v>407</v>
      </c>
      <c r="K630" s="19" t="s">
        <v>270</v>
      </c>
      <c r="L630" s="38">
        <v>55730.69</v>
      </c>
    </row>
    <row r="631" spans="7:12" x14ac:dyDescent="0.3">
      <c r="G631" s="19">
        <v>10625</v>
      </c>
      <c r="H631" s="30">
        <v>42356.899386574078</v>
      </c>
      <c r="I631" s="19" t="s">
        <v>364</v>
      </c>
      <c r="J631" s="19" t="s">
        <v>408</v>
      </c>
      <c r="K631" s="19" t="s">
        <v>41</v>
      </c>
      <c r="L631" s="38">
        <v>31277.07</v>
      </c>
    </row>
    <row r="632" spans="7:12" x14ac:dyDescent="0.3">
      <c r="G632" s="19">
        <v>10626</v>
      </c>
      <c r="H632" s="30">
        <v>42310.569432870368</v>
      </c>
      <c r="I632" s="19" t="s">
        <v>363</v>
      </c>
      <c r="J632" s="19" t="s">
        <v>407</v>
      </c>
      <c r="K632" s="19" t="s">
        <v>268</v>
      </c>
      <c r="L632" s="38">
        <v>18949.77</v>
      </c>
    </row>
    <row r="633" spans="7:12" x14ac:dyDescent="0.3">
      <c r="G633" s="19">
        <v>10627</v>
      </c>
      <c r="H633" s="30">
        <v>42083.107627314814</v>
      </c>
      <c r="I633" s="19" t="s">
        <v>360</v>
      </c>
      <c r="J633" s="19" t="s">
        <v>407</v>
      </c>
      <c r="K633" s="19" t="s">
        <v>251</v>
      </c>
      <c r="L633" s="38">
        <v>64637.41</v>
      </c>
    </row>
    <row r="634" spans="7:12" x14ac:dyDescent="0.3">
      <c r="G634" s="19">
        <v>10628</v>
      </c>
      <c r="H634" s="30">
        <v>42242.152557870373</v>
      </c>
      <c r="I634" s="19" t="s">
        <v>365</v>
      </c>
      <c r="J634" s="19" t="s">
        <v>408</v>
      </c>
      <c r="K634" s="19" t="s">
        <v>283</v>
      </c>
      <c r="L634" s="38">
        <v>24823.1</v>
      </c>
    </row>
    <row r="635" spans="7:12" x14ac:dyDescent="0.3">
      <c r="G635" s="19">
        <v>10629</v>
      </c>
      <c r="H635" s="30">
        <v>42231.617905092593</v>
      </c>
      <c r="I635" s="19" t="s">
        <v>371</v>
      </c>
      <c r="J635" s="19" t="s">
        <v>409</v>
      </c>
      <c r="K635" s="19" t="s">
        <v>274</v>
      </c>
      <c r="L635" s="38">
        <v>44313.8</v>
      </c>
    </row>
    <row r="636" spans="7:12" x14ac:dyDescent="0.3">
      <c r="G636" s="19">
        <v>10630</v>
      </c>
      <c r="H636" s="30">
        <v>42239.794074074074</v>
      </c>
      <c r="I636" s="19" t="s">
        <v>358</v>
      </c>
      <c r="J636" s="19" t="s">
        <v>407</v>
      </c>
      <c r="K636" s="19" t="s">
        <v>8</v>
      </c>
      <c r="L636" s="38">
        <v>58510.39</v>
      </c>
    </row>
    <row r="637" spans="7:12" x14ac:dyDescent="0.3">
      <c r="G637" s="19">
        <v>10631</v>
      </c>
      <c r="H637" s="30">
        <v>42111.664490740739</v>
      </c>
      <c r="I637" s="19" t="s">
        <v>365</v>
      </c>
      <c r="J637" s="19" t="s">
        <v>408</v>
      </c>
      <c r="K637" s="19" t="s">
        <v>101</v>
      </c>
      <c r="L637" s="38">
        <v>72520.240000000005</v>
      </c>
    </row>
    <row r="638" spans="7:12" x14ac:dyDescent="0.3">
      <c r="G638" s="19">
        <v>10632</v>
      </c>
      <c r="H638" s="30">
        <v>42034.233217592591</v>
      </c>
      <c r="I638" s="19" t="s">
        <v>356</v>
      </c>
      <c r="J638" s="19" t="s">
        <v>407</v>
      </c>
      <c r="K638" s="19" t="s">
        <v>109</v>
      </c>
      <c r="L638" s="38">
        <v>30802.05</v>
      </c>
    </row>
    <row r="639" spans="7:12" x14ac:dyDescent="0.3">
      <c r="G639" s="19">
        <v>10633</v>
      </c>
      <c r="H639" s="30">
        <v>42029.286481481482</v>
      </c>
      <c r="I639" s="19" t="s">
        <v>360</v>
      </c>
      <c r="J639" s="19" t="s">
        <v>407</v>
      </c>
      <c r="K639" s="19" t="s">
        <v>168</v>
      </c>
      <c r="L639" s="38">
        <v>79140.490000000005</v>
      </c>
    </row>
    <row r="640" spans="7:12" x14ac:dyDescent="0.3">
      <c r="G640" s="19">
        <v>10634</v>
      </c>
      <c r="H640" s="30">
        <v>42237.842546296299</v>
      </c>
      <c r="I640" s="19" t="s">
        <v>371</v>
      </c>
      <c r="J640" s="19" t="s">
        <v>409</v>
      </c>
      <c r="K640" s="19" t="s">
        <v>246</v>
      </c>
      <c r="L640" s="38">
        <v>14838.75</v>
      </c>
    </row>
    <row r="641" spans="7:12" x14ac:dyDescent="0.3">
      <c r="G641" s="19">
        <v>10635</v>
      </c>
      <c r="H641" s="30">
        <v>42332.874537037038</v>
      </c>
      <c r="I641" s="19" t="s">
        <v>362</v>
      </c>
      <c r="J641" s="19" t="s">
        <v>407</v>
      </c>
      <c r="K641" s="19" t="s">
        <v>314</v>
      </c>
      <c r="L641" s="38">
        <v>99308.07</v>
      </c>
    </row>
    <row r="642" spans="7:12" x14ac:dyDescent="0.3">
      <c r="G642" s="19">
        <v>10636</v>
      </c>
      <c r="H642" s="30">
        <v>42254.805277777778</v>
      </c>
      <c r="I642" s="19" t="s">
        <v>361</v>
      </c>
      <c r="J642" s="19" t="s">
        <v>407</v>
      </c>
      <c r="K642" s="19" t="s">
        <v>141</v>
      </c>
      <c r="L642" s="38">
        <v>27233.69</v>
      </c>
    </row>
    <row r="643" spans="7:12" x14ac:dyDescent="0.3">
      <c r="G643" s="19">
        <v>10637</v>
      </c>
      <c r="H643" s="30">
        <v>42270.494004629632</v>
      </c>
      <c r="I643" s="19" t="s">
        <v>369</v>
      </c>
      <c r="J643" s="19" t="s">
        <v>409</v>
      </c>
      <c r="K643" s="19" t="s">
        <v>63</v>
      </c>
      <c r="L643" s="38">
        <v>11485.32</v>
      </c>
    </row>
    <row r="644" spans="7:12" x14ac:dyDescent="0.3">
      <c r="G644" s="19">
        <v>10638</v>
      </c>
      <c r="H644" s="30">
        <v>42142.703449074077</v>
      </c>
      <c r="I644" s="19" t="s">
        <v>372</v>
      </c>
      <c r="J644" s="19" t="s">
        <v>409</v>
      </c>
      <c r="K644" s="19" t="s">
        <v>257</v>
      </c>
      <c r="L644" s="38">
        <v>35483.42</v>
      </c>
    </row>
    <row r="645" spans="7:12" x14ac:dyDescent="0.3">
      <c r="G645" s="19">
        <v>10639</v>
      </c>
      <c r="H645" s="30">
        <v>42196.166701388887</v>
      </c>
      <c r="I645" s="19" t="s">
        <v>362</v>
      </c>
      <c r="J645" s="19" t="s">
        <v>407</v>
      </c>
      <c r="K645" s="19" t="s">
        <v>127</v>
      </c>
      <c r="L645" s="38">
        <v>50262.25</v>
      </c>
    </row>
    <row r="646" spans="7:12" x14ac:dyDescent="0.3">
      <c r="G646" s="19">
        <v>10640</v>
      </c>
      <c r="H646" s="30">
        <v>42023.389027777775</v>
      </c>
      <c r="I646" s="19" t="s">
        <v>355</v>
      </c>
      <c r="J646" s="19" t="s">
        <v>407</v>
      </c>
      <c r="K646" s="19" t="s">
        <v>30</v>
      </c>
      <c r="L646" s="38">
        <v>60844.35</v>
      </c>
    </row>
    <row r="647" spans="7:12" x14ac:dyDescent="0.3">
      <c r="G647" s="19">
        <v>10641</v>
      </c>
      <c r="H647" s="30">
        <v>42014.286631944444</v>
      </c>
      <c r="I647" s="19" t="s">
        <v>360</v>
      </c>
      <c r="J647" s="19" t="s">
        <v>407</v>
      </c>
      <c r="K647" s="19" t="s">
        <v>209</v>
      </c>
      <c r="L647" s="38">
        <v>11590.33</v>
      </c>
    </row>
    <row r="648" spans="7:12" x14ac:dyDescent="0.3">
      <c r="G648" s="19">
        <v>10642</v>
      </c>
      <c r="H648" s="30">
        <v>42057.001828703702</v>
      </c>
      <c r="I648" s="19" t="s">
        <v>370</v>
      </c>
      <c r="J648" s="19" t="s">
        <v>409</v>
      </c>
      <c r="K648" s="19" t="s">
        <v>20</v>
      </c>
      <c r="L648" s="38">
        <v>13291.39</v>
      </c>
    </row>
    <row r="649" spans="7:12" x14ac:dyDescent="0.3">
      <c r="G649" s="19">
        <v>10643</v>
      </c>
      <c r="H649" s="30">
        <v>42158.993622685186</v>
      </c>
      <c r="I649" s="19" t="s">
        <v>361</v>
      </c>
      <c r="J649" s="19" t="s">
        <v>407</v>
      </c>
      <c r="K649" s="19" t="s">
        <v>9</v>
      </c>
      <c r="L649" s="38">
        <v>67562.14</v>
      </c>
    </row>
    <row r="650" spans="7:12" x14ac:dyDescent="0.3">
      <c r="G650" s="19">
        <v>10644</v>
      </c>
      <c r="H650" s="30">
        <v>42123.987071759257</v>
      </c>
      <c r="I650" s="19" t="s">
        <v>359</v>
      </c>
      <c r="J650" s="19" t="s">
        <v>407</v>
      </c>
      <c r="K650" s="19" t="s">
        <v>315</v>
      </c>
      <c r="L650" s="38">
        <v>37924.07</v>
      </c>
    </row>
    <row r="651" spans="7:12" x14ac:dyDescent="0.3">
      <c r="G651" s="19">
        <v>10645</v>
      </c>
      <c r="H651" s="30">
        <v>42315.534432870372</v>
      </c>
      <c r="I651" s="19" t="s">
        <v>362</v>
      </c>
      <c r="J651" s="19" t="s">
        <v>407</v>
      </c>
      <c r="K651" s="19" t="s">
        <v>232</v>
      </c>
      <c r="L651" s="38">
        <v>81484.03</v>
      </c>
    </row>
    <row r="652" spans="7:12" x14ac:dyDescent="0.3">
      <c r="G652" s="19">
        <v>10646</v>
      </c>
      <c r="H652" s="30">
        <v>42306.573645833334</v>
      </c>
      <c r="I652" s="19" t="s">
        <v>362</v>
      </c>
      <c r="J652" s="19" t="s">
        <v>407</v>
      </c>
      <c r="K652" s="19" t="s">
        <v>127</v>
      </c>
      <c r="L652" s="38">
        <v>41552.129999999997</v>
      </c>
    </row>
    <row r="653" spans="7:12" x14ac:dyDescent="0.3">
      <c r="G653" s="19">
        <v>10647</v>
      </c>
      <c r="H653" s="30">
        <v>42202.811168981483</v>
      </c>
      <c r="I653" s="19" t="s">
        <v>364</v>
      </c>
      <c r="J653" s="19" t="s">
        <v>408</v>
      </c>
      <c r="K653" s="19" t="s">
        <v>316</v>
      </c>
      <c r="L653" s="38">
        <v>20640.68</v>
      </c>
    </row>
    <row r="654" spans="7:12" x14ac:dyDescent="0.3">
      <c r="G654" s="19">
        <v>10648</v>
      </c>
      <c r="H654" s="30">
        <v>42159.936307870368</v>
      </c>
      <c r="I654" s="19" t="s">
        <v>364</v>
      </c>
      <c r="J654" s="19" t="s">
        <v>408</v>
      </c>
      <c r="K654" s="19" t="s">
        <v>66</v>
      </c>
      <c r="L654" s="38">
        <v>17861.150000000001</v>
      </c>
    </row>
    <row r="655" spans="7:12" x14ac:dyDescent="0.3">
      <c r="G655" s="19">
        <v>10649</v>
      </c>
      <c r="H655" s="30">
        <v>42230.930532407408</v>
      </c>
      <c r="I655" s="19" t="s">
        <v>356</v>
      </c>
      <c r="J655" s="19" t="s">
        <v>407</v>
      </c>
      <c r="K655" s="19" t="s">
        <v>218</v>
      </c>
      <c r="L655" s="38">
        <v>55462.720000000001</v>
      </c>
    </row>
    <row r="656" spans="7:12" x14ac:dyDescent="0.3">
      <c r="G656" s="19">
        <v>10650</v>
      </c>
      <c r="H656" s="30">
        <v>42254.010451388887</v>
      </c>
      <c r="I656" s="19" t="s">
        <v>366</v>
      </c>
      <c r="J656" s="19" t="s">
        <v>408</v>
      </c>
      <c r="K656" s="19" t="s">
        <v>317</v>
      </c>
      <c r="L656" s="38">
        <v>74266.5</v>
      </c>
    </row>
    <row r="657" spans="7:12" x14ac:dyDescent="0.3">
      <c r="G657" s="19">
        <v>10651</v>
      </c>
      <c r="H657" s="30">
        <v>42050.199930555558</v>
      </c>
      <c r="I657" s="19" t="s">
        <v>356</v>
      </c>
      <c r="J657" s="19" t="s">
        <v>407</v>
      </c>
      <c r="K657" s="19" t="s">
        <v>280</v>
      </c>
      <c r="L657" s="38">
        <v>40219.68</v>
      </c>
    </row>
    <row r="658" spans="7:12" x14ac:dyDescent="0.3">
      <c r="G658" s="19">
        <v>10652</v>
      </c>
      <c r="H658" s="30">
        <v>42107.087650462963</v>
      </c>
      <c r="I658" s="19" t="s">
        <v>370</v>
      </c>
      <c r="J658" s="19" t="s">
        <v>409</v>
      </c>
      <c r="K658" s="19" t="s">
        <v>278</v>
      </c>
      <c r="L658" s="38">
        <v>94288.07</v>
      </c>
    </row>
    <row r="659" spans="7:12" x14ac:dyDescent="0.3">
      <c r="G659" s="19">
        <v>10653</v>
      </c>
      <c r="H659" s="30">
        <v>42277.711840277778</v>
      </c>
      <c r="I659" s="19" t="s">
        <v>357</v>
      </c>
      <c r="J659" s="19" t="s">
        <v>407</v>
      </c>
      <c r="K659" s="19" t="s">
        <v>113</v>
      </c>
      <c r="L659" s="38">
        <v>41229.18</v>
      </c>
    </row>
    <row r="660" spans="7:12" x14ac:dyDescent="0.3">
      <c r="G660" s="19">
        <v>10654</v>
      </c>
      <c r="H660" s="30">
        <v>42303.412222222221</v>
      </c>
      <c r="I660" s="19" t="s">
        <v>361</v>
      </c>
      <c r="J660" s="19" t="s">
        <v>407</v>
      </c>
      <c r="K660" s="19" t="s">
        <v>102</v>
      </c>
      <c r="L660" s="38">
        <v>75103.64</v>
      </c>
    </row>
    <row r="661" spans="7:12" x14ac:dyDescent="0.3">
      <c r="G661" s="19">
        <v>10655</v>
      </c>
      <c r="H661" s="30">
        <v>42248.273159722223</v>
      </c>
      <c r="I661" s="19" t="s">
        <v>365</v>
      </c>
      <c r="J661" s="19" t="s">
        <v>408</v>
      </c>
      <c r="K661" s="19" t="s">
        <v>255</v>
      </c>
      <c r="L661" s="38">
        <v>56210.28</v>
      </c>
    </row>
    <row r="662" spans="7:12" x14ac:dyDescent="0.3">
      <c r="G662" s="19">
        <v>10656</v>
      </c>
      <c r="H662" s="30">
        <v>42336.301747685182</v>
      </c>
      <c r="I662" s="19" t="s">
        <v>360</v>
      </c>
      <c r="J662" s="19" t="s">
        <v>407</v>
      </c>
      <c r="K662" s="19" t="s">
        <v>6</v>
      </c>
      <c r="L662" s="38">
        <v>8690.3799999999992</v>
      </c>
    </row>
    <row r="663" spans="7:12" x14ac:dyDescent="0.3">
      <c r="G663" s="19">
        <v>10657</v>
      </c>
      <c r="H663" s="30">
        <v>42324.759872685187</v>
      </c>
      <c r="I663" s="19" t="s">
        <v>359</v>
      </c>
      <c r="J663" s="19" t="s">
        <v>407</v>
      </c>
      <c r="K663" s="19" t="s">
        <v>256</v>
      </c>
      <c r="L663" s="38">
        <v>66812.89</v>
      </c>
    </row>
    <row r="664" spans="7:12" x14ac:dyDescent="0.3">
      <c r="G664" s="19">
        <v>10658</v>
      </c>
      <c r="H664" s="30">
        <v>42228.273055555554</v>
      </c>
      <c r="I664" s="19" t="s">
        <v>368</v>
      </c>
      <c r="J664" s="19" t="s">
        <v>408</v>
      </c>
      <c r="K664" s="19" t="s">
        <v>195</v>
      </c>
      <c r="L664" s="38">
        <v>63424.68</v>
      </c>
    </row>
    <row r="665" spans="7:12" x14ac:dyDescent="0.3">
      <c r="G665" s="19">
        <v>10659</v>
      </c>
      <c r="H665" s="30">
        <v>42151.902395833335</v>
      </c>
      <c r="I665" s="19" t="s">
        <v>365</v>
      </c>
      <c r="J665" s="19" t="s">
        <v>408</v>
      </c>
      <c r="K665" s="19" t="s">
        <v>157</v>
      </c>
      <c r="L665" s="38">
        <v>59828.9</v>
      </c>
    </row>
    <row r="666" spans="7:12" x14ac:dyDescent="0.3">
      <c r="G666" s="19">
        <v>10660</v>
      </c>
      <c r="H666" s="30">
        <v>42119.482523148145</v>
      </c>
      <c r="I666" s="19" t="s">
        <v>361</v>
      </c>
      <c r="J666" s="19" t="s">
        <v>407</v>
      </c>
      <c r="K666" s="19" t="s">
        <v>258</v>
      </c>
      <c r="L666" s="38">
        <v>93475.14</v>
      </c>
    </row>
    <row r="667" spans="7:12" x14ac:dyDescent="0.3">
      <c r="G667" s="19">
        <v>10661</v>
      </c>
      <c r="H667" s="30">
        <v>42028.011122685188</v>
      </c>
      <c r="I667" s="19" t="s">
        <v>356</v>
      </c>
      <c r="J667" s="19" t="s">
        <v>407</v>
      </c>
      <c r="K667" s="19" t="s">
        <v>61</v>
      </c>
      <c r="L667" s="38">
        <v>64458.31</v>
      </c>
    </row>
    <row r="668" spans="7:12" x14ac:dyDescent="0.3">
      <c r="G668" s="19">
        <v>10662</v>
      </c>
      <c r="H668" s="30">
        <v>42073.797314814816</v>
      </c>
      <c r="I668" s="19" t="s">
        <v>362</v>
      </c>
      <c r="J668" s="19" t="s">
        <v>407</v>
      </c>
      <c r="K668" s="19" t="s">
        <v>215</v>
      </c>
      <c r="L668" s="38">
        <v>86006.7</v>
      </c>
    </row>
    <row r="669" spans="7:12" x14ac:dyDescent="0.3">
      <c r="G669" s="19">
        <v>10663</v>
      </c>
      <c r="H669" s="30">
        <v>42096.179097222222</v>
      </c>
      <c r="I669" s="19" t="s">
        <v>361</v>
      </c>
      <c r="J669" s="19" t="s">
        <v>407</v>
      </c>
      <c r="K669" s="19" t="s">
        <v>27</v>
      </c>
      <c r="L669" s="38">
        <v>40232.720000000001</v>
      </c>
    </row>
    <row r="670" spans="7:12" x14ac:dyDescent="0.3">
      <c r="G670" s="19">
        <v>10664</v>
      </c>
      <c r="H670" s="30">
        <v>42057.039710648147</v>
      </c>
      <c r="I670" s="19" t="s">
        <v>369</v>
      </c>
      <c r="J670" s="19" t="s">
        <v>409</v>
      </c>
      <c r="K670" s="19" t="s">
        <v>160</v>
      </c>
      <c r="L670" s="38">
        <v>6720.76</v>
      </c>
    </row>
    <row r="671" spans="7:12" x14ac:dyDescent="0.3">
      <c r="G671" s="19">
        <v>10665</v>
      </c>
      <c r="H671" s="30">
        <v>42273.540462962963</v>
      </c>
      <c r="I671" s="19" t="s">
        <v>363</v>
      </c>
      <c r="J671" s="19" t="s">
        <v>407</v>
      </c>
      <c r="K671" s="19" t="s">
        <v>194</v>
      </c>
      <c r="L671" s="38">
        <v>71531.13</v>
      </c>
    </row>
    <row r="672" spans="7:12" x14ac:dyDescent="0.3">
      <c r="G672" s="19">
        <v>10666</v>
      </c>
      <c r="H672" s="30">
        <v>42261.134780092594</v>
      </c>
      <c r="I672" s="19" t="s">
        <v>371</v>
      </c>
      <c r="J672" s="19" t="s">
        <v>409</v>
      </c>
      <c r="K672" s="19" t="s">
        <v>17</v>
      </c>
      <c r="L672" s="38">
        <v>95611.82</v>
      </c>
    </row>
    <row r="673" spans="7:12" x14ac:dyDescent="0.3">
      <c r="G673" s="19">
        <v>10667</v>
      </c>
      <c r="H673" s="30">
        <v>42257.891655092593</v>
      </c>
      <c r="I673" s="19" t="s">
        <v>368</v>
      </c>
      <c r="J673" s="19" t="s">
        <v>408</v>
      </c>
      <c r="K673" s="19" t="s">
        <v>14</v>
      </c>
      <c r="L673" s="38">
        <v>98315.69</v>
      </c>
    </row>
    <row r="674" spans="7:12" x14ac:dyDescent="0.3">
      <c r="G674" s="19">
        <v>10668</v>
      </c>
      <c r="H674" s="30">
        <v>42062.059861111113</v>
      </c>
      <c r="I674" s="19" t="s">
        <v>365</v>
      </c>
      <c r="J674" s="19" t="s">
        <v>408</v>
      </c>
      <c r="K674" s="19" t="s">
        <v>234</v>
      </c>
      <c r="L674" s="38">
        <v>69672.38</v>
      </c>
    </row>
    <row r="675" spans="7:12" x14ac:dyDescent="0.3">
      <c r="G675" s="19">
        <v>10669</v>
      </c>
      <c r="H675" s="30">
        <v>42270.572384259256</v>
      </c>
      <c r="I675" s="19" t="s">
        <v>367</v>
      </c>
      <c r="J675" s="19" t="s">
        <v>408</v>
      </c>
      <c r="K675" s="19" t="s">
        <v>73</v>
      </c>
      <c r="L675" s="38">
        <v>46054.39</v>
      </c>
    </row>
    <row r="676" spans="7:12" x14ac:dyDescent="0.3">
      <c r="G676" s="19">
        <v>10670</v>
      </c>
      <c r="H676" s="30">
        <v>42223.143090277779</v>
      </c>
      <c r="I676" s="19" t="s">
        <v>369</v>
      </c>
      <c r="J676" s="19" t="s">
        <v>409</v>
      </c>
      <c r="K676" s="19" t="s">
        <v>248</v>
      </c>
      <c r="L676" s="38">
        <v>81460.820000000007</v>
      </c>
    </row>
    <row r="677" spans="7:12" x14ac:dyDescent="0.3">
      <c r="G677" s="19">
        <v>10671</v>
      </c>
      <c r="H677" s="30">
        <v>42345.970532407409</v>
      </c>
      <c r="I677" s="19" t="s">
        <v>365</v>
      </c>
      <c r="J677" s="19" t="s">
        <v>408</v>
      </c>
      <c r="K677" s="19" t="s">
        <v>245</v>
      </c>
      <c r="L677" s="38">
        <v>39475.9</v>
      </c>
    </row>
    <row r="678" spans="7:12" x14ac:dyDescent="0.3">
      <c r="G678" s="19">
        <v>10672</v>
      </c>
      <c r="H678" s="30">
        <v>42061.61451388889</v>
      </c>
      <c r="I678" s="19" t="s">
        <v>360</v>
      </c>
      <c r="J678" s="19" t="s">
        <v>407</v>
      </c>
      <c r="K678" s="19" t="s">
        <v>312</v>
      </c>
      <c r="L678" s="38">
        <v>61429.06</v>
      </c>
    </row>
    <row r="679" spans="7:12" x14ac:dyDescent="0.3">
      <c r="G679" s="19">
        <v>10673</v>
      </c>
      <c r="H679" s="30">
        <v>42013.096365740741</v>
      </c>
      <c r="I679" s="19" t="s">
        <v>357</v>
      </c>
      <c r="J679" s="19" t="s">
        <v>407</v>
      </c>
      <c r="K679" s="19" t="s">
        <v>81</v>
      </c>
      <c r="L679" s="38">
        <v>76707.03</v>
      </c>
    </row>
    <row r="680" spans="7:12" x14ac:dyDescent="0.3">
      <c r="G680" s="19">
        <v>10674</v>
      </c>
      <c r="H680" s="30">
        <v>42200.745358796295</v>
      </c>
      <c r="I680" s="19" t="s">
        <v>363</v>
      </c>
      <c r="J680" s="19" t="s">
        <v>407</v>
      </c>
      <c r="K680" s="19" t="s">
        <v>245</v>
      </c>
      <c r="L680" s="38">
        <v>54658.12</v>
      </c>
    </row>
    <row r="681" spans="7:12" x14ac:dyDescent="0.3">
      <c r="G681" s="19">
        <v>10675</v>
      </c>
      <c r="H681" s="30">
        <v>42009.803773148145</v>
      </c>
      <c r="I681" s="19" t="s">
        <v>368</v>
      </c>
      <c r="J681" s="19" t="s">
        <v>408</v>
      </c>
      <c r="K681" s="19" t="s">
        <v>147</v>
      </c>
      <c r="L681" s="38">
        <v>65005.77</v>
      </c>
    </row>
    <row r="682" spans="7:12" x14ac:dyDescent="0.3">
      <c r="G682" s="19">
        <v>10676</v>
      </c>
      <c r="H682" s="30">
        <v>42155.168900462966</v>
      </c>
      <c r="I682" s="19" t="s">
        <v>356</v>
      </c>
      <c r="J682" s="19" t="s">
        <v>407</v>
      </c>
      <c r="K682" s="19" t="s">
        <v>229</v>
      </c>
      <c r="L682" s="38">
        <v>83859.87</v>
      </c>
    </row>
    <row r="683" spans="7:12" x14ac:dyDescent="0.3">
      <c r="G683" s="19">
        <v>10677</v>
      </c>
      <c r="H683" s="30">
        <v>42328.380949074075</v>
      </c>
      <c r="I683" s="19" t="s">
        <v>356</v>
      </c>
      <c r="J683" s="19" t="s">
        <v>407</v>
      </c>
      <c r="K683" s="19" t="s">
        <v>317</v>
      </c>
      <c r="L683" s="38">
        <v>9984.69</v>
      </c>
    </row>
    <row r="684" spans="7:12" x14ac:dyDescent="0.3">
      <c r="G684" s="19">
        <v>10678</v>
      </c>
      <c r="H684" s="30">
        <v>42046.206574074073</v>
      </c>
      <c r="I684" s="19" t="s">
        <v>370</v>
      </c>
      <c r="J684" s="19" t="s">
        <v>409</v>
      </c>
      <c r="K684" s="19" t="s">
        <v>195</v>
      </c>
      <c r="L684" s="38">
        <v>71701.72</v>
      </c>
    </row>
    <row r="685" spans="7:12" x14ac:dyDescent="0.3">
      <c r="G685" s="19">
        <v>10679</v>
      </c>
      <c r="H685" s="30">
        <v>42243.367002314815</v>
      </c>
      <c r="I685" s="19" t="s">
        <v>362</v>
      </c>
      <c r="J685" s="19" t="s">
        <v>407</v>
      </c>
      <c r="K685" s="19" t="s">
        <v>111</v>
      </c>
      <c r="L685" s="38">
        <v>18746.919999999998</v>
      </c>
    </row>
    <row r="686" spans="7:12" x14ac:dyDescent="0.3">
      <c r="G686" s="19">
        <v>10680</v>
      </c>
      <c r="H686" s="30">
        <v>42014.961678240739</v>
      </c>
      <c r="I686" s="19" t="s">
        <v>355</v>
      </c>
      <c r="J686" s="19" t="s">
        <v>407</v>
      </c>
      <c r="K686" s="19" t="s">
        <v>216</v>
      </c>
      <c r="L686" s="38">
        <v>29791.94</v>
      </c>
    </row>
    <row r="687" spans="7:12" x14ac:dyDescent="0.3">
      <c r="G687" s="19">
        <v>10681</v>
      </c>
      <c r="H687" s="30">
        <v>42038.685439814813</v>
      </c>
      <c r="I687" s="19" t="s">
        <v>368</v>
      </c>
      <c r="J687" s="19" t="s">
        <v>408</v>
      </c>
      <c r="K687" s="19" t="s">
        <v>280</v>
      </c>
      <c r="L687" s="38">
        <v>21246.1</v>
      </c>
    </row>
    <row r="688" spans="7:12" x14ac:dyDescent="0.3">
      <c r="G688" s="19">
        <v>10682</v>
      </c>
      <c r="H688" s="30">
        <v>42149.719502314816</v>
      </c>
      <c r="I688" s="19" t="s">
        <v>363</v>
      </c>
      <c r="J688" s="19" t="s">
        <v>407</v>
      </c>
      <c r="K688" s="19" t="s">
        <v>113</v>
      </c>
      <c r="L688" s="38">
        <v>5690.4</v>
      </c>
    </row>
    <row r="689" spans="7:12" x14ac:dyDescent="0.3">
      <c r="G689" s="19">
        <v>10683</v>
      </c>
      <c r="H689" s="30">
        <v>42132.945752314816</v>
      </c>
      <c r="I689" s="19" t="s">
        <v>364</v>
      </c>
      <c r="J689" s="19" t="s">
        <v>408</v>
      </c>
      <c r="K689" s="19" t="s">
        <v>190</v>
      </c>
      <c r="L689" s="38">
        <v>61432.95</v>
      </c>
    </row>
    <row r="690" spans="7:12" x14ac:dyDescent="0.3">
      <c r="G690" s="19">
        <v>10684</v>
      </c>
      <c r="H690" s="30">
        <v>42020.202511574076</v>
      </c>
      <c r="I690" s="19" t="s">
        <v>364</v>
      </c>
      <c r="J690" s="19" t="s">
        <v>408</v>
      </c>
      <c r="K690" s="19" t="s">
        <v>318</v>
      </c>
      <c r="L690" s="38">
        <v>20355.89</v>
      </c>
    </row>
    <row r="691" spans="7:12" x14ac:dyDescent="0.3">
      <c r="G691" s="19">
        <v>10685</v>
      </c>
      <c r="H691" s="30">
        <v>42227.587766203702</v>
      </c>
      <c r="I691" s="19" t="s">
        <v>362</v>
      </c>
      <c r="J691" s="19" t="s">
        <v>407</v>
      </c>
      <c r="K691" s="19" t="s">
        <v>200</v>
      </c>
      <c r="L691" s="38">
        <v>31587.91</v>
      </c>
    </row>
    <row r="692" spans="7:12" x14ac:dyDescent="0.3">
      <c r="G692" s="19">
        <v>10686</v>
      </c>
      <c r="H692" s="30">
        <v>42168.11414351852</v>
      </c>
      <c r="I692" s="19" t="s">
        <v>370</v>
      </c>
      <c r="J692" s="19" t="s">
        <v>409</v>
      </c>
      <c r="K692" s="19" t="s">
        <v>136</v>
      </c>
      <c r="L692" s="38">
        <v>77967.990000000005</v>
      </c>
    </row>
    <row r="693" spans="7:12" x14ac:dyDescent="0.3">
      <c r="G693" s="19">
        <v>10687</v>
      </c>
      <c r="H693" s="30">
        <v>42243.131145833337</v>
      </c>
      <c r="I693" s="19" t="s">
        <v>364</v>
      </c>
      <c r="J693" s="19" t="s">
        <v>408</v>
      </c>
      <c r="K693" s="19" t="s">
        <v>250</v>
      </c>
      <c r="L693" s="38">
        <v>24764.400000000001</v>
      </c>
    </row>
    <row r="694" spans="7:12" x14ac:dyDescent="0.3">
      <c r="G694" s="19">
        <v>10688</v>
      </c>
      <c r="H694" s="30">
        <v>42336.165266203701</v>
      </c>
      <c r="I694" s="19" t="s">
        <v>360</v>
      </c>
      <c r="J694" s="19" t="s">
        <v>407</v>
      </c>
      <c r="K694" s="19" t="s">
        <v>319</v>
      </c>
      <c r="L694" s="38">
        <v>78916.850000000006</v>
      </c>
    </row>
    <row r="695" spans="7:12" x14ac:dyDescent="0.3">
      <c r="G695" s="19">
        <v>10689</v>
      </c>
      <c r="H695" s="30">
        <v>42306.368113425924</v>
      </c>
      <c r="I695" s="19" t="s">
        <v>372</v>
      </c>
      <c r="J695" s="19" t="s">
        <v>409</v>
      </c>
      <c r="K695" s="19" t="s">
        <v>85</v>
      </c>
      <c r="L695" s="38">
        <v>26277.919999999998</v>
      </c>
    </row>
    <row r="696" spans="7:12" x14ac:dyDescent="0.3">
      <c r="G696" s="19">
        <v>10690</v>
      </c>
      <c r="H696" s="30">
        <v>42024.952291666668</v>
      </c>
      <c r="I696" s="19" t="s">
        <v>355</v>
      </c>
      <c r="J696" s="19" t="s">
        <v>407</v>
      </c>
      <c r="K696" s="19" t="s">
        <v>265</v>
      </c>
      <c r="L696" s="38">
        <v>3363.11</v>
      </c>
    </row>
    <row r="697" spans="7:12" x14ac:dyDescent="0.3">
      <c r="G697" s="19">
        <v>10691</v>
      </c>
      <c r="H697" s="30">
        <v>42066.410902777781</v>
      </c>
      <c r="I697" s="19" t="s">
        <v>365</v>
      </c>
      <c r="J697" s="19" t="s">
        <v>408</v>
      </c>
      <c r="K697" s="19" t="s">
        <v>320</v>
      </c>
      <c r="L697" s="38">
        <v>55152.29</v>
      </c>
    </row>
    <row r="698" spans="7:12" x14ac:dyDescent="0.3">
      <c r="G698" s="19">
        <v>10692</v>
      </c>
      <c r="H698" s="30">
        <v>42040.606249999997</v>
      </c>
      <c r="I698" s="19" t="s">
        <v>363</v>
      </c>
      <c r="J698" s="19" t="s">
        <v>407</v>
      </c>
      <c r="K698" s="19" t="s">
        <v>167</v>
      </c>
      <c r="L698" s="38">
        <v>93435.27</v>
      </c>
    </row>
    <row r="699" spans="7:12" x14ac:dyDescent="0.3">
      <c r="G699" s="19">
        <v>10693</v>
      </c>
      <c r="H699" s="30">
        <v>42323.993819444448</v>
      </c>
      <c r="I699" s="19" t="s">
        <v>366</v>
      </c>
      <c r="J699" s="19" t="s">
        <v>408</v>
      </c>
      <c r="K699" s="19" t="s">
        <v>267</v>
      </c>
      <c r="L699" s="38">
        <v>29341.75</v>
      </c>
    </row>
    <row r="700" spans="7:12" x14ac:dyDescent="0.3">
      <c r="G700" s="19">
        <v>10694</v>
      </c>
      <c r="H700" s="30">
        <v>42184.546284722222</v>
      </c>
      <c r="I700" s="19" t="s">
        <v>369</v>
      </c>
      <c r="J700" s="19" t="s">
        <v>409</v>
      </c>
      <c r="K700" s="19" t="s">
        <v>20</v>
      </c>
      <c r="L700" s="38">
        <v>28602.21</v>
      </c>
    </row>
    <row r="701" spans="7:12" x14ac:dyDescent="0.3">
      <c r="G701" s="19">
        <v>10695</v>
      </c>
      <c r="H701" s="30">
        <v>42302.099652777775</v>
      </c>
      <c r="I701" s="19" t="s">
        <v>357</v>
      </c>
      <c r="J701" s="19" t="s">
        <v>407</v>
      </c>
      <c r="K701" s="19" t="s">
        <v>155</v>
      </c>
      <c r="L701" s="38">
        <v>55037.26</v>
      </c>
    </row>
    <row r="702" spans="7:12" x14ac:dyDescent="0.3">
      <c r="G702" s="19">
        <v>10696</v>
      </c>
      <c r="H702" s="30">
        <v>42291.360081018516</v>
      </c>
      <c r="I702" s="19" t="s">
        <v>355</v>
      </c>
      <c r="J702" s="19" t="s">
        <v>407</v>
      </c>
      <c r="K702" s="19" t="s">
        <v>81</v>
      </c>
      <c r="L702" s="38">
        <v>33709.42</v>
      </c>
    </row>
    <row r="703" spans="7:12" x14ac:dyDescent="0.3">
      <c r="G703" s="19">
        <v>10697</v>
      </c>
      <c r="H703" s="30">
        <v>42111.198206018518</v>
      </c>
      <c r="I703" s="19" t="s">
        <v>372</v>
      </c>
      <c r="J703" s="19" t="s">
        <v>409</v>
      </c>
      <c r="K703" s="19" t="s">
        <v>262</v>
      </c>
      <c r="L703" s="38">
        <v>49917.83</v>
      </c>
    </row>
    <row r="704" spans="7:12" x14ac:dyDescent="0.3">
      <c r="G704" s="19">
        <v>10698</v>
      </c>
      <c r="H704" s="30">
        <v>42115.610300925924</v>
      </c>
      <c r="I704" s="19" t="s">
        <v>359</v>
      </c>
      <c r="J704" s="19" t="s">
        <v>407</v>
      </c>
      <c r="K704" s="19" t="s">
        <v>291</v>
      </c>
      <c r="L704" s="38">
        <v>59515.91</v>
      </c>
    </row>
    <row r="705" spans="7:12" x14ac:dyDescent="0.3">
      <c r="G705" s="19">
        <v>10699</v>
      </c>
      <c r="H705" s="30">
        <v>42095.967002314814</v>
      </c>
      <c r="I705" s="19" t="s">
        <v>366</v>
      </c>
      <c r="J705" s="19" t="s">
        <v>408</v>
      </c>
      <c r="K705" s="19" t="s">
        <v>321</v>
      </c>
      <c r="L705" s="38">
        <v>52569.279999999999</v>
      </c>
    </row>
    <row r="706" spans="7:12" x14ac:dyDescent="0.3">
      <c r="G706" s="19">
        <v>10700</v>
      </c>
      <c r="H706" s="30">
        <v>42060.614537037036</v>
      </c>
      <c r="I706" s="19" t="s">
        <v>359</v>
      </c>
      <c r="J706" s="19" t="s">
        <v>407</v>
      </c>
      <c r="K706" s="19" t="s">
        <v>322</v>
      </c>
      <c r="L706" s="38">
        <v>57173.63</v>
      </c>
    </row>
    <row r="707" spans="7:12" x14ac:dyDescent="0.3">
      <c r="G707" s="19">
        <v>10701</v>
      </c>
      <c r="H707" s="30">
        <v>42116.289641203701</v>
      </c>
      <c r="I707" s="19" t="s">
        <v>356</v>
      </c>
      <c r="J707" s="19" t="s">
        <v>407</v>
      </c>
      <c r="K707" s="19" t="s">
        <v>27</v>
      </c>
      <c r="L707" s="38">
        <v>1419.32</v>
      </c>
    </row>
    <row r="708" spans="7:12" x14ac:dyDescent="0.3">
      <c r="G708" s="19">
        <v>10702</v>
      </c>
      <c r="H708" s="30">
        <v>42106.467106481483</v>
      </c>
      <c r="I708" s="19" t="s">
        <v>356</v>
      </c>
      <c r="J708" s="19" t="s">
        <v>407</v>
      </c>
      <c r="K708" s="19" t="s">
        <v>201</v>
      </c>
      <c r="L708" s="38">
        <v>47445.919999999998</v>
      </c>
    </row>
    <row r="709" spans="7:12" x14ac:dyDescent="0.3">
      <c r="G709" s="19">
        <v>10703</v>
      </c>
      <c r="H709" s="30">
        <v>42088.185636574075</v>
      </c>
      <c r="I709" s="19" t="s">
        <v>369</v>
      </c>
      <c r="J709" s="19" t="s">
        <v>409</v>
      </c>
      <c r="K709" s="19" t="s">
        <v>107</v>
      </c>
      <c r="L709" s="38">
        <v>75530.33</v>
      </c>
    </row>
    <row r="710" spans="7:12" x14ac:dyDescent="0.3">
      <c r="G710" s="19">
        <v>10704</v>
      </c>
      <c r="H710" s="30">
        <v>42328.500613425924</v>
      </c>
      <c r="I710" s="19" t="s">
        <v>369</v>
      </c>
      <c r="J710" s="19" t="s">
        <v>409</v>
      </c>
      <c r="K710" s="19" t="s">
        <v>103</v>
      </c>
      <c r="L710" s="38">
        <v>26638.11</v>
      </c>
    </row>
    <row r="711" spans="7:12" x14ac:dyDescent="0.3">
      <c r="G711" s="19">
        <v>10705</v>
      </c>
      <c r="H711" s="30">
        <v>42089.465127314812</v>
      </c>
      <c r="I711" s="19" t="s">
        <v>364</v>
      </c>
      <c r="J711" s="19" t="s">
        <v>408</v>
      </c>
      <c r="K711" s="19" t="s">
        <v>117</v>
      </c>
      <c r="L711" s="38">
        <v>10517.49</v>
      </c>
    </row>
    <row r="712" spans="7:12" x14ac:dyDescent="0.3">
      <c r="G712" s="19">
        <v>10706</v>
      </c>
      <c r="H712" s="30">
        <v>42015.06355324074</v>
      </c>
      <c r="I712" s="19" t="s">
        <v>372</v>
      </c>
      <c r="J712" s="19" t="s">
        <v>409</v>
      </c>
      <c r="K712" s="19" t="s">
        <v>175</v>
      </c>
      <c r="L712" s="38">
        <v>26701.54</v>
      </c>
    </row>
    <row r="713" spans="7:12" x14ac:dyDescent="0.3">
      <c r="G713" s="19">
        <v>10707</v>
      </c>
      <c r="H713" s="30">
        <v>42074.501516203702</v>
      </c>
      <c r="I713" s="19" t="s">
        <v>360</v>
      </c>
      <c r="J713" s="19" t="s">
        <v>407</v>
      </c>
      <c r="K713" s="19" t="s">
        <v>323</v>
      </c>
      <c r="L713" s="38">
        <v>67898.64</v>
      </c>
    </row>
    <row r="714" spans="7:12" x14ac:dyDescent="0.3">
      <c r="G714" s="19">
        <v>10708</v>
      </c>
      <c r="H714" s="30">
        <v>42031.904641203706</v>
      </c>
      <c r="I714" s="19" t="s">
        <v>365</v>
      </c>
      <c r="J714" s="19" t="s">
        <v>408</v>
      </c>
      <c r="K714" s="19" t="s">
        <v>119</v>
      </c>
      <c r="L714" s="38">
        <v>93619.42</v>
      </c>
    </row>
    <row r="715" spans="7:12" x14ac:dyDescent="0.3">
      <c r="G715" s="19">
        <v>10709</v>
      </c>
      <c r="H715" s="30">
        <v>42078.370150462964</v>
      </c>
      <c r="I715" s="19" t="s">
        <v>371</v>
      </c>
      <c r="J715" s="19" t="s">
        <v>409</v>
      </c>
      <c r="K715" s="19" t="s">
        <v>324</v>
      </c>
      <c r="L715" s="38">
        <v>10430.049999999999</v>
      </c>
    </row>
    <row r="716" spans="7:12" x14ac:dyDescent="0.3">
      <c r="G716" s="19">
        <v>10710</v>
      </c>
      <c r="H716" s="30">
        <v>42125.607546296298</v>
      </c>
      <c r="I716" s="19" t="s">
        <v>364</v>
      </c>
      <c r="J716" s="19" t="s">
        <v>408</v>
      </c>
      <c r="K716" s="19" t="s">
        <v>58</v>
      </c>
      <c r="L716" s="38">
        <v>37831.629999999997</v>
      </c>
    </row>
    <row r="717" spans="7:12" x14ac:dyDescent="0.3">
      <c r="G717" s="19">
        <v>10711</v>
      </c>
      <c r="H717" s="30">
        <v>42063.362719907411</v>
      </c>
      <c r="I717" s="19" t="s">
        <v>356</v>
      </c>
      <c r="J717" s="19" t="s">
        <v>407</v>
      </c>
      <c r="K717" s="19" t="s">
        <v>234</v>
      </c>
      <c r="L717" s="38">
        <v>99569.7</v>
      </c>
    </row>
    <row r="718" spans="7:12" x14ac:dyDescent="0.3">
      <c r="G718" s="19">
        <v>10712</v>
      </c>
      <c r="H718" s="30">
        <v>42257.193333333336</v>
      </c>
      <c r="I718" s="19" t="s">
        <v>372</v>
      </c>
      <c r="J718" s="19" t="s">
        <v>409</v>
      </c>
      <c r="K718" s="19" t="s">
        <v>325</v>
      </c>
      <c r="L718" s="38">
        <v>99063.7</v>
      </c>
    </row>
    <row r="719" spans="7:12" x14ac:dyDescent="0.3">
      <c r="G719" s="19">
        <v>10713</v>
      </c>
      <c r="H719" s="30">
        <v>42357.969282407408</v>
      </c>
      <c r="I719" s="19" t="s">
        <v>361</v>
      </c>
      <c r="J719" s="19" t="s">
        <v>407</v>
      </c>
      <c r="K719" s="19" t="s">
        <v>84</v>
      </c>
      <c r="L719" s="38">
        <v>4749.54</v>
      </c>
    </row>
    <row r="720" spans="7:12" x14ac:dyDescent="0.3">
      <c r="G720" s="19">
        <v>10714</v>
      </c>
      <c r="H720" s="30">
        <v>42045.484479166669</v>
      </c>
      <c r="I720" s="19" t="s">
        <v>360</v>
      </c>
      <c r="J720" s="19" t="s">
        <v>407</v>
      </c>
      <c r="K720" s="19" t="s">
        <v>321</v>
      </c>
      <c r="L720" s="38">
        <v>34655.120000000003</v>
      </c>
    </row>
    <row r="721" spans="7:12" x14ac:dyDescent="0.3">
      <c r="G721" s="19">
        <v>10715</v>
      </c>
      <c r="H721" s="30">
        <v>42155.30773148148</v>
      </c>
      <c r="I721" s="19" t="s">
        <v>355</v>
      </c>
      <c r="J721" s="19" t="s">
        <v>407</v>
      </c>
      <c r="K721" s="19" t="s">
        <v>326</v>
      </c>
      <c r="L721" s="38">
        <v>37259.730000000003</v>
      </c>
    </row>
    <row r="722" spans="7:12" x14ac:dyDescent="0.3">
      <c r="G722" s="19">
        <v>10716</v>
      </c>
      <c r="H722" s="30">
        <v>42271.14234953704</v>
      </c>
      <c r="I722" s="19" t="s">
        <v>365</v>
      </c>
      <c r="J722" s="19" t="s">
        <v>408</v>
      </c>
      <c r="K722" s="19" t="s">
        <v>312</v>
      </c>
      <c r="L722" s="38">
        <v>47733.25</v>
      </c>
    </row>
    <row r="723" spans="7:12" x14ac:dyDescent="0.3">
      <c r="G723" s="19">
        <v>10717</v>
      </c>
      <c r="H723" s="30">
        <v>42320.591087962966</v>
      </c>
      <c r="I723" s="19" t="s">
        <v>363</v>
      </c>
      <c r="J723" s="19" t="s">
        <v>407</v>
      </c>
      <c r="K723" s="19" t="s">
        <v>85</v>
      </c>
      <c r="L723" s="38">
        <v>6314.05</v>
      </c>
    </row>
    <row r="724" spans="7:12" x14ac:dyDescent="0.3">
      <c r="G724" s="19">
        <v>10718</v>
      </c>
      <c r="H724" s="30">
        <v>42088.835173611114</v>
      </c>
      <c r="I724" s="19" t="s">
        <v>363</v>
      </c>
      <c r="J724" s="19" t="s">
        <v>407</v>
      </c>
      <c r="K724" s="19" t="s">
        <v>189</v>
      </c>
      <c r="L724" s="38">
        <v>8549.1299999999992</v>
      </c>
    </row>
    <row r="725" spans="7:12" x14ac:dyDescent="0.3">
      <c r="G725" s="19">
        <v>10719</v>
      </c>
      <c r="H725" s="30">
        <v>42343.361527777779</v>
      </c>
      <c r="I725" s="19" t="s">
        <v>368</v>
      </c>
      <c r="J725" s="19" t="s">
        <v>408</v>
      </c>
      <c r="K725" s="19" t="s">
        <v>187</v>
      </c>
      <c r="L725" s="38">
        <v>94613.84</v>
      </c>
    </row>
    <row r="726" spans="7:12" x14ac:dyDescent="0.3">
      <c r="G726" s="19">
        <v>10720</v>
      </c>
      <c r="H726" s="30">
        <v>42170.055520833332</v>
      </c>
      <c r="I726" s="19" t="s">
        <v>372</v>
      </c>
      <c r="J726" s="19" t="s">
        <v>409</v>
      </c>
      <c r="K726" s="19" t="s">
        <v>297</v>
      </c>
      <c r="L726" s="38">
        <v>18161.45</v>
      </c>
    </row>
    <row r="727" spans="7:12" x14ac:dyDescent="0.3">
      <c r="G727" s="19">
        <v>10721</v>
      </c>
      <c r="H727" s="30">
        <v>42310.170254629629</v>
      </c>
      <c r="I727" s="19" t="s">
        <v>368</v>
      </c>
      <c r="J727" s="19" t="s">
        <v>408</v>
      </c>
      <c r="K727" s="19" t="s">
        <v>298</v>
      </c>
      <c r="L727" s="38">
        <v>59673.2</v>
      </c>
    </row>
    <row r="728" spans="7:12" x14ac:dyDescent="0.3">
      <c r="G728" s="19">
        <v>10722</v>
      </c>
      <c r="H728" s="30">
        <v>42352.953923611109</v>
      </c>
      <c r="I728" s="19" t="s">
        <v>357</v>
      </c>
      <c r="J728" s="19" t="s">
        <v>407</v>
      </c>
      <c r="K728" s="19" t="s">
        <v>59</v>
      </c>
      <c r="L728" s="38">
        <v>75001.05</v>
      </c>
    </row>
    <row r="729" spans="7:12" x14ac:dyDescent="0.3">
      <c r="G729" s="19">
        <v>10723</v>
      </c>
      <c r="H729" s="30">
        <v>42056.841377314813</v>
      </c>
      <c r="I729" s="19" t="s">
        <v>364</v>
      </c>
      <c r="J729" s="19" t="s">
        <v>408</v>
      </c>
      <c r="K729" s="19" t="s">
        <v>327</v>
      </c>
      <c r="L729" s="38">
        <v>23266.91</v>
      </c>
    </row>
    <row r="730" spans="7:12" x14ac:dyDescent="0.3">
      <c r="G730" s="19">
        <v>10724</v>
      </c>
      <c r="H730" s="30">
        <v>42015.226886574077</v>
      </c>
      <c r="I730" s="19" t="s">
        <v>355</v>
      </c>
      <c r="J730" s="19" t="s">
        <v>407</v>
      </c>
      <c r="K730" s="19" t="s">
        <v>82</v>
      </c>
      <c r="L730" s="38">
        <v>13863.38</v>
      </c>
    </row>
    <row r="731" spans="7:12" x14ac:dyDescent="0.3">
      <c r="G731" s="19">
        <v>10725</v>
      </c>
      <c r="H731" s="30">
        <v>42365.226747685185</v>
      </c>
      <c r="I731" s="19" t="s">
        <v>357</v>
      </c>
      <c r="J731" s="19" t="s">
        <v>407</v>
      </c>
      <c r="K731" s="19" t="s">
        <v>281</v>
      </c>
      <c r="L731" s="38">
        <v>21209.45</v>
      </c>
    </row>
    <row r="732" spans="7:12" x14ac:dyDescent="0.3">
      <c r="G732" s="19">
        <v>10726</v>
      </c>
      <c r="H732" s="30">
        <v>42044.944363425922</v>
      </c>
      <c r="I732" s="19" t="s">
        <v>371</v>
      </c>
      <c r="J732" s="19" t="s">
        <v>409</v>
      </c>
      <c r="K732" s="19" t="s">
        <v>6</v>
      </c>
      <c r="L732" s="38">
        <v>72704.09</v>
      </c>
    </row>
    <row r="733" spans="7:12" x14ac:dyDescent="0.3">
      <c r="G733" s="19">
        <v>10727</v>
      </c>
      <c r="H733" s="30">
        <v>42086.086261574077</v>
      </c>
      <c r="I733" s="19" t="s">
        <v>361</v>
      </c>
      <c r="J733" s="19" t="s">
        <v>407</v>
      </c>
      <c r="K733" s="19" t="s">
        <v>191</v>
      </c>
      <c r="L733" s="38">
        <v>11023.3</v>
      </c>
    </row>
    <row r="734" spans="7:12" x14ac:dyDescent="0.3">
      <c r="G734" s="19">
        <v>10728</v>
      </c>
      <c r="H734" s="30">
        <v>42210.409861111111</v>
      </c>
      <c r="I734" s="19" t="s">
        <v>358</v>
      </c>
      <c r="J734" s="19" t="s">
        <v>407</v>
      </c>
      <c r="K734" s="19" t="s">
        <v>328</v>
      </c>
      <c r="L734" s="38">
        <v>17842.73</v>
      </c>
    </row>
    <row r="735" spans="7:12" x14ac:dyDescent="0.3">
      <c r="G735" s="19">
        <v>10729</v>
      </c>
      <c r="H735" s="30">
        <v>42245.914872685185</v>
      </c>
      <c r="I735" s="19" t="s">
        <v>372</v>
      </c>
      <c r="J735" s="19" t="s">
        <v>409</v>
      </c>
      <c r="K735" s="19" t="s">
        <v>175</v>
      </c>
      <c r="L735" s="38">
        <v>49920.83</v>
      </c>
    </row>
    <row r="736" spans="7:12" x14ac:dyDescent="0.3">
      <c r="G736" s="19">
        <v>10730</v>
      </c>
      <c r="H736" s="30">
        <v>42162.549189814818</v>
      </c>
      <c r="I736" s="19" t="s">
        <v>356</v>
      </c>
      <c r="J736" s="19" t="s">
        <v>407</v>
      </c>
      <c r="K736" s="19" t="s">
        <v>145</v>
      </c>
      <c r="L736" s="38">
        <v>57489.62</v>
      </c>
    </row>
    <row r="737" spans="7:12" x14ac:dyDescent="0.3">
      <c r="G737" s="19">
        <v>10731</v>
      </c>
      <c r="H737" s="30">
        <v>42274.227847222224</v>
      </c>
      <c r="I737" s="19" t="s">
        <v>365</v>
      </c>
      <c r="J737" s="19" t="s">
        <v>408</v>
      </c>
      <c r="K737" s="19" t="s">
        <v>184</v>
      </c>
      <c r="L737" s="38">
        <v>89730.6</v>
      </c>
    </row>
    <row r="738" spans="7:12" x14ac:dyDescent="0.3">
      <c r="G738" s="19">
        <v>10732</v>
      </c>
      <c r="H738" s="30">
        <v>42048.11136574074</v>
      </c>
      <c r="I738" s="19" t="s">
        <v>366</v>
      </c>
      <c r="J738" s="19" t="s">
        <v>408</v>
      </c>
      <c r="K738" s="19" t="s">
        <v>224</v>
      </c>
      <c r="L738" s="38">
        <v>69872.53</v>
      </c>
    </row>
    <row r="739" spans="7:12" x14ac:dyDescent="0.3">
      <c r="G739" s="19">
        <v>10733</v>
      </c>
      <c r="H739" s="30">
        <v>42162.820706018516</v>
      </c>
      <c r="I739" s="19" t="s">
        <v>364</v>
      </c>
      <c r="J739" s="19" t="s">
        <v>408</v>
      </c>
      <c r="K739" s="19" t="s">
        <v>329</v>
      </c>
      <c r="L739" s="38">
        <v>63831.71</v>
      </c>
    </row>
    <row r="740" spans="7:12" x14ac:dyDescent="0.3">
      <c r="G740" s="19">
        <v>10734</v>
      </c>
      <c r="H740" s="30">
        <v>42125.198460648149</v>
      </c>
      <c r="I740" s="19" t="s">
        <v>355</v>
      </c>
      <c r="J740" s="19" t="s">
        <v>407</v>
      </c>
      <c r="K740" s="19" t="s">
        <v>60</v>
      </c>
      <c r="L740" s="38">
        <v>88119.3</v>
      </c>
    </row>
    <row r="741" spans="7:12" x14ac:dyDescent="0.3">
      <c r="G741" s="19">
        <v>10735</v>
      </c>
      <c r="H741" s="30">
        <v>42358.558506944442</v>
      </c>
      <c r="I741" s="19" t="s">
        <v>356</v>
      </c>
      <c r="J741" s="19" t="s">
        <v>407</v>
      </c>
      <c r="K741" s="19" t="s">
        <v>274</v>
      </c>
      <c r="L741" s="38">
        <v>70748.539999999994</v>
      </c>
    </row>
    <row r="742" spans="7:12" x14ac:dyDescent="0.3">
      <c r="G742" s="19">
        <v>10736</v>
      </c>
      <c r="H742" s="30">
        <v>42018.435162037036</v>
      </c>
      <c r="I742" s="19" t="s">
        <v>367</v>
      </c>
      <c r="J742" s="19" t="s">
        <v>408</v>
      </c>
      <c r="K742" s="19" t="s">
        <v>330</v>
      </c>
      <c r="L742" s="38">
        <v>68404.490000000005</v>
      </c>
    </row>
    <row r="743" spans="7:12" x14ac:dyDescent="0.3">
      <c r="G743" s="19">
        <v>10737</v>
      </c>
      <c r="H743" s="30">
        <v>42165.122175925928</v>
      </c>
      <c r="I743" s="19" t="s">
        <v>363</v>
      </c>
      <c r="J743" s="19" t="s">
        <v>407</v>
      </c>
      <c r="K743" s="19" t="s">
        <v>265</v>
      </c>
      <c r="L743" s="38">
        <v>64884.02</v>
      </c>
    </row>
    <row r="744" spans="7:12" x14ac:dyDescent="0.3">
      <c r="G744" s="19">
        <v>10738</v>
      </c>
      <c r="H744" s="30">
        <v>42136.105254629627</v>
      </c>
      <c r="I744" s="19" t="s">
        <v>363</v>
      </c>
      <c r="J744" s="19" t="s">
        <v>407</v>
      </c>
      <c r="K744" s="19" t="s">
        <v>158</v>
      </c>
      <c r="L744" s="38">
        <v>62495.41</v>
      </c>
    </row>
    <row r="745" spans="7:12" x14ac:dyDescent="0.3">
      <c r="G745" s="19">
        <v>10739</v>
      </c>
      <c r="H745" s="30">
        <v>42114.177395833336</v>
      </c>
      <c r="I745" s="19" t="s">
        <v>358</v>
      </c>
      <c r="J745" s="19" t="s">
        <v>407</v>
      </c>
      <c r="K745" s="19" t="s">
        <v>331</v>
      </c>
      <c r="L745" s="38">
        <v>40560.94</v>
      </c>
    </row>
    <row r="746" spans="7:12" x14ac:dyDescent="0.3">
      <c r="G746" s="19">
        <v>10740</v>
      </c>
      <c r="H746" s="30">
        <v>42303.955810185187</v>
      </c>
      <c r="I746" s="19" t="s">
        <v>358</v>
      </c>
      <c r="J746" s="19" t="s">
        <v>407</v>
      </c>
      <c r="K746" s="19" t="s">
        <v>161</v>
      </c>
      <c r="L746" s="38">
        <v>96825.23</v>
      </c>
    </row>
    <row r="747" spans="7:12" x14ac:dyDescent="0.3">
      <c r="G747" s="19">
        <v>10741</v>
      </c>
      <c r="H747" s="30">
        <v>42049.528715277775</v>
      </c>
      <c r="I747" s="19" t="s">
        <v>355</v>
      </c>
      <c r="J747" s="19" t="s">
        <v>407</v>
      </c>
      <c r="K747" s="19" t="s">
        <v>223</v>
      </c>
      <c r="L747" s="38">
        <v>22151.47</v>
      </c>
    </row>
    <row r="748" spans="7:12" x14ac:dyDescent="0.3">
      <c r="G748" s="19">
        <v>10742</v>
      </c>
      <c r="H748" s="30">
        <v>42046.238171296296</v>
      </c>
      <c r="I748" s="19" t="s">
        <v>365</v>
      </c>
      <c r="J748" s="19" t="s">
        <v>408</v>
      </c>
      <c r="K748" s="19" t="s">
        <v>181</v>
      </c>
      <c r="L748" s="38">
        <v>63570.48</v>
      </c>
    </row>
    <row r="749" spans="7:12" x14ac:dyDescent="0.3">
      <c r="G749" s="19">
        <v>10743</v>
      </c>
      <c r="H749" s="30">
        <v>42229.301238425927</v>
      </c>
      <c r="I749" s="19" t="s">
        <v>370</v>
      </c>
      <c r="J749" s="19" t="s">
        <v>409</v>
      </c>
      <c r="K749" s="19" t="s">
        <v>159</v>
      </c>
      <c r="L749" s="38">
        <v>29762.71</v>
      </c>
    </row>
    <row r="750" spans="7:12" x14ac:dyDescent="0.3">
      <c r="G750" s="19">
        <v>10744</v>
      </c>
      <c r="H750" s="30">
        <v>42280.969525462962</v>
      </c>
      <c r="I750" s="19" t="s">
        <v>370</v>
      </c>
      <c r="J750" s="19" t="s">
        <v>409</v>
      </c>
      <c r="K750" s="19" t="s">
        <v>229</v>
      </c>
      <c r="L750" s="38">
        <v>33237.040000000001</v>
      </c>
    </row>
    <row r="751" spans="7:12" x14ac:dyDescent="0.3">
      <c r="G751" s="19">
        <v>10745</v>
      </c>
      <c r="H751" s="30">
        <v>42029.842349537037</v>
      </c>
      <c r="I751" s="19" t="s">
        <v>355</v>
      </c>
      <c r="J751" s="19" t="s">
        <v>407</v>
      </c>
      <c r="K751" s="19" t="s">
        <v>308</v>
      </c>
      <c r="L751" s="38">
        <v>89423.09</v>
      </c>
    </row>
    <row r="752" spans="7:12" x14ac:dyDescent="0.3">
      <c r="G752" s="19">
        <v>10746</v>
      </c>
      <c r="H752" s="30">
        <v>42363.836261574077</v>
      </c>
      <c r="I752" s="19" t="s">
        <v>371</v>
      </c>
      <c r="J752" s="19" t="s">
        <v>409</v>
      </c>
      <c r="K752" s="19" t="s">
        <v>11</v>
      </c>
      <c r="L752" s="38">
        <v>7722.81</v>
      </c>
    </row>
    <row r="753" spans="7:12" x14ac:dyDescent="0.3">
      <c r="G753" s="19">
        <v>10747</v>
      </c>
      <c r="H753" s="30">
        <v>42052.071550925924</v>
      </c>
      <c r="I753" s="19" t="s">
        <v>366</v>
      </c>
      <c r="J753" s="19" t="s">
        <v>408</v>
      </c>
      <c r="K753" s="19" t="s">
        <v>332</v>
      </c>
      <c r="L753" s="38">
        <v>83047.289999999994</v>
      </c>
    </row>
    <row r="754" spans="7:12" x14ac:dyDescent="0.3">
      <c r="G754" s="19">
        <v>10748</v>
      </c>
      <c r="H754" s="30">
        <v>42316.61613425926</v>
      </c>
      <c r="I754" s="19" t="s">
        <v>363</v>
      </c>
      <c r="J754" s="19" t="s">
        <v>407</v>
      </c>
      <c r="K754" s="19" t="s">
        <v>305</v>
      </c>
      <c r="L754" s="38">
        <v>91874.11</v>
      </c>
    </row>
    <row r="755" spans="7:12" x14ac:dyDescent="0.3">
      <c r="G755" s="19">
        <v>10749</v>
      </c>
      <c r="H755" s="30">
        <v>42104.872199074074</v>
      </c>
      <c r="I755" s="19" t="s">
        <v>368</v>
      </c>
      <c r="J755" s="19" t="s">
        <v>408</v>
      </c>
      <c r="K755" s="19" t="s">
        <v>333</v>
      </c>
      <c r="L755" s="38">
        <v>36852.04</v>
      </c>
    </row>
    <row r="756" spans="7:12" x14ac:dyDescent="0.3">
      <c r="G756" s="19">
        <v>10750</v>
      </c>
      <c r="H756" s="30">
        <v>42060.569097222222</v>
      </c>
      <c r="I756" s="19" t="s">
        <v>358</v>
      </c>
      <c r="J756" s="19" t="s">
        <v>407</v>
      </c>
      <c r="K756" s="19" t="s">
        <v>113</v>
      </c>
      <c r="L756" s="38">
        <v>77949.100000000006</v>
      </c>
    </row>
    <row r="757" spans="7:12" x14ac:dyDescent="0.3">
      <c r="G757" s="19">
        <v>10751</v>
      </c>
      <c r="H757" s="30">
        <v>42011.844039351854</v>
      </c>
      <c r="I757" s="19" t="s">
        <v>364</v>
      </c>
      <c r="J757" s="19" t="s">
        <v>408</v>
      </c>
      <c r="K757" s="19" t="s">
        <v>198</v>
      </c>
      <c r="L757" s="38">
        <v>63997.59</v>
      </c>
    </row>
    <row r="758" spans="7:12" x14ac:dyDescent="0.3">
      <c r="G758" s="19">
        <v>10752</v>
      </c>
      <c r="H758" s="30">
        <v>42157.871724537035</v>
      </c>
      <c r="I758" s="19" t="s">
        <v>367</v>
      </c>
      <c r="J758" s="19" t="s">
        <v>408</v>
      </c>
      <c r="K758" s="19" t="s">
        <v>58</v>
      </c>
      <c r="L758" s="38">
        <v>93401.32</v>
      </c>
    </row>
    <row r="759" spans="7:12" x14ac:dyDescent="0.3">
      <c r="G759" s="19">
        <v>10753</v>
      </c>
      <c r="H759" s="30">
        <v>42298.751712962963</v>
      </c>
      <c r="I759" s="19" t="s">
        <v>370</v>
      </c>
      <c r="J759" s="19" t="s">
        <v>409</v>
      </c>
      <c r="K759" s="19" t="s">
        <v>188</v>
      </c>
      <c r="L759" s="38">
        <v>27642.1</v>
      </c>
    </row>
    <row r="760" spans="7:12" x14ac:dyDescent="0.3">
      <c r="G760" s="19">
        <v>10754</v>
      </c>
      <c r="H760" s="30">
        <v>42245.78869212963</v>
      </c>
      <c r="I760" s="19" t="s">
        <v>368</v>
      </c>
      <c r="J760" s="19" t="s">
        <v>408</v>
      </c>
      <c r="K760" s="19" t="s">
        <v>73</v>
      </c>
      <c r="L760" s="38">
        <v>60889.26</v>
      </c>
    </row>
    <row r="761" spans="7:12" x14ac:dyDescent="0.3">
      <c r="G761" s="19">
        <v>10755</v>
      </c>
      <c r="H761" s="30">
        <v>42221.359178240738</v>
      </c>
      <c r="I761" s="19" t="s">
        <v>365</v>
      </c>
      <c r="J761" s="19" t="s">
        <v>408</v>
      </c>
      <c r="K761" s="19" t="s">
        <v>309</v>
      </c>
      <c r="L761" s="38">
        <v>48237.97</v>
      </c>
    </row>
    <row r="762" spans="7:12" x14ac:dyDescent="0.3">
      <c r="G762" s="19">
        <v>10756</v>
      </c>
      <c r="H762" s="30">
        <v>42007.679594907408</v>
      </c>
      <c r="I762" s="19" t="s">
        <v>364</v>
      </c>
      <c r="J762" s="19" t="s">
        <v>408</v>
      </c>
      <c r="K762" s="19" t="s">
        <v>80</v>
      </c>
      <c r="L762" s="38">
        <v>26676.22</v>
      </c>
    </row>
    <row r="763" spans="7:12" x14ac:dyDescent="0.3">
      <c r="G763" s="19">
        <v>10757</v>
      </c>
      <c r="H763" s="30">
        <v>42187.260405092595</v>
      </c>
      <c r="I763" s="19" t="s">
        <v>356</v>
      </c>
      <c r="J763" s="19" t="s">
        <v>407</v>
      </c>
      <c r="K763" s="19" t="s">
        <v>334</v>
      </c>
      <c r="L763" s="38">
        <v>6890.76</v>
      </c>
    </row>
    <row r="764" spans="7:12" x14ac:dyDescent="0.3">
      <c r="G764" s="19">
        <v>10758</v>
      </c>
      <c r="H764" s="30">
        <v>42043.164618055554</v>
      </c>
      <c r="I764" s="19" t="s">
        <v>369</v>
      </c>
      <c r="J764" s="19" t="s">
        <v>409</v>
      </c>
      <c r="K764" s="19" t="s">
        <v>172</v>
      </c>
      <c r="L764" s="38">
        <v>82989.460000000006</v>
      </c>
    </row>
    <row r="765" spans="7:12" x14ac:dyDescent="0.3">
      <c r="G765" s="19">
        <v>10759</v>
      </c>
      <c r="H765" s="30">
        <v>42176.354398148149</v>
      </c>
      <c r="I765" s="19" t="s">
        <v>356</v>
      </c>
      <c r="J765" s="19" t="s">
        <v>407</v>
      </c>
      <c r="K765" s="19" t="s">
        <v>88</v>
      </c>
      <c r="L765" s="38">
        <v>93058.99</v>
      </c>
    </row>
    <row r="766" spans="7:12" x14ac:dyDescent="0.3">
      <c r="G766" s="19">
        <v>10760</v>
      </c>
      <c r="H766" s="30">
        <v>42164.732731481483</v>
      </c>
      <c r="I766" s="19" t="s">
        <v>362</v>
      </c>
      <c r="J766" s="19" t="s">
        <v>407</v>
      </c>
      <c r="K766" s="19" t="s">
        <v>335</v>
      </c>
      <c r="L766" s="38">
        <v>64277.63</v>
      </c>
    </row>
    <row r="767" spans="7:12" x14ac:dyDescent="0.3">
      <c r="G767" s="19">
        <v>10761</v>
      </c>
      <c r="H767" s="30">
        <v>42074.953009259261</v>
      </c>
      <c r="I767" s="19" t="s">
        <v>367</v>
      </c>
      <c r="J767" s="19" t="s">
        <v>408</v>
      </c>
      <c r="K767" s="19" t="s">
        <v>177</v>
      </c>
      <c r="L767" s="38">
        <v>1468.64</v>
      </c>
    </row>
    <row r="768" spans="7:12" x14ac:dyDescent="0.3">
      <c r="G768" s="19">
        <v>10762</v>
      </c>
      <c r="H768" s="30">
        <v>42217.288414351853</v>
      </c>
      <c r="I768" s="19" t="s">
        <v>360</v>
      </c>
      <c r="J768" s="19" t="s">
        <v>407</v>
      </c>
      <c r="K768" s="19" t="s">
        <v>182</v>
      </c>
      <c r="L768" s="38">
        <v>47387.51</v>
      </c>
    </row>
    <row r="769" spans="7:12" x14ac:dyDescent="0.3">
      <c r="G769" s="19">
        <v>10763</v>
      </c>
      <c r="H769" s="30">
        <v>42098.312858796293</v>
      </c>
      <c r="I769" s="19" t="s">
        <v>372</v>
      </c>
      <c r="J769" s="19" t="s">
        <v>409</v>
      </c>
      <c r="K769" s="19" t="s">
        <v>316</v>
      </c>
      <c r="L769" s="38">
        <v>38580.449999999997</v>
      </c>
    </row>
    <row r="770" spans="7:12" x14ac:dyDescent="0.3">
      <c r="G770" s="19">
        <v>10764</v>
      </c>
      <c r="H770" s="30">
        <v>42162.851388888892</v>
      </c>
      <c r="I770" s="19" t="s">
        <v>360</v>
      </c>
      <c r="J770" s="19" t="s">
        <v>407</v>
      </c>
      <c r="K770" s="19" t="s">
        <v>98</v>
      </c>
      <c r="L770" s="38">
        <v>61114.18</v>
      </c>
    </row>
    <row r="771" spans="7:12" x14ac:dyDescent="0.3">
      <c r="G771" s="19">
        <v>10765</v>
      </c>
      <c r="H771" s="30">
        <v>42180.223414351851</v>
      </c>
      <c r="I771" s="19" t="s">
        <v>371</v>
      </c>
      <c r="J771" s="19" t="s">
        <v>409</v>
      </c>
      <c r="K771" s="19" t="s">
        <v>126</v>
      </c>
      <c r="L771" s="38">
        <v>69218.009999999995</v>
      </c>
    </row>
    <row r="772" spans="7:12" x14ac:dyDescent="0.3">
      <c r="G772" s="19">
        <v>10766</v>
      </c>
      <c r="H772" s="30">
        <v>42128.069849537038</v>
      </c>
      <c r="I772" s="19" t="s">
        <v>360</v>
      </c>
      <c r="J772" s="19" t="s">
        <v>407</v>
      </c>
      <c r="K772" s="19" t="s">
        <v>325</v>
      </c>
      <c r="L772" s="38">
        <v>54000.29</v>
      </c>
    </row>
    <row r="773" spans="7:12" x14ac:dyDescent="0.3">
      <c r="G773" s="19">
        <v>10767</v>
      </c>
      <c r="H773" s="30">
        <v>42197.235567129632</v>
      </c>
      <c r="I773" s="19" t="s">
        <v>361</v>
      </c>
      <c r="J773" s="19" t="s">
        <v>407</v>
      </c>
      <c r="K773" s="19" t="s">
        <v>313</v>
      </c>
      <c r="L773" s="38">
        <v>44289.58</v>
      </c>
    </row>
    <row r="774" spans="7:12" x14ac:dyDescent="0.3">
      <c r="G774" s="19">
        <v>10768</v>
      </c>
      <c r="H774" s="30">
        <v>42223.444895833331</v>
      </c>
      <c r="I774" s="19" t="s">
        <v>364</v>
      </c>
      <c r="J774" s="19" t="s">
        <v>408</v>
      </c>
      <c r="K774" s="19" t="s">
        <v>194</v>
      </c>
      <c r="L774" s="38">
        <v>51320.87</v>
      </c>
    </row>
    <row r="775" spans="7:12" x14ac:dyDescent="0.3">
      <c r="G775" s="19">
        <v>10769</v>
      </c>
      <c r="H775" s="30">
        <v>42044.558194444442</v>
      </c>
      <c r="I775" s="19" t="s">
        <v>366</v>
      </c>
      <c r="J775" s="19" t="s">
        <v>408</v>
      </c>
      <c r="K775" s="19" t="s">
        <v>310</v>
      </c>
      <c r="L775" s="38">
        <v>68433.100000000006</v>
      </c>
    </row>
    <row r="776" spans="7:12" x14ac:dyDescent="0.3">
      <c r="G776" s="19">
        <v>10770</v>
      </c>
      <c r="H776" s="30">
        <v>42159.476180555554</v>
      </c>
      <c r="I776" s="19" t="s">
        <v>371</v>
      </c>
      <c r="J776" s="19" t="s">
        <v>409</v>
      </c>
      <c r="K776" s="19" t="s">
        <v>336</v>
      </c>
      <c r="L776" s="38">
        <v>28555.8</v>
      </c>
    </row>
    <row r="777" spans="7:12" x14ac:dyDescent="0.3">
      <c r="G777" s="19">
        <v>10771</v>
      </c>
      <c r="H777" s="30">
        <v>42215.281377314815</v>
      </c>
      <c r="I777" s="19" t="s">
        <v>363</v>
      </c>
      <c r="J777" s="19" t="s">
        <v>407</v>
      </c>
      <c r="K777" s="19" t="s">
        <v>140</v>
      </c>
      <c r="L777" s="38">
        <v>19948.12</v>
      </c>
    </row>
    <row r="778" spans="7:12" x14ac:dyDescent="0.3">
      <c r="G778" s="19">
        <v>10772</v>
      </c>
      <c r="H778" s="30">
        <v>42323.824525462966</v>
      </c>
      <c r="I778" s="19" t="s">
        <v>370</v>
      </c>
      <c r="J778" s="19" t="s">
        <v>409</v>
      </c>
      <c r="K778" s="19" t="s">
        <v>68</v>
      </c>
      <c r="L778" s="38">
        <v>27353.63</v>
      </c>
    </row>
    <row r="779" spans="7:12" x14ac:dyDescent="0.3">
      <c r="G779" s="19">
        <v>10773</v>
      </c>
      <c r="H779" s="30">
        <v>42215.236076388886</v>
      </c>
      <c r="I779" s="19" t="s">
        <v>372</v>
      </c>
      <c r="J779" s="19" t="s">
        <v>409</v>
      </c>
      <c r="K779" s="19" t="s">
        <v>89</v>
      </c>
      <c r="L779" s="38">
        <v>8530.58</v>
      </c>
    </row>
    <row r="780" spans="7:12" x14ac:dyDescent="0.3">
      <c r="G780" s="19">
        <v>10774</v>
      </c>
      <c r="H780" s="30">
        <v>42157.152083333334</v>
      </c>
      <c r="I780" s="19" t="s">
        <v>363</v>
      </c>
      <c r="J780" s="19" t="s">
        <v>407</v>
      </c>
      <c r="K780" s="19" t="s">
        <v>102</v>
      </c>
      <c r="L780" s="38">
        <v>28467.15</v>
      </c>
    </row>
    <row r="781" spans="7:12" x14ac:dyDescent="0.3">
      <c r="G781" s="19">
        <v>10775</v>
      </c>
      <c r="H781" s="30">
        <v>42124.643437500003</v>
      </c>
      <c r="I781" s="19" t="s">
        <v>371</v>
      </c>
      <c r="J781" s="19" t="s">
        <v>409</v>
      </c>
      <c r="K781" s="19" t="s">
        <v>111</v>
      </c>
      <c r="L781" s="38">
        <v>56275.01</v>
      </c>
    </row>
    <row r="782" spans="7:12" x14ac:dyDescent="0.3">
      <c r="G782" s="19">
        <v>10776</v>
      </c>
      <c r="H782" s="30">
        <v>42235.810914351852</v>
      </c>
      <c r="I782" s="19" t="s">
        <v>359</v>
      </c>
      <c r="J782" s="19" t="s">
        <v>407</v>
      </c>
      <c r="K782" s="19" t="s">
        <v>337</v>
      </c>
      <c r="L782" s="38">
        <v>8360.02</v>
      </c>
    </row>
    <row r="783" spans="7:12" x14ac:dyDescent="0.3">
      <c r="G783" s="19">
        <v>10777</v>
      </c>
      <c r="H783" s="30">
        <v>42187.786180555559</v>
      </c>
      <c r="I783" s="19" t="s">
        <v>358</v>
      </c>
      <c r="J783" s="19" t="s">
        <v>407</v>
      </c>
      <c r="K783" s="19" t="s">
        <v>20</v>
      </c>
      <c r="L783" s="38">
        <v>89138.77</v>
      </c>
    </row>
    <row r="784" spans="7:12" x14ac:dyDescent="0.3">
      <c r="G784" s="19">
        <v>10778</v>
      </c>
      <c r="H784" s="30">
        <v>42170.822094907409</v>
      </c>
      <c r="I784" s="19" t="s">
        <v>366</v>
      </c>
      <c r="J784" s="19" t="s">
        <v>408</v>
      </c>
      <c r="K784" s="19" t="s">
        <v>238</v>
      </c>
      <c r="L784" s="38">
        <v>46601.25</v>
      </c>
    </row>
    <row r="785" spans="7:12" x14ac:dyDescent="0.3">
      <c r="G785" s="19">
        <v>10779</v>
      </c>
      <c r="H785" s="30">
        <v>42318.292268518519</v>
      </c>
      <c r="I785" s="19" t="s">
        <v>370</v>
      </c>
      <c r="J785" s="19" t="s">
        <v>409</v>
      </c>
      <c r="K785" s="19" t="s">
        <v>265</v>
      </c>
      <c r="L785" s="38">
        <v>86234.27</v>
      </c>
    </row>
    <row r="786" spans="7:12" x14ac:dyDescent="0.3">
      <c r="G786" s="19">
        <v>10780</v>
      </c>
      <c r="H786" s="30">
        <v>42025.169027777774</v>
      </c>
      <c r="I786" s="19" t="s">
        <v>370</v>
      </c>
      <c r="J786" s="19" t="s">
        <v>409</v>
      </c>
      <c r="K786" s="19" t="s">
        <v>122</v>
      </c>
      <c r="L786" s="38">
        <v>55510.25</v>
      </c>
    </row>
    <row r="787" spans="7:12" x14ac:dyDescent="0.3">
      <c r="G787" s="19">
        <v>10781</v>
      </c>
      <c r="H787" s="30">
        <v>42120.292013888888</v>
      </c>
      <c r="I787" s="19" t="s">
        <v>364</v>
      </c>
      <c r="J787" s="19" t="s">
        <v>408</v>
      </c>
      <c r="K787" s="19" t="s">
        <v>338</v>
      </c>
      <c r="L787" s="38">
        <v>94189.62</v>
      </c>
    </row>
    <row r="788" spans="7:12" x14ac:dyDescent="0.3">
      <c r="G788" s="19">
        <v>10782</v>
      </c>
      <c r="H788" s="30">
        <v>42199.313391203701</v>
      </c>
      <c r="I788" s="19" t="s">
        <v>364</v>
      </c>
      <c r="J788" s="19" t="s">
        <v>408</v>
      </c>
      <c r="K788" s="19" t="s">
        <v>111</v>
      </c>
      <c r="L788" s="38">
        <v>69407.48</v>
      </c>
    </row>
    <row r="789" spans="7:12" x14ac:dyDescent="0.3">
      <c r="G789" s="19">
        <v>10783</v>
      </c>
      <c r="H789" s="30">
        <v>42189.997731481482</v>
      </c>
      <c r="I789" s="19" t="s">
        <v>371</v>
      </c>
      <c r="J789" s="19" t="s">
        <v>409</v>
      </c>
      <c r="K789" s="19" t="s">
        <v>283</v>
      </c>
      <c r="L789" s="38">
        <v>98261.21</v>
      </c>
    </row>
    <row r="790" spans="7:12" x14ac:dyDescent="0.3">
      <c r="G790" s="19">
        <v>10784</v>
      </c>
      <c r="H790" s="30">
        <v>42046.753831018519</v>
      </c>
      <c r="I790" s="19" t="s">
        <v>360</v>
      </c>
      <c r="J790" s="19" t="s">
        <v>407</v>
      </c>
      <c r="K790" s="19" t="s">
        <v>35</v>
      </c>
      <c r="L790" s="38">
        <v>26011.81</v>
      </c>
    </row>
    <row r="791" spans="7:12" x14ac:dyDescent="0.3">
      <c r="G791" s="19">
        <v>10785</v>
      </c>
      <c r="H791" s="30">
        <v>42259.756215277775</v>
      </c>
      <c r="I791" s="19" t="s">
        <v>369</v>
      </c>
      <c r="J791" s="19" t="s">
        <v>409</v>
      </c>
      <c r="K791" s="19" t="s">
        <v>204</v>
      </c>
      <c r="L791" s="38">
        <v>38082.46</v>
      </c>
    </row>
    <row r="792" spans="7:12" x14ac:dyDescent="0.3">
      <c r="G792" s="19">
        <v>10786</v>
      </c>
      <c r="H792" s="30">
        <v>42025.324467592596</v>
      </c>
      <c r="I792" s="19" t="s">
        <v>355</v>
      </c>
      <c r="J792" s="19" t="s">
        <v>407</v>
      </c>
      <c r="K792" s="19" t="s">
        <v>335</v>
      </c>
      <c r="L792" s="38">
        <v>7368.73</v>
      </c>
    </row>
    <row r="793" spans="7:12" x14ac:dyDescent="0.3">
      <c r="G793" s="19">
        <v>10787</v>
      </c>
      <c r="H793" s="30">
        <v>42274.999618055554</v>
      </c>
      <c r="I793" s="19" t="s">
        <v>358</v>
      </c>
      <c r="J793" s="19" t="s">
        <v>407</v>
      </c>
      <c r="K793" s="19" t="s">
        <v>184</v>
      </c>
      <c r="L793" s="38">
        <v>80203.740000000005</v>
      </c>
    </row>
    <row r="794" spans="7:12" x14ac:dyDescent="0.3">
      <c r="G794" s="19">
        <v>10788</v>
      </c>
      <c r="H794" s="30">
        <v>42322.271319444444</v>
      </c>
      <c r="I794" s="19" t="s">
        <v>372</v>
      </c>
      <c r="J794" s="19" t="s">
        <v>409</v>
      </c>
      <c r="K794" s="19" t="s">
        <v>111</v>
      </c>
      <c r="L794" s="38">
        <v>18506.05</v>
      </c>
    </row>
    <row r="795" spans="7:12" x14ac:dyDescent="0.3">
      <c r="G795" s="19">
        <v>10789</v>
      </c>
      <c r="H795" s="30">
        <v>42157.507951388892</v>
      </c>
      <c r="I795" s="19" t="s">
        <v>366</v>
      </c>
      <c r="J795" s="19" t="s">
        <v>408</v>
      </c>
      <c r="K795" s="19" t="s">
        <v>309</v>
      </c>
      <c r="L795" s="38">
        <v>49375.96</v>
      </c>
    </row>
    <row r="796" spans="7:12" x14ac:dyDescent="0.3">
      <c r="G796" s="19">
        <v>10790</v>
      </c>
      <c r="H796" s="30">
        <v>42365.936307870368</v>
      </c>
      <c r="I796" s="19" t="s">
        <v>356</v>
      </c>
      <c r="J796" s="19" t="s">
        <v>407</v>
      </c>
      <c r="K796" s="19" t="s">
        <v>232</v>
      </c>
      <c r="L796" s="38">
        <v>7067.87</v>
      </c>
    </row>
    <row r="797" spans="7:12" x14ac:dyDescent="0.3">
      <c r="G797" s="19">
        <v>10791</v>
      </c>
      <c r="H797" s="30">
        <v>42267.297384259262</v>
      </c>
      <c r="I797" s="19" t="s">
        <v>360</v>
      </c>
      <c r="J797" s="19" t="s">
        <v>407</v>
      </c>
      <c r="K797" s="19" t="s">
        <v>46</v>
      </c>
      <c r="L797" s="38">
        <v>51133.88</v>
      </c>
    </row>
    <row r="798" spans="7:12" x14ac:dyDescent="0.3">
      <c r="G798" s="19">
        <v>10792</v>
      </c>
      <c r="H798" s="30">
        <v>42296.979768518519</v>
      </c>
      <c r="I798" s="19" t="s">
        <v>364</v>
      </c>
      <c r="J798" s="19" t="s">
        <v>408</v>
      </c>
      <c r="K798" s="19" t="s">
        <v>79</v>
      </c>
      <c r="L798" s="38">
        <v>17618.64</v>
      </c>
    </row>
    <row r="799" spans="7:12" x14ac:dyDescent="0.3">
      <c r="G799" s="19">
        <v>10793</v>
      </c>
      <c r="H799" s="30">
        <v>42363.791238425925</v>
      </c>
      <c r="I799" s="19" t="s">
        <v>372</v>
      </c>
      <c r="J799" s="19" t="s">
        <v>409</v>
      </c>
      <c r="K799" s="19" t="s">
        <v>263</v>
      </c>
      <c r="L799" s="38">
        <v>58344.2</v>
      </c>
    </row>
    <row r="800" spans="7:12" x14ac:dyDescent="0.3">
      <c r="G800" s="19">
        <v>10794</v>
      </c>
      <c r="H800" s="30">
        <v>42220.088159722225</v>
      </c>
      <c r="I800" s="19" t="s">
        <v>369</v>
      </c>
      <c r="J800" s="19" t="s">
        <v>409</v>
      </c>
      <c r="K800" s="19" t="s">
        <v>332</v>
      </c>
      <c r="L800" s="38">
        <v>71262.38</v>
      </c>
    </row>
    <row r="801" spans="7:12" x14ac:dyDescent="0.3">
      <c r="G801" s="19">
        <v>10795</v>
      </c>
      <c r="H801" s="30">
        <v>42172.314444444448</v>
      </c>
      <c r="I801" s="19" t="s">
        <v>357</v>
      </c>
      <c r="J801" s="19" t="s">
        <v>407</v>
      </c>
      <c r="K801" s="19" t="s">
        <v>202</v>
      </c>
      <c r="L801" s="38">
        <v>44711.7</v>
      </c>
    </row>
    <row r="802" spans="7:12" x14ac:dyDescent="0.3">
      <c r="G802" s="19">
        <v>10796</v>
      </c>
      <c r="H802" s="30">
        <v>42308.440613425926</v>
      </c>
      <c r="I802" s="19" t="s">
        <v>361</v>
      </c>
      <c r="J802" s="19" t="s">
        <v>407</v>
      </c>
      <c r="K802" s="19" t="s">
        <v>107</v>
      </c>
      <c r="L802" s="38">
        <v>68955.710000000006</v>
      </c>
    </row>
    <row r="803" spans="7:12" x14ac:dyDescent="0.3">
      <c r="G803" s="19">
        <v>10797</v>
      </c>
      <c r="H803" s="30">
        <v>42158.443888888891</v>
      </c>
      <c r="I803" s="19" t="s">
        <v>362</v>
      </c>
      <c r="J803" s="19" t="s">
        <v>407</v>
      </c>
      <c r="K803" s="19" t="s">
        <v>42</v>
      </c>
      <c r="L803" s="38">
        <v>11675.86</v>
      </c>
    </row>
    <row r="804" spans="7:12" x14ac:dyDescent="0.3">
      <c r="G804" s="19">
        <v>10798</v>
      </c>
      <c r="H804" s="30">
        <v>42172.683506944442</v>
      </c>
      <c r="I804" s="19" t="s">
        <v>363</v>
      </c>
      <c r="J804" s="19" t="s">
        <v>407</v>
      </c>
      <c r="K804" s="19" t="s">
        <v>29</v>
      </c>
      <c r="L804" s="38">
        <v>66242.3</v>
      </c>
    </row>
    <row r="805" spans="7:12" x14ac:dyDescent="0.3">
      <c r="G805" s="19">
        <v>10799</v>
      </c>
      <c r="H805" s="30">
        <v>42106.326192129629</v>
      </c>
      <c r="I805" s="19" t="s">
        <v>359</v>
      </c>
      <c r="J805" s="19" t="s">
        <v>407</v>
      </c>
      <c r="K805" s="19" t="s">
        <v>185</v>
      </c>
      <c r="L805" s="38">
        <v>38935.15</v>
      </c>
    </row>
    <row r="806" spans="7:12" x14ac:dyDescent="0.3">
      <c r="G806" s="19">
        <v>10800</v>
      </c>
      <c r="H806" s="30">
        <v>42083.051053240742</v>
      </c>
      <c r="I806" s="19" t="s">
        <v>358</v>
      </c>
      <c r="J806" s="19" t="s">
        <v>407</v>
      </c>
      <c r="K806" s="19" t="s">
        <v>290</v>
      </c>
      <c r="L806" s="38">
        <v>90845.69</v>
      </c>
    </row>
    <row r="807" spans="7:12" x14ac:dyDescent="0.3">
      <c r="G807" s="19">
        <v>10801</v>
      </c>
      <c r="H807" s="30">
        <v>42246.088888888888</v>
      </c>
      <c r="I807" s="19" t="s">
        <v>358</v>
      </c>
      <c r="J807" s="19" t="s">
        <v>407</v>
      </c>
      <c r="K807" s="19" t="s">
        <v>312</v>
      </c>
      <c r="L807" s="38">
        <v>26749.119999999999</v>
      </c>
    </row>
    <row r="808" spans="7:12" x14ac:dyDescent="0.3">
      <c r="G808" s="19">
        <v>10802</v>
      </c>
      <c r="H808" s="30">
        <v>42006.176527777781</v>
      </c>
      <c r="I808" s="19" t="s">
        <v>363</v>
      </c>
      <c r="J808" s="19" t="s">
        <v>407</v>
      </c>
      <c r="K808" s="19" t="s">
        <v>18</v>
      </c>
      <c r="L808" s="38">
        <v>44755.28</v>
      </c>
    </row>
    <row r="809" spans="7:12" x14ac:dyDescent="0.3">
      <c r="G809" s="19">
        <v>10803</v>
      </c>
      <c r="H809" s="30">
        <v>42057.996886574074</v>
      </c>
      <c r="I809" s="19" t="s">
        <v>356</v>
      </c>
      <c r="J809" s="19" t="s">
        <v>407</v>
      </c>
      <c r="K809" s="19" t="s">
        <v>304</v>
      </c>
      <c r="L809" s="38">
        <v>92699.32</v>
      </c>
    </row>
    <row r="810" spans="7:12" x14ac:dyDescent="0.3">
      <c r="G810" s="19">
        <v>10804</v>
      </c>
      <c r="H810" s="30">
        <v>42228.907199074078</v>
      </c>
      <c r="I810" s="19" t="s">
        <v>362</v>
      </c>
      <c r="J810" s="19" t="s">
        <v>407</v>
      </c>
      <c r="K810" s="19" t="s">
        <v>200</v>
      </c>
      <c r="L810" s="38">
        <v>35657.730000000003</v>
      </c>
    </row>
    <row r="811" spans="7:12" x14ac:dyDescent="0.3">
      <c r="G811" s="19">
        <v>10805</v>
      </c>
      <c r="H811" s="30">
        <v>42355.907500000001</v>
      </c>
      <c r="I811" s="19" t="s">
        <v>356</v>
      </c>
      <c r="J811" s="19" t="s">
        <v>407</v>
      </c>
      <c r="K811" s="19" t="s">
        <v>339</v>
      </c>
      <c r="L811" s="38">
        <v>54613.71</v>
      </c>
    </row>
    <row r="812" spans="7:12" x14ac:dyDescent="0.3">
      <c r="G812" s="19">
        <v>10806</v>
      </c>
      <c r="H812" s="30">
        <v>42198.452928240738</v>
      </c>
      <c r="I812" s="19" t="s">
        <v>360</v>
      </c>
      <c r="J812" s="19" t="s">
        <v>407</v>
      </c>
      <c r="K812" s="19" t="s">
        <v>294</v>
      </c>
      <c r="L812" s="38">
        <v>13049.22</v>
      </c>
    </row>
    <row r="813" spans="7:12" x14ac:dyDescent="0.3">
      <c r="G813" s="19">
        <v>10807</v>
      </c>
      <c r="H813" s="30">
        <v>42293.729074074072</v>
      </c>
      <c r="I813" s="19" t="s">
        <v>363</v>
      </c>
      <c r="J813" s="19" t="s">
        <v>407</v>
      </c>
      <c r="K813" s="19" t="s">
        <v>151</v>
      </c>
      <c r="L813" s="38">
        <v>13842.52</v>
      </c>
    </row>
    <row r="814" spans="7:12" x14ac:dyDescent="0.3">
      <c r="G814" s="19">
        <v>10808</v>
      </c>
      <c r="H814" s="30">
        <v>42055.85533564815</v>
      </c>
      <c r="I814" s="19" t="s">
        <v>361</v>
      </c>
      <c r="J814" s="19" t="s">
        <v>407</v>
      </c>
      <c r="K814" s="19" t="s">
        <v>188</v>
      </c>
      <c r="L814" s="38">
        <v>87037.4</v>
      </c>
    </row>
    <row r="815" spans="7:12" x14ac:dyDescent="0.3">
      <c r="G815" s="19">
        <v>10809</v>
      </c>
      <c r="H815" s="30">
        <v>42212.536238425928</v>
      </c>
      <c r="I815" s="19" t="s">
        <v>360</v>
      </c>
      <c r="J815" s="19" t="s">
        <v>407</v>
      </c>
      <c r="K815" s="19" t="s">
        <v>111</v>
      </c>
      <c r="L815" s="38">
        <v>83378.7</v>
      </c>
    </row>
    <row r="816" spans="7:12" x14ac:dyDescent="0.3">
      <c r="G816" s="19">
        <v>10810</v>
      </c>
      <c r="H816" s="30">
        <v>42023.644270833334</v>
      </c>
      <c r="I816" s="19" t="s">
        <v>360</v>
      </c>
      <c r="J816" s="19" t="s">
        <v>407</v>
      </c>
      <c r="K816" s="19" t="s">
        <v>340</v>
      </c>
      <c r="L816" s="38">
        <v>35650.46</v>
      </c>
    </row>
    <row r="817" spans="7:12" x14ac:dyDescent="0.3">
      <c r="G817" s="19">
        <v>10811</v>
      </c>
      <c r="H817" s="30">
        <v>42259.672071759262</v>
      </c>
      <c r="I817" s="19" t="s">
        <v>360</v>
      </c>
      <c r="J817" s="19" t="s">
        <v>407</v>
      </c>
      <c r="K817" s="19" t="s">
        <v>132</v>
      </c>
      <c r="L817" s="38">
        <v>53743.19</v>
      </c>
    </row>
    <row r="818" spans="7:12" x14ac:dyDescent="0.3">
      <c r="G818" s="19">
        <v>10812</v>
      </c>
      <c r="H818" s="30">
        <v>42343.511319444442</v>
      </c>
      <c r="I818" s="19" t="s">
        <v>365</v>
      </c>
      <c r="J818" s="19" t="s">
        <v>408</v>
      </c>
      <c r="K818" s="19" t="s">
        <v>15</v>
      </c>
      <c r="L818" s="38">
        <v>78917.289999999994</v>
      </c>
    </row>
    <row r="819" spans="7:12" x14ac:dyDescent="0.3">
      <c r="G819" s="19">
        <v>10813</v>
      </c>
      <c r="H819" s="30">
        <v>42175.951631944445</v>
      </c>
      <c r="I819" s="19" t="s">
        <v>361</v>
      </c>
      <c r="J819" s="19" t="s">
        <v>407</v>
      </c>
      <c r="K819" s="19" t="s">
        <v>197</v>
      </c>
      <c r="L819" s="38">
        <v>64910.45</v>
      </c>
    </row>
    <row r="820" spans="7:12" x14ac:dyDescent="0.3">
      <c r="G820" s="19">
        <v>10814</v>
      </c>
      <c r="H820" s="30">
        <v>42320.803587962961</v>
      </c>
      <c r="I820" s="19" t="s">
        <v>355</v>
      </c>
      <c r="J820" s="19" t="s">
        <v>407</v>
      </c>
      <c r="K820" s="19" t="s">
        <v>190</v>
      </c>
      <c r="L820" s="38">
        <v>96591.32</v>
      </c>
    </row>
    <row r="821" spans="7:12" x14ac:dyDescent="0.3">
      <c r="G821" s="19">
        <v>10815</v>
      </c>
      <c r="H821" s="30">
        <v>42109.874479166669</v>
      </c>
      <c r="I821" s="19" t="s">
        <v>361</v>
      </c>
      <c r="J821" s="19" t="s">
        <v>407</v>
      </c>
      <c r="K821" s="19" t="s">
        <v>315</v>
      </c>
      <c r="L821" s="38">
        <v>63763.19</v>
      </c>
    </row>
    <row r="822" spans="7:12" x14ac:dyDescent="0.3">
      <c r="G822" s="19">
        <v>10816</v>
      </c>
      <c r="H822" s="30">
        <v>42166.072002314817</v>
      </c>
      <c r="I822" s="19" t="s">
        <v>362</v>
      </c>
      <c r="J822" s="19" t="s">
        <v>407</v>
      </c>
      <c r="K822" s="19" t="s">
        <v>225</v>
      </c>
      <c r="L822" s="38">
        <v>73678.210000000006</v>
      </c>
    </row>
    <row r="823" spans="7:12" x14ac:dyDescent="0.3">
      <c r="G823" s="19">
        <v>10817</v>
      </c>
      <c r="H823" s="30">
        <v>42249.544999999998</v>
      </c>
      <c r="I823" s="19" t="s">
        <v>359</v>
      </c>
      <c r="J823" s="19" t="s">
        <v>407</v>
      </c>
      <c r="K823" s="19" t="s">
        <v>341</v>
      </c>
      <c r="L823" s="38">
        <v>84449.600000000006</v>
      </c>
    </row>
    <row r="824" spans="7:12" x14ac:dyDescent="0.3">
      <c r="G824" s="19">
        <v>10818</v>
      </c>
      <c r="H824" s="30">
        <v>42204.107546296298</v>
      </c>
      <c r="I824" s="19" t="s">
        <v>356</v>
      </c>
      <c r="J824" s="19" t="s">
        <v>407</v>
      </c>
      <c r="K824" s="19" t="s">
        <v>146</v>
      </c>
      <c r="L824" s="38">
        <v>22997.09</v>
      </c>
    </row>
    <row r="825" spans="7:12" x14ac:dyDescent="0.3">
      <c r="G825" s="19">
        <v>10819</v>
      </c>
      <c r="H825" s="30">
        <v>42259.177106481482</v>
      </c>
      <c r="I825" s="19" t="s">
        <v>366</v>
      </c>
      <c r="J825" s="19" t="s">
        <v>408</v>
      </c>
      <c r="K825" s="19" t="s">
        <v>235</v>
      </c>
      <c r="L825" s="38">
        <v>53303.75</v>
      </c>
    </row>
    <row r="826" spans="7:12" x14ac:dyDescent="0.3">
      <c r="G826" s="19">
        <v>10820</v>
      </c>
      <c r="H826" s="30">
        <v>42091.701886574076</v>
      </c>
      <c r="I826" s="19" t="s">
        <v>369</v>
      </c>
      <c r="J826" s="19" t="s">
        <v>409</v>
      </c>
      <c r="K826" s="19" t="s">
        <v>342</v>
      </c>
      <c r="L826" s="38">
        <v>43369.71</v>
      </c>
    </row>
    <row r="827" spans="7:12" x14ac:dyDescent="0.3">
      <c r="G827" s="19">
        <v>10821</v>
      </c>
      <c r="H827" s="30">
        <v>42219.223101851851</v>
      </c>
      <c r="I827" s="19" t="s">
        <v>370</v>
      </c>
      <c r="J827" s="19" t="s">
        <v>409</v>
      </c>
      <c r="K827" s="19" t="s">
        <v>25</v>
      </c>
      <c r="L827" s="38">
        <v>51675.93</v>
      </c>
    </row>
    <row r="828" spans="7:12" x14ac:dyDescent="0.3">
      <c r="G828" s="19">
        <v>10822</v>
      </c>
      <c r="H828" s="30">
        <v>42334.290555555555</v>
      </c>
      <c r="I828" s="19" t="s">
        <v>364</v>
      </c>
      <c r="J828" s="19" t="s">
        <v>408</v>
      </c>
      <c r="K828" s="19" t="s">
        <v>331</v>
      </c>
      <c r="L828" s="38">
        <v>76716.05</v>
      </c>
    </row>
    <row r="829" spans="7:12" x14ac:dyDescent="0.3">
      <c r="G829" s="19">
        <v>10823</v>
      </c>
      <c r="H829" s="30">
        <v>42083.360115740739</v>
      </c>
      <c r="I829" s="19" t="s">
        <v>367</v>
      </c>
      <c r="J829" s="19" t="s">
        <v>408</v>
      </c>
      <c r="K829" s="19" t="s">
        <v>127</v>
      </c>
      <c r="L829" s="38">
        <v>20446.13</v>
      </c>
    </row>
    <row r="830" spans="7:12" x14ac:dyDescent="0.3">
      <c r="G830" s="19">
        <v>10824</v>
      </c>
      <c r="H830" s="30">
        <v>42154.770624999997</v>
      </c>
      <c r="I830" s="19" t="s">
        <v>369</v>
      </c>
      <c r="J830" s="19" t="s">
        <v>409</v>
      </c>
      <c r="K830" s="19" t="s">
        <v>280</v>
      </c>
      <c r="L830" s="38">
        <v>93010.62</v>
      </c>
    </row>
    <row r="831" spans="7:12" x14ac:dyDescent="0.3">
      <c r="G831" s="19">
        <v>10825</v>
      </c>
      <c r="H831" s="30">
        <v>42328.828055555554</v>
      </c>
      <c r="I831" s="19" t="s">
        <v>363</v>
      </c>
      <c r="J831" s="19" t="s">
        <v>407</v>
      </c>
      <c r="K831" s="19" t="s">
        <v>121</v>
      </c>
      <c r="L831" s="38">
        <v>95248.92</v>
      </c>
    </row>
    <row r="832" spans="7:12" x14ac:dyDescent="0.3">
      <c r="G832" s="19">
        <v>10826</v>
      </c>
      <c r="H832" s="30">
        <v>42199.190798611111</v>
      </c>
      <c r="I832" s="19" t="s">
        <v>366</v>
      </c>
      <c r="J832" s="19" t="s">
        <v>408</v>
      </c>
      <c r="K832" s="19" t="s">
        <v>343</v>
      </c>
      <c r="L832" s="38">
        <v>42577.43</v>
      </c>
    </row>
    <row r="833" spans="7:12" x14ac:dyDescent="0.3">
      <c r="G833" s="19">
        <v>10827</v>
      </c>
      <c r="H833" s="30">
        <v>42131.842939814815</v>
      </c>
      <c r="I833" s="19" t="s">
        <v>359</v>
      </c>
      <c r="J833" s="19" t="s">
        <v>407</v>
      </c>
      <c r="K833" s="19" t="s">
        <v>171</v>
      </c>
      <c r="L833" s="38">
        <v>42789.09</v>
      </c>
    </row>
    <row r="834" spans="7:12" x14ac:dyDescent="0.3">
      <c r="G834" s="19">
        <v>10828</v>
      </c>
      <c r="H834" s="30">
        <v>42165.628912037035</v>
      </c>
      <c r="I834" s="19" t="s">
        <v>366</v>
      </c>
      <c r="J834" s="19" t="s">
        <v>408</v>
      </c>
      <c r="K834" s="19" t="s">
        <v>89</v>
      </c>
      <c r="L834" s="38">
        <v>42049.79</v>
      </c>
    </row>
    <row r="835" spans="7:12" x14ac:dyDescent="0.3">
      <c r="G835" s="19">
        <v>10829</v>
      </c>
      <c r="H835" s="30">
        <v>42063.821180555555</v>
      </c>
      <c r="I835" s="19" t="s">
        <v>365</v>
      </c>
      <c r="J835" s="19" t="s">
        <v>408</v>
      </c>
      <c r="K835" s="19" t="s">
        <v>198</v>
      </c>
      <c r="L835" s="38">
        <v>28537.85</v>
      </c>
    </row>
    <row r="836" spans="7:12" x14ac:dyDescent="0.3">
      <c r="G836" s="19">
        <v>10830</v>
      </c>
      <c r="H836" s="30">
        <v>42130.974942129629</v>
      </c>
      <c r="I836" s="19" t="s">
        <v>370</v>
      </c>
      <c r="J836" s="19" t="s">
        <v>409</v>
      </c>
      <c r="K836" s="19" t="s">
        <v>195</v>
      </c>
      <c r="L836" s="38">
        <v>7973.37</v>
      </c>
    </row>
    <row r="837" spans="7:12" x14ac:dyDescent="0.3">
      <c r="G837" s="19">
        <v>10831</v>
      </c>
      <c r="H837" s="30">
        <v>42261.352858796294</v>
      </c>
      <c r="I837" s="19" t="s">
        <v>367</v>
      </c>
      <c r="J837" s="19" t="s">
        <v>408</v>
      </c>
      <c r="K837" s="19" t="s">
        <v>150</v>
      </c>
      <c r="L837" s="38">
        <v>53669.18</v>
      </c>
    </row>
    <row r="838" spans="7:12" x14ac:dyDescent="0.3">
      <c r="G838" s="19">
        <v>10832</v>
      </c>
      <c r="H838" s="30">
        <v>42050.49763888889</v>
      </c>
      <c r="I838" s="19" t="s">
        <v>359</v>
      </c>
      <c r="J838" s="19" t="s">
        <v>407</v>
      </c>
      <c r="K838" s="19" t="s">
        <v>134</v>
      </c>
      <c r="L838" s="38">
        <v>88309.119999999995</v>
      </c>
    </row>
    <row r="839" spans="7:12" x14ac:dyDescent="0.3">
      <c r="G839" s="19">
        <v>10833</v>
      </c>
      <c r="H839" s="30">
        <v>42051.249386574076</v>
      </c>
      <c r="I839" s="19" t="s">
        <v>358</v>
      </c>
      <c r="J839" s="19" t="s">
        <v>407</v>
      </c>
      <c r="K839" s="19" t="s">
        <v>44</v>
      </c>
      <c r="L839" s="38">
        <v>49463.07</v>
      </c>
    </row>
    <row r="840" spans="7:12" x14ac:dyDescent="0.3">
      <c r="G840" s="19">
        <v>10834</v>
      </c>
      <c r="H840" s="30">
        <v>42332.536817129629</v>
      </c>
      <c r="I840" s="19" t="s">
        <v>372</v>
      </c>
      <c r="J840" s="19" t="s">
        <v>409</v>
      </c>
      <c r="K840" s="19" t="s">
        <v>299</v>
      </c>
      <c r="L840" s="38">
        <v>40393.25</v>
      </c>
    </row>
    <row r="841" spans="7:12" x14ac:dyDescent="0.3">
      <c r="G841" s="19">
        <v>10835</v>
      </c>
      <c r="H841" s="30">
        <v>42084.03974537037</v>
      </c>
      <c r="I841" s="19" t="s">
        <v>360</v>
      </c>
      <c r="J841" s="19" t="s">
        <v>407</v>
      </c>
      <c r="K841" s="19" t="s">
        <v>344</v>
      </c>
      <c r="L841" s="38">
        <v>13721.81</v>
      </c>
    </row>
    <row r="842" spans="7:12" x14ac:dyDescent="0.3">
      <c r="G842" s="19">
        <v>10836</v>
      </c>
      <c r="H842" s="30">
        <v>42332.444837962961</v>
      </c>
      <c r="I842" s="19" t="s">
        <v>364</v>
      </c>
      <c r="J842" s="19" t="s">
        <v>408</v>
      </c>
      <c r="K842" s="19" t="s">
        <v>305</v>
      </c>
      <c r="L842" s="38">
        <v>27616.42</v>
      </c>
    </row>
    <row r="843" spans="7:12" x14ac:dyDescent="0.3">
      <c r="G843" s="19">
        <v>10837</v>
      </c>
      <c r="H843" s="30">
        <v>42227.05096064815</v>
      </c>
      <c r="I843" s="19" t="s">
        <v>366</v>
      </c>
      <c r="J843" s="19" t="s">
        <v>408</v>
      </c>
      <c r="K843" s="19" t="s">
        <v>113</v>
      </c>
      <c r="L843" s="38">
        <v>55714.89</v>
      </c>
    </row>
    <row r="844" spans="7:12" x14ac:dyDescent="0.3">
      <c r="G844" s="19">
        <v>10838</v>
      </c>
      <c r="H844" s="30">
        <v>42056.70648148148</v>
      </c>
      <c r="I844" s="19" t="s">
        <v>362</v>
      </c>
      <c r="J844" s="19" t="s">
        <v>407</v>
      </c>
      <c r="K844" s="19" t="s">
        <v>324</v>
      </c>
      <c r="L844" s="38">
        <v>28585.4</v>
      </c>
    </row>
    <row r="845" spans="7:12" x14ac:dyDescent="0.3">
      <c r="G845" s="19">
        <v>10839</v>
      </c>
      <c r="H845" s="30">
        <v>42329.207175925927</v>
      </c>
      <c r="I845" s="19" t="s">
        <v>359</v>
      </c>
      <c r="J845" s="19" t="s">
        <v>407</v>
      </c>
      <c r="K845" s="19" t="s">
        <v>262</v>
      </c>
      <c r="L845" s="38">
        <v>68107.679999999993</v>
      </c>
    </row>
    <row r="846" spans="7:12" x14ac:dyDescent="0.3">
      <c r="G846" s="19">
        <v>10840</v>
      </c>
      <c r="H846" s="30">
        <v>42062.065358796295</v>
      </c>
      <c r="I846" s="19" t="s">
        <v>355</v>
      </c>
      <c r="J846" s="19" t="s">
        <v>407</v>
      </c>
      <c r="K846" s="19" t="s">
        <v>309</v>
      </c>
      <c r="L846" s="38">
        <v>17909.939999999999</v>
      </c>
    </row>
    <row r="847" spans="7:12" x14ac:dyDescent="0.3">
      <c r="G847" s="19">
        <v>10841</v>
      </c>
      <c r="H847" s="30">
        <v>42233.244097222225</v>
      </c>
      <c r="I847" s="19" t="s">
        <v>361</v>
      </c>
      <c r="J847" s="19" t="s">
        <v>407</v>
      </c>
      <c r="K847" s="19" t="s">
        <v>208</v>
      </c>
      <c r="L847" s="38">
        <v>91404.85</v>
      </c>
    </row>
    <row r="848" spans="7:12" x14ac:dyDescent="0.3">
      <c r="G848" s="19">
        <v>10842</v>
      </c>
      <c r="H848" s="30">
        <v>42175.694363425922</v>
      </c>
      <c r="I848" s="19" t="s">
        <v>368</v>
      </c>
      <c r="J848" s="19" t="s">
        <v>408</v>
      </c>
      <c r="K848" s="19" t="s">
        <v>180</v>
      </c>
      <c r="L848" s="38">
        <v>76984.240000000005</v>
      </c>
    </row>
    <row r="849" spans="7:12" x14ac:dyDescent="0.3">
      <c r="G849" s="19">
        <v>10843</v>
      </c>
      <c r="H849" s="30">
        <v>42310.570868055554</v>
      </c>
      <c r="I849" s="19" t="s">
        <v>361</v>
      </c>
      <c r="J849" s="19" t="s">
        <v>407</v>
      </c>
      <c r="K849" s="19" t="s">
        <v>152</v>
      </c>
      <c r="L849" s="38">
        <v>68425.009999999995</v>
      </c>
    </row>
    <row r="850" spans="7:12" x14ac:dyDescent="0.3">
      <c r="G850" s="19">
        <v>10844</v>
      </c>
      <c r="H850" s="30">
        <v>42119.137037037035</v>
      </c>
      <c r="I850" s="19" t="s">
        <v>372</v>
      </c>
      <c r="J850" s="19" t="s">
        <v>409</v>
      </c>
      <c r="K850" s="19" t="s">
        <v>192</v>
      </c>
      <c r="L850" s="38">
        <v>61380.800000000003</v>
      </c>
    </row>
    <row r="851" spans="7:12" x14ac:dyDescent="0.3">
      <c r="G851" s="19">
        <v>10845</v>
      </c>
      <c r="H851" s="30">
        <v>42284.54546296296</v>
      </c>
      <c r="I851" s="19" t="s">
        <v>357</v>
      </c>
      <c r="J851" s="19" t="s">
        <v>407</v>
      </c>
      <c r="K851" s="19" t="s">
        <v>56</v>
      </c>
      <c r="L851" s="38">
        <v>69022.399999999994</v>
      </c>
    </row>
    <row r="852" spans="7:12" x14ac:dyDescent="0.3">
      <c r="G852" s="19">
        <v>10846</v>
      </c>
      <c r="H852" s="30">
        <v>42257.058599537035</v>
      </c>
      <c r="I852" s="19" t="s">
        <v>366</v>
      </c>
      <c r="J852" s="19" t="s">
        <v>408</v>
      </c>
      <c r="K852" s="19" t="s">
        <v>288</v>
      </c>
      <c r="L852" s="38">
        <v>23319.51</v>
      </c>
    </row>
    <row r="853" spans="7:12" x14ac:dyDescent="0.3">
      <c r="G853" s="19">
        <v>10847</v>
      </c>
      <c r="H853" s="30">
        <v>42279.297627314816</v>
      </c>
      <c r="I853" s="19" t="s">
        <v>359</v>
      </c>
      <c r="J853" s="19" t="s">
        <v>407</v>
      </c>
      <c r="K853" s="19" t="s">
        <v>36</v>
      </c>
      <c r="L853" s="38">
        <v>22803.79</v>
      </c>
    </row>
    <row r="854" spans="7:12" x14ac:dyDescent="0.3">
      <c r="G854" s="19">
        <v>10848</v>
      </c>
      <c r="H854" s="30">
        <v>42363.193703703706</v>
      </c>
      <c r="I854" s="19" t="s">
        <v>359</v>
      </c>
      <c r="J854" s="19" t="s">
        <v>407</v>
      </c>
      <c r="K854" s="19" t="s">
        <v>233</v>
      </c>
      <c r="L854" s="38">
        <v>18076.330000000002</v>
      </c>
    </row>
    <row r="855" spans="7:12" x14ac:dyDescent="0.3">
      <c r="G855" s="19">
        <v>10849</v>
      </c>
      <c r="H855" s="30">
        <v>42257.544270833336</v>
      </c>
      <c r="I855" s="19" t="s">
        <v>363</v>
      </c>
      <c r="J855" s="19" t="s">
        <v>407</v>
      </c>
      <c r="K855" s="19" t="s">
        <v>345</v>
      </c>
      <c r="L855" s="38">
        <v>84704.07</v>
      </c>
    </row>
    <row r="856" spans="7:12" x14ac:dyDescent="0.3">
      <c r="G856" s="19">
        <v>10850</v>
      </c>
      <c r="H856" s="30">
        <v>42106.660196759258</v>
      </c>
      <c r="I856" s="19" t="s">
        <v>360</v>
      </c>
      <c r="J856" s="19" t="s">
        <v>407</v>
      </c>
      <c r="K856" s="19" t="s">
        <v>333</v>
      </c>
      <c r="L856" s="38">
        <v>59556.639999999999</v>
      </c>
    </row>
    <row r="857" spans="7:12" x14ac:dyDescent="0.3">
      <c r="G857" s="19">
        <v>10851</v>
      </c>
      <c r="H857" s="30">
        <v>42359.724386574075</v>
      </c>
      <c r="I857" s="19" t="s">
        <v>365</v>
      </c>
      <c r="J857" s="19" t="s">
        <v>408</v>
      </c>
      <c r="K857" s="19" t="s">
        <v>88</v>
      </c>
      <c r="L857" s="38">
        <v>97076.19</v>
      </c>
    </row>
    <row r="858" spans="7:12" x14ac:dyDescent="0.3">
      <c r="G858" s="19">
        <v>10852</v>
      </c>
      <c r="H858" s="30">
        <v>42363.302291666667</v>
      </c>
      <c r="I858" s="19" t="s">
        <v>362</v>
      </c>
      <c r="J858" s="19" t="s">
        <v>407</v>
      </c>
      <c r="K858" s="19" t="s">
        <v>260</v>
      </c>
      <c r="L858" s="38">
        <v>7222.04</v>
      </c>
    </row>
    <row r="859" spans="7:12" x14ac:dyDescent="0.3">
      <c r="G859" s="19">
        <v>10853</v>
      </c>
      <c r="H859" s="30">
        <v>42072.415636574071</v>
      </c>
      <c r="I859" s="19" t="s">
        <v>361</v>
      </c>
      <c r="J859" s="19" t="s">
        <v>407</v>
      </c>
      <c r="K859" s="19" t="s">
        <v>207</v>
      </c>
      <c r="L859" s="38">
        <v>84445.57</v>
      </c>
    </row>
    <row r="860" spans="7:12" x14ac:dyDescent="0.3">
      <c r="G860" s="19">
        <v>10854</v>
      </c>
      <c r="H860" s="30">
        <v>42153.420266203706</v>
      </c>
      <c r="I860" s="19" t="s">
        <v>369</v>
      </c>
      <c r="J860" s="19" t="s">
        <v>409</v>
      </c>
      <c r="K860" s="19" t="s">
        <v>46</v>
      </c>
      <c r="L860" s="38">
        <v>25486.15</v>
      </c>
    </row>
    <row r="861" spans="7:12" x14ac:dyDescent="0.3">
      <c r="G861" s="19">
        <v>10855</v>
      </c>
      <c r="H861" s="30">
        <v>42028.383067129631</v>
      </c>
      <c r="I861" s="19" t="s">
        <v>361</v>
      </c>
      <c r="J861" s="19" t="s">
        <v>407</v>
      </c>
      <c r="K861" s="19" t="s">
        <v>242</v>
      </c>
      <c r="L861" s="38">
        <v>13713.14</v>
      </c>
    </row>
    <row r="862" spans="7:12" x14ac:dyDescent="0.3">
      <c r="G862" s="19">
        <v>10856</v>
      </c>
      <c r="H862" s="30">
        <v>42148.248611111114</v>
      </c>
      <c r="I862" s="19" t="s">
        <v>370</v>
      </c>
      <c r="J862" s="19" t="s">
        <v>409</v>
      </c>
      <c r="K862" s="19" t="s">
        <v>279</v>
      </c>
      <c r="L862" s="38">
        <v>16988.32</v>
      </c>
    </row>
    <row r="863" spans="7:12" x14ac:dyDescent="0.3">
      <c r="G863" s="19">
        <v>10857</v>
      </c>
      <c r="H863" s="30">
        <v>42112.282777777778</v>
      </c>
      <c r="I863" s="19" t="s">
        <v>370</v>
      </c>
      <c r="J863" s="19" t="s">
        <v>409</v>
      </c>
      <c r="K863" s="19" t="s">
        <v>163</v>
      </c>
      <c r="L863" s="38">
        <v>9348.16</v>
      </c>
    </row>
    <row r="864" spans="7:12" x14ac:dyDescent="0.3">
      <c r="G864" s="19">
        <v>10858</v>
      </c>
      <c r="H864" s="30">
        <v>42152.148032407407</v>
      </c>
      <c r="I864" s="19" t="s">
        <v>371</v>
      </c>
      <c r="J864" s="19" t="s">
        <v>409</v>
      </c>
      <c r="K864" s="19" t="s">
        <v>119</v>
      </c>
      <c r="L864" s="38">
        <v>48512.12</v>
      </c>
    </row>
    <row r="865" spans="7:12" x14ac:dyDescent="0.3">
      <c r="G865" s="19">
        <v>10859</v>
      </c>
      <c r="H865" s="30">
        <v>42125.043414351851</v>
      </c>
      <c r="I865" s="19" t="s">
        <v>355</v>
      </c>
      <c r="J865" s="19" t="s">
        <v>407</v>
      </c>
      <c r="K865" s="19" t="s">
        <v>104</v>
      </c>
      <c r="L865" s="38">
        <v>94796.29</v>
      </c>
    </row>
    <row r="866" spans="7:12" x14ac:dyDescent="0.3">
      <c r="G866" s="19">
        <v>10860</v>
      </c>
      <c r="H866" s="30">
        <v>42193.712164351855</v>
      </c>
      <c r="I866" s="19" t="s">
        <v>361</v>
      </c>
      <c r="J866" s="19" t="s">
        <v>407</v>
      </c>
      <c r="K866" s="19" t="s">
        <v>232</v>
      </c>
      <c r="L866" s="38">
        <v>72127.649999999994</v>
      </c>
    </row>
    <row r="867" spans="7:12" x14ac:dyDescent="0.3">
      <c r="G867" s="19">
        <v>10861</v>
      </c>
      <c r="H867" s="30">
        <v>42350.552627314813</v>
      </c>
      <c r="I867" s="19" t="s">
        <v>365</v>
      </c>
      <c r="J867" s="19" t="s">
        <v>408</v>
      </c>
      <c r="K867" s="19" t="s">
        <v>51</v>
      </c>
      <c r="L867" s="38">
        <v>35329.629999999997</v>
      </c>
    </row>
    <row r="868" spans="7:12" x14ac:dyDescent="0.3">
      <c r="G868" s="19">
        <v>10862</v>
      </c>
      <c r="H868" s="30">
        <v>42286.071342592593</v>
      </c>
      <c r="I868" s="19" t="s">
        <v>355</v>
      </c>
      <c r="J868" s="19" t="s">
        <v>407</v>
      </c>
      <c r="K868" s="19" t="s">
        <v>113</v>
      </c>
      <c r="L868" s="38">
        <v>1113.28</v>
      </c>
    </row>
    <row r="869" spans="7:12" x14ac:dyDescent="0.3">
      <c r="G869" s="19">
        <v>10863</v>
      </c>
      <c r="H869" s="30">
        <v>42201.211053240739</v>
      </c>
      <c r="I869" s="19" t="s">
        <v>370</v>
      </c>
      <c r="J869" s="19" t="s">
        <v>409</v>
      </c>
      <c r="K869" s="19" t="s">
        <v>149</v>
      </c>
      <c r="L869" s="38">
        <v>64170.9</v>
      </c>
    </row>
    <row r="870" spans="7:12" x14ac:dyDescent="0.3">
      <c r="G870" s="19">
        <v>10864</v>
      </c>
      <c r="H870" s="30">
        <v>42143.635879629626</v>
      </c>
      <c r="I870" s="19" t="s">
        <v>363</v>
      </c>
      <c r="J870" s="19" t="s">
        <v>407</v>
      </c>
      <c r="K870" s="19" t="s">
        <v>138</v>
      </c>
      <c r="L870" s="38">
        <v>49826.67</v>
      </c>
    </row>
    <row r="871" spans="7:12" x14ac:dyDescent="0.3">
      <c r="G871" s="19">
        <v>10865</v>
      </c>
      <c r="H871" s="30">
        <v>42183.118333333332</v>
      </c>
      <c r="I871" s="19" t="s">
        <v>372</v>
      </c>
      <c r="J871" s="19" t="s">
        <v>409</v>
      </c>
      <c r="K871" s="19" t="s">
        <v>33</v>
      </c>
      <c r="L871" s="38">
        <v>72940.55</v>
      </c>
    </row>
    <row r="872" spans="7:12" x14ac:dyDescent="0.3">
      <c r="G872" s="19">
        <v>10866</v>
      </c>
      <c r="H872" s="30">
        <v>42326.587523148148</v>
      </c>
      <c r="I872" s="19" t="s">
        <v>364</v>
      </c>
      <c r="J872" s="19" t="s">
        <v>408</v>
      </c>
      <c r="K872" s="19" t="s">
        <v>346</v>
      </c>
      <c r="L872" s="38">
        <v>81961.460000000006</v>
      </c>
    </row>
    <row r="873" spans="7:12" x14ac:dyDescent="0.3">
      <c r="G873" s="19">
        <v>10867</v>
      </c>
      <c r="H873" s="30">
        <v>42106.549293981479</v>
      </c>
      <c r="I873" s="19" t="s">
        <v>367</v>
      </c>
      <c r="J873" s="19" t="s">
        <v>408</v>
      </c>
      <c r="K873" s="19" t="s">
        <v>172</v>
      </c>
      <c r="L873" s="38">
        <v>23818.51</v>
      </c>
    </row>
    <row r="874" spans="7:12" x14ac:dyDescent="0.3">
      <c r="G874" s="19">
        <v>10868</v>
      </c>
      <c r="H874" s="30">
        <v>42155.1721875</v>
      </c>
      <c r="I874" s="19" t="s">
        <v>370</v>
      </c>
      <c r="J874" s="19" t="s">
        <v>409</v>
      </c>
      <c r="K874" s="19" t="s">
        <v>199</v>
      </c>
      <c r="L874" s="38">
        <v>70273.27</v>
      </c>
    </row>
    <row r="875" spans="7:12" x14ac:dyDescent="0.3">
      <c r="G875" s="19">
        <v>10869</v>
      </c>
      <c r="H875" s="30">
        <v>42136.90247685185</v>
      </c>
      <c r="I875" s="19" t="s">
        <v>370</v>
      </c>
      <c r="J875" s="19" t="s">
        <v>409</v>
      </c>
      <c r="K875" s="19" t="s">
        <v>17</v>
      </c>
      <c r="L875" s="38">
        <v>48276.3</v>
      </c>
    </row>
    <row r="876" spans="7:12" x14ac:dyDescent="0.3">
      <c r="G876" s="19">
        <v>10870</v>
      </c>
      <c r="H876" s="30">
        <v>42205.568148148152</v>
      </c>
      <c r="I876" s="19" t="s">
        <v>356</v>
      </c>
      <c r="J876" s="19" t="s">
        <v>407</v>
      </c>
      <c r="K876" s="19" t="s">
        <v>105</v>
      </c>
      <c r="L876" s="38">
        <v>19116.63</v>
      </c>
    </row>
    <row r="877" spans="7:12" x14ac:dyDescent="0.3">
      <c r="G877" s="19">
        <v>10871</v>
      </c>
      <c r="H877" s="30">
        <v>42063.542534722219</v>
      </c>
      <c r="I877" s="19" t="s">
        <v>366</v>
      </c>
      <c r="J877" s="19" t="s">
        <v>408</v>
      </c>
      <c r="K877" s="19" t="s">
        <v>314</v>
      </c>
      <c r="L877" s="38">
        <v>2802.06</v>
      </c>
    </row>
    <row r="878" spans="7:12" x14ac:dyDescent="0.3">
      <c r="G878" s="19">
        <v>10872</v>
      </c>
      <c r="H878" s="30">
        <v>42110.389907407407</v>
      </c>
      <c r="I878" s="19" t="s">
        <v>363</v>
      </c>
      <c r="J878" s="19" t="s">
        <v>407</v>
      </c>
      <c r="K878" s="19" t="s">
        <v>124</v>
      </c>
      <c r="L878" s="38">
        <v>90947.88</v>
      </c>
    </row>
    <row r="879" spans="7:12" x14ac:dyDescent="0.3">
      <c r="G879" s="19">
        <v>10873</v>
      </c>
      <c r="H879" s="30">
        <v>42319.835532407407</v>
      </c>
      <c r="I879" s="19" t="s">
        <v>363</v>
      </c>
      <c r="J879" s="19" t="s">
        <v>407</v>
      </c>
      <c r="K879" s="19" t="s">
        <v>199</v>
      </c>
      <c r="L879" s="38">
        <v>44417.279999999999</v>
      </c>
    </row>
    <row r="880" spans="7:12" x14ac:dyDescent="0.3">
      <c r="G880" s="19">
        <v>10874</v>
      </c>
      <c r="H880" s="30">
        <v>42228.816365740742</v>
      </c>
      <c r="I880" s="19" t="s">
        <v>358</v>
      </c>
      <c r="J880" s="19" t="s">
        <v>407</v>
      </c>
      <c r="K880" s="19" t="s">
        <v>176</v>
      </c>
      <c r="L880" s="38">
        <v>78516.39</v>
      </c>
    </row>
    <row r="881" spans="7:12" x14ac:dyDescent="0.3">
      <c r="G881" s="19">
        <v>10875</v>
      </c>
      <c r="H881" s="30">
        <v>42014.298703703702</v>
      </c>
      <c r="I881" s="19" t="s">
        <v>365</v>
      </c>
      <c r="J881" s="19" t="s">
        <v>408</v>
      </c>
      <c r="K881" s="19" t="s">
        <v>140</v>
      </c>
      <c r="L881" s="38">
        <v>11375.94</v>
      </c>
    </row>
    <row r="882" spans="7:12" x14ac:dyDescent="0.3">
      <c r="G882" s="19">
        <v>10876</v>
      </c>
      <c r="H882" s="30">
        <v>42081.444513888891</v>
      </c>
      <c r="I882" s="19" t="s">
        <v>359</v>
      </c>
      <c r="J882" s="19" t="s">
        <v>407</v>
      </c>
      <c r="K882" s="19" t="s">
        <v>197</v>
      </c>
      <c r="L882" s="38">
        <v>70872.460000000006</v>
      </c>
    </row>
    <row r="883" spans="7:12" x14ac:dyDescent="0.3">
      <c r="G883" s="19">
        <v>10877</v>
      </c>
      <c r="H883" s="30">
        <v>42208.917083333334</v>
      </c>
      <c r="I883" s="19" t="s">
        <v>366</v>
      </c>
      <c r="J883" s="19" t="s">
        <v>408</v>
      </c>
      <c r="K883" s="19" t="s">
        <v>12</v>
      </c>
      <c r="L883" s="38">
        <v>46706.13</v>
      </c>
    </row>
    <row r="884" spans="7:12" x14ac:dyDescent="0.3">
      <c r="G884" s="19">
        <v>10878</v>
      </c>
      <c r="H884" s="30">
        <v>42115.323055555556</v>
      </c>
      <c r="I884" s="19" t="s">
        <v>359</v>
      </c>
      <c r="J884" s="19" t="s">
        <v>407</v>
      </c>
      <c r="K884" s="19" t="s">
        <v>262</v>
      </c>
      <c r="L884" s="38">
        <v>62417.23</v>
      </c>
    </row>
    <row r="885" spans="7:12" x14ac:dyDescent="0.3">
      <c r="G885" s="19">
        <v>10879</v>
      </c>
      <c r="H885" s="30">
        <v>42284.23778935185</v>
      </c>
      <c r="I885" s="19" t="s">
        <v>360</v>
      </c>
      <c r="J885" s="19" t="s">
        <v>407</v>
      </c>
      <c r="K885" s="19" t="s">
        <v>211</v>
      </c>
      <c r="L885" s="38">
        <v>78314.36</v>
      </c>
    </row>
    <row r="886" spans="7:12" x14ac:dyDescent="0.3">
      <c r="G886" s="19">
        <v>10880</v>
      </c>
      <c r="H886" s="30">
        <v>42026.418090277781</v>
      </c>
      <c r="I886" s="19" t="s">
        <v>365</v>
      </c>
      <c r="J886" s="19" t="s">
        <v>408</v>
      </c>
      <c r="K886" s="19" t="s">
        <v>183</v>
      </c>
      <c r="L886" s="38">
        <v>45412.76</v>
      </c>
    </row>
    <row r="887" spans="7:12" x14ac:dyDescent="0.3">
      <c r="G887" s="19">
        <v>10881</v>
      </c>
      <c r="H887" s="30">
        <v>42224.689108796294</v>
      </c>
      <c r="I887" s="19" t="s">
        <v>368</v>
      </c>
      <c r="J887" s="19" t="s">
        <v>408</v>
      </c>
      <c r="K887" s="19" t="s">
        <v>180</v>
      </c>
      <c r="L887" s="38">
        <v>16807.490000000002</v>
      </c>
    </row>
    <row r="888" spans="7:12" x14ac:dyDescent="0.3">
      <c r="G888" s="19">
        <v>10882</v>
      </c>
      <c r="H888" s="30">
        <v>42010.285810185182</v>
      </c>
      <c r="I888" s="19" t="s">
        <v>366</v>
      </c>
      <c r="J888" s="19" t="s">
        <v>408</v>
      </c>
      <c r="K888" s="19" t="s">
        <v>21</v>
      </c>
      <c r="L888" s="38">
        <v>86254.68</v>
      </c>
    </row>
    <row r="889" spans="7:12" x14ac:dyDescent="0.3">
      <c r="G889" s="19">
        <v>10883</v>
      </c>
      <c r="H889" s="30">
        <v>42247.249652777777</v>
      </c>
      <c r="I889" s="19" t="s">
        <v>368</v>
      </c>
      <c r="J889" s="19" t="s">
        <v>408</v>
      </c>
      <c r="K889" s="19" t="s">
        <v>82</v>
      </c>
      <c r="L889" s="38">
        <v>85105.73</v>
      </c>
    </row>
    <row r="890" spans="7:12" x14ac:dyDescent="0.3">
      <c r="G890" s="19">
        <v>10884</v>
      </c>
      <c r="H890" s="30">
        <v>42300.786446759259</v>
      </c>
      <c r="I890" s="19" t="s">
        <v>363</v>
      </c>
      <c r="J890" s="19" t="s">
        <v>407</v>
      </c>
      <c r="K890" s="19" t="s">
        <v>164</v>
      </c>
      <c r="L890" s="38">
        <v>31428.66</v>
      </c>
    </row>
    <row r="891" spans="7:12" x14ac:dyDescent="0.3">
      <c r="G891" s="19">
        <v>10885</v>
      </c>
      <c r="H891" s="30">
        <v>42336.121504629627</v>
      </c>
      <c r="I891" s="19" t="s">
        <v>360</v>
      </c>
      <c r="J891" s="19" t="s">
        <v>407</v>
      </c>
      <c r="K891" s="19" t="s">
        <v>96</v>
      </c>
      <c r="L891" s="38">
        <v>42072.38</v>
      </c>
    </row>
    <row r="892" spans="7:12" x14ac:dyDescent="0.3">
      <c r="G892" s="19">
        <v>10886</v>
      </c>
      <c r="H892" s="30">
        <v>42175.040960648148</v>
      </c>
      <c r="I892" s="19" t="s">
        <v>361</v>
      </c>
      <c r="J892" s="19" t="s">
        <v>407</v>
      </c>
      <c r="K892" s="19" t="s">
        <v>236</v>
      </c>
      <c r="L892" s="38">
        <v>56161.74</v>
      </c>
    </row>
    <row r="893" spans="7:12" x14ac:dyDescent="0.3">
      <c r="G893" s="19">
        <v>10887</v>
      </c>
      <c r="H893" s="30">
        <v>42222.952453703707</v>
      </c>
      <c r="I893" s="19" t="s">
        <v>372</v>
      </c>
      <c r="J893" s="19" t="s">
        <v>409</v>
      </c>
      <c r="K893" s="19" t="s">
        <v>347</v>
      </c>
      <c r="L893" s="38">
        <v>15815.16</v>
      </c>
    </row>
    <row r="894" spans="7:12" x14ac:dyDescent="0.3">
      <c r="G894" s="19">
        <v>10888</v>
      </c>
      <c r="H894" s="30">
        <v>42322.968958333331</v>
      </c>
      <c r="I894" s="19" t="s">
        <v>370</v>
      </c>
      <c r="J894" s="19" t="s">
        <v>409</v>
      </c>
      <c r="K894" s="19" t="s">
        <v>205</v>
      </c>
      <c r="L894" s="38">
        <v>50694.22</v>
      </c>
    </row>
    <row r="895" spans="7:12" x14ac:dyDescent="0.3">
      <c r="G895" s="19">
        <v>10889</v>
      </c>
      <c r="H895" s="30">
        <v>42048.295115740744</v>
      </c>
      <c r="I895" s="19" t="s">
        <v>356</v>
      </c>
      <c r="J895" s="19" t="s">
        <v>407</v>
      </c>
      <c r="K895" s="19" t="s">
        <v>189</v>
      </c>
      <c r="L895" s="38">
        <v>38288.949999999997</v>
      </c>
    </row>
    <row r="896" spans="7:12" x14ac:dyDescent="0.3">
      <c r="G896" s="19">
        <v>10890</v>
      </c>
      <c r="H896" s="30">
        <v>42006.052268518521</v>
      </c>
      <c r="I896" s="19" t="s">
        <v>366</v>
      </c>
      <c r="J896" s="19" t="s">
        <v>408</v>
      </c>
      <c r="K896" s="19" t="s">
        <v>212</v>
      </c>
      <c r="L896" s="38">
        <v>87767.42</v>
      </c>
    </row>
    <row r="897" spans="7:12" x14ac:dyDescent="0.3">
      <c r="G897" s="19">
        <v>10891</v>
      </c>
      <c r="H897" s="30">
        <v>42161.587881944448</v>
      </c>
      <c r="I897" s="19" t="s">
        <v>359</v>
      </c>
      <c r="J897" s="19" t="s">
        <v>407</v>
      </c>
      <c r="K897" s="19" t="s">
        <v>222</v>
      </c>
      <c r="L897" s="38">
        <v>74328.81</v>
      </c>
    </row>
    <row r="898" spans="7:12" x14ac:dyDescent="0.3">
      <c r="G898" s="19">
        <v>10892</v>
      </c>
      <c r="H898" s="30">
        <v>42327.522013888891</v>
      </c>
      <c r="I898" s="19" t="s">
        <v>362</v>
      </c>
      <c r="J898" s="19" t="s">
        <v>407</v>
      </c>
      <c r="K898" s="19" t="s">
        <v>26</v>
      </c>
      <c r="L898" s="38">
        <v>40119.56</v>
      </c>
    </row>
    <row r="899" spans="7:12" x14ac:dyDescent="0.3">
      <c r="G899" s="19">
        <v>10893</v>
      </c>
      <c r="H899" s="30">
        <v>42302.019490740742</v>
      </c>
      <c r="I899" s="19" t="s">
        <v>357</v>
      </c>
      <c r="J899" s="19" t="s">
        <v>407</v>
      </c>
      <c r="K899" s="19" t="s">
        <v>177</v>
      </c>
      <c r="L899" s="38">
        <v>87566.77</v>
      </c>
    </row>
    <row r="900" spans="7:12" x14ac:dyDescent="0.3">
      <c r="G900" s="19">
        <v>10894</v>
      </c>
      <c r="H900" s="30">
        <v>42117.391805555555</v>
      </c>
      <c r="I900" s="19" t="s">
        <v>358</v>
      </c>
      <c r="J900" s="19" t="s">
        <v>407</v>
      </c>
      <c r="K900" s="19" t="s">
        <v>25</v>
      </c>
      <c r="L900" s="38">
        <v>12076.88</v>
      </c>
    </row>
    <row r="901" spans="7:12" x14ac:dyDescent="0.3">
      <c r="G901" s="19">
        <v>10895</v>
      </c>
      <c r="H901" s="30">
        <v>42114.103530092594</v>
      </c>
      <c r="I901" s="19" t="s">
        <v>368</v>
      </c>
      <c r="J901" s="19" t="s">
        <v>408</v>
      </c>
      <c r="K901" s="19" t="s">
        <v>104</v>
      </c>
      <c r="L901" s="38">
        <v>9713.09</v>
      </c>
    </row>
    <row r="902" spans="7:12" x14ac:dyDescent="0.3">
      <c r="G902" s="19">
        <v>10896</v>
      </c>
      <c r="H902" s="30">
        <v>42111.5940162037</v>
      </c>
      <c r="I902" s="19" t="s">
        <v>362</v>
      </c>
      <c r="J902" s="19" t="s">
        <v>407</v>
      </c>
      <c r="K902" s="19" t="s">
        <v>348</v>
      </c>
      <c r="L902" s="38">
        <v>1314.79</v>
      </c>
    </row>
    <row r="903" spans="7:12" x14ac:dyDescent="0.3">
      <c r="G903" s="19">
        <v>10897</v>
      </c>
      <c r="H903" s="30">
        <v>42207.512013888889</v>
      </c>
      <c r="I903" s="19" t="s">
        <v>371</v>
      </c>
      <c r="J903" s="19" t="s">
        <v>409</v>
      </c>
      <c r="K903" s="19" t="s">
        <v>136</v>
      </c>
      <c r="L903" s="38">
        <v>60449.71</v>
      </c>
    </row>
    <row r="904" spans="7:12" x14ac:dyDescent="0.3">
      <c r="G904" s="19">
        <v>10898</v>
      </c>
      <c r="H904" s="30">
        <v>42020.428263888891</v>
      </c>
      <c r="I904" s="19" t="s">
        <v>370</v>
      </c>
      <c r="J904" s="19" t="s">
        <v>409</v>
      </c>
      <c r="K904" s="19" t="s">
        <v>346</v>
      </c>
      <c r="L904" s="38">
        <v>46465.56</v>
      </c>
    </row>
    <row r="905" spans="7:12" x14ac:dyDescent="0.3">
      <c r="G905" s="19">
        <v>10899</v>
      </c>
      <c r="H905" s="30">
        <v>42085.120358796295</v>
      </c>
      <c r="I905" s="19" t="s">
        <v>367</v>
      </c>
      <c r="J905" s="19" t="s">
        <v>408</v>
      </c>
      <c r="K905" s="19" t="s">
        <v>165</v>
      </c>
      <c r="L905" s="38">
        <v>20367.669999999998</v>
      </c>
    </row>
    <row r="906" spans="7:12" x14ac:dyDescent="0.3">
      <c r="G906" s="19">
        <v>10900</v>
      </c>
      <c r="H906" s="30">
        <v>42272.801365740743</v>
      </c>
      <c r="I906" s="19" t="s">
        <v>355</v>
      </c>
      <c r="J906" s="19" t="s">
        <v>407</v>
      </c>
      <c r="K906" s="19" t="s">
        <v>51</v>
      </c>
      <c r="L906" s="38">
        <v>49439.99</v>
      </c>
    </row>
    <row r="907" spans="7:12" x14ac:dyDescent="0.3">
      <c r="G907" s="19">
        <v>10901</v>
      </c>
      <c r="H907" s="30">
        <v>42051.22216435185</v>
      </c>
      <c r="I907" s="19" t="s">
        <v>368</v>
      </c>
      <c r="J907" s="19" t="s">
        <v>408</v>
      </c>
      <c r="K907" s="19" t="s">
        <v>185</v>
      </c>
      <c r="L907" s="38">
        <v>29440.400000000001</v>
      </c>
    </row>
    <row r="908" spans="7:12" x14ac:dyDescent="0.3">
      <c r="G908" s="19">
        <v>10902</v>
      </c>
      <c r="H908" s="30">
        <v>42090.809386574074</v>
      </c>
      <c r="I908" s="19" t="s">
        <v>371</v>
      </c>
      <c r="J908" s="19" t="s">
        <v>409</v>
      </c>
      <c r="K908" s="19" t="s">
        <v>141</v>
      </c>
      <c r="L908" s="38">
        <v>90733.9</v>
      </c>
    </row>
    <row r="909" spans="7:12" x14ac:dyDescent="0.3">
      <c r="G909" s="19">
        <v>10903</v>
      </c>
      <c r="H909" s="30">
        <v>42122.078043981484</v>
      </c>
      <c r="I909" s="19" t="s">
        <v>365</v>
      </c>
      <c r="J909" s="19" t="s">
        <v>408</v>
      </c>
      <c r="K909" s="19" t="s">
        <v>74</v>
      </c>
      <c r="L909" s="38">
        <v>13103.28</v>
      </c>
    </row>
    <row r="910" spans="7:12" x14ac:dyDescent="0.3">
      <c r="G910" s="19">
        <v>10904</v>
      </c>
      <c r="H910" s="30">
        <v>42126.303784722222</v>
      </c>
      <c r="I910" s="19" t="s">
        <v>367</v>
      </c>
      <c r="J910" s="19" t="s">
        <v>408</v>
      </c>
      <c r="K910" s="19" t="s">
        <v>269</v>
      </c>
      <c r="L910" s="38">
        <v>62744.19</v>
      </c>
    </row>
    <row r="911" spans="7:12" x14ac:dyDescent="0.3">
      <c r="G911" s="19">
        <v>10905</v>
      </c>
      <c r="H911" s="30">
        <v>42328.969074074077</v>
      </c>
      <c r="I911" s="19" t="s">
        <v>360</v>
      </c>
      <c r="J911" s="19" t="s">
        <v>407</v>
      </c>
      <c r="K911" s="19" t="s">
        <v>277</v>
      </c>
      <c r="L911" s="38">
        <v>18241.02</v>
      </c>
    </row>
    <row r="912" spans="7:12" x14ac:dyDescent="0.3">
      <c r="G912" s="19">
        <v>10906</v>
      </c>
      <c r="H912" s="30">
        <v>42259.747245370374</v>
      </c>
      <c r="I912" s="19" t="s">
        <v>368</v>
      </c>
      <c r="J912" s="19" t="s">
        <v>408</v>
      </c>
      <c r="K912" s="19" t="s">
        <v>335</v>
      </c>
      <c r="L912" s="38">
        <v>56390.49</v>
      </c>
    </row>
    <row r="913" spans="7:12" x14ac:dyDescent="0.3">
      <c r="G913" s="19">
        <v>10907</v>
      </c>
      <c r="H913" s="30">
        <v>42201.66510416667</v>
      </c>
      <c r="I913" s="19" t="s">
        <v>361</v>
      </c>
      <c r="J913" s="19" t="s">
        <v>407</v>
      </c>
      <c r="K913" s="19" t="s">
        <v>273</v>
      </c>
      <c r="L913" s="38">
        <v>31057.89</v>
      </c>
    </row>
    <row r="914" spans="7:12" x14ac:dyDescent="0.3">
      <c r="G914" s="19">
        <v>10908</v>
      </c>
      <c r="H914" s="30">
        <v>42058.736631944441</v>
      </c>
      <c r="I914" s="19" t="s">
        <v>370</v>
      </c>
      <c r="J914" s="19" t="s">
        <v>409</v>
      </c>
      <c r="K914" s="19" t="s">
        <v>237</v>
      </c>
      <c r="L914" s="38">
        <v>43627.65</v>
      </c>
    </row>
    <row r="915" spans="7:12" x14ac:dyDescent="0.3">
      <c r="G915" s="19">
        <v>10909</v>
      </c>
      <c r="H915" s="30">
        <v>42045.771874999999</v>
      </c>
      <c r="I915" s="19" t="s">
        <v>355</v>
      </c>
      <c r="J915" s="19" t="s">
        <v>407</v>
      </c>
      <c r="K915" s="19" t="s">
        <v>52</v>
      </c>
      <c r="L915" s="38">
        <v>66940.67</v>
      </c>
    </row>
    <row r="916" spans="7:12" x14ac:dyDescent="0.3">
      <c r="G916" s="19">
        <v>10910</v>
      </c>
      <c r="H916" s="30">
        <v>42027.001481481479</v>
      </c>
      <c r="I916" s="19" t="s">
        <v>362</v>
      </c>
      <c r="J916" s="19" t="s">
        <v>407</v>
      </c>
      <c r="K916" s="19" t="s">
        <v>107</v>
      </c>
      <c r="L916" s="38">
        <v>70653.919999999998</v>
      </c>
    </row>
    <row r="917" spans="7:12" x14ac:dyDescent="0.3">
      <c r="G917" s="19">
        <v>10911</v>
      </c>
      <c r="H917" s="30">
        <v>42314.607951388891</v>
      </c>
      <c r="I917" s="19" t="s">
        <v>363</v>
      </c>
      <c r="J917" s="19" t="s">
        <v>407</v>
      </c>
      <c r="K917" s="19" t="s">
        <v>198</v>
      </c>
      <c r="L917" s="38">
        <v>19046.12</v>
      </c>
    </row>
    <row r="918" spans="7:12" x14ac:dyDescent="0.3">
      <c r="G918" s="19">
        <v>10912</v>
      </c>
      <c r="H918" s="30">
        <v>42248.667708333334</v>
      </c>
      <c r="I918" s="19" t="s">
        <v>359</v>
      </c>
      <c r="J918" s="19" t="s">
        <v>407</v>
      </c>
      <c r="K918" s="19" t="s">
        <v>23</v>
      </c>
      <c r="L918" s="38">
        <v>48333.82</v>
      </c>
    </row>
    <row r="919" spans="7:12" x14ac:dyDescent="0.3">
      <c r="G919" s="19">
        <v>10913</v>
      </c>
      <c r="H919" s="30">
        <v>42275.489560185182</v>
      </c>
      <c r="I919" s="19" t="s">
        <v>357</v>
      </c>
      <c r="J919" s="19" t="s">
        <v>407</v>
      </c>
      <c r="K919" s="19" t="s">
        <v>273</v>
      </c>
      <c r="L919" s="38">
        <v>98264.16</v>
      </c>
    </row>
    <row r="920" spans="7:12" x14ac:dyDescent="0.3">
      <c r="G920" s="19">
        <v>10914</v>
      </c>
      <c r="H920" s="30">
        <v>42344.972870370373</v>
      </c>
      <c r="I920" s="19" t="s">
        <v>364</v>
      </c>
      <c r="J920" s="19" t="s">
        <v>408</v>
      </c>
      <c r="K920" s="19" t="s">
        <v>345</v>
      </c>
      <c r="L920" s="38">
        <v>91741.46</v>
      </c>
    </row>
    <row r="921" spans="7:12" x14ac:dyDescent="0.3">
      <c r="G921" s="19">
        <v>10915</v>
      </c>
      <c r="H921" s="30">
        <v>42085.05678240741</v>
      </c>
      <c r="I921" s="19" t="s">
        <v>368</v>
      </c>
      <c r="J921" s="19" t="s">
        <v>408</v>
      </c>
      <c r="K921" s="19" t="s">
        <v>171</v>
      </c>
      <c r="L921" s="38">
        <v>74190.67</v>
      </c>
    </row>
    <row r="922" spans="7:12" x14ac:dyDescent="0.3">
      <c r="G922" s="19">
        <v>10916</v>
      </c>
      <c r="H922" s="30">
        <v>42318.750057870369</v>
      </c>
      <c r="I922" s="19" t="s">
        <v>364</v>
      </c>
      <c r="J922" s="19" t="s">
        <v>408</v>
      </c>
      <c r="K922" s="19" t="s">
        <v>8</v>
      </c>
      <c r="L922" s="38">
        <v>4982.1099999999997</v>
      </c>
    </row>
    <row r="923" spans="7:12" x14ac:dyDescent="0.3">
      <c r="G923" s="19">
        <v>10917</v>
      </c>
      <c r="H923" s="30">
        <v>42059.25136574074</v>
      </c>
      <c r="I923" s="19" t="s">
        <v>370</v>
      </c>
      <c r="J923" s="19" t="s">
        <v>409</v>
      </c>
      <c r="K923" s="19" t="s">
        <v>340</v>
      </c>
      <c r="L923" s="38">
        <v>85898.42</v>
      </c>
    </row>
    <row r="924" spans="7:12" x14ac:dyDescent="0.3">
      <c r="G924" s="19">
        <v>10918</v>
      </c>
      <c r="H924" s="30">
        <v>42228.075416666667</v>
      </c>
      <c r="I924" s="19" t="s">
        <v>366</v>
      </c>
      <c r="J924" s="19" t="s">
        <v>408</v>
      </c>
      <c r="K924" s="19" t="s">
        <v>17</v>
      </c>
      <c r="L924" s="38">
        <v>88059.39</v>
      </c>
    </row>
    <row r="925" spans="7:12" x14ac:dyDescent="0.3">
      <c r="G925" s="19">
        <v>10919</v>
      </c>
      <c r="H925" s="30">
        <v>42059.733553240738</v>
      </c>
      <c r="I925" s="19" t="s">
        <v>366</v>
      </c>
      <c r="J925" s="19" t="s">
        <v>408</v>
      </c>
      <c r="K925" s="19" t="s">
        <v>349</v>
      </c>
      <c r="L925" s="38">
        <v>68567.69</v>
      </c>
    </row>
    <row r="926" spans="7:12" x14ac:dyDescent="0.3">
      <c r="G926" s="19">
        <v>10920</v>
      </c>
      <c r="H926" s="30">
        <v>42122.726863425924</v>
      </c>
      <c r="I926" s="19" t="s">
        <v>367</v>
      </c>
      <c r="J926" s="19" t="s">
        <v>408</v>
      </c>
      <c r="K926" s="19" t="s">
        <v>350</v>
      </c>
      <c r="L926" s="38">
        <v>57405.63</v>
      </c>
    </row>
    <row r="927" spans="7:12" x14ac:dyDescent="0.3">
      <c r="G927" s="19">
        <v>10921</v>
      </c>
      <c r="H927" s="30">
        <v>42172.931504629632</v>
      </c>
      <c r="I927" s="19" t="s">
        <v>367</v>
      </c>
      <c r="J927" s="19" t="s">
        <v>408</v>
      </c>
      <c r="K927" s="19" t="s">
        <v>46</v>
      </c>
      <c r="L927" s="38">
        <v>91025.21</v>
      </c>
    </row>
    <row r="928" spans="7:12" x14ac:dyDescent="0.3">
      <c r="G928" s="19">
        <v>10922</v>
      </c>
      <c r="H928" s="30">
        <v>42354.491006944445</v>
      </c>
      <c r="I928" s="19" t="s">
        <v>363</v>
      </c>
      <c r="J928" s="19" t="s">
        <v>407</v>
      </c>
      <c r="K928" s="19" t="s">
        <v>334</v>
      </c>
      <c r="L928" s="38">
        <v>97980.58</v>
      </c>
    </row>
    <row r="929" spans="7:12" x14ac:dyDescent="0.3">
      <c r="G929" s="19">
        <v>10923</v>
      </c>
      <c r="H929" s="30">
        <v>42202.122777777775</v>
      </c>
      <c r="I929" s="19" t="s">
        <v>355</v>
      </c>
      <c r="J929" s="19" t="s">
        <v>407</v>
      </c>
      <c r="K929" s="19" t="s">
        <v>42</v>
      </c>
      <c r="L929" s="38">
        <v>34020.379999999997</v>
      </c>
    </row>
    <row r="930" spans="7:12" x14ac:dyDescent="0.3">
      <c r="G930" s="19">
        <v>10924</v>
      </c>
      <c r="H930" s="30">
        <v>42105.721898148149</v>
      </c>
      <c r="I930" s="19" t="s">
        <v>366</v>
      </c>
      <c r="J930" s="19" t="s">
        <v>408</v>
      </c>
      <c r="K930" s="19" t="s">
        <v>322</v>
      </c>
      <c r="L930" s="38">
        <v>77250.259999999995</v>
      </c>
    </row>
    <row r="931" spans="7:12" x14ac:dyDescent="0.3">
      <c r="G931" s="19">
        <v>10925</v>
      </c>
      <c r="H931" s="30">
        <v>42127.819687499999</v>
      </c>
      <c r="I931" s="19" t="s">
        <v>361</v>
      </c>
      <c r="J931" s="19" t="s">
        <v>407</v>
      </c>
      <c r="K931" s="19" t="s">
        <v>155</v>
      </c>
      <c r="L931" s="38">
        <v>41094.79</v>
      </c>
    </row>
    <row r="932" spans="7:12" x14ac:dyDescent="0.3">
      <c r="G932" s="19">
        <v>10926</v>
      </c>
      <c r="H932" s="30">
        <v>42217.7112037037</v>
      </c>
      <c r="I932" s="19" t="s">
        <v>361</v>
      </c>
      <c r="J932" s="19" t="s">
        <v>407</v>
      </c>
      <c r="K932" s="19" t="s">
        <v>6</v>
      </c>
      <c r="L932" s="38">
        <v>5555.35</v>
      </c>
    </row>
    <row r="933" spans="7:12" x14ac:dyDescent="0.3">
      <c r="G933" s="19">
        <v>10927</v>
      </c>
      <c r="H933" s="30">
        <v>42122.878865740742</v>
      </c>
      <c r="I933" s="19" t="s">
        <v>363</v>
      </c>
      <c r="J933" s="19" t="s">
        <v>407</v>
      </c>
      <c r="K933" s="19" t="s">
        <v>198</v>
      </c>
      <c r="L933" s="38">
        <v>59135.21</v>
      </c>
    </row>
    <row r="934" spans="7:12" x14ac:dyDescent="0.3">
      <c r="G934" s="19">
        <v>10928</v>
      </c>
      <c r="H934" s="30">
        <v>42347.179583333331</v>
      </c>
      <c r="I934" s="19" t="s">
        <v>355</v>
      </c>
      <c r="J934" s="19" t="s">
        <v>407</v>
      </c>
      <c r="K934" s="19" t="s">
        <v>322</v>
      </c>
      <c r="L934" s="38">
        <v>31066.95</v>
      </c>
    </row>
    <row r="935" spans="7:12" x14ac:dyDescent="0.3">
      <c r="G935" s="19">
        <v>10929</v>
      </c>
      <c r="H935" s="30">
        <v>42131.164004629631</v>
      </c>
      <c r="I935" s="19" t="s">
        <v>367</v>
      </c>
      <c r="J935" s="19" t="s">
        <v>408</v>
      </c>
      <c r="K935" s="19" t="s">
        <v>244</v>
      </c>
      <c r="L935" s="38">
        <v>70436.11</v>
      </c>
    </row>
    <row r="936" spans="7:12" x14ac:dyDescent="0.3">
      <c r="G936" s="19">
        <v>10930</v>
      </c>
      <c r="H936" s="30">
        <v>42305.771423611113</v>
      </c>
      <c r="I936" s="19" t="s">
        <v>366</v>
      </c>
      <c r="J936" s="19" t="s">
        <v>408</v>
      </c>
      <c r="K936" s="19" t="s">
        <v>234</v>
      </c>
      <c r="L936" s="38">
        <v>39520.699999999997</v>
      </c>
    </row>
    <row r="937" spans="7:12" x14ac:dyDescent="0.3">
      <c r="G937" s="19">
        <v>10931</v>
      </c>
      <c r="H937" s="30">
        <v>42141.36446759259</v>
      </c>
      <c r="I937" s="19" t="s">
        <v>369</v>
      </c>
      <c r="J937" s="19" t="s">
        <v>409</v>
      </c>
      <c r="K937" s="19" t="s">
        <v>302</v>
      </c>
      <c r="L937" s="38">
        <v>53014.13</v>
      </c>
    </row>
    <row r="938" spans="7:12" x14ac:dyDescent="0.3">
      <c r="G938" s="19">
        <v>10932</v>
      </c>
      <c r="H938" s="30">
        <v>42338.081400462965</v>
      </c>
      <c r="I938" s="19" t="s">
        <v>364</v>
      </c>
      <c r="J938" s="19" t="s">
        <v>408</v>
      </c>
      <c r="K938" s="19" t="s">
        <v>23</v>
      </c>
      <c r="L938" s="38">
        <v>96782.83</v>
      </c>
    </row>
    <row r="939" spans="7:12" x14ac:dyDescent="0.3">
      <c r="G939" s="19">
        <v>10933</v>
      </c>
      <c r="H939" s="30">
        <v>42043.549120370371</v>
      </c>
      <c r="I939" s="19" t="s">
        <v>372</v>
      </c>
      <c r="J939" s="19" t="s">
        <v>409</v>
      </c>
      <c r="K939" s="19" t="s">
        <v>213</v>
      </c>
      <c r="L939" s="38">
        <v>95905.29</v>
      </c>
    </row>
    <row r="940" spans="7:12" x14ac:dyDescent="0.3">
      <c r="G940" s="19">
        <v>10934</v>
      </c>
      <c r="H940" s="30">
        <v>42064.659525462965</v>
      </c>
      <c r="I940" s="19" t="s">
        <v>372</v>
      </c>
      <c r="J940" s="19" t="s">
        <v>409</v>
      </c>
      <c r="K940" s="19" t="s">
        <v>177</v>
      </c>
      <c r="L940" s="38">
        <v>51343.64</v>
      </c>
    </row>
    <row r="941" spans="7:12" x14ac:dyDescent="0.3">
      <c r="G941" s="19">
        <v>10935</v>
      </c>
      <c r="H941" s="30">
        <v>42328.741527777776</v>
      </c>
      <c r="I941" s="19" t="s">
        <v>365</v>
      </c>
      <c r="J941" s="19" t="s">
        <v>408</v>
      </c>
      <c r="K941" s="19" t="s">
        <v>351</v>
      </c>
      <c r="L941" s="38">
        <v>40606.550000000003</v>
      </c>
    </row>
    <row r="942" spans="7:12" x14ac:dyDescent="0.3">
      <c r="G942" s="19">
        <v>10936</v>
      </c>
      <c r="H942" s="30">
        <v>42261.098877314813</v>
      </c>
      <c r="I942" s="19" t="s">
        <v>355</v>
      </c>
      <c r="J942" s="19" t="s">
        <v>407</v>
      </c>
      <c r="K942" s="19" t="s">
        <v>312</v>
      </c>
      <c r="L942" s="38">
        <v>73383.149999999994</v>
      </c>
    </row>
    <row r="943" spans="7:12" x14ac:dyDescent="0.3">
      <c r="G943" s="19">
        <v>10937</v>
      </c>
      <c r="H943" s="30">
        <v>42268.786238425928</v>
      </c>
      <c r="I943" s="19" t="s">
        <v>356</v>
      </c>
      <c r="J943" s="19" t="s">
        <v>407</v>
      </c>
      <c r="K943" s="19" t="s">
        <v>287</v>
      </c>
      <c r="L943" s="38">
        <v>68636.820000000007</v>
      </c>
    </row>
    <row r="944" spans="7:12" x14ac:dyDescent="0.3">
      <c r="G944" s="19">
        <v>10938</v>
      </c>
      <c r="H944" s="30">
        <v>42149.739305555559</v>
      </c>
      <c r="I944" s="19" t="s">
        <v>360</v>
      </c>
      <c r="J944" s="19" t="s">
        <v>407</v>
      </c>
      <c r="K944" s="19" t="s">
        <v>99</v>
      </c>
      <c r="L944" s="38">
        <v>15858.24</v>
      </c>
    </row>
    <row r="945" spans="7:12" x14ac:dyDescent="0.3">
      <c r="G945" s="19">
        <v>10939</v>
      </c>
      <c r="H945" s="30">
        <v>42311.8984837963</v>
      </c>
      <c r="I945" s="19" t="s">
        <v>356</v>
      </c>
      <c r="J945" s="19" t="s">
        <v>407</v>
      </c>
      <c r="K945" s="19" t="s">
        <v>210</v>
      </c>
      <c r="L945" s="38">
        <v>49739.06</v>
      </c>
    </row>
    <row r="946" spans="7:12" x14ac:dyDescent="0.3">
      <c r="G946" s="19">
        <v>10940</v>
      </c>
      <c r="H946" s="30">
        <v>42347.277604166666</v>
      </c>
      <c r="I946" s="19" t="s">
        <v>355</v>
      </c>
      <c r="J946" s="19" t="s">
        <v>407</v>
      </c>
      <c r="K946" s="19" t="s">
        <v>333</v>
      </c>
      <c r="L946" s="38">
        <v>23509.45</v>
      </c>
    </row>
    <row r="947" spans="7:12" x14ac:dyDescent="0.3">
      <c r="G947" s="19">
        <v>10941</v>
      </c>
      <c r="H947" s="30">
        <v>42121.986655092594</v>
      </c>
      <c r="I947" s="19" t="s">
        <v>371</v>
      </c>
      <c r="J947" s="19" t="s">
        <v>409</v>
      </c>
      <c r="K947" s="19" t="s">
        <v>38</v>
      </c>
      <c r="L947" s="38">
        <v>50459.31</v>
      </c>
    </row>
    <row r="948" spans="7:12" x14ac:dyDescent="0.3">
      <c r="G948" s="19">
        <v>10942</v>
      </c>
      <c r="H948" s="30">
        <v>42308.718043981484</v>
      </c>
      <c r="I948" s="19" t="s">
        <v>355</v>
      </c>
      <c r="J948" s="19" t="s">
        <v>407</v>
      </c>
      <c r="K948" s="19" t="s">
        <v>162</v>
      </c>
      <c r="L948" s="38">
        <v>34058.89</v>
      </c>
    </row>
    <row r="949" spans="7:12" x14ac:dyDescent="0.3">
      <c r="G949" s="19">
        <v>10943</v>
      </c>
      <c r="H949" s="30">
        <v>42112.108495370368</v>
      </c>
      <c r="I949" s="19" t="s">
        <v>362</v>
      </c>
      <c r="J949" s="19" t="s">
        <v>407</v>
      </c>
      <c r="K949" s="19" t="s">
        <v>294</v>
      </c>
      <c r="L949" s="38">
        <v>17069.47</v>
      </c>
    </row>
    <row r="950" spans="7:12" x14ac:dyDescent="0.3">
      <c r="G950" s="19">
        <v>10944</v>
      </c>
      <c r="H950" s="30">
        <v>42037.924907407411</v>
      </c>
      <c r="I950" s="19" t="s">
        <v>371</v>
      </c>
      <c r="J950" s="19" t="s">
        <v>409</v>
      </c>
      <c r="K950" s="19" t="s">
        <v>169</v>
      </c>
      <c r="L950" s="38">
        <v>65215.63</v>
      </c>
    </row>
    <row r="951" spans="7:12" x14ac:dyDescent="0.3">
      <c r="G951" s="19">
        <v>10945</v>
      </c>
      <c r="H951" s="30">
        <v>42166.468344907407</v>
      </c>
      <c r="I951" s="19" t="s">
        <v>365</v>
      </c>
      <c r="J951" s="19" t="s">
        <v>408</v>
      </c>
      <c r="K951" s="19" t="s">
        <v>11</v>
      </c>
      <c r="L951" s="38">
        <v>49609.73</v>
      </c>
    </row>
    <row r="952" spans="7:12" x14ac:dyDescent="0.3">
      <c r="G952" s="19">
        <v>10946</v>
      </c>
      <c r="H952" s="30">
        <v>42101.899270833332</v>
      </c>
      <c r="I952" s="19" t="s">
        <v>372</v>
      </c>
      <c r="J952" s="19" t="s">
        <v>409</v>
      </c>
      <c r="K952" s="19" t="s">
        <v>31</v>
      </c>
      <c r="L952" s="38">
        <v>31258.44</v>
      </c>
    </row>
    <row r="953" spans="7:12" x14ac:dyDescent="0.3">
      <c r="G953" s="19">
        <v>10947</v>
      </c>
      <c r="H953" s="30">
        <v>42249.693472222221</v>
      </c>
      <c r="I953" s="19" t="s">
        <v>357</v>
      </c>
      <c r="J953" s="19" t="s">
        <v>407</v>
      </c>
      <c r="K953" s="19" t="s">
        <v>27</v>
      </c>
      <c r="L953" s="38">
        <v>87902.53</v>
      </c>
    </row>
    <row r="954" spans="7:12" x14ac:dyDescent="0.3">
      <c r="G954" s="19">
        <v>10948</v>
      </c>
      <c r="H954" s="30">
        <v>42319.092824074076</v>
      </c>
      <c r="I954" s="19" t="s">
        <v>369</v>
      </c>
      <c r="J954" s="19" t="s">
        <v>409</v>
      </c>
      <c r="K954" s="19" t="s">
        <v>241</v>
      </c>
      <c r="L954" s="38">
        <v>6761.42</v>
      </c>
    </row>
    <row r="955" spans="7:12" x14ac:dyDescent="0.3">
      <c r="G955" s="19">
        <v>10949</v>
      </c>
      <c r="H955" s="30">
        <v>42048.830787037034</v>
      </c>
      <c r="I955" s="19" t="s">
        <v>365</v>
      </c>
      <c r="J955" s="19" t="s">
        <v>408</v>
      </c>
      <c r="K955" s="19" t="s">
        <v>11</v>
      </c>
      <c r="L955" s="38">
        <v>61592.06</v>
      </c>
    </row>
    <row r="956" spans="7:12" x14ac:dyDescent="0.3">
      <c r="G956" s="19">
        <v>10950</v>
      </c>
      <c r="H956" s="30">
        <v>42357.91070601852</v>
      </c>
      <c r="I956" s="19" t="s">
        <v>356</v>
      </c>
      <c r="J956" s="19" t="s">
        <v>407</v>
      </c>
      <c r="K956" s="19" t="s">
        <v>305</v>
      </c>
      <c r="L956" s="38">
        <v>75140.2</v>
      </c>
    </row>
    <row r="957" spans="7:12" x14ac:dyDescent="0.3">
      <c r="G957" s="19">
        <v>10951</v>
      </c>
      <c r="H957" s="30">
        <v>42078.964513888888</v>
      </c>
      <c r="I957" s="19" t="s">
        <v>361</v>
      </c>
      <c r="J957" s="19" t="s">
        <v>407</v>
      </c>
      <c r="K957" s="19" t="s">
        <v>352</v>
      </c>
      <c r="L957" s="38">
        <v>72566.77</v>
      </c>
    </row>
    <row r="958" spans="7:12" x14ac:dyDescent="0.3">
      <c r="G958" s="19">
        <v>10952</v>
      </c>
      <c r="H958" s="30">
        <v>42203.317615740743</v>
      </c>
      <c r="I958" s="19" t="s">
        <v>365</v>
      </c>
      <c r="J958" s="19" t="s">
        <v>408</v>
      </c>
      <c r="K958" s="19" t="s">
        <v>170</v>
      </c>
      <c r="L958" s="38">
        <v>6415.8</v>
      </c>
    </row>
    <row r="959" spans="7:12" x14ac:dyDescent="0.3">
      <c r="G959" s="19">
        <v>10953</v>
      </c>
      <c r="H959" s="30">
        <v>42275.128275462965</v>
      </c>
      <c r="I959" s="19" t="s">
        <v>367</v>
      </c>
      <c r="J959" s="19" t="s">
        <v>408</v>
      </c>
      <c r="K959" s="19" t="s">
        <v>194</v>
      </c>
      <c r="L959" s="38">
        <v>30871.439999999999</v>
      </c>
    </row>
    <row r="960" spans="7:12" x14ac:dyDescent="0.3">
      <c r="G960" s="19">
        <v>10954</v>
      </c>
      <c r="H960" s="30">
        <v>42032.422685185185</v>
      </c>
      <c r="I960" s="19" t="s">
        <v>367</v>
      </c>
      <c r="J960" s="19" t="s">
        <v>408</v>
      </c>
      <c r="K960" s="19" t="s">
        <v>353</v>
      </c>
      <c r="L960" s="38">
        <v>37246.980000000003</v>
      </c>
    </row>
    <row r="961" spans="7:12" x14ac:dyDescent="0.3">
      <c r="G961" s="19">
        <v>10955</v>
      </c>
      <c r="H961" s="30">
        <v>42123.237615740742</v>
      </c>
      <c r="I961" s="19" t="s">
        <v>356</v>
      </c>
      <c r="J961" s="19" t="s">
        <v>407</v>
      </c>
      <c r="K961" s="19" t="s">
        <v>189</v>
      </c>
      <c r="L961" s="38">
        <v>38586.03</v>
      </c>
    </row>
    <row r="962" spans="7:12" x14ac:dyDescent="0.3">
      <c r="G962" s="19">
        <v>10956</v>
      </c>
      <c r="H962" s="30">
        <v>42314.091168981482</v>
      </c>
      <c r="I962" s="19" t="s">
        <v>368</v>
      </c>
      <c r="J962" s="19" t="s">
        <v>408</v>
      </c>
      <c r="K962" s="19" t="s">
        <v>59</v>
      </c>
      <c r="L962" s="38">
        <v>46341.35</v>
      </c>
    </row>
    <row r="963" spans="7:12" x14ac:dyDescent="0.3">
      <c r="G963" s="19">
        <v>10957</v>
      </c>
      <c r="H963" s="30">
        <v>42067.660277777781</v>
      </c>
      <c r="I963" s="19" t="s">
        <v>357</v>
      </c>
      <c r="J963" s="19" t="s">
        <v>407</v>
      </c>
      <c r="K963" s="19" t="s">
        <v>201</v>
      </c>
      <c r="L963" s="38">
        <v>80598.05</v>
      </c>
    </row>
    <row r="964" spans="7:12" x14ac:dyDescent="0.3">
      <c r="G964" s="19">
        <v>10958</v>
      </c>
      <c r="H964" s="30">
        <v>42239.080821759257</v>
      </c>
      <c r="I964" s="19" t="s">
        <v>355</v>
      </c>
      <c r="J964" s="19" t="s">
        <v>407</v>
      </c>
      <c r="K964" s="19" t="s">
        <v>66</v>
      </c>
      <c r="L964" s="38">
        <v>77387.429999999993</v>
      </c>
    </row>
    <row r="965" spans="7:12" x14ac:dyDescent="0.3">
      <c r="G965" s="19">
        <v>10959</v>
      </c>
      <c r="H965" s="30">
        <v>42038.763182870367</v>
      </c>
      <c r="I965" s="19" t="s">
        <v>356</v>
      </c>
      <c r="J965" s="19" t="s">
        <v>407</v>
      </c>
      <c r="K965" s="19" t="s">
        <v>115</v>
      </c>
      <c r="L965" s="38">
        <v>39284.839999999997</v>
      </c>
    </row>
    <row r="966" spans="7:12" x14ac:dyDescent="0.3">
      <c r="G966" s="19">
        <v>10960</v>
      </c>
      <c r="H966" s="30">
        <v>42177.200219907405</v>
      </c>
      <c r="I966" s="19" t="s">
        <v>369</v>
      </c>
      <c r="J966" s="19" t="s">
        <v>409</v>
      </c>
      <c r="K966" s="19" t="s">
        <v>31</v>
      </c>
      <c r="L966" s="38">
        <v>51124.88</v>
      </c>
    </row>
    <row r="967" spans="7:12" x14ac:dyDescent="0.3">
      <c r="G967" s="19">
        <v>10961</v>
      </c>
      <c r="H967" s="30">
        <v>42108.457314814812</v>
      </c>
      <c r="I967" s="19" t="s">
        <v>356</v>
      </c>
      <c r="J967" s="19" t="s">
        <v>407</v>
      </c>
      <c r="K967" s="19" t="s">
        <v>67</v>
      </c>
      <c r="L967" s="38">
        <v>87985.91</v>
      </c>
    </row>
    <row r="968" spans="7:12" x14ac:dyDescent="0.3">
      <c r="G968" s="19">
        <v>10962</v>
      </c>
      <c r="H968" s="30">
        <v>42191.324456018519</v>
      </c>
      <c r="I968" s="19" t="s">
        <v>371</v>
      </c>
      <c r="J968" s="19" t="s">
        <v>409</v>
      </c>
      <c r="K968" s="19" t="s">
        <v>328</v>
      </c>
      <c r="L968" s="38">
        <v>76893.820000000007</v>
      </c>
    </row>
    <row r="969" spans="7:12" x14ac:dyDescent="0.3">
      <c r="G969" s="19">
        <v>10963</v>
      </c>
      <c r="H969" s="30">
        <v>42077.869722222225</v>
      </c>
      <c r="I969" s="19" t="s">
        <v>358</v>
      </c>
      <c r="J969" s="19" t="s">
        <v>407</v>
      </c>
      <c r="K969" s="19" t="s">
        <v>84</v>
      </c>
      <c r="L969" s="38">
        <v>71634.31</v>
      </c>
    </row>
    <row r="970" spans="7:12" x14ac:dyDescent="0.3">
      <c r="G970" s="19">
        <v>10964</v>
      </c>
      <c r="H970" s="30">
        <v>42351.827962962961</v>
      </c>
      <c r="I970" s="19" t="s">
        <v>368</v>
      </c>
      <c r="J970" s="19" t="s">
        <v>408</v>
      </c>
      <c r="K970" s="19" t="s">
        <v>254</v>
      </c>
      <c r="L970" s="38">
        <v>30577.71</v>
      </c>
    </row>
    <row r="971" spans="7:12" x14ac:dyDescent="0.3">
      <c r="G971" s="19">
        <v>10965</v>
      </c>
      <c r="H971" s="30">
        <v>42124.542025462964</v>
      </c>
      <c r="I971" s="19" t="s">
        <v>366</v>
      </c>
      <c r="J971" s="19" t="s">
        <v>408</v>
      </c>
      <c r="K971" s="19" t="s">
        <v>284</v>
      </c>
      <c r="L971" s="38">
        <v>84453.26</v>
      </c>
    </row>
    <row r="972" spans="7:12" x14ac:dyDescent="0.3">
      <c r="G972" s="19">
        <v>10966</v>
      </c>
      <c r="H972" s="30">
        <v>42279.759664351855</v>
      </c>
      <c r="I972" s="19" t="s">
        <v>368</v>
      </c>
      <c r="J972" s="19" t="s">
        <v>408</v>
      </c>
      <c r="K972" s="19" t="s">
        <v>41</v>
      </c>
      <c r="L972" s="38">
        <v>2104.34</v>
      </c>
    </row>
    <row r="973" spans="7:12" x14ac:dyDescent="0.3">
      <c r="G973" s="19">
        <v>10967</v>
      </c>
      <c r="H973" s="30">
        <v>42042.766365740739</v>
      </c>
      <c r="I973" s="19" t="s">
        <v>358</v>
      </c>
      <c r="J973" s="19" t="s">
        <v>407</v>
      </c>
      <c r="K973" s="19" t="s">
        <v>268</v>
      </c>
      <c r="L973" s="38">
        <v>19551.990000000002</v>
      </c>
    </row>
    <row r="974" spans="7:12" x14ac:dyDescent="0.3">
      <c r="G974" s="19">
        <v>10968</v>
      </c>
      <c r="H974" s="30">
        <v>42267.298275462963</v>
      </c>
      <c r="I974" s="19" t="s">
        <v>372</v>
      </c>
      <c r="J974" s="19" t="s">
        <v>409</v>
      </c>
      <c r="K974" s="19" t="s">
        <v>192</v>
      </c>
      <c r="L974" s="38">
        <v>70787.88</v>
      </c>
    </row>
    <row r="975" spans="7:12" x14ac:dyDescent="0.3">
      <c r="G975" s="19">
        <v>10969</v>
      </c>
      <c r="H975" s="30">
        <v>42060.725358796299</v>
      </c>
      <c r="I975" s="19" t="s">
        <v>360</v>
      </c>
      <c r="J975" s="19" t="s">
        <v>407</v>
      </c>
      <c r="K975" s="19" t="s">
        <v>13</v>
      </c>
      <c r="L975" s="38">
        <v>88948.77</v>
      </c>
    </row>
    <row r="976" spans="7:12" x14ac:dyDescent="0.3">
      <c r="G976" s="19">
        <v>10970</v>
      </c>
      <c r="H976" s="30">
        <v>42315.40042824074</v>
      </c>
      <c r="I976" s="19" t="s">
        <v>368</v>
      </c>
      <c r="J976" s="19" t="s">
        <v>408</v>
      </c>
      <c r="K976" s="19" t="s">
        <v>233</v>
      </c>
      <c r="L976" s="38">
        <v>11569.32</v>
      </c>
    </row>
    <row r="977" spans="7:12" x14ac:dyDescent="0.3">
      <c r="G977" s="19">
        <v>10971</v>
      </c>
      <c r="H977" s="30">
        <v>42276.793263888889</v>
      </c>
      <c r="I977" s="19" t="s">
        <v>360</v>
      </c>
      <c r="J977" s="19" t="s">
        <v>407</v>
      </c>
      <c r="K977" s="19" t="s">
        <v>212</v>
      </c>
      <c r="L977" s="38">
        <v>47135.49</v>
      </c>
    </row>
    <row r="978" spans="7:12" x14ac:dyDescent="0.3">
      <c r="G978" s="19">
        <v>10972</v>
      </c>
      <c r="H978" s="30">
        <v>42035.672997685186</v>
      </c>
      <c r="I978" s="19" t="s">
        <v>372</v>
      </c>
      <c r="J978" s="19" t="s">
        <v>409</v>
      </c>
      <c r="K978" s="19" t="s">
        <v>294</v>
      </c>
      <c r="L978" s="38">
        <v>9593.0499999999993</v>
      </c>
    </row>
    <row r="979" spans="7:12" x14ac:dyDescent="0.3">
      <c r="G979" s="19">
        <v>10973</v>
      </c>
      <c r="H979" s="30">
        <v>42227.030162037037</v>
      </c>
      <c r="I979" s="19" t="s">
        <v>359</v>
      </c>
      <c r="J979" s="19" t="s">
        <v>407</v>
      </c>
      <c r="K979" s="19" t="s">
        <v>284</v>
      </c>
      <c r="L979" s="38">
        <v>69054.75</v>
      </c>
    </row>
    <row r="980" spans="7:12" x14ac:dyDescent="0.3">
      <c r="G980" s="19">
        <v>10974</v>
      </c>
      <c r="H980" s="30">
        <v>42141.513703703706</v>
      </c>
      <c r="I980" s="19" t="s">
        <v>358</v>
      </c>
      <c r="J980" s="19" t="s">
        <v>407</v>
      </c>
      <c r="K980" s="19" t="s">
        <v>244</v>
      </c>
      <c r="L980" s="38">
        <v>19669.349999999999</v>
      </c>
    </row>
    <row r="981" spans="7:12" x14ac:dyDescent="0.3">
      <c r="G981" s="19">
        <v>10975</v>
      </c>
      <c r="H981" s="30">
        <v>42178.17627314815</v>
      </c>
      <c r="I981" s="19" t="s">
        <v>358</v>
      </c>
      <c r="J981" s="19" t="s">
        <v>407</v>
      </c>
      <c r="K981" s="19" t="s">
        <v>281</v>
      </c>
      <c r="L981" s="38">
        <v>39806.75</v>
      </c>
    </row>
    <row r="982" spans="7:12" x14ac:dyDescent="0.3">
      <c r="G982" s="19">
        <v>10976</v>
      </c>
      <c r="H982" s="30">
        <v>42048.127291666664</v>
      </c>
      <c r="I982" s="19" t="s">
        <v>370</v>
      </c>
      <c r="J982" s="19" t="s">
        <v>409</v>
      </c>
      <c r="K982" s="19" t="s">
        <v>216</v>
      </c>
      <c r="L982" s="38">
        <v>58725.39</v>
      </c>
    </row>
    <row r="983" spans="7:12" x14ac:dyDescent="0.3">
      <c r="G983" s="19">
        <v>10977</v>
      </c>
      <c r="H983" s="30">
        <v>42257.05300925926</v>
      </c>
      <c r="I983" s="19" t="s">
        <v>355</v>
      </c>
      <c r="J983" s="19" t="s">
        <v>407</v>
      </c>
      <c r="K983" s="19" t="s">
        <v>90</v>
      </c>
      <c r="L983" s="38">
        <v>72211.360000000001</v>
      </c>
    </row>
    <row r="984" spans="7:12" x14ac:dyDescent="0.3">
      <c r="G984" s="19">
        <v>10978</v>
      </c>
      <c r="H984" s="30">
        <v>42213.012384259258</v>
      </c>
      <c r="I984" s="19" t="s">
        <v>355</v>
      </c>
      <c r="J984" s="19" t="s">
        <v>407</v>
      </c>
      <c r="K984" s="19" t="s">
        <v>49</v>
      </c>
      <c r="L984" s="38">
        <v>44299.43</v>
      </c>
    </row>
    <row r="985" spans="7:12" x14ac:dyDescent="0.3">
      <c r="G985" s="19">
        <v>10979</v>
      </c>
      <c r="H985" s="30">
        <v>42079.976736111108</v>
      </c>
      <c r="I985" s="19" t="s">
        <v>362</v>
      </c>
      <c r="J985" s="19" t="s">
        <v>407</v>
      </c>
      <c r="K985" s="19" t="s">
        <v>81</v>
      </c>
      <c r="L985" s="38">
        <v>10115.74</v>
      </c>
    </row>
    <row r="986" spans="7:12" x14ac:dyDescent="0.3">
      <c r="G986" s="19">
        <v>10980</v>
      </c>
      <c r="H986" s="30">
        <v>42343.5856712963</v>
      </c>
      <c r="I986" s="19" t="s">
        <v>358</v>
      </c>
      <c r="J986" s="19" t="s">
        <v>407</v>
      </c>
      <c r="K986" s="19" t="s">
        <v>29</v>
      </c>
      <c r="L986" s="38">
        <v>83414.94</v>
      </c>
    </row>
    <row r="987" spans="7:12" x14ac:dyDescent="0.3">
      <c r="G987" s="19">
        <v>10981</v>
      </c>
      <c r="H987" s="30">
        <v>42135.07403935185</v>
      </c>
      <c r="I987" s="19" t="s">
        <v>367</v>
      </c>
      <c r="J987" s="19" t="s">
        <v>408</v>
      </c>
      <c r="K987" s="19" t="s">
        <v>186</v>
      </c>
      <c r="L987" s="38">
        <v>86684.1</v>
      </c>
    </row>
    <row r="988" spans="7:12" x14ac:dyDescent="0.3">
      <c r="G988" s="19">
        <v>10982</v>
      </c>
      <c r="H988" s="30">
        <v>42136.074456018519</v>
      </c>
      <c r="I988" s="19" t="s">
        <v>365</v>
      </c>
      <c r="J988" s="19" t="s">
        <v>408</v>
      </c>
      <c r="K988" s="19" t="s">
        <v>186</v>
      </c>
      <c r="L988" s="38">
        <v>56061.17</v>
      </c>
    </row>
    <row r="989" spans="7:12" x14ac:dyDescent="0.3">
      <c r="G989" s="19">
        <v>10983</v>
      </c>
      <c r="H989" s="30">
        <v>42197.412951388891</v>
      </c>
      <c r="I989" s="19" t="s">
        <v>359</v>
      </c>
      <c r="J989" s="19" t="s">
        <v>407</v>
      </c>
      <c r="K989" s="19" t="s">
        <v>347</v>
      </c>
      <c r="L989" s="38">
        <v>34349.339999999997</v>
      </c>
    </row>
    <row r="990" spans="7:12" x14ac:dyDescent="0.3">
      <c r="G990" s="19">
        <v>10984</v>
      </c>
      <c r="H990" s="30">
        <v>42100.757951388892</v>
      </c>
      <c r="I990" s="19" t="s">
        <v>370</v>
      </c>
      <c r="J990" s="19" t="s">
        <v>409</v>
      </c>
      <c r="K990" s="19" t="s">
        <v>180</v>
      </c>
      <c r="L990" s="38">
        <v>37396.57</v>
      </c>
    </row>
    <row r="991" spans="7:12" x14ac:dyDescent="0.3">
      <c r="G991" s="19">
        <v>10985</v>
      </c>
      <c r="H991" s="30">
        <v>42319.262372685182</v>
      </c>
      <c r="I991" s="19" t="s">
        <v>367</v>
      </c>
      <c r="J991" s="19" t="s">
        <v>408</v>
      </c>
      <c r="K991" s="19" t="s">
        <v>274</v>
      </c>
      <c r="L991" s="38">
        <v>80934.17</v>
      </c>
    </row>
    <row r="992" spans="7:12" x14ac:dyDescent="0.3">
      <c r="G992" s="19">
        <v>10986</v>
      </c>
      <c r="H992" s="30">
        <v>42225.163495370369</v>
      </c>
      <c r="I992" s="19" t="s">
        <v>370</v>
      </c>
      <c r="J992" s="19" t="s">
        <v>409</v>
      </c>
      <c r="K992" s="19" t="s">
        <v>354</v>
      </c>
      <c r="L992" s="38">
        <v>19880.37</v>
      </c>
    </row>
    <row r="993" spans="7:12" x14ac:dyDescent="0.3">
      <c r="G993" s="19">
        <v>10987</v>
      </c>
      <c r="H993" s="30">
        <v>42163.231261574074</v>
      </c>
      <c r="I993" s="19" t="s">
        <v>364</v>
      </c>
      <c r="J993" s="19" t="s">
        <v>408</v>
      </c>
      <c r="K993" s="19" t="s">
        <v>336</v>
      </c>
      <c r="L993" s="38">
        <v>91863.5</v>
      </c>
    </row>
    <row r="994" spans="7:12" x14ac:dyDescent="0.3">
      <c r="G994" s="19">
        <v>10988</v>
      </c>
      <c r="H994" s="30">
        <v>42027.446759259263</v>
      </c>
      <c r="I994" s="19" t="s">
        <v>355</v>
      </c>
      <c r="J994" s="19" t="s">
        <v>407</v>
      </c>
      <c r="K994" s="19" t="s">
        <v>156</v>
      </c>
      <c r="L994" s="38">
        <v>53314.99</v>
      </c>
    </row>
    <row r="995" spans="7:12" x14ac:dyDescent="0.3">
      <c r="G995" s="19">
        <v>10989</v>
      </c>
      <c r="H995" s="30">
        <v>42346.154502314814</v>
      </c>
      <c r="I995" s="19" t="s">
        <v>355</v>
      </c>
      <c r="J995" s="19" t="s">
        <v>407</v>
      </c>
      <c r="K995" s="19" t="s">
        <v>241</v>
      </c>
      <c r="L995" s="38">
        <v>50157.57</v>
      </c>
    </row>
    <row r="996" spans="7:12" x14ac:dyDescent="0.3">
      <c r="G996" s="19">
        <v>10990</v>
      </c>
      <c r="H996" s="30">
        <v>42359.843877314815</v>
      </c>
      <c r="I996" s="19" t="s">
        <v>366</v>
      </c>
      <c r="J996" s="19" t="s">
        <v>408</v>
      </c>
      <c r="K996" s="19" t="s">
        <v>233</v>
      </c>
      <c r="L996" s="38">
        <v>73110.33</v>
      </c>
    </row>
    <row r="997" spans="7:12" x14ac:dyDescent="0.3">
      <c r="G997" s="19">
        <v>10991</v>
      </c>
      <c r="H997" s="30">
        <v>42165.991724537038</v>
      </c>
      <c r="I997" s="19" t="s">
        <v>356</v>
      </c>
      <c r="J997" s="19" t="s">
        <v>407</v>
      </c>
      <c r="K997" s="19" t="s">
        <v>286</v>
      </c>
      <c r="L997" s="38">
        <v>6270.01</v>
      </c>
    </row>
    <row r="998" spans="7:12" x14ac:dyDescent="0.3">
      <c r="G998" s="19">
        <v>10992</v>
      </c>
      <c r="H998" s="30">
        <v>42205.770925925928</v>
      </c>
      <c r="I998" s="19" t="s">
        <v>369</v>
      </c>
      <c r="J998" s="19" t="s">
        <v>409</v>
      </c>
      <c r="K998" s="19" t="s">
        <v>274</v>
      </c>
      <c r="L998" s="38">
        <v>47255.12</v>
      </c>
    </row>
    <row r="999" spans="7:12" x14ac:dyDescent="0.3">
      <c r="G999" s="19">
        <v>10993</v>
      </c>
      <c r="H999" s="30">
        <v>42279.390740740739</v>
      </c>
      <c r="I999" s="19" t="s">
        <v>363</v>
      </c>
      <c r="J999" s="19" t="s">
        <v>407</v>
      </c>
      <c r="K999" s="19" t="s">
        <v>281</v>
      </c>
      <c r="L999" s="38">
        <v>50029.43</v>
      </c>
    </row>
    <row r="1000" spans="7:12" x14ac:dyDescent="0.3">
      <c r="G1000" s="19">
        <v>10994</v>
      </c>
      <c r="H1000" s="30">
        <v>42353.763854166667</v>
      </c>
      <c r="I1000" s="19" t="s">
        <v>369</v>
      </c>
      <c r="J1000" s="19" t="s">
        <v>409</v>
      </c>
      <c r="K1000" s="19" t="s">
        <v>143</v>
      </c>
      <c r="L1000" s="38">
        <v>28739.79</v>
      </c>
    </row>
    <row r="1001" spans="7:12" x14ac:dyDescent="0.3">
      <c r="G1001" s="19">
        <v>10995</v>
      </c>
      <c r="H1001" s="30">
        <v>42127.213506944441</v>
      </c>
      <c r="I1001" s="19" t="s">
        <v>366</v>
      </c>
      <c r="J1001" s="19" t="s">
        <v>408</v>
      </c>
      <c r="K1001" s="19" t="s">
        <v>150</v>
      </c>
      <c r="L1001" s="38">
        <v>47315.47</v>
      </c>
    </row>
    <row r="1002" spans="7:12" x14ac:dyDescent="0.3">
      <c r="G1002" s="19">
        <v>10996</v>
      </c>
      <c r="H1002" s="30">
        <v>42009.290173611109</v>
      </c>
      <c r="I1002" s="19" t="s">
        <v>358</v>
      </c>
      <c r="J1002" s="19" t="s">
        <v>407</v>
      </c>
      <c r="K1002" s="19" t="s">
        <v>170</v>
      </c>
      <c r="L1002" s="38">
        <v>57298.31</v>
      </c>
    </row>
    <row r="1003" spans="7:12" x14ac:dyDescent="0.3">
      <c r="G1003" s="19">
        <v>10997</v>
      </c>
      <c r="H1003" s="30">
        <v>42154.006215277775</v>
      </c>
      <c r="I1003" s="19" t="s">
        <v>359</v>
      </c>
      <c r="J1003" s="19" t="s">
        <v>407</v>
      </c>
      <c r="K1003" s="19" t="s">
        <v>76</v>
      </c>
      <c r="L1003" s="38">
        <v>29765.75</v>
      </c>
    </row>
    <row r="1004" spans="7:12" x14ac:dyDescent="0.3">
      <c r="G1004" s="19">
        <v>10998</v>
      </c>
      <c r="H1004" s="30">
        <v>42355.913622685184</v>
      </c>
      <c r="I1004" s="19" t="s">
        <v>372</v>
      </c>
      <c r="J1004" s="19" t="s">
        <v>409</v>
      </c>
      <c r="K1004" s="19" t="s">
        <v>290</v>
      </c>
      <c r="L1004" s="38">
        <v>73080.679999999993</v>
      </c>
    </row>
    <row r="1005" spans="7:12" x14ac:dyDescent="0.3">
      <c r="G1005" s="19">
        <v>10999</v>
      </c>
      <c r="H1005" s="30">
        <v>42140.343981481485</v>
      </c>
      <c r="I1005" s="19" t="s">
        <v>368</v>
      </c>
      <c r="J1005" s="19" t="s">
        <v>408</v>
      </c>
      <c r="K1005" s="19" t="s">
        <v>155</v>
      </c>
      <c r="L1005" s="38">
        <v>97978.11</v>
      </c>
    </row>
    <row r="1006" spans="7:12" x14ac:dyDescent="0.3">
      <c r="G1006" s="20">
        <v>11000</v>
      </c>
      <c r="H1006" s="31">
        <v>42089.397870370369</v>
      </c>
      <c r="I1006" s="20" t="s">
        <v>372</v>
      </c>
      <c r="J1006" s="20" t="s">
        <v>409</v>
      </c>
      <c r="K1006" s="20" t="s">
        <v>181</v>
      </c>
      <c r="L1006" s="39">
        <v>20539.52</v>
      </c>
    </row>
    <row r="1024" spans="15:15" x14ac:dyDescent="0.3">
      <c r="O1024" s="55"/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数组 </vt:lpstr>
      <vt:lpstr>VLOOKUP MIN IF</vt:lpstr>
      <vt:lpstr>INDEX MIN IF</vt:lpstr>
      <vt:lpstr>LOOKUP MIN IF</vt:lpstr>
      <vt:lpstr>AGGREGATE基本</vt:lpstr>
      <vt:lpstr>AGGREGATE</vt:lpstr>
      <vt:lpstr>AGGREGATE 多条件</vt:lpstr>
      <vt:lpstr>AGGREGATE 区域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2020-05-12T07:05:49Z</dcterms:created>
  <dcterms:modified xsi:type="dcterms:W3CDTF">2020-05-13T09:09:19Z</dcterms:modified>
</cp:coreProperties>
</file>