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1B37507D-AD36-4120-A832-A60F8208486C}" xr6:coauthVersionLast="45" xr6:coauthVersionMax="45" xr10:uidLastSave="{00000000-0000-0000-0000-000000000000}"/>
  <bookViews>
    <workbookView xWindow="5745" yWindow="225" windowWidth="22620" windowHeight="12780" activeTab="2" xr2:uid="{011F6D44-6784-40D8-B051-C399BEFF64E1}"/>
  </bookViews>
  <sheets>
    <sheet name="vlook" sheetId="4" r:id="rId1"/>
    <sheet name="index" sheetId="3" r:id="rId2"/>
    <sheet name="数组" sheetId="1" r:id="rId3"/>
    <sheet name="Sheet2" sheetId="2" r:id="rId4"/>
  </sheets>
  <definedNames>
    <definedName name="_xlnm._FilterDatabase" localSheetId="2" hidden="1">数组!$A$3:$C$18</definedName>
    <definedName name="_xlnm.Criteria" localSheetId="2">数组!$A$3:$A$4</definedName>
    <definedName name="_xlnm.Extract" localSheetId="2">数组!#REF!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4" i="1" a="1"/>
  <c r="E4" i="1" s="1"/>
  <c r="G5" i="4" l="1"/>
  <c r="G6" i="4"/>
  <c r="G7" i="4"/>
  <c r="G10" i="4"/>
  <c r="G11" i="4"/>
  <c r="G12" i="4"/>
  <c r="G13" i="4"/>
  <c r="F5" i="4"/>
  <c r="F6" i="4"/>
  <c r="F7" i="4"/>
  <c r="F8" i="4"/>
  <c r="G8" i="4" s="1"/>
  <c r="F9" i="4"/>
  <c r="G9" i="4" s="1"/>
  <c r="F10" i="4"/>
  <c r="F11" i="4"/>
  <c r="F12" i="4"/>
  <c r="F13" i="4"/>
  <c r="F14" i="4"/>
  <c r="F4" i="4"/>
  <c r="G4" i="4" s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4" i="4"/>
  <c r="G5" i="3" l="1"/>
  <c r="G6" i="3"/>
  <c r="G7" i="3"/>
  <c r="G8" i="3"/>
  <c r="G9" i="3"/>
  <c r="G10" i="3"/>
  <c r="G11" i="3"/>
  <c r="G12" i="3"/>
  <c r="G13" i="3"/>
  <c r="G4" i="3"/>
  <c r="F5" i="3" l="1"/>
  <c r="F6" i="3"/>
  <c r="F7" i="3"/>
  <c r="F8" i="3"/>
  <c r="F9" i="3"/>
  <c r="F10" i="3"/>
  <c r="F11" i="3"/>
  <c r="F12" i="3"/>
  <c r="F13" i="3"/>
  <c r="F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4" i="3"/>
</calcChain>
</file>

<file path=xl/sharedStrings.xml><?xml version="1.0" encoding="utf-8"?>
<sst xmlns="http://schemas.openxmlformats.org/spreadsheetml/2006/main" count="155" uniqueCount="37">
  <si>
    <t>负责区域</t>
    <phoneticPr fontId="1" type="noConversion"/>
  </si>
  <si>
    <t>东区</t>
    <phoneticPr fontId="1" type="noConversion"/>
  </si>
  <si>
    <t>南区</t>
    <phoneticPr fontId="1" type="noConversion"/>
  </si>
  <si>
    <t>西区</t>
    <phoneticPr fontId="1" type="noConversion"/>
  </si>
  <si>
    <t>北区</t>
    <phoneticPr fontId="1" type="noConversion"/>
  </si>
  <si>
    <t>负责人</t>
    <phoneticPr fontId="1" type="noConversion"/>
  </si>
  <si>
    <t>杨幂</t>
  </si>
  <si>
    <t>李易峰</t>
  </si>
  <si>
    <t>李宇春</t>
  </si>
  <si>
    <t>张靓颖</t>
  </si>
  <si>
    <t>周笔畅</t>
  </si>
  <si>
    <t>韩雪</t>
  </si>
  <si>
    <t>范冰冰</t>
  </si>
  <si>
    <t>赵薇</t>
  </si>
  <si>
    <t>马苏</t>
  </si>
  <si>
    <t>李小璐</t>
  </si>
  <si>
    <t>刘涛</t>
  </si>
  <si>
    <t>林依晨</t>
  </si>
  <si>
    <t>陈乔恩</t>
  </si>
  <si>
    <t>容祖儿</t>
  </si>
  <si>
    <t>林心如</t>
  </si>
  <si>
    <t>杨丞琳</t>
  </si>
  <si>
    <t>应采儿</t>
  </si>
  <si>
    <t>羽泉</t>
  </si>
  <si>
    <t>秦岚</t>
  </si>
  <si>
    <t>何炅</t>
  </si>
  <si>
    <t>谢娜</t>
  </si>
  <si>
    <t>张杰</t>
  </si>
  <si>
    <t>销售额</t>
    <phoneticPr fontId="1" type="noConversion"/>
  </si>
  <si>
    <t>数组方法处理重复值的查找</t>
    <phoneticPr fontId="1" type="noConversion"/>
  </si>
  <si>
    <t>VLOOKUP重复值查找</t>
    <phoneticPr fontId="1" type="noConversion"/>
  </si>
  <si>
    <t>INDEX重复值查找</t>
    <phoneticPr fontId="1" type="noConversion"/>
  </si>
  <si>
    <t>INDEX+SMALL+IF+ROW+IFERROR+数组</t>
    <phoneticPr fontId="1" type="noConversion"/>
  </si>
  <si>
    <t>FILTER</t>
    <phoneticPr fontId="1" type="noConversion"/>
  </si>
  <si>
    <t>IFERROR(INDEX($B$4:$B$25,SMALL(IF($A$4:$A$25=$E$3,ROW($A$4:$A$25)-3),ROW(D1))),"")</t>
    <phoneticPr fontId="1" type="noConversion"/>
  </si>
  <si>
    <t>西区</t>
  </si>
  <si>
    <t>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</si>
</sst>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AF8E-7B1B-43AC-84FC-E961BE0092E4}">
  <dimension ref="A1:G25"/>
  <sheetViews>
    <sheetView showGridLines="0" zoomScale="160" zoomScaleNormal="160" workbookViewId="0">
      <selection activeCell="H8" sqref="H8"/>
    </sheetView>
  </sheetViews>
  <sheetFormatPr defaultRowHeight="16.5" x14ac:dyDescent="0.3"/>
  <sheetData>
    <row r="1" spans="1:7" x14ac:dyDescent="0.3">
      <c r="B1" s="6" t="s">
        <v>30</v>
      </c>
    </row>
    <row r="3" spans="1:7" x14ac:dyDescent="0.3">
      <c r="B3" s="3" t="s">
        <v>0</v>
      </c>
      <c r="C3" s="3" t="s">
        <v>5</v>
      </c>
      <c r="D3" s="3" t="s">
        <v>28</v>
      </c>
      <c r="G3" s="3" t="s">
        <v>1</v>
      </c>
    </row>
    <row r="4" spans="1:7" x14ac:dyDescent="0.3">
      <c r="A4" t="str">
        <f>B4&amp;COUNTIF($B$4:B4,B4)</f>
        <v>东区1</v>
      </c>
      <c r="B4" s="3" t="s">
        <v>1</v>
      </c>
      <c r="C4" s="3" t="s">
        <v>6</v>
      </c>
      <c r="D4" s="3">
        <v>14</v>
      </c>
      <c r="F4" t="str">
        <f>$G$3&amp;ROW()-3</f>
        <v>东区1</v>
      </c>
      <c r="G4" t="str">
        <f>IFERROR(VLOOKUP(F4,$A$4:$D$25,3,0),"")</f>
        <v>杨幂</v>
      </c>
    </row>
    <row r="5" spans="1:7" x14ac:dyDescent="0.3">
      <c r="A5" t="str">
        <f>B5&amp;COUNTIF($B$4:B5,B5)</f>
        <v>东区2</v>
      </c>
      <c r="B5" s="3" t="s">
        <v>1</v>
      </c>
      <c r="C5" s="3" t="s">
        <v>7</v>
      </c>
      <c r="D5" s="3">
        <v>15</v>
      </c>
      <c r="F5" t="str">
        <f t="shared" ref="F5:F14" si="0">$G$3&amp;ROW()-3</f>
        <v>东区2</v>
      </c>
      <c r="G5" t="str">
        <f t="shared" ref="G5:G13" si="1">IFERROR(VLOOKUP(F5,$A$4:$D$25,3,0),"")</f>
        <v>李易峰</v>
      </c>
    </row>
    <row r="6" spans="1:7" x14ac:dyDescent="0.3">
      <c r="A6" t="str">
        <f>B6&amp;COUNTIF($B$4:B6,B6)</f>
        <v>东区3</v>
      </c>
      <c r="B6" s="3" t="s">
        <v>1</v>
      </c>
      <c r="C6" s="3" t="s">
        <v>8</v>
      </c>
      <c r="D6" s="3">
        <v>87</v>
      </c>
      <c r="F6" t="str">
        <f t="shared" si="0"/>
        <v>东区3</v>
      </c>
      <c r="G6" t="str">
        <f t="shared" si="1"/>
        <v>李宇春</v>
      </c>
    </row>
    <row r="7" spans="1:7" x14ac:dyDescent="0.3">
      <c r="A7" t="str">
        <f>B7&amp;COUNTIF($B$4:B7,B7)</f>
        <v>东区4</v>
      </c>
      <c r="B7" s="3" t="s">
        <v>1</v>
      </c>
      <c r="C7" s="3" t="s">
        <v>9</v>
      </c>
      <c r="D7" s="3">
        <v>74</v>
      </c>
      <c r="F7" t="str">
        <f t="shared" si="0"/>
        <v>东区4</v>
      </c>
      <c r="G7" t="str">
        <f t="shared" si="1"/>
        <v>张靓颖</v>
      </c>
    </row>
    <row r="8" spans="1:7" x14ac:dyDescent="0.3">
      <c r="A8" t="str">
        <f>B8&amp;COUNTIF($B$4:B8,B8)</f>
        <v>东区5</v>
      </c>
      <c r="B8" s="3" t="s">
        <v>1</v>
      </c>
      <c r="C8" s="3" t="s">
        <v>10</v>
      </c>
      <c r="D8" s="3">
        <v>57</v>
      </c>
      <c r="F8" t="str">
        <f t="shared" si="0"/>
        <v>东区5</v>
      </c>
      <c r="G8" t="str">
        <f t="shared" si="1"/>
        <v>周笔畅</v>
      </c>
    </row>
    <row r="9" spans="1:7" x14ac:dyDescent="0.3">
      <c r="A9" t="str">
        <f>B9&amp;COUNTIF($B$4:B9,B9)</f>
        <v>东区6</v>
      </c>
      <c r="B9" s="3" t="s">
        <v>1</v>
      </c>
      <c r="C9" s="3" t="s">
        <v>11</v>
      </c>
      <c r="D9" s="3">
        <v>39</v>
      </c>
      <c r="F9" t="str">
        <f t="shared" si="0"/>
        <v>东区6</v>
      </c>
      <c r="G9" t="str">
        <f t="shared" si="1"/>
        <v>韩雪</v>
      </c>
    </row>
    <row r="10" spans="1:7" x14ac:dyDescent="0.3">
      <c r="A10" t="str">
        <f>B10&amp;COUNTIF($B$4:B10,B10)</f>
        <v>东区7</v>
      </c>
      <c r="B10" s="3" t="s">
        <v>1</v>
      </c>
      <c r="C10" s="3" t="s">
        <v>12</v>
      </c>
      <c r="D10" s="3">
        <v>61</v>
      </c>
      <c r="F10" t="str">
        <f t="shared" si="0"/>
        <v>东区7</v>
      </c>
      <c r="G10" t="str">
        <f t="shared" si="1"/>
        <v>范冰冰</v>
      </c>
    </row>
    <row r="11" spans="1:7" x14ac:dyDescent="0.3">
      <c r="A11" t="str">
        <f>B11&amp;COUNTIF($B$4:B11,B11)</f>
        <v>南区1</v>
      </c>
      <c r="B11" s="3" t="s">
        <v>2</v>
      </c>
      <c r="C11" s="3" t="s">
        <v>13</v>
      </c>
      <c r="D11" s="3">
        <v>23</v>
      </c>
      <c r="F11" t="str">
        <f t="shared" si="0"/>
        <v>东区8</v>
      </c>
      <c r="G11" t="str">
        <f t="shared" si="1"/>
        <v/>
      </c>
    </row>
    <row r="12" spans="1:7" x14ac:dyDescent="0.3">
      <c r="A12" t="str">
        <f>B12&amp;COUNTIF($B$4:B12,B12)</f>
        <v>南区2</v>
      </c>
      <c r="B12" s="3" t="s">
        <v>2</v>
      </c>
      <c r="C12" s="3" t="s">
        <v>14</v>
      </c>
      <c r="D12" s="3">
        <v>25</v>
      </c>
      <c r="F12" t="str">
        <f t="shared" si="0"/>
        <v>东区9</v>
      </c>
      <c r="G12" t="str">
        <f t="shared" si="1"/>
        <v/>
      </c>
    </row>
    <row r="13" spans="1:7" x14ac:dyDescent="0.3">
      <c r="A13" t="str">
        <f>B13&amp;COUNTIF($B$4:B13,B13)</f>
        <v>南区3</v>
      </c>
      <c r="B13" s="3" t="s">
        <v>2</v>
      </c>
      <c r="C13" s="3" t="s">
        <v>15</v>
      </c>
      <c r="D13" s="3">
        <v>34</v>
      </c>
      <c r="F13" t="str">
        <f t="shared" si="0"/>
        <v>东区10</v>
      </c>
      <c r="G13" t="str">
        <f t="shared" si="1"/>
        <v/>
      </c>
    </row>
    <row r="14" spans="1:7" x14ac:dyDescent="0.3">
      <c r="A14" t="str">
        <f>B14&amp;COUNTIF($B$4:B14,B14)</f>
        <v>南区4</v>
      </c>
      <c r="B14" s="3" t="s">
        <v>2</v>
      </c>
      <c r="C14" s="3" t="s">
        <v>16</v>
      </c>
      <c r="D14" s="3">
        <v>68</v>
      </c>
      <c r="F14" t="str">
        <f t="shared" si="0"/>
        <v>东区11</v>
      </c>
    </row>
    <row r="15" spans="1:7" x14ac:dyDescent="0.3">
      <c r="A15" t="str">
        <f>B15&amp;COUNTIF($B$4:B15,B15)</f>
        <v>南区5</v>
      </c>
      <c r="B15" s="3" t="s">
        <v>2</v>
      </c>
      <c r="C15" s="3" t="s">
        <v>17</v>
      </c>
      <c r="D15" s="3">
        <v>38</v>
      </c>
    </row>
    <row r="16" spans="1:7" x14ac:dyDescent="0.3">
      <c r="A16" t="str">
        <f>B16&amp;COUNTIF($B$4:B16,B16)</f>
        <v>南区6</v>
      </c>
      <c r="B16" s="3" t="s">
        <v>2</v>
      </c>
      <c r="C16" s="3" t="s">
        <v>18</v>
      </c>
      <c r="D16" s="3">
        <v>80</v>
      </c>
    </row>
    <row r="17" spans="1:4" x14ac:dyDescent="0.3">
      <c r="A17" t="str">
        <f>B17&amp;COUNTIF($B$4:B17,B17)</f>
        <v>西区1</v>
      </c>
      <c r="B17" s="3" t="s">
        <v>3</v>
      </c>
      <c r="C17" s="3" t="s">
        <v>19</v>
      </c>
      <c r="D17" s="3">
        <v>45</v>
      </c>
    </row>
    <row r="18" spans="1:4" x14ac:dyDescent="0.3">
      <c r="A18" t="str">
        <f>B18&amp;COUNTIF($B$4:B18,B18)</f>
        <v>西区2</v>
      </c>
      <c r="B18" s="3" t="s">
        <v>3</v>
      </c>
      <c r="C18" s="3" t="s">
        <v>20</v>
      </c>
      <c r="D18" s="3">
        <v>79</v>
      </c>
    </row>
    <row r="19" spans="1:4" x14ac:dyDescent="0.3">
      <c r="A19" t="str">
        <f>B19&amp;COUNTIF($B$4:B19,B19)</f>
        <v>西区3</v>
      </c>
      <c r="B19" s="3" t="s">
        <v>3</v>
      </c>
      <c r="C19" s="3" t="s">
        <v>21</v>
      </c>
      <c r="D19" s="3">
        <v>36</v>
      </c>
    </row>
    <row r="20" spans="1:4" x14ac:dyDescent="0.3">
      <c r="A20" t="str">
        <f>B20&amp;COUNTIF($B$4:B20,B20)</f>
        <v>西区4</v>
      </c>
      <c r="B20" s="3" t="s">
        <v>3</v>
      </c>
      <c r="C20" s="3" t="s">
        <v>22</v>
      </c>
      <c r="D20" s="3">
        <v>23</v>
      </c>
    </row>
    <row r="21" spans="1:4" x14ac:dyDescent="0.3">
      <c r="A21" t="str">
        <f>B21&amp;COUNTIF($B$4:B21,B21)</f>
        <v>西区5</v>
      </c>
      <c r="B21" s="3" t="s">
        <v>3</v>
      </c>
      <c r="C21" s="3" t="s">
        <v>23</v>
      </c>
      <c r="D21" s="3">
        <v>44</v>
      </c>
    </row>
    <row r="22" spans="1:4" x14ac:dyDescent="0.3">
      <c r="A22" t="str">
        <f>B22&amp;COUNTIF($B$4:B22,B22)</f>
        <v>北区1</v>
      </c>
      <c r="B22" s="3" t="s">
        <v>4</v>
      </c>
      <c r="C22" s="3" t="s">
        <v>24</v>
      </c>
      <c r="D22" s="3">
        <v>59</v>
      </c>
    </row>
    <row r="23" spans="1:4" x14ac:dyDescent="0.3">
      <c r="A23" t="str">
        <f>B23&amp;COUNTIF($B$4:B23,B23)</f>
        <v>北区2</v>
      </c>
      <c r="B23" s="3" t="s">
        <v>4</v>
      </c>
      <c r="C23" s="3" t="s">
        <v>25</v>
      </c>
      <c r="D23" s="3">
        <v>33</v>
      </c>
    </row>
    <row r="24" spans="1:4" x14ac:dyDescent="0.3">
      <c r="A24" t="str">
        <f>B24&amp;COUNTIF($B$4:B24,B24)</f>
        <v>北区3</v>
      </c>
      <c r="B24" s="3" t="s">
        <v>4</v>
      </c>
      <c r="C24" s="3" t="s">
        <v>26</v>
      </c>
      <c r="D24" s="3">
        <v>31</v>
      </c>
    </row>
    <row r="25" spans="1:4" x14ac:dyDescent="0.3">
      <c r="A25" t="str">
        <f>B25&amp;COUNTIF($B$4:B25,B25)</f>
        <v>北区4</v>
      </c>
      <c r="B25" s="3" t="s">
        <v>4</v>
      </c>
      <c r="C25" s="3" t="s">
        <v>27</v>
      </c>
      <c r="D25" s="3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A861-563E-43E7-B602-38BA21EEC9C8}">
  <dimension ref="A1:G25"/>
  <sheetViews>
    <sheetView showGridLines="0" zoomScale="130" zoomScaleNormal="130" workbookViewId="0">
      <selection activeCell="G2" sqref="G2"/>
    </sheetView>
  </sheetViews>
  <sheetFormatPr defaultRowHeight="16.5" x14ac:dyDescent="0.3"/>
  <sheetData>
    <row r="1" spans="1:7" x14ac:dyDescent="0.3">
      <c r="B1" s="6" t="s">
        <v>31</v>
      </c>
      <c r="G1" t="s">
        <v>33</v>
      </c>
    </row>
    <row r="3" spans="1:7" x14ac:dyDescent="0.3">
      <c r="B3" s="3" t="s">
        <v>0</v>
      </c>
      <c r="C3" s="3" t="s">
        <v>5</v>
      </c>
      <c r="D3" s="3" t="s">
        <v>28</v>
      </c>
      <c r="G3" s="3" t="s">
        <v>2</v>
      </c>
    </row>
    <row r="4" spans="1:7" x14ac:dyDescent="0.3">
      <c r="A4" t="str">
        <f>B4&amp;COUNTIF($B$4:B4,B4)</f>
        <v>东区1</v>
      </c>
      <c r="B4" s="3" t="s">
        <v>1</v>
      </c>
      <c r="C4" s="3" t="s">
        <v>6</v>
      </c>
      <c r="D4" s="3">
        <v>14</v>
      </c>
      <c r="F4" t="str">
        <f>$G$3&amp;ROW()-3</f>
        <v>南区1</v>
      </c>
      <c r="G4" t="str">
        <f>IFERROR(INDEX(C4:C25,MATCH(F4,A4:A25,0)),"")</f>
        <v>赵薇</v>
      </c>
    </row>
    <row r="5" spans="1:7" x14ac:dyDescent="0.3">
      <c r="A5" t="str">
        <f>B5&amp;COUNTIF($B$4:B5,B5)</f>
        <v>东区2</v>
      </c>
      <c r="B5" s="3" t="s">
        <v>1</v>
      </c>
      <c r="C5" s="3" t="s">
        <v>7</v>
      </c>
      <c r="D5" s="3">
        <v>15</v>
      </c>
      <c r="F5" t="str">
        <f t="shared" ref="F5:F13" si="0">$G$3&amp;ROW()-3</f>
        <v>南区2</v>
      </c>
      <c r="G5" t="str">
        <f t="shared" ref="G5:G13" si="1">IFERROR(INDEX(C5:C26,MATCH(F5,A5:A26,0)),"")</f>
        <v>马苏</v>
      </c>
    </row>
    <row r="6" spans="1:7" x14ac:dyDescent="0.3">
      <c r="A6" t="str">
        <f>B6&amp;COUNTIF($B$4:B6,B6)</f>
        <v>东区3</v>
      </c>
      <c r="B6" s="3" t="s">
        <v>1</v>
      </c>
      <c r="C6" s="3" t="s">
        <v>8</v>
      </c>
      <c r="D6" s="3">
        <v>87</v>
      </c>
      <c r="F6" t="str">
        <f t="shared" si="0"/>
        <v>南区3</v>
      </c>
      <c r="G6" t="str">
        <f t="shared" si="1"/>
        <v>李小璐</v>
      </c>
    </row>
    <row r="7" spans="1:7" x14ac:dyDescent="0.3">
      <c r="A7" t="str">
        <f>B7&amp;COUNTIF($B$4:B7,B7)</f>
        <v>东区4</v>
      </c>
      <c r="B7" s="3" t="s">
        <v>1</v>
      </c>
      <c r="C7" s="3" t="s">
        <v>9</v>
      </c>
      <c r="D7" s="3">
        <v>74</v>
      </c>
      <c r="F7" t="str">
        <f t="shared" si="0"/>
        <v>南区4</v>
      </c>
      <c r="G7" t="str">
        <f t="shared" si="1"/>
        <v>刘涛</v>
      </c>
    </row>
    <row r="8" spans="1:7" x14ac:dyDescent="0.3">
      <c r="A8" t="str">
        <f>B8&amp;COUNTIF($B$4:B8,B8)</f>
        <v>东区5</v>
      </c>
      <c r="B8" s="3" t="s">
        <v>1</v>
      </c>
      <c r="C8" s="3" t="s">
        <v>10</v>
      </c>
      <c r="D8" s="3">
        <v>57</v>
      </c>
      <c r="F8" t="str">
        <f t="shared" si="0"/>
        <v>南区5</v>
      </c>
      <c r="G8" t="str">
        <f t="shared" si="1"/>
        <v>林依晨</v>
      </c>
    </row>
    <row r="9" spans="1:7" x14ac:dyDescent="0.3">
      <c r="A9" t="str">
        <f>B9&amp;COUNTIF($B$4:B9,B9)</f>
        <v>东区6</v>
      </c>
      <c r="B9" s="3" t="s">
        <v>1</v>
      </c>
      <c r="C9" s="3" t="s">
        <v>11</v>
      </c>
      <c r="D9" s="3">
        <v>39</v>
      </c>
      <c r="F9" t="str">
        <f t="shared" si="0"/>
        <v>南区6</v>
      </c>
      <c r="G9" t="str">
        <f t="shared" si="1"/>
        <v>陈乔恩</v>
      </c>
    </row>
    <row r="10" spans="1:7" x14ac:dyDescent="0.3">
      <c r="A10" t="str">
        <f>B10&amp;COUNTIF($B$4:B10,B10)</f>
        <v>东区7</v>
      </c>
      <c r="B10" s="3" t="s">
        <v>1</v>
      </c>
      <c r="C10" s="3" t="s">
        <v>12</v>
      </c>
      <c r="D10" s="3">
        <v>61</v>
      </c>
      <c r="F10" t="str">
        <f t="shared" si="0"/>
        <v>南区7</v>
      </c>
      <c r="G10" t="str">
        <f t="shared" si="1"/>
        <v/>
      </c>
    </row>
    <row r="11" spans="1:7" x14ac:dyDescent="0.3">
      <c r="A11" t="str">
        <f>B11&amp;COUNTIF($B$4:B11,B11)</f>
        <v>南区1</v>
      </c>
      <c r="B11" s="3" t="s">
        <v>2</v>
      </c>
      <c r="C11" s="3" t="s">
        <v>13</v>
      </c>
      <c r="D11" s="3">
        <v>23</v>
      </c>
      <c r="F11" t="str">
        <f t="shared" si="0"/>
        <v>南区8</v>
      </c>
      <c r="G11" t="str">
        <f t="shared" si="1"/>
        <v/>
      </c>
    </row>
    <row r="12" spans="1:7" x14ac:dyDescent="0.3">
      <c r="A12" t="str">
        <f>B12&amp;COUNTIF($B$4:B12,B12)</f>
        <v>南区2</v>
      </c>
      <c r="B12" s="3" t="s">
        <v>2</v>
      </c>
      <c r="C12" s="3" t="s">
        <v>14</v>
      </c>
      <c r="D12" s="3">
        <v>25</v>
      </c>
      <c r="F12" t="str">
        <f t="shared" si="0"/>
        <v>南区9</v>
      </c>
      <c r="G12" t="str">
        <f t="shared" si="1"/>
        <v/>
      </c>
    </row>
    <row r="13" spans="1:7" x14ac:dyDescent="0.3">
      <c r="A13" t="str">
        <f>B13&amp;COUNTIF($B$4:B13,B13)</f>
        <v>南区3</v>
      </c>
      <c r="B13" s="3" t="s">
        <v>2</v>
      </c>
      <c r="C13" s="3" t="s">
        <v>15</v>
      </c>
      <c r="D13" s="3">
        <v>34</v>
      </c>
      <c r="F13" t="str">
        <f t="shared" si="0"/>
        <v>南区10</v>
      </c>
      <c r="G13" t="str">
        <f t="shared" si="1"/>
        <v/>
      </c>
    </row>
    <row r="14" spans="1:7" x14ac:dyDescent="0.3">
      <c r="A14" t="str">
        <f>B14&amp;COUNTIF($B$4:B14,B14)</f>
        <v>南区4</v>
      </c>
      <c r="B14" s="3" t="s">
        <v>2</v>
      </c>
      <c r="C14" s="3" t="s">
        <v>16</v>
      </c>
      <c r="D14" s="3">
        <v>68</v>
      </c>
    </row>
    <row r="15" spans="1:7" x14ac:dyDescent="0.3">
      <c r="A15" t="str">
        <f>B15&amp;COUNTIF($B$4:B15,B15)</f>
        <v>南区5</v>
      </c>
      <c r="B15" s="3" t="s">
        <v>2</v>
      </c>
      <c r="C15" s="3" t="s">
        <v>17</v>
      </c>
      <c r="D15" s="3">
        <v>38</v>
      </c>
    </row>
    <row r="16" spans="1:7" x14ac:dyDescent="0.3">
      <c r="A16" t="str">
        <f>B16&amp;COUNTIF($B$4:B16,B16)</f>
        <v>南区6</v>
      </c>
      <c r="B16" s="3" t="s">
        <v>2</v>
      </c>
      <c r="C16" s="3" t="s">
        <v>18</v>
      </c>
      <c r="D16" s="3">
        <v>80</v>
      </c>
    </row>
    <row r="17" spans="1:4" x14ac:dyDescent="0.3">
      <c r="A17" t="str">
        <f>B17&amp;COUNTIF($B$4:B17,B17)</f>
        <v>西区1</v>
      </c>
      <c r="B17" s="3" t="s">
        <v>3</v>
      </c>
      <c r="C17" s="3" t="s">
        <v>19</v>
      </c>
      <c r="D17" s="3">
        <v>45</v>
      </c>
    </row>
    <row r="18" spans="1:4" x14ac:dyDescent="0.3">
      <c r="A18" t="str">
        <f>B18&amp;COUNTIF($B$4:B18,B18)</f>
        <v>西区2</v>
      </c>
      <c r="B18" s="3" t="s">
        <v>3</v>
      </c>
      <c r="C18" s="3" t="s">
        <v>20</v>
      </c>
      <c r="D18" s="3">
        <v>79</v>
      </c>
    </row>
    <row r="19" spans="1:4" x14ac:dyDescent="0.3">
      <c r="A19" t="str">
        <f>B19&amp;COUNTIF($B$4:B19,B19)</f>
        <v>西区3</v>
      </c>
      <c r="B19" s="3" t="s">
        <v>3</v>
      </c>
      <c r="C19" s="3" t="s">
        <v>21</v>
      </c>
      <c r="D19" s="3">
        <v>36</v>
      </c>
    </row>
    <row r="20" spans="1:4" x14ac:dyDescent="0.3">
      <c r="A20" t="str">
        <f>B20&amp;COUNTIF($B$4:B20,B20)</f>
        <v>西区4</v>
      </c>
      <c r="B20" s="3" t="s">
        <v>3</v>
      </c>
      <c r="C20" s="3" t="s">
        <v>22</v>
      </c>
      <c r="D20" s="3">
        <v>23</v>
      </c>
    </row>
    <row r="21" spans="1:4" x14ac:dyDescent="0.3">
      <c r="A21" t="str">
        <f>B21&amp;COUNTIF($B$4:B21,B21)</f>
        <v>西区5</v>
      </c>
      <c r="B21" s="3" t="s">
        <v>3</v>
      </c>
      <c r="C21" s="3" t="s">
        <v>23</v>
      </c>
      <c r="D21" s="3">
        <v>44</v>
      </c>
    </row>
    <row r="22" spans="1:4" x14ac:dyDescent="0.3">
      <c r="A22" t="str">
        <f>B22&amp;COUNTIF($B$4:B22,B22)</f>
        <v>北区1</v>
      </c>
      <c r="B22" s="3" t="s">
        <v>4</v>
      </c>
      <c r="C22" s="3" t="s">
        <v>24</v>
      </c>
      <c r="D22" s="3">
        <v>59</v>
      </c>
    </row>
    <row r="23" spans="1:4" x14ac:dyDescent="0.3">
      <c r="A23" t="str">
        <f>B23&amp;COUNTIF($B$4:B23,B23)</f>
        <v>北区2</v>
      </c>
      <c r="B23" s="3" t="s">
        <v>4</v>
      </c>
      <c r="C23" s="3" t="s">
        <v>25</v>
      </c>
      <c r="D23" s="3">
        <v>33</v>
      </c>
    </row>
    <row r="24" spans="1:4" x14ac:dyDescent="0.3">
      <c r="A24" t="str">
        <f>B24&amp;COUNTIF($B$4:B24,B24)</f>
        <v>北区3</v>
      </c>
      <c r="B24" s="3" t="s">
        <v>4</v>
      </c>
      <c r="C24" s="3" t="s">
        <v>26</v>
      </c>
      <c r="D24" s="3">
        <v>31</v>
      </c>
    </row>
    <row r="25" spans="1:4" x14ac:dyDescent="0.3">
      <c r="A25" t="str">
        <f>B25&amp;COUNTIF($B$4:B25,B25)</f>
        <v>北区4</v>
      </c>
      <c r="B25" s="3" t="s">
        <v>4</v>
      </c>
      <c r="C25" s="3" t="s">
        <v>27</v>
      </c>
      <c r="D25" s="3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A169-2EF0-4EDB-82E1-01F743F32AF9}">
  <dimension ref="A1:I25"/>
  <sheetViews>
    <sheetView showGridLines="0" tabSelected="1" zoomScale="150" zoomScaleNormal="150" workbookViewId="0">
      <selection activeCell="F9" sqref="F9"/>
    </sheetView>
  </sheetViews>
  <sheetFormatPr defaultRowHeight="16.5" x14ac:dyDescent="0.3"/>
  <cols>
    <col min="1" max="3" width="8.88671875" style="1"/>
    <col min="4" max="4" width="1.77734375" style="1" customWidth="1"/>
    <col min="5" max="16384" width="8.88671875" style="1"/>
  </cols>
  <sheetData>
    <row r="1" spans="1:9" s="4" customFormat="1" ht="33.75" customHeight="1" x14ac:dyDescent="0.3">
      <c r="A1" s="5" t="s">
        <v>29</v>
      </c>
      <c r="E1" s="7" t="s">
        <v>32</v>
      </c>
      <c r="F1" s="7"/>
      <c r="G1" s="7"/>
      <c r="H1" s="7"/>
      <c r="I1" s="7"/>
    </row>
    <row r="2" spans="1:9" ht="10.5" customHeight="1" x14ac:dyDescent="0.3"/>
    <row r="3" spans="1:9" x14ac:dyDescent="0.3">
      <c r="A3" s="3" t="s">
        <v>0</v>
      </c>
      <c r="B3" s="3" t="s">
        <v>5</v>
      </c>
      <c r="C3" s="3" t="s">
        <v>28</v>
      </c>
      <c r="E3" s="2" t="s">
        <v>35</v>
      </c>
    </row>
    <row r="4" spans="1:9" x14ac:dyDescent="0.3">
      <c r="A4" s="8" t="s">
        <v>1</v>
      </c>
      <c r="B4" s="3" t="s">
        <v>6</v>
      </c>
      <c r="C4" s="3">
        <v>14</v>
      </c>
      <c r="E4" s="1" t="str">
        <f t="array" ref="E4">IFERROR(INDEX($B$4:$B$25,SMALL(IF($A$4:$A$25=$E$3,ROW($A$4:$A$25)),ROW(K1))-3),"")</f>
        <v>容祖儿</v>
      </c>
    </row>
    <row r="5" spans="1:9" x14ac:dyDescent="0.3">
      <c r="A5" s="8" t="s">
        <v>1</v>
      </c>
      <c r="B5" s="3" t="s">
        <v>7</v>
      </c>
      <c r="C5" s="3">
        <v>15</v>
      </c>
      <c r="E5" s="1" t="str">
        <f t="array" ref="E5">IFERROR(INDEX($B$4:$B$25,SMALL(IF($A$4:$A$25=$E$3,ROW($A$4:$A$25)),ROW(K2))-3),"")</f>
        <v>林心如</v>
      </c>
    </row>
    <row r="6" spans="1:9" x14ac:dyDescent="0.3">
      <c r="A6" s="8" t="s">
        <v>1</v>
      </c>
      <c r="B6" s="3" t="s">
        <v>8</v>
      </c>
      <c r="C6" s="3">
        <v>87</v>
      </c>
      <c r="E6" s="1" t="str">
        <f t="array" ref="E6">IFERROR(INDEX($B$4:$B$25,SMALL(IF($A$4:$A$25=$E$3,ROW($A$4:$A$25)),ROW(K3))-3),"")</f>
        <v>杨丞琳</v>
      </c>
    </row>
    <row r="7" spans="1:9" x14ac:dyDescent="0.3">
      <c r="A7" s="8" t="s">
        <v>1</v>
      </c>
      <c r="B7" s="3" t="s">
        <v>9</v>
      </c>
      <c r="C7" s="3">
        <v>74</v>
      </c>
      <c r="E7" s="1" t="str">
        <f t="array" ref="E7">IFERROR(INDEX($B$4:$B$25,SMALL(IF($A$4:$A$25=$E$3,ROW($A$4:$A$25)),ROW(K4))-3),"")</f>
        <v>应采儿</v>
      </c>
      <c r="F7" s="1" t="s">
        <v>36</v>
      </c>
    </row>
    <row r="8" spans="1:9" x14ac:dyDescent="0.3">
      <c r="A8" s="8" t="s">
        <v>1</v>
      </c>
      <c r="B8" s="3" t="s">
        <v>10</v>
      </c>
      <c r="C8" s="3">
        <v>57</v>
      </c>
      <c r="E8" s="1" t="str">
        <f t="array" ref="E8">IFERROR(INDEX($B$4:$B$25,SMALL(IF($A$4:$A$25=$E$3,ROW($A$4:$A$25)),ROW(K5))-3),"")</f>
        <v>羽泉</v>
      </c>
    </row>
    <row r="9" spans="1:9" x14ac:dyDescent="0.3">
      <c r="A9" s="8" t="s">
        <v>1</v>
      </c>
      <c r="B9" s="3" t="s">
        <v>11</v>
      </c>
      <c r="C9" s="3">
        <v>39</v>
      </c>
      <c r="E9" s="1" t="str">
        <f t="array" ref="E9">IFERROR(INDEX($B$4:$B$25,SMALL(IF($A$4:$A$25=$E$3,ROW($A$4:$A$25)),ROW(K6))-3),"")</f>
        <v/>
      </c>
    </row>
    <row r="10" spans="1:9" x14ac:dyDescent="0.3">
      <c r="A10" s="8" t="s">
        <v>1</v>
      </c>
      <c r="B10" s="3" t="s">
        <v>12</v>
      </c>
      <c r="C10" s="3">
        <v>61</v>
      </c>
      <c r="E10" s="1" t="str">
        <f t="array" ref="E10">IFERROR(INDEX($B$4:$B$25,SMALL(IF($A$4:$A$25=$E$3,ROW($A$4:$A$25)),ROW(K7))-3),"")</f>
        <v/>
      </c>
    </row>
    <row r="11" spans="1:9" x14ac:dyDescent="0.3">
      <c r="A11" s="9" t="s">
        <v>2</v>
      </c>
      <c r="B11" s="3" t="s">
        <v>13</v>
      </c>
      <c r="C11" s="3">
        <v>23</v>
      </c>
      <c r="E11" s="1" t="str">
        <f t="array" ref="E11">IFERROR(INDEX($B$4:$B$25,SMALL(IF($A$4:$A$25=$E$3,ROW($A$4:$A$25)),ROW(K8))-3),"")</f>
        <v/>
      </c>
    </row>
    <row r="12" spans="1:9" x14ac:dyDescent="0.3">
      <c r="A12" s="9" t="s">
        <v>2</v>
      </c>
      <c r="B12" s="3" t="s">
        <v>14</v>
      </c>
      <c r="C12" s="3">
        <v>25</v>
      </c>
      <c r="E12" s="1" t="str">
        <f t="array" ref="E12">IFERROR(INDEX($B$4:$B$25,SMALL(IF($A$4:$A$25=$E$3,ROW($A$4:$A$25)),ROW(K9))-3),"")</f>
        <v/>
      </c>
    </row>
    <row r="13" spans="1:9" x14ac:dyDescent="0.3">
      <c r="A13" s="9" t="s">
        <v>2</v>
      </c>
      <c r="B13" s="3" t="s">
        <v>15</v>
      </c>
      <c r="C13" s="3">
        <v>34</v>
      </c>
      <c r="E13" s="1" t="str">
        <f t="array" ref="E13">IFERROR(INDEX($B$4:$B$25,SMALL(IF($A$4:$A$25=$E$3,ROW($A$4:$A$25)),ROW(K10))-3),"")</f>
        <v/>
      </c>
    </row>
    <row r="14" spans="1:9" x14ac:dyDescent="0.3">
      <c r="A14" s="9" t="s">
        <v>2</v>
      </c>
      <c r="B14" s="3" t="s">
        <v>16</v>
      </c>
      <c r="C14" s="3">
        <v>68</v>
      </c>
      <c r="E14" s="1" t="str">
        <f t="array" ref="E14">IFERROR(INDEX($B$4:$B$25,SMALL(IF($A$4:$A$25=$E$3,ROW($A$4:$A$25)),ROW(K11))-3),"")</f>
        <v/>
      </c>
    </row>
    <row r="15" spans="1:9" x14ac:dyDescent="0.3">
      <c r="A15" s="9" t="s">
        <v>2</v>
      </c>
      <c r="B15" s="3" t="s">
        <v>17</v>
      </c>
      <c r="C15" s="3">
        <v>38</v>
      </c>
      <c r="E15" s="1" t="str">
        <f t="array" ref="E15">IFERROR(INDEX($B$4:$B$25,SMALL(IF($A$4:$A$25=$E$3,ROW($A$4:$A$25)),ROW(K12))-3),"")</f>
        <v/>
      </c>
    </row>
    <row r="16" spans="1:9" x14ac:dyDescent="0.3">
      <c r="A16" s="9" t="s">
        <v>2</v>
      </c>
      <c r="B16" s="3" t="s">
        <v>18</v>
      </c>
      <c r="C16" s="3">
        <v>80</v>
      </c>
    </row>
    <row r="17" spans="1:3" x14ac:dyDescent="0.3">
      <c r="A17" s="10" t="s">
        <v>3</v>
      </c>
      <c r="B17" s="3" t="s">
        <v>19</v>
      </c>
      <c r="C17" s="3">
        <v>45</v>
      </c>
    </row>
    <row r="18" spans="1:3" x14ac:dyDescent="0.3">
      <c r="A18" s="10" t="s">
        <v>3</v>
      </c>
      <c r="B18" s="3" t="s">
        <v>20</v>
      </c>
      <c r="C18" s="3">
        <v>79</v>
      </c>
    </row>
    <row r="19" spans="1:3" x14ac:dyDescent="0.3">
      <c r="A19" s="10" t="s">
        <v>3</v>
      </c>
      <c r="B19" s="3" t="s">
        <v>21</v>
      </c>
      <c r="C19" s="3">
        <v>36</v>
      </c>
    </row>
    <row r="20" spans="1:3" x14ac:dyDescent="0.3">
      <c r="A20" s="10" t="s">
        <v>3</v>
      </c>
      <c r="B20" s="3" t="s">
        <v>22</v>
      </c>
      <c r="C20" s="3">
        <v>23</v>
      </c>
    </row>
    <row r="21" spans="1:3" x14ac:dyDescent="0.3">
      <c r="A21" s="10" t="s">
        <v>3</v>
      </c>
      <c r="B21" s="3" t="s">
        <v>23</v>
      </c>
      <c r="C21" s="3">
        <v>44</v>
      </c>
    </row>
    <row r="22" spans="1:3" x14ac:dyDescent="0.3">
      <c r="A22" s="11" t="s">
        <v>4</v>
      </c>
      <c r="B22" s="3" t="s">
        <v>24</v>
      </c>
      <c r="C22" s="3">
        <v>59</v>
      </c>
    </row>
    <row r="23" spans="1:3" x14ac:dyDescent="0.3">
      <c r="A23" s="11" t="s">
        <v>4</v>
      </c>
      <c r="B23" s="3" t="s">
        <v>25</v>
      </c>
      <c r="C23" s="3">
        <v>33</v>
      </c>
    </row>
    <row r="24" spans="1:3" x14ac:dyDescent="0.3">
      <c r="A24" s="11" t="s">
        <v>4</v>
      </c>
      <c r="B24" s="3" t="s">
        <v>26</v>
      </c>
      <c r="C24" s="3">
        <v>31</v>
      </c>
    </row>
    <row r="25" spans="1:3" x14ac:dyDescent="0.3">
      <c r="A25" s="11" t="s">
        <v>4</v>
      </c>
      <c r="B25" s="3" t="s">
        <v>27</v>
      </c>
      <c r="C25" s="3">
        <v>17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BDE120A-3EF5-4BC6-A431-3E890A258220}">
          <x14:formula1>
            <xm:f>Sheet2!$A$1:$A$4</xm:f>
          </x14:formula1>
          <xm:sqref>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761A-49FF-4E2D-BCFE-380B499CA952}">
  <dimension ref="A1:B9"/>
  <sheetViews>
    <sheetView workbookViewId="0">
      <selection activeCell="D15" sqref="D15"/>
    </sheetView>
  </sheetViews>
  <sheetFormatPr defaultRowHeight="16.5" x14ac:dyDescent="0.3"/>
  <sheetData>
    <row r="1" spans="1:2" x14ac:dyDescent="0.3">
      <c r="A1" s="3" t="s">
        <v>1</v>
      </c>
    </row>
    <row r="2" spans="1:2" x14ac:dyDescent="0.3">
      <c r="A2" s="3" t="s">
        <v>2</v>
      </c>
    </row>
    <row r="3" spans="1:2" x14ac:dyDescent="0.3">
      <c r="A3" s="3" t="s">
        <v>3</v>
      </c>
    </row>
    <row r="4" spans="1:2" x14ac:dyDescent="0.3">
      <c r="A4" s="3" t="s">
        <v>4</v>
      </c>
    </row>
    <row r="9" spans="1:2" x14ac:dyDescent="0.3">
      <c r="B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vlook</vt:lpstr>
      <vt:lpstr>index</vt:lpstr>
      <vt:lpstr>数组</vt:lpstr>
      <vt:lpstr>Sheet2</vt:lpstr>
      <vt:lpstr>数组!Criteria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2020-06-16T17:00:08Z</cp:lastPrinted>
  <dcterms:created xsi:type="dcterms:W3CDTF">2020-06-16T08:26:32Z</dcterms:created>
  <dcterms:modified xsi:type="dcterms:W3CDTF">2020-06-16T17:24:00Z</dcterms:modified>
</cp:coreProperties>
</file>