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预备上传的内容\多条件唯一值的查找(1)\"/>
    </mc:Choice>
  </mc:AlternateContent>
  <xr:revisionPtr revIDLastSave="0" documentId="13_ncr:1_{E42246BE-3BC9-4D1A-9984-BBBF84C927E9}" xr6:coauthVersionLast="47" xr6:coauthVersionMax="47" xr10:uidLastSave="{00000000-0000-0000-0000-000000000000}"/>
  <bookViews>
    <workbookView xWindow="-120" yWindow="-120" windowWidth="29040" windowHeight="15840" xr2:uid="{A50559CA-4221-4EC2-AB57-29AF6D78F49E}"/>
  </bookViews>
  <sheets>
    <sheet name="例子1" sheetId="5" r:id="rId1"/>
    <sheet name="例子2" sheetId="7" r:id="rId2"/>
    <sheet name="例子3" sheetId="2" r:id="rId3"/>
    <sheet name="例子4" sheetId="6" r:id="rId4"/>
  </sheets>
  <definedNames>
    <definedName name="切片器_产品名称1">#N/A</definedName>
    <definedName name="切片器_产品型号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6" l="1"/>
  <c r="L4" i="6"/>
  <c r="L5" i="6"/>
  <c r="L6" i="6"/>
  <c r="L7" i="6"/>
  <c r="L8" i="6"/>
  <c r="L9" i="6"/>
  <c r="L2" i="6"/>
  <c r="K3" i="6" a="1"/>
  <c r="K3" i="6" s="1"/>
  <c r="K4" i="6" a="1"/>
  <c r="K4" i="6" s="1"/>
  <c r="K5" i="6" a="1"/>
  <c r="K5" i="6"/>
  <c r="K6" i="6" a="1"/>
  <c r="K6" i="6" s="1"/>
  <c r="K7" i="6" a="1"/>
  <c r="K7" i="6"/>
  <c r="K8" i="6" a="1"/>
  <c r="K8" i="6" s="1"/>
  <c r="K9" i="6" a="1"/>
  <c r="K9" i="6" s="1"/>
  <c r="K2" i="6" a="1"/>
  <c r="K2" i="6" s="1"/>
  <c r="G17" i="2" a="1"/>
  <c r="G17" i="2" s="1"/>
  <c r="G14" i="2"/>
  <c r="G8" i="2"/>
  <c r="G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<sst xmlns="http://schemas.openxmlformats.org/spreadsheetml/2006/main" count="399" uniqueCount="31">
  <si>
    <t>产品名称</t>
    <phoneticPr fontId="3" type="noConversion"/>
  </si>
  <si>
    <t>产品型号</t>
    <phoneticPr fontId="3" type="noConversion"/>
  </si>
  <si>
    <t>零售价</t>
    <phoneticPr fontId="3" type="noConversion"/>
  </si>
  <si>
    <t>百事可乐</t>
    <phoneticPr fontId="3" type="noConversion"/>
  </si>
  <si>
    <t>1.5L</t>
    <phoneticPr fontId="3" type="noConversion"/>
  </si>
  <si>
    <t>2.5L</t>
    <phoneticPr fontId="3" type="noConversion"/>
  </si>
  <si>
    <t>6L</t>
    <phoneticPr fontId="3" type="noConversion"/>
  </si>
  <si>
    <t>可口可乐</t>
    <phoneticPr fontId="3" type="noConversion"/>
  </si>
  <si>
    <t>冰红茶</t>
    <phoneticPr fontId="3" type="noConversion"/>
  </si>
  <si>
    <t>小茗同学</t>
    <phoneticPr fontId="3" type="noConversion"/>
  </si>
  <si>
    <t>雀巢咖啡</t>
    <phoneticPr fontId="3" type="noConversion"/>
  </si>
  <si>
    <t>果粒橙</t>
    <phoneticPr fontId="3" type="noConversion"/>
  </si>
  <si>
    <t>区域</t>
    <phoneticPr fontId="2" type="noConversion"/>
  </si>
  <si>
    <t>城东</t>
    <phoneticPr fontId="2" type="noConversion"/>
  </si>
  <si>
    <t>城南</t>
    <phoneticPr fontId="2" type="noConversion"/>
  </si>
  <si>
    <t>城南</t>
  </si>
  <si>
    <t>供货仓库</t>
    <phoneticPr fontId="2" type="noConversion"/>
  </si>
  <si>
    <t>仓库A</t>
    <phoneticPr fontId="2" type="noConversion"/>
  </si>
  <si>
    <t>仓库B</t>
    <phoneticPr fontId="2" type="noConversion"/>
  </si>
  <si>
    <t>仓库C</t>
    <phoneticPr fontId="2" type="noConversion"/>
  </si>
  <si>
    <t>仓库D</t>
    <phoneticPr fontId="2" type="noConversion"/>
  </si>
  <si>
    <t>SUMIFS查零售价</t>
    <phoneticPr fontId="2" type="noConversion"/>
  </si>
  <si>
    <t>SUMIFS查供货仓库</t>
    <phoneticPr fontId="2" type="noConversion"/>
  </si>
  <si>
    <t>×</t>
    <phoneticPr fontId="2" type="noConversion"/>
  </si>
  <si>
    <t>DGET函数</t>
    <phoneticPr fontId="2" type="noConversion"/>
  </si>
  <si>
    <t>DSUM</t>
    <phoneticPr fontId="2" type="noConversion"/>
  </si>
  <si>
    <t>2.5L</t>
  </si>
  <si>
    <t>数量</t>
    <phoneticPr fontId="2" type="noConversion"/>
  </si>
  <si>
    <t>总价</t>
    <phoneticPr fontId="2" type="noConversion"/>
  </si>
  <si>
    <t>出货仓库</t>
    <phoneticPr fontId="2" type="noConversion"/>
  </si>
  <si>
    <t>INDEX+MATCH数组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</si>
</sst>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3499862666707357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61913</xdr:colOff>
      <xdr:row>2</xdr:row>
      <xdr:rowOff>53578</xdr:rowOff>
    </xdr:from>
    <xdr:to>
      <xdr:col>5</xdr:col>
      <xdr:colOff>366713</xdr:colOff>
      <xdr:row>12</xdr:row>
      <xdr:rowOff>160734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名称 1">
              <a:extLst>
                <a:ext uri="{FF2B5EF4-FFF2-40B4-BE49-F238E27FC236}">
                  <a16:creationId xmlns:a16="http://schemas.microsoft.com/office/drawing/2014/main" id="{5834466F-26A2-472A-B95C-32DE0A5817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名称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7913" y="470297"/>
              <a:ext cx="1828800" cy="2190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401242</xdr:colOff>
      <xdr:row>2</xdr:row>
      <xdr:rowOff>58340</xdr:rowOff>
    </xdr:from>
    <xdr:to>
      <xdr:col>7</xdr:col>
      <xdr:colOff>706042</xdr:colOff>
      <xdr:row>12</xdr:row>
      <xdr:rowOff>172640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产品型号 1">
              <a:extLst>
                <a:ext uri="{FF2B5EF4-FFF2-40B4-BE49-F238E27FC236}">
                  <a16:creationId xmlns:a16="http://schemas.microsoft.com/office/drawing/2014/main" id="{05E869D9-6D55-4AE6-80E5-C4423C193E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型号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1242" y="475059"/>
              <a:ext cx="1828800" cy="21978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名称1" xr10:uid="{63734493-B0EB-420E-8862-8F384AA12862}" sourceName="产品名称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型号1" xr10:uid="{C50B4196-8328-4580-B786-8E1C0B5F6897}" sourceName="产品型号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名称 1" xr10:uid="{90B46C8C-66C8-481F-8A07-6F28208B0098}" cache="切片器_产品名称1" caption="产品名称" rowHeight="273050"/>
  <slicer name="产品型号 1" xr10:uid="{7FDAD97C-8C67-4949-8266-5BC3A2BE9923}" cache="切片器_产品型号1" caption="产品型号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9F0FB-046B-4F70-9A35-DC42ED24A9A2}" name="表1" displayName="表1" ref="A1:C19" totalsRowShown="0" headerRowDxfId="0" dataDxfId="1" headerRowBorderDxfId="7" tableBorderDxfId="6" totalsRowBorderDxfId="5">
  <autoFilter ref="A1:C19" xr:uid="{FC399B89-0015-4EFF-9B3E-F4A14D361831}"/>
  <tableColumns count="3">
    <tableColumn id="1" xr3:uid="{6E30BE9B-582E-49FB-8F52-E49B7357B216}" name="产品名称" dataDxfId="4"/>
    <tableColumn id="2" xr3:uid="{7D04411B-484D-4C86-BC6F-C317056B337C}" name="产品型号" dataDxfId="3"/>
    <tableColumn id="3" xr3:uid="{CC802EF2-A49A-46D9-BB05-1C2C75F1776E}" name="零售价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79AA-DB45-41D0-9149-A1BA6F5310B7}">
  <dimension ref="A1:C19"/>
  <sheetViews>
    <sheetView showGridLines="0" tabSelected="1" zoomScale="160" zoomScaleNormal="160" workbookViewId="0">
      <selection activeCell="D2" sqref="D2"/>
    </sheetView>
  </sheetViews>
  <sheetFormatPr defaultRowHeight="16.5" x14ac:dyDescent="0.3"/>
  <sheetData>
    <row r="1" spans="1:3" x14ac:dyDescent="0.3">
      <c r="A1" s="17" t="s">
        <v>0</v>
      </c>
      <c r="B1" s="18" t="s">
        <v>1</v>
      </c>
      <c r="C1" s="19" t="s">
        <v>2</v>
      </c>
    </row>
    <row r="2" spans="1:3" x14ac:dyDescent="0.3">
      <c r="A2" s="11" t="s">
        <v>3</v>
      </c>
      <c r="B2" s="12" t="s">
        <v>4</v>
      </c>
      <c r="C2" s="13">
        <v>2.5</v>
      </c>
    </row>
    <row r="3" spans="1:3" x14ac:dyDescent="0.3">
      <c r="A3" s="11" t="s">
        <v>3</v>
      </c>
      <c r="B3" s="12" t="s">
        <v>5</v>
      </c>
      <c r="C3" s="13">
        <v>3</v>
      </c>
    </row>
    <row r="4" spans="1:3" x14ac:dyDescent="0.3">
      <c r="A4" s="11" t="s">
        <v>3</v>
      </c>
      <c r="B4" s="12" t="s">
        <v>6</v>
      </c>
      <c r="C4" s="13">
        <v>6</v>
      </c>
    </row>
    <row r="5" spans="1:3" x14ac:dyDescent="0.3">
      <c r="A5" s="11" t="s">
        <v>7</v>
      </c>
      <c r="B5" s="12" t="s">
        <v>4</v>
      </c>
      <c r="C5" s="13">
        <v>2.5</v>
      </c>
    </row>
    <row r="6" spans="1:3" x14ac:dyDescent="0.3">
      <c r="A6" s="11" t="s">
        <v>7</v>
      </c>
      <c r="B6" s="12" t="s">
        <v>5</v>
      </c>
      <c r="C6" s="13">
        <v>3</v>
      </c>
    </row>
    <row r="7" spans="1:3" x14ac:dyDescent="0.3">
      <c r="A7" s="11" t="s">
        <v>7</v>
      </c>
      <c r="B7" s="12" t="s">
        <v>6</v>
      </c>
      <c r="C7" s="13">
        <v>6</v>
      </c>
    </row>
    <row r="8" spans="1:3" x14ac:dyDescent="0.3">
      <c r="A8" s="11" t="s">
        <v>8</v>
      </c>
      <c r="B8" s="12" t="s">
        <v>4</v>
      </c>
      <c r="C8" s="13">
        <v>3</v>
      </c>
    </row>
    <row r="9" spans="1:3" x14ac:dyDescent="0.3">
      <c r="A9" s="11" t="s">
        <v>8</v>
      </c>
      <c r="B9" s="12" t="s">
        <v>5</v>
      </c>
      <c r="C9" s="13">
        <v>3.5</v>
      </c>
    </row>
    <row r="10" spans="1:3" x14ac:dyDescent="0.3">
      <c r="A10" s="11" t="s">
        <v>8</v>
      </c>
      <c r="B10" s="12" t="s">
        <v>6</v>
      </c>
      <c r="C10" s="13">
        <v>7</v>
      </c>
    </row>
    <row r="11" spans="1:3" x14ac:dyDescent="0.3">
      <c r="A11" s="11" t="s">
        <v>9</v>
      </c>
      <c r="B11" s="12" t="s">
        <v>4</v>
      </c>
      <c r="C11" s="13">
        <v>4</v>
      </c>
    </row>
    <row r="12" spans="1:3" x14ac:dyDescent="0.3">
      <c r="A12" s="11" t="s">
        <v>9</v>
      </c>
      <c r="B12" s="12" t="s">
        <v>5</v>
      </c>
      <c r="C12" s="13">
        <v>5</v>
      </c>
    </row>
    <row r="13" spans="1:3" x14ac:dyDescent="0.3">
      <c r="A13" s="11" t="s">
        <v>9</v>
      </c>
      <c r="B13" s="12" t="s">
        <v>6</v>
      </c>
      <c r="C13" s="13">
        <v>6</v>
      </c>
    </row>
    <row r="14" spans="1:3" x14ac:dyDescent="0.3">
      <c r="A14" s="11" t="s">
        <v>10</v>
      </c>
      <c r="B14" s="12" t="s">
        <v>4</v>
      </c>
      <c r="C14" s="13">
        <v>4</v>
      </c>
    </row>
    <row r="15" spans="1:3" x14ac:dyDescent="0.3">
      <c r="A15" s="11" t="s">
        <v>10</v>
      </c>
      <c r="B15" s="12" t="s">
        <v>5</v>
      </c>
      <c r="C15" s="13">
        <v>6</v>
      </c>
    </row>
    <row r="16" spans="1:3" x14ac:dyDescent="0.3">
      <c r="A16" s="11" t="s">
        <v>10</v>
      </c>
      <c r="B16" s="12" t="s">
        <v>6</v>
      </c>
      <c r="C16" s="13">
        <v>8</v>
      </c>
    </row>
    <row r="17" spans="1:3" x14ac:dyDescent="0.3">
      <c r="A17" s="11" t="s">
        <v>11</v>
      </c>
      <c r="B17" s="12" t="s">
        <v>4</v>
      </c>
      <c r="C17" s="13">
        <v>3.5</v>
      </c>
    </row>
    <row r="18" spans="1:3" x14ac:dyDescent="0.3">
      <c r="A18" s="11" t="s">
        <v>11</v>
      </c>
      <c r="B18" s="12" t="s">
        <v>5</v>
      </c>
      <c r="C18" s="13">
        <v>4</v>
      </c>
    </row>
    <row r="19" spans="1:3" x14ac:dyDescent="0.3">
      <c r="A19" s="14" t="s">
        <v>11</v>
      </c>
      <c r="B19" s="15" t="s">
        <v>6</v>
      </c>
      <c r="C19" s="16">
        <v>7</v>
      </c>
    </row>
  </sheetData>
  <phoneticPr fontId="2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8BA3-528A-43D4-BDA0-192472C738C3}">
  <dimension ref="B2:E10"/>
  <sheetViews>
    <sheetView showGridLines="0" zoomScale="190" zoomScaleNormal="190" workbookViewId="0">
      <selection activeCell="E5" sqref="E5"/>
    </sheetView>
  </sheetViews>
  <sheetFormatPr defaultRowHeight="16.5" x14ac:dyDescent="0.3"/>
  <sheetData>
    <row r="2" spans="2:5" x14ac:dyDescent="0.3">
      <c r="B2" s="6" t="s">
        <v>0</v>
      </c>
      <c r="C2" s="6" t="s">
        <v>1</v>
      </c>
      <c r="D2" s="6" t="s">
        <v>27</v>
      </c>
      <c r="E2" s="6" t="s">
        <v>28</v>
      </c>
    </row>
    <row r="3" spans="2:5" x14ac:dyDescent="0.3">
      <c r="B3" s="7" t="s">
        <v>8</v>
      </c>
      <c r="C3" s="7" t="s">
        <v>5</v>
      </c>
      <c r="D3" s="5">
        <v>106</v>
      </c>
      <c r="E3" s="5"/>
    </row>
    <row r="4" spans="2:5" x14ac:dyDescent="0.3">
      <c r="B4" s="7" t="s">
        <v>7</v>
      </c>
      <c r="C4" s="7" t="s">
        <v>5</v>
      </c>
      <c r="D4" s="5">
        <v>181</v>
      </c>
      <c r="E4" s="5"/>
    </row>
    <row r="5" spans="2:5" x14ac:dyDescent="0.3">
      <c r="B5" s="7" t="s">
        <v>7</v>
      </c>
      <c r="C5" s="7" t="s">
        <v>6</v>
      </c>
      <c r="D5" s="5">
        <v>158</v>
      </c>
      <c r="E5" s="5"/>
    </row>
    <row r="6" spans="2:5" x14ac:dyDescent="0.3">
      <c r="B6" s="7" t="s">
        <v>8</v>
      </c>
      <c r="C6" s="7" t="s">
        <v>4</v>
      </c>
      <c r="D6" s="5">
        <v>143</v>
      </c>
      <c r="E6" s="5"/>
    </row>
    <row r="7" spans="2:5" x14ac:dyDescent="0.3">
      <c r="B7" s="7" t="s">
        <v>8</v>
      </c>
      <c r="C7" s="7" t="s">
        <v>5</v>
      </c>
      <c r="D7" s="5">
        <v>115</v>
      </c>
      <c r="E7" s="5"/>
    </row>
    <row r="8" spans="2:5" x14ac:dyDescent="0.3">
      <c r="B8" s="7" t="s">
        <v>8</v>
      </c>
      <c r="C8" s="7" t="s">
        <v>6</v>
      </c>
      <c r="D8" s="5">
        <v>185</v>
      </c>
      <c r="E8" s="5"/>
    </row>
    <row r="9" spans="2:5" x14ac:dyDescent="0.3">
      <c r="B9" s="7" t="s">
        <v>9</v>
      </c>
      <c r="C9" s="7" t="s">
        <v>6</v>
      </c>
      <c r="D9" s="5">
        <v>136</v>
      </c>
      <c r="E9" s="5"/>
    </row>
    <row r="10" spans="2:5" x14ac:dyDescent="0.3">
      <c r="B10" s="7" t="s">
        <v>10</v>
      </c>
      <c r="C10" s="7" t="s">
        <v>4</v>
      </c>
      <c r="D10" s="5">
        <v>120</v>
      </c>
      <c r="E10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0F78-F833-4FB2-A8B9-AC72B6E41FD9}">
  <dimension ref="A1:I37"/>
  <sheetViews>
    <sheetView showGridLines="0" zoomScale="145" zoomScaleNormal="145" workbookViewId="0">
      <selection activeCell="I10" sqref="I10"/>
    </sheetView>
  </sheetViews>
  <sheetFormatPr defaultRowHeight="16.5" x14ac:dyDescent="0.3"/>
  <cols>
    <col min="1" max="5" width="7.33203125" customWidth="1"/>
    <col min="6" max="6" width="0.77734375" customWidth="1"/>
  </cols>
  <sheetData>
    <row r="1" spans="1:9" x14ac:dyDescent="0.3">
      <c r="A1" s="1" t="s">
        <v>0</v>
      </c>
      <c r="B1" s="1" t="s">
        <v>1</v>
      </c>
      <c r="C1" s="1" t="s">
        <v>12</v>
      </c>
      <c r="D1" s="1" t="s">
        <v>16</v>
      </c>
      <c r="E1" s="1" t="s">
        <v>2</v>
      </c>
      <c r="G1" s="1" t="s">
        <v>0</v>
      </c>
      <c r="H1" s="1" t="s">
        <v>1</v>
      </c>
      <c r="I1" s="1" t="s">
        <v>12</v>
      </c>
    </row>
    <row r="2" spans="1:9" x14ac:dyDescent="0.3">
      <c r="A2" s="2" t="s">
        <v>3</v>
      </c>
      <c r="B2" s="2" t="s">
        <v>4</v>
      </c>
      <c r="C2" s="2" t="s">
        <v>13</v>
      </c>
      <c r="D2" s="2" t="s">
        <v>18</v>
      </c>
      <c r="E2" s="2">
        <v>2.5</v>
      </c>
      <c r="G2" s="2" t="s">
        <v>3</v>
      </c>
      <c r="H2" s="7" t="s">
        <v>26</v>
      </c>
      <c r="I2" s="7" t="s">
        <v>15</v>
      </c>
    </row>
    <row r="3" spans="1:9" x14ac:dyDescent="0.3">
      <c r="A3" s="2" t="s">
        <v>3</v>
      </c>
      <c r="B3" s="2" t="s">
        <v>5</v>
      </c>
      <c r="C3" s="2" t="s">
        <v>13</v>
      </c>
      <c r="D3" s="2" t="s">
        <v>17</v>
      </c>
      <c r="E3" s="2">
        <v>3</v>
      </c>
    </row>
    <row r="4" spans="1:9" x14ac:dyDescent="0.3">
      <c r="A4" s="2" t="s">
        <v>3</v>
      </c>
      <c r="B4" s="2" t="s">
        <v>6</v>
      </c>
      <c r="C4" s="2" t="s">
        <v>13</v>
      </c>
      <c r="D4" s="2" t="s">
        <v>17</v>
      </c>
      <c r="E4" s="2">
        <v>6</v>
      </c>
      <c r="G4" s="3" t="s">
        <v>21</v>
      </c>
    </row>
    <row r="5" spans="1:9" x14ac:dyDescent="0.3">
      <c r="A5" s="2" t="s">
        <v>3</v>
      </c>
      <c r="B5" s="2" t="s">
        <v>4</v>
      </c>
      <c r="C5" s="2" t="s">
        <v>14</v>
      </c>
      <c r="D5" s="2" t="s">
        <v>19</v>
      </c>
      <c r="E5" s="2">
        <v>3</v>
      </c>
      <c r="G5" s="4">
        <f>SUMIFS($E$2:$E$37,$A$2:$A$37,G2,$B$2:$B$37,H2,$C$2:$C$37,I2)</f>
        <v>4</v>
      </c>
    </row>
    <row r="6" spans="1:9" x14ac:dyDescent="0.3">
      <c r="A6" s="2" t="s">
        <v>3</v>
      </c>
      <c r="B6" s="2" t="s">
        <v>5</v>
      </c>
      <c r="C6" s="2" t="s">
        <v>14</v>
      </c>
      <c r="D6" s="2" t="s">
        <v>20</v>
      </c>
      <c r="E6" s="2">
        <v>4</v>
      </c>
    </row>
    <row r="7" spans="1:9" x14ac:dyDescent="0.3">
      <c r="A7" s="2" t="s">
        <v>3</v>
      </c>
      <c r="B7" s="2" t="s">
        <v>6</v>
      </c>
      <c r="C7" s="2" t="s">
        <v>14</v>
      </c>
      <c r="D7" s="2" t="s">
        <v>17</v>
      </c>
      <c r="E7" s="2">
        <v>5</v>
      </c>
      <c r="G7" s="3" t="s">
        <v>25</v>
      </c>
    </row>
    <row r="8" spans="1:9" x14ac:dyDescent="0.3">
      <c r="A8" s="2" t="s">
        <v>7</v>
      </c>
      <c r="B8" s="2" t="s">
        <v>4</v>
      </c>
      <c r="C8" s="2" t="s">
        <v>13</v>
      </c>
      <c r="D8" s="2" t="s">
        <v>19</v>
      </c>
      <c r="E8" s="2">
        <v>2.5</v>
      </c>
      <c r="G8" s="4">
        <f>DMIN($A$1:$E$37,E1,G1:I2)</f>
        <v>4</v>
      </c>
    </row>
    <row r="9" spans="1:9" x14ac:dyDescent="0.3">
      <c r="A9" s="2" t="s">
        <v>7</v>
      </c>
      <c r="B9" s="2" t="s">
        <v>5</v>
      </c>
      <c r="C9" s="2" t="s">
        <v>13</v>
      </c>
      <c r="D9" s="2" t="s">
        <v>18</v>
      </c>
      <c r="E9" s="2">
        <v>3</v>
      </c>
    </row>
    <row r="10" spans="1:9" ht="18" customHeight="1" x14ac:dyDescent="0.3">
      <c r="A10" s="2" t="s">
        <v>7</v>
      </c>
      <c r="B10" s="2" t="s">
        <v>6</v>
      </c>
      <c r="C10" s="2" t="s">
        <v>13</v>
      </c>
      <c r="D10" s="2" t="s">
        <v>17</v>
      </c>
      <c r="E10" s="2">
        <v>6</v>
      </c>
      <c r="G10" s="3" t="s">
        <v>22</v>
      </c>
    </row>
    <row r="11" spans="1:9" x14ac:dyDescent="0.3">
      <c r="A11" s="2" t="s">
        <v>7</v>
      </c>
      <c r="B11" s="2" t="s">
        <v>4</v>
      </c>
      <c r="C11" s="2" t="s">
        <v>14</v>
      </c>
      <c r="D11" s="2" t="s">
        <v>20</v>
      </c>
      <c r="E11" s="2">
        <v>3</v>
      </c>
      <c r="G11" s="4"/>
      <c r="H11" t="s">
        <v>23</v>
      </c>
    </row>
    <row r="12" spans="1:9" x14ac:dyDescent="0.3">
      <c r="A12" s="2" t="s">
        <v>7</v>
      </c>
      <c r="B12" s="2" t="s">
        <v>5</v>
      </c>
      <c r="C12" s="2" t="s">
        <v>14</v>
      </c>
      <c r="D12" s="2" t="s">
        <v>17</v>
      </c>
      <c r="E12" s="2">
        <v>2.5</v>
      </c>
    </row>
    <row r="13" spans="1:9" x14ac:dyDescent="0.3">
      <c r="A13" s="2" t="s">
        <v>7</v>
      </c>
      <c r="B13" s="2" t="s">
        <v>6</v>
      </c>
      <c r="C13" s="2" t="s">
        <v>14</v>
      </c>
      <c r="D13" s="2" t="s">
        <v>20</v>
      </c>
      <c r="E13" s="2">
        <v>7</v>
      </c>
      <c r="G13" s="3" t="s">
        <v>24</v>
      </c>
    </row>
    <row r="14" spans="1:9" x14ac:dyDescent="0.3">
      <c r="A14" s="2" t="s">
        <v>8</v>
      </c>
      <c r="B14" s="2" t="s">
        <v>4</v>
      </c>
      <c r="C14" s="2" t="s">
        <v>13</v>
      </c>
      <c r="D14" s="2" t="s">
        <v>17</v>
      </c>
      <c r="E14" s="2">
        <v>3</v>
      </c>
      <c r="G14" s="4" t="str">
        <f>DGET($A$1:$E$37,D1,G1:I2)</f>
        <v>仓库D</v>
      </c>
    </row>
    <row r="15" spans="1:9" x14ac:dyDescent="0.3">
      <c r="A15" s="2" t="s">
        <v>8</v>
      </c>
      <c r="B15" s="2" t="s">
        <v>5</v>
      </c>
      <c r="C15" s="2" t="s">
        <v>13</v>
      </c>
      <c r="D15" s="2" t="s">
        <v>19</v>
      </c>
      <c r="E15" s="2">
        <v>3.5</v>
      </c>
    </row>
    <row r="16" spans="1:9" x14ac:dyDescent="0.3">
      <c r="A16" s="2" t="s">
        <v>8</v>
      </c>
      <c r="B16" s="2" t="s">
        <v>6</v>
      </c>
      <c r="C16" s="2" t="s">
        <v>13</v>
      </c>
      <c r="D16" s="2" t="s">
        <v>18</v>
      </c>
      <c r="E16" s="2">
        <v>7</v>
      </c>
      <c r="G16" s="3" t="s">
        <v>30</v>
      </c>
    </row>
    <row r="17" spans="1:7" x14ac:dyDescent="0.3">
      <c r="A17" s="2" t="s">
        <v>8</v>
      </c>
      <c r="B17" s="2" t="s">
        <v>4</v>
      </c>
      <c r="C17" s="2" t="s">
        <v>14</v>
      </c>
      <c r="D17" s="2" t="s">
        <v>17</v>
      </c>
      <c r="E17" s="2">
        <v>2.5</v>
      </c>
      <c r="G17" s="9" t="str" cm="1">
        <f t="array" ref="G17">INDEX($D$2:$D$37,MATCH(G2&amp;H2&amp;I2,A2:A37&amp;B2:B37&amp;$C$2:$C$37,0))</f>
        <v>仓库D</v>
      </c>
    </row>
    <row r="18" spans="1:7" x14ac:dyDescent="0.3">
      <c r="A18" s="2" t="s">
        <v>8</v>
      </c>
      <c r="B18" s="2" t="s">
        <v>5</v>
      </c>
      <c r="C18" s="2" t="s">
        <v>14</v>
      </c>
      <c r="D18" s="2" t="s">
        <v>20</v>
      </c>
      <c r="E18" s="2">
        <v>4</v>
      </c>
    </row>
    <row r="19" spans="1:7" x14ac:dyDescent="0.3">
      <c r="A19" s="2" t="s">
        <v>8</v>
      </c>
      <c r="B19" s="2" t="s">
        <v>6</v>
      </c>
      <c r="C19" s="2" t="s">
        <v>14</v>
      </c>
      <c r="D19" s="2" t="s">
        <v>18</v>
      </c>
      <c r="E19" s="2">
        <v>8</v>
      </c>
    </row>
    <row r="20" spans="1:7" x14ac:dyDescent="0.3">
      <c r="A20" s="2" t="s">
        <v>9</v>
      </c>
      <c r="B20" s="2" t="s">
        <v>4</v>
      </c>
      <c r="C20" s="2" t="s">
        <v>13</v>
      </c>
      <c r="D20" s="2" t="s">
        <v>17</v>
      </c>
      <c r="E20" s="2">
        <v>4</v>
      </c>
    </row>
    <row r="21" spans="1:7" x14ac:dyDescent="0.3">
      <c r="A21" s="2" t="s">
        <v>9</v>
      </c>
      <c r="B21" s="2" t="s">
        <v>5</v>
      </c>
      <c r="C21" s="2" t="s">
        <v>13</v>
      </c>
      <c r="D21" s="2" t="s">
        <v>20</v>
      </c>
      <c r="E21" s="2">
        <v>5</v>
      </c>
    </row>
    <row r="22" spans="1:7" x14ac:dyDescent="0.3">
      <c r="A22" s="2" t="s">
        <v>9</v>
      </c>
      <c r="B22" s="2" t="s">
        <v>6</v>
      </c>
      <c r="C22" s="2" t="s">
        <v>13</v>
      </c>
      <c r="D22" s="2" t="s">
        <v>20</v>
      </c>
      <c r="E22" s="2">
        <v>6</v>
      </c>
    </row>
    <row r="23" spans="1:7" x14ac:dyDescent="0.3">
      <c r="A23" s="2" t="s">
        <v>9</v>
      </c>
      <c r="B23" s="2" t="s">
        <v>4</v>
      </c>
      <c r="C23" s="2" t="s">
        <v>14</v>
      </c>
      <c r="D23" s="2" t="s">
        <v>18</v>
      </c>
      <c r="E23" s="2">
        <v>3</v>
      </c>
    </row>
    <row r="24" spans="1:7" x14ac:dyDescent="0.3">
      <c r="A24" s="2" t="s">
        <v>9</v>
      </c>
      <c r="B24" s="2" t="s">
        <v>5</v>
      </c>
      <c r="C24" s="2" t="s">
        <v>14</v>
      </c>
      <c r="D24" s="2" t="s">
        <v>17</v>
      </c>
      <c r="E24" s="2">
        <v>3</v>
      </c>
    </row>
    <row r="25" spans="1:7" x14ac:dyDescent="0.3">
      <c r="A25" s="2" t="s">
        <v>9</v>
      </c>
      <c r="B25" s="2" t="s">
        <v>6</v>
      </c>
      <c r="C25" s="2" t="s">
        <v>14</v>
      </c>
      <c r="D25" s="2" t="s">
        <v>20</v>
      </c>
      <c r="E25" s="2">
        <v>7</v>
      </c>
    </row>
    <row r="26" spans="1:7" x14ac:dyDescent="0.3">
      <c r="A26" s="2" t="s">
        <v>10</v>
      </c>
      <c r="B26" s="2" t="s">
        <v>4</v>
      </c>
      <c r="C26" s="2" t="s">
        <v>13</v>
      </c>
      <c r="D26" s="2" t="s">
        <v>20</v>
      </c>
      <c r="E26" s="2">
        <v>4</v>
      </c>
    </row>
    <row r="27" spans="1:7" x14ac:dyDescent="0.3">
      <c r="A27" s="2" t="s">
        <v>10</v>
      </c>
      <c r="B27" s="2" t="s">
        <v>5</v>
      </c>
      <c r="C27" s="2" t="s">
        <v>13</v>
      </c>
      <c r="D27" s="2" t="s">
        <v>18</v>
      </c>
      <c r="E27" s="2">
        <v>6</v>
      </c>
    </row>
    <row r="28" spans="1:7" x14ac:dyDescent="0.3">
      <c r="A28" s="2" t="s">
        <v>10</v>
      </c>
      <c r="B28" s="2" t="s">
        <v>6</v>
      </c>
      <c r="C28" s="2" t="s">
        <v>13</v>
      </c>
      <c r="D28" s="2" t="s">
        <v>17</v>
      </c>
      <c r="E28" s="2">
        <v>8</v>
      </c>
    </row>
    <row r="29" spans="1:7" x14ac:dyDescent="0.3">
      <c r="A29" s="2" t="s">
        <v>10</v>
      </c>
      <c r="B29" s="2" t="s">
        <v>4</v>
      </c>
      <c r="C29" s="2" t="s">
        <v>14</v>
      </c>
      <c r="D29" s="2" t="s">
        <v>20</v>
      </c>
      <c r="E29" s="2">
        <v>3</v>
      </c>
    </row>
    <row r="30" spans="1:7" x14ac:dyDescent="0.3">
      <c r="A30" s="2" t="s">
        <v>10</v>
      </c>
      <c r="B30" s="2" t="s">
        <v>5</v>
      </c>
      <c r="C30" s="2" t="s">
        <v>14</v>
      </c>
      <c r="D30" s="2" t="s">
        <v>20</v>
      </c>
      <c r="E30" s="2">
        <v>7</v>
      </c>
    </row>
    <row r="31" spans="1:7" x14ac:dyDescent="0.3">
      <c r="A31" s="2" t="s">
        <v>10</v>
      </c>
      <c r="B31" s="2" t="s">
        <v>6</v>
      </c>
      <c r="C31" s="2" t="s">
        <v>14</v>
      </c>
      <c r="D31" s="2" t="s">
        <v>17</v>
      </c>
      <c r="E31" s="2">
        <v>10</v>
      </c>
    </row>
    <row r="32" spans="1:7" x14ac:dyDescent="0.3">
      <c r="A32" s="2" t="s">
        <v>11</v>
      </c>
      <c r="B32" s="2" t="s">
        <v>4</v>
      </c>
      <c r="C32" s="2" t="s">
        <v>13</v>
      </c>
      <c r="D32" s="2" t="s">
        <v>19</v>
      </c>
      <c r="E32" s="2">
        <v>3.5</v>
      </c>
    </row>
    <row r="33" spans="1:5" x14ac:dyDescent="0.3">
      <c r="A33" s="2" t="s">
        <v>11</v>
      </c>
      <c r="B33" s="2" t="s">
        <v>5</v>
      </c>
      <c r="C33" s="2" t="s">
        <v>13</v>
      </c>
      <c r="D33" s="2" t="s">
        <v>19</v>
      </c>
      <c r="E33" s="2">
        <v>4</v>
      </c>
    </row>
    <row r="34" spans="1:5" x14ac:dyDescent="0.3">
      <c r="A34" s="2" t="s">
        <v>11</v>
      </c>
      <c r="B34" s="2" t="s">
        <v>6</v>
      </c>
      <c r="C34" s="2" t="s">
        <v>13</v>
      </c>
      <c r="D34" s="2" t="s">
        <v>18</v>
      </c>
      <c r="E34" s="2">
        <v>7</v>
      </c>
    </row>
    <row r="35" spans="1:5" x14ac:dyDescent="0.3">
      <c r="A35" s="2" t="s">
        <v>11</v>
      </c>
      <c r="B35" s="2" t="s">
        <v>4</v>
      </c>
      <c r="C35" s="2" t="s">
        <v>14</v>
      </c>
      <c r="D35" s="2" t="s">
        <v>17</v>
      </c>
      <c r="E35" s="2">
        <v>4</v>
      </c>
    </row>
    <row r="36" spans="1:5" x14ac:dyDescent="0.3">
      <c r="A36" s="2" t="s">
        <v>11</v>
      </c>
      <c r="B36" s="2" t="s">
        <v>5</v>
      </c>
      <c r="C36" s="2" t="s">
        <v>14</v>
      </c>
      <c r="D36" s="2" t="s">
        <v>17</v>
      </c>
      <c r="E36" s="2">
        <v>5</v>
      </c>
    </row>
    <row r="37" spans="1:5" x14ac:dyDescent="0.3">
      <c r="A37" s="2" t="s">
        <v>11</v>
      </c>
      <c r="B37" s="2" t="s">
        <v>6</v>
      </c>
      <c r="C37" s="2" t="s">
        <v>14</v>
      </c>
      <c r="D37" s="2" t="s">
        <v>17</v>
      </c>
      <c r="E37" s="2">
        <v>5</v>
      </c>
    </row>
  </sheetData>
  <phoneticPr fontId="2" type="noConversion"/>
  <dataValidations disablePrompts="1" count="2">
    <dataValidation type="list" allowBlank="1" showInputMessage="1" showErrorMessage="1" sqref="H2" xr:uid="{E6B8CE39-5361-4AB4-9384-2E951F81645C}">
      <formula1>$B$2:$B$4</formula1>
    </dataValidation>
    <dataValidation type="list" allowBlank="1" showInputMessage="1" showErrorMessage="1" sqref="I2" xr:uid="{230894D9-1281-4C3A-A568-121C32536BBD}">
      <formula1>$C$4:$C$5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7E58-7770-4561-A86F-14196FEA62D3}">
  <dimension ref="A1:L37"/>
  <sheetViews>
    <sheetView showGridLines="0" zoomScale="130" zoomScaleNormal="130" workbookViewId="0">
      <selection activeCell="J11" sqref="J11"/>
    </sheetView>
  </sheetViews>
  <sheetFormatPr defaultRowHeight="16.5" x14ac:dyDescent="0.3"/>
  <cols>
    <col min="1" max="2" width="8.21875" bestFit="1" customWidth="1"/>
    <col min="3" max="3" width="4.88671875" bestFit="1" customWidth="1"/>
    <col min="4" max="4" width="8.21875" bestFit="1" customWidth="1"/>
    <col min="5" max="5" width="6.5546875" bestFit="1" customWidth="1"/>
    <col min="6" max="6" width="0.77734375" customWidth="1"/>
    <col min="8" max="8" width="8.21875" bestFit="1" customWidth="1"/>
    <col min="9" max="10" width="4.88671875" bestFit="1" customWidth="1"/>
    <col min="11" max="11" width="8.21875" bestFit="1" customWidth="1"/>
  </cols>
  <sheetData>
    <row r="1" spans="1:12" x14ac:dyDescent="0.3">
      <c r="A1" s="1" t="s">
        <v>0</v>
      </c>
      <c r="B1" s="1" t="s">
        <v>1</v>
      </c>
      <c r="C1" s="1" t="s">
        <v>12</v>
      </c>
      <c r="D1" s="1" t="s">
        <v>16</v>
      </c>
      <c r="E1" s="1" t="s">
        <v>2</v>
      </c>
      <c r="F1" s="8"/>
      <c r="G1" s="6" t="s">
        <v>0</v>
      </c>
      <c r="H1" s="6" t="s">
        <v>1</v>
      </c>
      <c r="I1" s="1" t="s">
        <v>12</v>
      </c>
      <c r="J1" s="6" t="s">
        <v>27</v>
      </c>
      <c r="K1" s="6" t="s">
        <v>29</v>
      </c>
      <c r="L1" s="6" t="s">
        <v>28</v>
      </c>
    </row>
    <row r="2" spans="1:12" x14ac:dyDescent="0.3">
      <c r="A2" s="2" t="s">
        <v>3</v>
      </c>
      <c r="B2" s="2" t="s">
        <v>4</v>
      </c>
      <c r="C2" s="2" t="s">
        <v>13</v>
      </c>
      <c r="D2" s="2" t="s">
        <v>18</v>
      </c>
      <c r="E2" s="2">
        <v>2.5</v>
      </c>
      <c r="F2" s="8"/>
      <c r="G2" s="7" t="s">
        <v>8</v>
      </c>
      <c r="H2" s="7" t="s">
        <v>5</v>
      </c>
      <c r="I2" s="2" t="s">
        <v>13</v>
      </c>
      <c r="J2" s="5">
        <v>106</v>
      </c>
      <c r="K2" s="10" t="str" cm="1">
        <f t="array" ref="K2">INDEX($D$2:$D$37,MATCH(G2&amp;H2&amp;I2,$A$2:$A$37&amp;$B$2:$B$37&amp;$C$2:$C$37,0))</f>
        <v>仓库C</v>
      </c>
      <c r="L2" s="10">
        <f>J2*SUMIFS($E$2:$E$37,$A$2:$A$37,G2,$B$2:$B$37,H2,$C$2:$C$37,I2)</f>
        <v>371</v>
      </c>
    </row>
    <row r="3" spans="1:12" x14ac:dyDescent="0.3">
      <c r="A3" s="2" t="s">
        <v>3</v>
      </c>
      <c r="B3" s="2" t="s">
        <v>5</v>
      </c>
      <c r="C3" s="2" t="s">
        <v>13</v>
      </c>
      <c r="D3" s="2" t="s">
        <v>17</v>
      </c>
      <c r="E3" s="2">
        <v>3</v>
      </c>
      <c r="F3" s="8"/>
      <c r="G3" s="7" t="s">
        <v>7</v>
      </c>
      <c r="H3" s="7" t="s">
        <v>5</v>
      </c>
      <c r="I3" s="2" t="s">
        <v>13</v>
      </c>
      <c r="J3" s="5">
        <v>181</v>
      </c>
      <c r="K3" s="10" t="str" cm="1">
        <f t="array" ref="K3">INDEX($D$2:$D$37,MATCH(G3&amp;H3&amp;I3,$A$2:$A$37&amp;$B$2:$B$37&amp;$C$2:$C$37,0))</f>
        <v>仓库B</v>
      </c>
      <c r="L3" s="10">
        <f t="shared" ref="L3:L9" si="0">J3*SUMIFS($E$2:$E$37,$A$2:$A$37,G3,$B$2:$B$37,H3,$C$2:$C$37,I3)</f>
        <v>543</v>
      </c>
    </row>
    <row r="4" spans="1:12" x14ac:dyDescent="0.3">
      <c r="A4" s="2" t="s">
        <v>3</v>
      </c>
      <c r="B4" s="2" t="s">
        <v>6</v>
      </c>
      <c r="C4" s="2" t="s">
        <v>13</v>
      </c>
      <c r="D4" s="2" t="s">
        <v>17</v>
      </c>
      <c r="E4" s="2">
        <v>6</v>
      </c>
      <c r="F4" s="8"/>
      <c r="G4" s="7" t="s">
        <v>7</v>
      </c>
      <c r="H4" s="7" t="s">
        <v>6</v>
      </c>
      <c r="I4" s="2" t="s">
        <v>14</v>
      </c>
      <c r="J4" s="5">
        <v>158</v>
      </c>
      <c r="K4" s="10" t="str" cm="1">
        <f t="array" ref="K4">INDEX($D$2:$D$37,MATCH(G4&amp;H4&amp;I4,$A$2:$A$37&amp;$B$2:$B$37&amp;$C$2:$C$37,0))</f>
        <v>仓库D</v>
      </c>
      <c r="L4" s="10">
        <f t="shared" si="0"/>
        <v>1106</v>
      </c>
    </row>
    <row r="5" spans="1:12" x14ac:dyDescent="0.3">
      <c r="A5" s="2" t="s">
        <v>3</v>
      </c>
      <c r="B5" s="2" t="s">
        <v>4</v>
      </c>
      <c r="C5" s="2" t="s">
        <v>14</v>
      </c>
      <c r="D5" s="2" t="s">
        <v>19</v>
      </c>
      <c r="E5" s="2">
        <v>3</v>
      </c>
      <c r="F5" s="8"/>
      <c r="G5" s="7" t="s">
        <v>8</v>
      </c>
      <c r="H5" s="7" t="s">
        <v>4</v>
      </c>
      <c r="I5" s="2" t="s">
        <v>14</v>
      </c>
      <c r="J5" s="5">
        <v>143</v>
      </c>
      <c r="K5" s="10" t="str" cm="1">
        <f t="array" ref="K5">INDEX($D$2:$D$37,MATCH(G5&amp;H5&amp;I5,$A$2:$A$37&amp;$B$2:$B$37&amp;$C$2:$C$37,0))</f>
        <v>仓库A</v>
      </c>
      <c r="L5" s="10">
        <f t="shared" si="0"/>
        <v>357.5</v>
      </c>
    </row>
    <row r="6" spans="1:12" x14ac:dyDescent="0.3">
      <c r="A6" s="2" t="s">
        <v>3</v>
      </c>
      <c r="B6" s="2" t="s">
        <v>5</v>
      </c>
      <c r="C6" s="2" t="s">
        <v>14</v>
      </c>
      <c r="D6" s="2" t="s">
        <v>20</v>
      </c>
      <c r="E6" s="2">
        <v>4</v>
      </c>
      <c r="F6" s="8"/>
      <c r="G6" s="7" t="s">
        <v>8</v>
      </c>
      <c r="H6" s="7" t="s">
        <v>5</v>
      </c>
      <c r="I6" s="2" t="s">
        <v>13</v>
      </c>
      <c r="J6" s="5">
        <v>115</v>
      </c>
      <c r="K6" s="10" t="str" cm="1">
        <f t="array" ref="K6">INDEX($D$2:$D$37,MATCH(G6&amp;H6&amp;I6,$A$2:$A$37&amp;$B$2:$B$37&amp;$C$2:$C$37,0))</f>
        <v>仓库C</v>
      </c>
      <c r="L6" s="10">
        <f t="shared" si="0"/>
        <v>402.5</v>
      </c>
    </row>
    <row r="7" spans="1:12" x14ac:dyDescent="0.3">
      <c r="A7" s="2" t="s">
        <v>3</v>
      </c>
      <c r="B7" s="2" t="s">
        <v>6</v>
      </c>
      <c r="C7" s="2" t="s">
        <v>14</v>
      </c>
      <c r="D7" s="2" t="s">
        <v>17</v>
      </c>
      <c r="E7" s="2">
        <v>5</v>
      </c>
      <c r="F7" s="8"/>
      <c r="G7" s="7" t="s">
        <v>8</v>
      </c>
      <c r="H7" s="7" t="s">
        <v>6</v>
      </c>
      <c r="I7" s="2" t="s">
        <v>13</v>
      </c>
      <c r="J7" s="5">
        <v>185</v>
      </c>
      <c r="K7" s="10" t="str" cm="1">
        <f t="array" ref="K7">INDEX($D$2:$D$37,MATCH(G7&amp;H7&amp;I7,$A$2:$A$37&amp;$B$2:$B$37&amp;$C$2:$C$37,0))</f>
        <v>仓库B</v>
      </c>
      <c r="L7" s="10">
        <f t="shared" si="0"/>
        <v>1295</v>
      </c>
    </row>
    <row r="8" spans="1:12" x14ac:dyDescent="0.3">
      <c r="A8" s="2" t="s">
        <v>7</v>
      </c>
      <c r="B8" s="2" t="s">
        <v>4</v>
      </c>
      <c r="C8" s="2" t="s">
        <v>13</v>
      </c>
      <c r="D8" s="2" t="s">
        <v>19</v>
      </c>
      <c r="E8" s="2">
        <v>2.5</v>
      </c>
      <c r="F8" s="8"/>
      <c r="G8" s="7" t="s">
        <v>9</v>
      </c>
      <c r="H8" s="7" t="s">
        <v>6</v>
      </c>
      <c r="I8" s="2" t="s">
        <v>14</v>
      </c>
      <c r="J8" s="5">
        <v>136</v>
      </c>
      <c r="K8" s="10" t="str" cm="1">
        <f t="array" ref="K8">INDEX($D$2:$D$37,MATCH(G8&amp;H8&amp;I8,$A$2:$A$37&amp;$B$2:$B$37&amp;$C$2:$C$37,0))</f>
        <v>仓库D</v>
      </c>
      <c r="L8" s="10">
        <f t="shared" si="0"/>
        <v>952</v>
      </c>
    </row>
    <row r="9" spans="1:12" x14ac:dyDescent="0.3">
      <c r="A9" s="2" t="s">
        <v>7</v>
      </c>
      <c r="B9" s="2" t="s">
        <v>5</v>
      </c>
      <c r="C9" s="2" t="s">
        <v>13</v>
      </c>
      <c r="D9" s="2" t="s">
        <v>18</v>
      </c>
      <c r="E9" s="2">
        <v>3</v>
      </c>
      <c r="F9" s="8"/>
      <c r="G9" s="7" t="s">
        <v>10</v>
      </c>
      <c r="H9" s="7" t="s">
        <v>4</v>
      </c>
      <c r="I9" s="2" t="s">
        <v>14</v>
      </c>
      <c r="J9" s="5">
        <v>120</v>
      </c>
      <c r="K9" s="10" t="str" cm="1">
        <f t="array" ref="K9">INDEX($D$2:$D$37,MATCH(G9&amp;H9&amp;I9,$A$2:$A$37&amp;$B$2:$B$37&amp;$C$2:$C$37,0))</f>
        <v>仓库D</v>
      </c>
      <c r="L9" s="10">
        <f t="shared" si="0"/>
        <v>360</v>
      </c>
    </row>
    <row r="10" spans="1:12" x14ac:dyDescent="0.3">
      <c r="A10" s="2" t="s">
        <v>7</v>
      </c>
      <c r="B10" s="2" t="s">
        <v>6</v>
      </c>
      <c r="C10" s="2" t="s">
        <v>13</v>
      </c>
      <c r="D10" s="2" t="s">
        <v>17</v>
      </c>
      <c r="E10" s="2">
        <v>6</v>
      </c>
      <c r="F10" s="3"/>
    </row>
    <row r="11" spans="1:12" x14ac:dyDescent="0.3">
      <c r="A11" s="2" t="s">
        <v>7</v>
      </c>
      <c r="B11" s="2" t="s">
        <v>4</v>
      </c>
      <c r="C11" s="2" t="s">
        <v>14</v>
      </c>
      <c r="D11" s="2" t="s">
        <v>20</v>
      </c>
      <c r="E11" s="2">
        <v>3</v>
      </c>
      <c r="F11" s="3"/>
    </row>
    <row r="12" spans="1:12" x14ac:dyDescent="0.3">
      <c r="A12" s="2" t="s">
        <v>7</v>
      </c>
      <c r="B12" s="2" t="s">
        <v>5</v>
      </c>
      <c r="C12" s="2" t="s">
        <v>14</v>
      </c>
      <c r="D12" s="2" t="s">
        <v>17</v>
      </c>
      <c r="E12" s="2">
        <v>2.5</v>
      </c>
      <c r="F12" s="3"/>
    </row>
    <row r="13" spans="1:12" x14ac:dyDescent="0.3">
      <c r="A13" s="2" t="s">
        <v>7</v>
      </c>
      <c r="B13" s="2" t="s">
        <v>6</v>
      </c>
      <c r="C13" s="2" t="s">
        <v>14</v>
      </c>
      <c r="D13" s="2" t="s">
        <v>20</v>
      </c>
      <c r="E13" s="2">
        <v>7</v>
      </c>
      <c r="F13" s="3"/>
    </row>
    <row r="14" spans="1:12" x14ac:dyDescent="0.3">
      <c r="A14" s="2" t="s">
        <v>8</v>
      </c>
      <c r="B14" s="2" t="s">
        <v>4</v>
      </c>
      <c r="C14" s="2" t="s">
        <v>13</v>
      </c>
      <c r="D14" s="2" t="s">
        <v>17</v>
      </c>
      <c r="E14" s="2">
        <v>3</v>
      </c>
      <c r="F14" s="3"/>
    </row>
    <row r="15" spans="1:12" x14ac:dyDescent="0.3">
      <c r="A15" s="2" t="s">
        <v>8</v>
      </c>
      <c r="B15" s="2" t="s">
        <v>5</v>
      </c>
      <c r="C15" s="2" t="s">
        <v>13</v>
      </c>
      <c r="D15" s="2" t="s">
        <v>19</v>
      </c>
      <c r="E15" s="2">
        <v>3.5</v>
      </c>
      <c r="F15" s="3"/>
    </row>
    <row r="16" spans="1:12" x14ac:dyDescent="0.3">
      <c r="A16" s="2" t="s">
        <v>8</v>
      </c>
      <c r="B16" s="2" t="s">
        <v>6</v>
      </c>
      <c r="C16" s="2" t="s">
        <v>13</v>
      </c>
      <c r="D16" s="2" t="s">
        <v>18</v>
      </c>
      <c r="E16" s="2">
        <v>7</v>
      </c>
      <c r="F16" s="3"/>
    </row>
    <row r="17" spans="1:6" x14ac:dyDescent="0.3">
      <c r="A17" s="2" t="s">
        <v>8</v>
      </c>
      <c r="B17" s="2" t="s">
        <v>4</v>
      </c>
      <c r="C17" s="2" t="s">
        <v>14</v>
      </c>
      <c r="D17" s="2" t="s">
        <v>17</v>
      </c>
      <c r="E17" s="2">
        <v>2.5</v>
      </c>
      <c r="F17" s="3"/>
    </row>
    <row r="18" spans="1:6" x14ac:dyDescent="0.3">
      <c r="A18" s="2" t="s">
        <v>8</v>
      </c>
      <c r="B18" s="2" t="s">
        <v>5</v>
      </c>
      <c r="C18" s="2" t="s">
        <v>14</v>
      </c>
      <c r="D18" s="2" t="s">
        <v>20</v>
      </c>
      <c r="E18" s="2">
        <v>4</v>
      </c>
      <c r="F18" s="3"/>
    </row>
    <row r="19" spans="1:6" x14ac:dyDescent="0.3">
      <c r="A19" s="2" t="s">
        <v>8</v>
      </c>
      <c r="B19" s="2" t="s">
        <v>6</v>
      </c>
      <c r="C19" s="2" t="s">
        <v>14</v>
      </c>
      <c r="D19" s="2" t="s">
        <v>18</v>
      </c>
      <c r="E19" s="2">
        <v>8</v>
      </c>
      <c r="F19" s="3"/>
    </row>
    <row r="20" spans="1:6" x14ac:dyDescent="0.3">
      <c r="A20" s="2" t="s">
        <v>9</v>
      </c>
      <c r="B20" s="2" t="s">
        <v>4</v>
      </c>
      <c r="C20" s="2" t="s">
        <v>13</v>
      </c>
      <c r="D20" s="2" t="s">
        <v>17</v>
      </c>
      <c r="E20" s="2">
        <v>4</v>
      </c>
      <c r="F20" s="3"/>
    </row>
    <row r="21" spans="1:6" x14ac:dyDescent="0.3">
      <c r="A21" s="2" t="s">
        <v>9</v>
      </c>
      <c r="B21" s="2" t="s">
        <v>5</v>
      </c>
      <c r="C21" s="2" t="s">
        <v>13</v>
      </c>
      <c r="D21" s="2" t="s">
        <v>20</v>
      </c>
      <c r="E21" s="2">
        <v>5</v>
      </c>
      <c r="F21" s="3"/>
    </row>
    <row r="22" spans="1:6" x14ac:dyDescent="0.3">
      <c r="A22" s="2" t="s">
        <v>9</v>
      </c>
      <c r="B22" s="2" t="s">
        <v>6</v>
      </c>
      <c r="C22" s="2" t="s">
        <v>13</v>
      </c>
      <c r="D22" s="2" t="s">
        <v>20</v>
      </c>
      <c r="E22" s="2">
        <v>6</v>
      </c>
      <c r="F22" s="3"/>
    </row>
    <row r="23" spans="1:6" x14ac:dyDescent="0.3">
      <c r="A23" s="2" t="s">
        <v>9</v>
      </c>
      <c r="B23" s="2" t="s">
        <v>4</v>
      </c>
      <c r="C23" s="2" t="s">
        <v>14</v>
      </c>
      <c r="D23" s="2" t="s">
        <v>18</v>
      </c>
      <c r="E23" s="2">
        <v>3</v>
      </c>
      <c r="F23" s="3"/>
    </row>
    <row r="24" spans="1:6" x14ac:dyDescent="0.3">
      <c r="A24" s="2" t="s">
        <v>9</v>
      </c>
      <c r="B24" s="2" t="s">
        <v>5</v>
      </c>
      <c r="C24" s="2" t="s">
        <v>14</v>
      </c>
      <c r="D24" s="2" t="s">
        <v>17</v>
      </c>
      <c r="E24" s="2">
        <v>3</v>
      </c>
      <c r="F24" s="3"/>
    </row>
    <row r="25" spans="1:6" x14ac:dyDescent="0.3">
      <c r="A25" s="2" t="s">
        <v>9</v>
      </c>
      <c r="B25" s="2" t="s">
        <v>6</v>
      </c>
      <c r="C25" s="2" t="s">
        <v>14</v>
      </c>
      <c r="D25" s="2" t="s">
        <v>20</v>
      </c>
      <c r="E25" s="2">
        <v>7</v>
      </c>
      <c r="F25" s="3"/>
    </row>
    <row r="26" spans="1:6" x14ac:dyDescent="0.3">
      <c r="A26" s="2" t="s">
        <v>10</v>
      </c>
      <c r="B26" s="2" t="s">
        <v>4</v>
      </c>
      <c r="C26" s="2" t="s">
        <v>13</v>
      </c>
      <c r="D26" s="2" t="s">
        <v>20</v>
      </c>
      <c r="E26" s="2">
        <v>4</v>
      </c>
      <c r="F26" s="3"/>
    </row>
    <row r="27" spans="1:6" x14ac:dyDescent="0.3">
      <c r="A27" s="2" t="s">
        <v>10</v>
      </c>
      <c r="B27" s="2" t="s">
        <v>5</v>
      </c>
      <c r="C27" s="2" t="s">
        <v>13</v>
      </c>
      <c r="D27" s="2" t="s">
        <v>18</v>
      </c>
      <c r="E27" s="2">
        <v>6</v>
      </c>
      <c r="F27" s="3"/>
    </row>
    <row r="28" spans="1:6" x14ac:dyDescent="0.3">
      <c r="A28" s="2" t="s">
        <v>10</v>
      </c>
      <c r="B28" s="2" t="s">
        <v>6</v>
      </c>
      <c r="C28" s="2" t="s">
        <v>13</v>
      </c>
      <c r="D28" s="2" t="s">
        <v>17</v>
      </c>
      <c r="E28" s="2">
        <v>8</v>
      </c>
      <c r="F28" s="3"/>
    </row>
    <row r="29" spans="1:6" x14ac:dyDescent="0.3">
      <c r="A29" s="2" t="s">
        <v>10</v>
      </c>
      <c r="B29" s="2" t="s">
        <v>4</v>
      </c>
      <c r="C29" s="2" t="s">
        <v>14</v>
      </c>
      <c r="D29" s="2" t="s">
        <v>20</v>
      </c>
      <c r="E29" s="2">
        <v>3</v>
      </c>
      <c r="F29" s="3"/>
    </row>
    <row r="30" spans="1:6" x14ac:dyDescent="0.3">
      <c r="A30" s="2" t="s">
        <v>10</v>
      </c>
      <c r="B30" s="2" t="s">
        <v>5</v>
      </c>
      <c r="C30" s="2" t="s">
        <v>14</v>
      </c>
      <c r="D30" s="2" t="s">
        <v>20</v>
      </c>
      <c r="E30" s="2">
        <v>7</v>
      </c>
      <c r="F30" s="3"/>
    </row>
    <row r="31" spans="1:6" x14ac:dyDescent="0.3">
      <c r="A31" s="2" t="s">
        <v>10</v>
      </c>
      <c r="B31" s="2" t="s">
        <v>6</v>
      </c>
      <c r="C31" s="2" t="s">
        <v>14</v>
      </c>
      <c r="D31" s="2" t="s">
        <v>17</v>
      </c>
      <c r="E31" s="2">
        <v>10</v>
      </c>
      <c r="F31" s="3"/>
    </row>
    <row r="32" spans="1:6" x14ac:dyDescent="0.3">
      <c r="A32" s="2" t="s">
        <v>11</v>
      </c>
      <c r="B32" s="2" t="s">
        <v>4</v>
      </c>
      <c r="C32" s="2" t="s">
        <v>13</v>
      </c>
      <c r="D32" s="2" t="s">
        <v>19</v>
      </c>
      <c r="E32" s="2">
        <v>3.5</v>
      </c>
      <c r="F32" s="3"/>
    </row>
    <row r="33" spans="1:6" x14ac:dyDescent="0.3">
      <c r="A33" s="2" t="s">
        <v>11</v>
      </c>
      <c r="B33" s="2" t="s">
        <v>5</v>
      </c>
      <c r="C33" s="2" t="s">
        <v>13</v>
      </c>
      <c r="D33" s="2" t="s">
        <v>19</v>
      </c>
      <c r="E33" s="2">
        <v>4</v>
      </c>
      <c r="F33" s="3"/>
    </row>
    <row r="34" spans="1:6" x14ac:dyDescent="0.3">
      <c r="A34" s="2" t="s">
        <v>11</v>
      </c>
      <c r="B34" s="2" t="s">
        <v>6</v>
      </c>
      <c r="C34" s="2" t="s">
        <v>13</v>
      </c>
      <c r="D34" s="2" t="s">
        <v>18</v>
      </c>
      <c r="E34" s="2">
        <v>7</v>
      </c>
      <c r="F34" s="3"/>
    </row>
    <row r="35" spans="1:6" x14ac:dyDescent="0.3">
      <c r="A35" s="2" t="s">
        <v>11</v>
      </c>
      <c r="B35" s="2" t="s">
        <v>4</v>
      </c>
      <c r="C35" s="2" t="s">
        <v>14</v>
      </c>
      <c r="D35" s="2" t="s">
        <v>17</v>
      </c>
      <c r="E35" s="2">
        <v>4</v>
      </c>
      <c r="F35" s="3"/>
    </row>
    <row r="36" spans="1:6" x14ac:dyDescent="0.3">
      <c r="A36" s="2" t="s">
        <v>11</v>
      </c>
      <c r="B36" s="2" t="s">
        <v>5</v>
      </c>
      <c r="C36" s="2" t="s">
        <v>14</v>
      </c>
      <c r="D36" s="2" t="s">
        <v>17</v>
      </c>
      <c r="E36" s="2">
        <v>5</v>
      </c>
      <c r="F36" s="3"/>
    </row>
    <row r="37" spans="1:6" x14ac:dyDescent="0.3">
      <c r="A37" s="2" t="s">
        <v>11</v>
      </c>
      <c r="B37" s="2" t="s">
        <v>6</v>
      </c>
      <c r="C37" s="2" t="s">
        <v>14</v>
      </c>
      <c r="D37" s="2" t="s">
        <v>17</v>
      </c>
      <c r="E37" s="2">
        <v>5</v>
      </c>
      <c r="F3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例子1</vt:lpstr>
      <vt:lpstr>例子2</vt:lpstr>
      <vt:lpstr>例子3</vt:lpstr>
      <vt:lpstr>例子4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2021-05-18T04:22:15Z</dcterms:created>
  <dcterms:modified xsi:type="dcterms:W3CDTF">2023-03-27T11:59:07Z</dcterms:modified>
</cp:coreProperties>
</file>