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FB2AFCBF-9E5E-4A54-84F5-C674E332B855}" xr6:coauthVersionLast="45" xr6:coauthVersionMax="45" xr10:uidLastSave="{00000000-0000-0000-0000-000000000000}"/>
  <bookViews>
    <workbookView xWindow="5715" yWindow="75" windowWidth="22605" windowHeight="12750" xr2:uid="{4E819088-25D8-4E8F-8D23-69A580392AEA}"/>
  </bookViews>
  <sheets>
    <sheet name="高级筛选" sheetId="2" r:id="rId1"/>
    <sheet name="DATABASE" sheetId="4" r:id="rId2"/>
  </sheets>
  <definedNames>
    <definedName name="_xlnm._FilterDatabase" localSheetId="1" hidden="1">DATABASE!$A$1:$G$41</definedName>
    <definedName name="_xlnm._FilterDatabase" localSheetId="0" hidden="1">高级筛选!$A$3:$G$43</definedName>
    <definedName name="_xlnm.Criteria" localSheetId="1">DATABASE!#REF!</definedName>
    <definedName name="_xlnm.Criteria" localSheetId="0">高级筛选!#REF!</definedName>
    <definedName name="DATA">DATABASE!$A$1:$G$41</definedName>
    <definedName name="数据">DATABASE!$A$1:$G$41</definedName>
    <definedName name="_xlnm.Extract" localSheetId="1">DATABASE!#REF!</definedName>
    <definedName name="_xlnm.Extract" localSheetId="0">高级筛选!#REF!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4" l="1"/>
  <c r="L14" i="4"/>
  <c r="L13" i="4"/>
  <c r="L12" i="4"/>
  <c r="N8" i="4"/>
  <c r="N7" i="4"/>
  <c r="N6" i="4"/>
  <c r="K8" i="4"/>
  <c r="K7" i="4"/>
  <c r="K6" i="4"/>
  <c r="K3" i="4"/>
  <c r="K2" i="4"/>
  <c r="K1" i="4"/>
</calcChain>
</file>

<file path=xl/sharedStrings.xml><?xml version="1.0" encoding="utf-8"?>
<sst xmlns="http://schemas.openxmlformats.org/spreadsheetml/2006/main" count="357" uniqueCount="87">
  <si>
    <t>姓名</t>
  </si>
  <si>
    <t>部门</t>
  </si>
  <si>
    <t>员工ID</t>
  </si>
  <si>
    <t>职位</t>
  </si>
  <si>
    <t>薪资</t>
  </si>
  <si>
    <t>入职年限</t>
  </si>
  <si>
    <t>林俊杰</t>
  </si>
  <si>
    <t>CEO</t>
  </si>
  <si>
    <t>执行部</t>
  </si>
  <si>
    <t>陈浩民</t>
  </si>
  <si>
    <t>CFO</t>
  </si>
  <si>
    <t>阮经天</t>
  </si>
  <si>
    <t>CIO</t>
  </si>
  <si>
    <t>唐嫣</t>
  </si>
  <si>
    <t>COO</t>
  </si>
  <si>
    <t>刘诗诗</t>
  </si>
  <si>
    <t>统计主管</t>
  </si>
  <si>
    <t>财务部</t>
  </si>
  <si>
    <t>吴昕</t>
  </si>
  <si>
    <t>统计</t>
  </si>
  <si>
    <t>郑爽</t>
  </si>
  <si>
    <t>古力娜扎</t>
  </si>
  <si>
    <t>出纳主管</t>
  </si>
  <si>
    <t>那英</t>
  </si>
  <si>
    <t>出纳</t>
  </si>
  <si>
    <t>白百何</t>
  </si>
  <si>
    <t>胡歌</t>
  </si>
  <si>
    <t>HW主管</t>
  </si>
  <si>
    <t>开发部</t>
  </si>
  <si>
    <t>周杰伦</t>
  </si>
  <si>
    <t>HW</t>
  </si>
  <si>
    <t>罗志祥</t>
  </si>
  <si>
    <t>陈奕迅</t>
  </si>
  <si>
    <t>SW主管</t>
  </si>
  <si>
    <t>潘玮柏</t>
  </si>
  <si>
    <t>SW</t>
  </si>
  <si>
    <t>李晨</t>
  </si>
  <si>
    <t>李维嘉</t>
  </si>
  <si>
    <t>前端主管</t>
  </si>
  <si>
    <t>IT部</t>
  </si>
  <si>
    <t>杜海涛</t>
  </si>
  <si>
    <t>前端</t>
  </si>
  <si>
    <t>陈小春</t>
  </si>
  <si>
    <t>陈翔</t>
  </si>
  <si>
    <t>网络主管</t>
  </si>
  <si>
    <t>成龙</t>
  </si>
  <si>
    <t>网络</t>
  </si>
  <si>
    <t>吴奇隆</t>
  </si>
  <si>
    <t>汪峰</t>
  </si>
  <si>
    <t>法律主管</t>
  </si>
  <si>
    <t>HR部</t>
  </si>
  <si>
    <t>钟汉良</t>
  </si>
  <si>
    <t>法律</t>
  </si>
  <si>
    <t>孙怡</t>
  </si>
  <si>
    <t>欧阳娜娜</t>
  </si>
  <si>
    <t>培训主管</t>
  </si>
  <si>
    <t>杨紫</t>
  </si>
  <si>
    <t>培训</t>
  </si>
  <si>
    <t>邓伦</t>
  </si>
  <si>
    <t>郑合惠子</t>
  </si>
  <si>
    <t>运营主管</t>
  </si>
  <si>
    <t>市场部</t>
  </si>
  <si>
    <t>白敬亭</t>
  </si>
  <si>
    <t>运营</t>
  </si>
  <si>
    <t>陈学冬</t>
  </si>
  <si>
    <t>钱枫</t>
  </si>
  <si>
    <t>业务主管</t>
  </si>
  <si>
    <t>销售部</t>
  </si>
  <si>
    <t>大张伟</t>
  </si>
  <si>
    <t>业务</t>
  </si>
  <si>
    <t>汪涵</t>
  </si>
  <si>
    <t>王一博</t>
  </si>
  <si>
    <t>迪丽热巴</t>
  </si>
  <si>
    <t>赵丽颖</t>
  </si>
  <si>
    <t>盛一伦</t>
  </si>
  <si>
    <t>郑业成</t>
  </si>
  <si>
    <t>安悦溪</t>
  </si>
  <si>
    <t>考评</t>
    <phoneticPr fontId="2" type="noConversion"/>
  </si>
  <si>
    <t>A</t>
  </si>
  <si>
    <t>B</t>
  </si>
  <si>
    <t>C</t>
  </si>
  <si>
    <t>D</t>
  </si>
  <si>
    <t>求和</t>
    <phoneticPr fontId="2" type="noConversion"/>
  </si>
  <si>
    <t>平均值</t>
    <phoneticPr fontId="2" type="noConversion"/>
  </si>
  <si>
    <t>最小值</t>
    <phoneticPr fontId="2" type="noConversion"/>
  </si>
  <si>
    <t>*主管</t>
    <phoneticPr fontId="2" type="noConversion"/>
  </si>
  <si>
    <t>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</si>
</sst>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CBA4-65C5-4FA3-ABF0-4F3C1E220FB8}">
  <sheetPr codeName="Sheet2"/>
  <dimension ref="A3:H43"/>
  <sheetViews>
    <sheetView showGridLines="0" tabSelected="1" zoomScale="130" zoomScaleNormal="130" workbookViewId="0">
      <selection activeCell="J12" sqref="J12"/>
    </sheetView>
  </sheetViews>
  <sheetFormatPr defaultRowHeight="16.5" x14ac:dyDescent="0.3"/>
  <cols>
    <col min="1" max="1" width="6.77734375" style="1" bestFit="1" customWidth="1"/>
    <col min="2" max="3" width="8.21875" style="1" bestFit="1" customWidth="1"/>
    <col min="4" max="4" width="6.5546875" style="1" bestFit="1" customWidth="1"/>
    <col min="5" max="5" width="8.5546875" style="1" bestFit="1" customWidth="1"/>
    <col min="6" max="6" width="8.21875" style="1" bestFit="1" customWidth="1"/>
    <col min="7" max="7" width="4.88671875" style="1" bestFit="1" customWidth="1"/>
    <col min="8" max="8" width="1.109375" style="1" customWidth="1"/>
    <col min="9" max="16384" width="8.88671875" style="1"/>
  </cols>
  <sheetData>
    <row r="3" spans="1:8" x14ac:dyDescent="0.3">
      <c r="A3" s="5" t="s">
        <v>2</v>
      </c>
      <c r="B3" s="5" t="s">
        <v>0</v>
      </c>
      <c r="C3" s="5" t="s">
        <v>3</v>
      </c>
      <c r="D3" s="5" t="s">
        <v>1</v>
      </c>
      <c r="E3" s="5" t="s">
        <v>4</v>
      </c>
      <c r="F3" s="5" t="s">
        <v>5</v>
      </c>
      <c r="G3" s="5" t="s">
        <v>77</v>
      </c>
    </row>
    <row r="4" spans="1:8" x14ac:dyDescent="0.3">
      <c r="A4" s="3">
        <v>101</v>
      </c>
      <c r="B4" s="3" t="s">
        <v>6</v>
      </c>
      <c r="C4" s="3" t="s">
        <v>7</v>
      </c>
      <c r="D4" s="3" t="s">
        <v>8</v>
      </c>
      <c r="E4" s="4">
        <v>250000</v>
      </c>
      <c r="F4" s="4">
        <v>9</v>
      </c>
      <c r="G4" s="4" t="s">
        <v>80</v>
      </c>
    </row>
    <row r="5" spans="1:8" x14ac:dyDescent="0.3">
      <c r="A5" s="3">
        <v>102</v>
      </c>
      <c r="B5" s="3" t="s">
        <v>9</v>
      </c>
      <c r="C5" s="3" t="s">
        <v>10</v>
      </c>
      <c r="D5" s="3" t="s">
        <v>8</v>
      </c>
      <c r="E5" s="4">
        <v>100000</v>
      </c>
      <c r="F5" s="4">
        <v>10</v>
      </c>
      <c r="G5" s="4" t="s">
        <v>78</v>
      </c>
    </row>
    <row r="6" spans="1:8" ht="16.5" customHeight="1" x14ac:dyDescent="0.3">
      <c r="A6" s="3">
        <v>103</v>
      </c>
      <c r="B6" s="3" t="s">
        <v>11</v>
      </c>
      <c r="C6" s="3" t="s">
        <v>12</v>
      </c>
      <c r="D6" s="3" t="s">
        <v>8</v>
      </c>
      <c r="E6" s="4">
        <v>100000</v>
      </c>
      <c r="F6" s="4">
        <v>10</v>
      </c>
      <c r="G6" s="4" t="s">
        <v>80</v>
      </c>
      <c r="H6" s="2"/>
    </row>
    <row r="7" spans="1:8" ht="16.5" customHeight="1" x14ac:dyDescent="0.3">
      <c r="A7" s="3">
        <v>104</v>
      </c>
      <c r="B7" s="3" t="s">
        <v>13</v>
      </c>
      <c r="C7" s="3" t="s">
        <v>14</v>
      </c>
      <c r="D7" s="3" t="s">
        <v>8</v>
      </c>
      <c r="E7" s="4">
        <v>100000</v>
      </c>
      <c r="F7" s="4">
        <v>6</v>
      </c>
      <c r="G7" s="4" t="s">
        <v>78</v>
      </c>
      <c r="H7" s="2"/>
    </row>
    <row r="8" spans="1:8" ht="16.5" customHeight="1" x14ac:dyDescent="0.3">
      <c r="A8" s="3">
        <v>105</v>
      </c>
      <c r="B8" s="3" t="s">
        <v>15</v>
      </c>
      <c r="C8" s="3" t="s">
        <v>16</v>
      </c>
      <c r="D8" s="3" t="s">
        <v>17</v>
      </c>
      <c r="E8" s="4">
        <v>50000</v>
      </c>
      <c r="F8" s="4">
        <v>10</v>
      </c>
      <c r="G8" s="4" t="s">
        <v>79</v>
      </c>
      <c r="H8" s="2"/>
    </row>
    <row r="9" spans="1:8" ht="16.5" customHeight="1" x14ac:dyDescent="0.3">
      <c r="A9" s="3">
        <v>106</v>
      </c>
      <c r="B9" s="3" t="s">
        <v>18</v>
      </c>
      <c r="C9" s="3" t="s">
        <v>19</v>
      </c>
      <c r="D9" s="3" t="s">
        <v>17</v>
      </c>
      <c r="E9" s="4">
        <v>49541</v>
      </c>
      <c r="F9" s="4">
        <v>6</v>
      </c>
      <c r="G9" s="4" t="s">
        <v>78</v>
      </c>
      <c r="H9" s="2"/>
    </row>
    <row r="10" spans="1:8" ht="16.5" customHeight="1" x14ac:dyDescent="0.3">
      <c r="A10" s="3">
        <v>107</v>
      </c>
      <c r="B10" s="3" t="s">
        <v>20</v>
      </c>
      <c r="C10" s="3" t="s">
        <v>19</v>
      </c>
      <c r="D10" s="3" t="s">
        <v>17</v>
      </c>
      <c r="E10" s="4">
        <v>48632</v>
      </c>
      <c r="F10" s="4">
        <v>8</v>
      </c>
      <c r="G10" s="4" t="s">
        <v>79</v>
      </c>
      <c r="H10" s="2"/>
    </row>
    <row r="11" spans="1:8" ht="16.5" customHeight="1" x14ac:dyDescent="0.3">
      <c r="A11" s="3">
        <v>108</v>
      </c>
      <c r="B11" s="3" t="s">
        <v>21</v>
      </c>
      <c r="C11" s="3" t="s">
        <v>22</v>
      </c>
      <c r="D11" s="3" t="s">
        <v>17</v>
      </c>
      <c r="E11" s="4">
        <v>50000</v>
      </c>
      <c r="F11" s="4">
        <v>8</v>
      </c>
      <c r="G11" s="4" t="s">
        <v>78</v>
      </c>
      <c r="H11" s="2"/>
    </row>
    <row r="12" spans="1:8" ht="16.5" customHeight="1" x14ac:dyDescent="0.3">
      <c r="A12" s="3">
        <v>109</v>
      </c>
      <c r="B12" s="3" t="s">
        <v>23</v>
      </c>
      <c r="C12" s="3" t="s">
        <v>24</v>
      </c>
      <c r="D12" s="3" t="s">
        <v>17</v>
      </c>
      <c r="E12" s="4">
        <v>29758</v>
      </c>
      <c r="F12" s="4">
        <v>8</v>
      </c>
      <c r="G12" s="4" t="s">
        <v>81</v>
      </c>
      <c r="H12" s="2"/>
    </row>
    <row r="13" spans="1:8" ht="16.5" customHeight="1" x14ac:dyDescent="0.3">
      <c r="A13" s="3">
        <v>110</v>
      </c>
      <c r="B13" s="3" t="s">
        <v>25</v>
      </c>
      <c r="C13" s="3" t="s">
        <v>24</v>
      </c>
      <c r="D13" s="3" t="s">
        <v>17</v>
      </c>
      <c r="E13" s="4">
        <v>36918</v>
      </c>
      <c r="F13" s="4">
        <v>10</v>
      </c>
      <c r="G13" s="4" t="s">
        <v>78</v>
      </c>
      <c r="H13" s="2"/>
    </row>
    <row r="14" spans="1:8" ht="16.5" customHeight="1" x14ac:dyDescent="0.3">
      <c r="A14" s="3">
        <v>111</v>
      </c>
      <c r="B14" s="3" t="s">
        <v>26</v>
      </c>
      <c r="C14" s="3" t="s">
        <v>27</v>
      </c>
      <c r="D14" s="3" t="s">
        <v>28</v>
      </c>
      <c r="E14" s="4">
        <v>50000</v>
      </c>
      <c r="F14" s="4">
        <v>8</v>
      </c>
      <c r="G14" s="4" t="s">
        <v>79</v>
      </c>
      <c r="H14" s="2"/>
    </row>
    <row r="15" spans="1:8" ht="16.5" customHeight="1" x14ac:dyDescent="0.3">
      <c r="A15" s="3">
        <v>112</v>
      </c>
      <c r="B15" s="3" t="s">
        <v>29</v>
      </c>
      <c r="C15" s="3" t="s">
        <v>30</v>
      </c>
      <c r="D15" s="3" t="s">
        <v>28</v>
      </c>
      <c r="E15" s="4">
        <v>49902</v>
      </c>
      <c r="F15" s="4">
        <v>5</v>
      </c>
      <c r="G15" s="4" t="s">
        <v>78</v>
      </c>
      <c r="H15" s="2"/>
    </row>
    <row r="16" spans="1:8" ht="16.5" customHeight="1" x14ac:dyDescent="0.3">
      <c r="A16" s="3">
        <v>113</v>
      </c>
      <c r="B16" s="3" t="s">
        <v>31</v>
      </c>
      <c r="C16" s="3" t="s">
        <v>30</v>
      </c>
      <c r="D16" s="3" t="s">
        <v>28</v>
      </c>
      <c r="E16" s="4">
        <v>29180</v>
      </c>
      <c r="F16" s="4">
        <v>10</v>
      </c>
      <c r="G16" s="4" t="s">
        <v>80</v>
      </c>
      <c r="H16" s="2"/>
    </row>
    <row r="17" spans="1:8" ht="16.5" customHeight="1" x14ac:dyDescent="0.3">
      <c r="A17" s="3">
        <v>114</v>
      </c>
      <c r="B17" s="3" t="s">
        <v>32</v>
      </c>
      <c r="C17" s="3" t="s">
        <v>33</v>
      </c>
      <c r="D17" s="3" t="s">
        <v>28</v>
      </c>
      <c r="E17" s="4">
        <v>50000</v>
      </c>
      <c r="F17" s="4">
        <v>10</v>
      </c>
      <c r="G17" s="4" t="s">
        <v>80</v>
      </c>
      <c r="H17" s="2"/>
    </row>
    <row r="18" spans="1:8" ht="16.5" customHeight="1" x14ac:dyDescent="0.3">
      <c r="A18" s="3">
        <v>115</v>
      </c>
      <c r="B18" s="3" t="s">
        <v>34</v>
      </c>
      <c r="C18" s="3" t="s">
        <v>35</v>
      </c>
      <c r="D18" s="3" t="s">
        <v>28</v>
      </c>
      <c r="E18" s="4">
        <v>34718</v>
      </c>
      <c r="F18" s="4">
        <v>7</v>
      </c>
      <c r="G18" s="4" t="s">
        <v>79</v>
      </c>
      <c r="H18" s="2"/>
    </row>
    <row r="19" spans="1:8" ht="16.5" customHeight="1" x14ac:dyDescent="0.3">
      <c r="A19" s="3">
        <v>116</v>
      </c>
      <c r="B19" s="3" t="s">
        <v>36</v>
      </c>
      <c r="C19" s="3" t="s">
        <v>35</v>
      </c>
      <c r="D19" s="3" t="s">
        <v>28</v>
      </c>
      <c r="E19" s="4">
        <v>24320</v>
      </c>
      <c r="F19" s="4">
        <v>9</v>
      </c>
      <c r="G19" s="4" t="s">
        <v>78</v>
      </c>
      <c r="H19" s="2"/>
    </row>
    <row r="20" spans="1:8" ht="16.5" customHeight="1" x14ac:dyDescent="0.3">
      <c r="A20" s="3">
        <v>117</v>
      </c>
      <c r="B20" s="3" t="s">
        <v>37</v>
      </c>
      <c r="C20" s="3" t="s">
        <v>38</v>
      </c>
      <c r="D20" s="3" t="s">
        <v>39</v>
      </c>
      <c r="E20" s="4">
        <v>50000</v>
      </c>
      <c r="F20" s="4">
        <v>5</v>
      </c>
      <c r="G20" s="4" t="s">
        <v>78</v>
      </c>
      <c r="H20" s="2"/>
    </row>
    <row r="21" spans="1:8" x14ac:dyDescent="0.3">
      <c r="A21" s="3">
        <v>118</v>
      </c>
      <c r="B21" s="3" t="s">
        <v>40</v>
      </c>
      <c r="C21" s="3" t="s">
        <v>41</v>
      </c>
      <c r="D21" s="3" t="s">
        <v>39</v>
      </c>
      <c r="E21" s="4">
        <v>33699</v>
      </c>
      <c r="F21" s="4">
        <v>5</v>
      </c>
      <c r="G21" s="4" t="s">
        <v>78</v>
      </c>
    </row>
    <row r="22" spans="1:8" x14ac:dyDescent="0.3">
      <c r="A22" s="3">
        <v>119</v>
      </c>
      <c r="B22" s="3" t="s">
        <v>42</v>
      </c>
      <c r="C22" s="3" t="s">
        <v>41</v>
      </c>
      <c r="D22" s="3" t="s">
        <v>39</v>
      </c>
      <c r="E22" s="4">
        <v>39258</v>
      </c>
      <c r="F22" s="4">
        <v>10</v>
      </c>
      <c r="G22" s="4" t="s">
        <v>81</v>
      </c>
    </row>
    <row r="23" spans="1:8" x14ac:dyDescent="0.3">
      <c r="A23" s="3">
        <v>120</v>
      </c>
      <c r="B23" s="3" t="s">
        <v>43</v>
      </c>
      <c r="C23" s="3" t="s">
        <v>44</v>
      </c>
      <c r="D23" s="3" t="s">
        <v>39</v>
      </c>
      <c r="E23" s="4">
        <v>50000</v>
      </c>
      <c r="F23" s="4">
        <v>5</v>
      </c>
      <c r="G23" s="4" t="s">
        <v>81</v>
      </c>
    </row>
    <row r="24" spans="1:8" x14ac:dyDescent="0.3">
      <c r="A24" s="3">
        <v>121</v>
      </c>
      <c r="B24" s="3" t="s">
        <v>45</v>
      </c>
      <c r="C24" s="3" t="s">
        <v>46</v>
      </c>
      <c r="D24" s="3" t="s">
        <v>39</v>
      </c>
      <c r="E24" s="4">
        <v>48231</v>
      </c>
      <c r="F24" s="4">
        <v>9</v>
      </c>
      <c r="G24" s="4" t="s">
        <v>81</v>
      </c>
    </row>
    <row r="25" spans="1:8" x14ac:dyDescent="0.3">
      <c r="A25" s="3">
        <v>122</v>
      </c>
      <c r="B25" s="3" t="s">
        <v>47</v>
      </c>
      <c r="C25" s="3" t="s">
        <v>46</v>
      </c>
      <c r="D25" s="3" t="s">
        <v>39</v>
      </c>
      <c r="E25" s="4">
        <v>26924</v>
      </c>
      <c r="F25" s="4">
        <v>5</v>
      </c>
      <c r="G25" s="4" t="s">
        <v>80</v>
      </c>
    </row>
    <row r="26" spans="1:8" x14ac:dyDescent="0.3">
      <c r="A26" s="3">
        <v>123</v>
      </c>
      <c r="B26" s="3" t="s">
        <v>48</v>
      </c>
      <c r="C26" s="3" t="s">
        <v>49</v>
      </c>
      <c r="D26" s="3" t="s">
        <v>50</v>
      </c>
      <c r="E26" s="4">
        <v>50000</v>
      </c>
      <c r="F26" s="4">
        <v>7</v>
      </c>
      <c r="G26" s="4" t="s">
        <v>78</v>
      </c>
    </row>
    <row r="27" spans="1:8" x14ac:dyDescent="0.3">
      <c r="A27" s="3">
        <v>124</v>
      </c>
      <c r="B27" s="3" t="s">
        <v>51</v>
      </c>
      <c r="C27" s="3" t="s">
        <v>52</v>
      </c>
      <c r="D27" s="3" t="s">
        <v>50</v>
      </c>
      <c r="E27" s="4">
        <v>32998</v>
      </c>
      <c r="F27" s="4">
        <v>5</v>
      </c>
      <c r="G27" s="4" t="s">
        <v>78</v>
      </c>
    </row>
    <row r="28" spans="1:8" x14ac:dyDescent="0.3">
      <c r="A28" s="3">
        <v>125</v>
      </c>
      <c r="B28" s="3" t="s">
        <v>53</v>
      </c>
      <c r="C28" s="3" t="s">
        <v>52</v>
      </c>
      <c r="D28" s="3" t="s">
        <v>50</v>
      </c>
      <c r="E28" s="4">
        <v>37655</v>
      </c>
      <c r="F28" s="4">
        <v>5</v>
      </c>
      <c r="G28" s="4" t="s">
        <v>78</v>
      </c>
    </row>
    <row r="29" spans="1:8" x14ac:dyDescent="0.3">
      <c r="A29" s="3">
        <v>126</v>
      </c>
      <c r="B29" s="3" t="s">
        <v>54</v>
      </c>
      <c r="C29" s="3" t="s">
        <v>55</v>
      </c>
      <c r="D29" s="3" t="s">
        <v>50</v>
      </c>
      <c r="E29" s="4">
        <v>50000</v>
      </c>
      <c r="F29" s="4">
        <v>7</v>
      </c>
      <c r="G29" s="4" t="s">
        <v>78</v>
      </c>
    </row>
    <row r="30" spans="1:8" x14ac:dyDescent="0.3">
      <c r="A30" s="3">
        <v>127</v>
      </c>
      <c r="B30" s="3" t="s">
        <v>56</v>
      </c>
      <c r="C30" s="3" t="s">
        <v>57</v>
      </c>
      <c r="D30" s="3" t="s">
        <v>50</v>
      </c>
      <c r="E30" s="4">
        <v>47475</v>
      </c>
      <c r="F30" s="4">
        <v>10</v>
      </c>
      <c r="G30" s="4" t="s">
        <v>81</v>
      </c>
    </row>
    <row r="31" spans="1:8" x14ac:dyDescent="0.3">
      <c r="A31" s="4">
        <v>128</v>
      </c>
      <c r="B31" s="4" t="s">
        <v>58</v>
      </c>
      <c r="C31" s="4" t="s">
        <v>57</v>
      </c>
      <c r="D31" s="4" t="s">
        <v>50</v>
      </c>
      <c r="E31" s="4">
        <v>32249</v>
      </c>
      <c r="F31" s="4">
        <v>6</v>
      </c>
      <c r="G31" s="4" t="s">
        <v>81</v>
      </c>
    </row>
    <row r="32" spans="1:8" x14ac:dyDescent="0.3">
      <c r="A32" s="4">
        <v>129</v>
      </c>
      <c r="B32" s="4" t="s">
        <v>59</v>
      </c>
      <c r="C32" s="4" t="s">
        <v>60</v>
      </c>
      <c r="D32" s="4" t="s">
        <v>61</v>
      </c>
      <c r="E32" s="4">
        <v>30000</v>
      </c>
      <c r="F32" s="4">
        <v>9</v>
      </c>
      <c r="G32" s="4" t="s">
        <v>81</v>
      </c>
    </row>
    <row r="33" spans="1:7" x14ac:dyDescent="0.3">
      <c r="A33" s="4">
        <v>130</v>
      </c>
      <c r="B33" s="4" t="s">
        <v>62</v>
      </c>
      <c r="C33" s="4" t="s">
        <v>63</v>
      </c>
      <c r="D33" s="4" t="s">
        <v>61</v>
      </c>
      <c r="E33" s="4">
        <v>29774</v>
      </c>
      <c r="F33" s="4">
        <v>7</v>
      </c>
      <c r="G33" s="4" t="s">
        <v>78</v>
      </c>
    </row>
    <row r="34" spans="1:7" x14ac:dyDescent="0.3">
      <c r="A34" s="4">
        <v>131</v>
      </c>
      <c r="B34" s="4" t="s">
        <v>64</v>
      </c>
      <c r="C34" s="4" t="s">
        <v>63</v>
      </c>
      <c r="D34" s="4" t="s">
        <v>61</v>
      </c>
      <c r="E34" s="4">
        <v>24220</v>
      </c>
      <c r="F34" s="4">
        <v>6</v>
      </c>
      <c r="G34" s="4" t="s">
        <v>79</v>
      </c>
    </row>
    <row r="35" spans="1:7" x14ac:dyDescent="0.3">
      <c r="A35" s="4">
        <v>132</v>
      </c>
      <c r="B35" s="4" t="s">
        <v>65</v>
      </c>
      <c r="C35" s="4" t="s">
        <v>66</v>
      </c>
      <c r="D35" s="4" t="s">
        <v>67</v>
      </c>
      <c r="E35" s="4">
        <v>30000</v>
      </c>
      <c r="F35" s="4">
        <v>7</v>
      </c>
      <c r="G35" s="4" t="s">
        <v>80</v>
      </c>
    </row>
    <row r="36" spans="1:7" x14ac:dyDescent="0.3">
      <c r="A36" s="4">
        <v>133</v>
      </c>
      <c r="B36" s="4" t="s">
        <v>68</v>
      </c>
      <c r="C36" s="4" t="s">
        <v>69</v>
      </c>
      <c r="D36" s="4" t="s">
        <v>67</v>
      </c>
      <c r="E36" s="4">
        <v>20250</v>
      </c>
      <c r="F36" s="4">
        <v>6</v>
      </c>
      <c r="G36" s="4" t="s">
        <v>79</v>
      </c>
    </row>
    <row r="37" spans="1:7" x14ac:dyDescent="0.3">
      <c r="A37" s="4">
        <v>134</v>
      </c>
      <c r="B37" s="4" t="s">
        <v>70</v>
      </c>
      <c r="C37" s="4" t="s">
        <v>69</v>
      </c>
      <c r="D37" s="4" t="s">
        <v>67</v>
      </c>
      <c r="E37" s="4">
        <v>23484</v>
      </c>
      <c r="F37" s="4">
        <v>9</v>
      </c>
      <c r="G37" s="4" t="s">
        <v>78</v>
      </c>
    </row>
    <row r="38" spans="1:7" x14ac:dyDescent="0.3">
      <c r="A38" s="4">
        <v>135</v>
      </c>
      <c r="B38" s="4" t="s">
        <v>71</v>
      </c>
      <c r="C38" s="4" t="s">
        <v>69</v>
      </c>
      <c r="D38" s="4" t="s">
        <v>67</v>
      </c>
      <c r="E38" s="4">
        <v>20250</v>
      </c>
      <c r="F38" s="4">
        <v>5</v>
      </c>
      <c r="G38" s="4" t="s">
        <v>80</v>
      </c>
    </row>
    <row r="39" spans="1:7" x14ac:dyDescent="0.3">
      <c r="A39" s="4">
        <v>136</v>
      </c>
      <c r="B39" s="4" t="s">
        <v>72</v>
      </c>
      <c r="C39" s="4" t="s">
        <v>69</v>
      </c>
      <c r="D39" s="4" t="s">
        <v>67</v>
      </c>
      <c r="E39" s="4">
        <v>23484</v>
      </c>
      <c r="F39" s="4">
        <v>8</v>
      </c>
      <c r="G39" s="4" t="s">
        <v>79</v>
      </c>
    </row>
    <row r="40" spans="1:7" x14ac:dyDescent="0.3">
      <c r="A40" s="4">
        <v>137</v>
      </c>
      <c r="B40" s="4" t="s">
        <v>73</v>
      </c>
      <c r="C40" s="4" t="s">
        <v>69</v>
      </c>
      <c r="D40" s="4" t="s">
        <v>67</v>
      </c>
      <c r="E40" s="4">
        <v>20250</v>
      </c>
      <c r="F40" s="4">
        <v>6</v>
      </c>
      <c r="G40" s="4" t="s">
        <v>78</v>
      </c>
    </row>
    <row r="41" spans="1:7" x14ac:dyDescent="0.3">
      <c r="A41" s="4">
        <v>138</v>
      </c>
      <c r="B41" s="4" t="s">
        <v>74</v>
      </c>
      <c r="C41" s="4" t="s">
        <v>69</v>
      </c>
      <c r="D41" s="4" t="s">
        <v>67</v>
      </c>
      <c r="E41" s="4">
        <v>23484</v>
      </c>
      <c r="F41" s="4">
        <v>7</v>
      </c>
      <c r="G41" s="4" t="s">
        <v>78</v>
      </c>
    </row>
    <row r="42" spans="1:7" x14ac:dyDescent="0.3">
      <c r="A42" s="4">
        <v>139</v>
      </c>
      <c r="B42" s="4" t="s">
        <v>75</v>
      </c>
      <c r="C42" s="4" t="s">
        <v>69</v>
      </c>
      <c r="D42" s="4" t="s">
        <v>67</v>
      </c>
      <c r="E42" s="4">
        <v>20250</v>
      </c>
      <c r="F42" s="4">
        <v>9</v>
      </c>
      <c r="G42" s="4" t="s">
        <v>81</v>
      </c>
    </row>
    <row r="43" spans="1:7" x14ac:dyDescent="0.3">
      <c r="A43" s="4">
        <v>140</v>
      </c>
      <c r="B43" s="4" t="s">
        <v>76</v>
      </c>
      <c r="C43" s="4" t="s">
        <v>69</v>
      </c>
      <c r="D43" s="4" t="s">
        <v>67</v>
      </c>
      <c r="E43" s="4">
        <v>23484</v>
      </c>
      <c r="F43" s="4">
        <v>10</v>
      </c>
      <c r="G43" s="4" t="s"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1040A-2546-4928-BD1B-A01B933FA7BE}">
  <dimension ref="A1:P41"/>
  <sheetViews>
    <sheetView showGridLines="0" zoomScale="130" zoomScaleNormal="130" workbookViewId="0">
      <selection activeCell="I16" sqref="I16"/>
    </sheetView>
  </sheetViews>
  <sheetFormatPr defaultRowHeight="16.5" x14ac:dyDescent="0.3"/>
  <cols>
    <col min="1" max="1" width="6.77734375" style="1" bestFit="1" customWidth="1"/>
    <col min="2" max="3" width="8.21875" style="1" bestFit="1" customWidth="1"/>
    <col min="4" max="4" width="6.5546875" style="1" bestFit="1" customWidth="1"/>
    <col min="5" max="5" width="7.5546875" style="1" bestFit="1" customWidth="1"/>
    <col min="6" max="6" width="8.21875" style="1" bestFit="1" customWidth="1"/>
    <col min="7" max="7" width="4.88671875" style="1" bestFit="1" customWidth="1"/>
    <col min="8" max="8" width="1.109375" style="1" customWidth="1"/>
    <col min="9" max="16" width="8.88671875" style="6"/>
    <col min="17" max="16384" width="8.88671875" style="1"/>
  </cols>
  <sheetData>
    <row r="1" spans="1:14" x14ac:dyDescent="0.3">
      <c r="A1" s="5" t="s">
        <v>2</v>
      </c>
      <c r="B1" s="5" t="s">
        <v>0</v>
      </c>
      <c r="C1" s="5" t="s">
        <v>3</v>
      </c>
      <c r="D1" s="5" t="s">
        <v>1</v>
      </c>
      <c r="E1" s="5" t="s">
        <v>4</v>
      </c>
      <c r="F1" s="5" t="s">
        <v>5</v>
      </c>
      <c r="G1" s="5" t="s">
        <v>77</v>
      </c>
      <c r="I1" s="7" t="s">
        <v>1</v>
      </c>
      <c r="J1" s="6" t="s">
        <v>82</v>
      </c>
      <c r="K1" s="6">
        <f>DSUM(DATA,$E$1,I1:I3)</f>
        <v>798112</v>
      </c>
    </row>
    <row r="2" spans="1:14" x14ac:dyDescent="0.3">
      <c r="A2" s="3">
        <v>101</v>
      </c>
      <c r="B2" s="3" t="s">
        <v>6</v>
      </c>
      <c r="C2" s="3" t="s">
        <v>7</v>
      </c>
      <c r="D2" s="3" t="s">
        <v>8</v>
      </c>
      <c r="E2" s="4">
        <v>250000</v>
      </c>
      <c r="F2" s="4">
        <v>9</v>
      </c>
      <c r="G2" s="4" t="s">
        <v>80</v>
      </c>
      <c r="I2" s="8" t="s">
        <v>39</v>
      </c>
      <c r="J2" s="6" t="s">
        <v>83</v>
      </c>
      <c r="K2" s="6">
        <f>DAVERAGE(DATA,$E$1,I1:I3)</f>
        <v>79811.199999999997</v>
      </c>
    </row>
    <row r="3" spans="1:14" x14ac:dyDescent="0.3">
      <c r="A3" s="3">
        <v>102</v>
      </c>
      <c r="B3" s="3" t="s">
        <v>9</v>
      </c>
      <c r="C3" s="3" t="s">
        <v>10</v>
      </c>
      <c r="D3" s="3" t="s">
        <v>8</v>
      </c>
      <c r="E3" s="4">
        <v>100000</v>
      </c>
      <c r="F3" s="4">
        <v>10</v>
      </c>
      <c r="G3" s="4" t="s">
        <v>78</v>
      </c>
      <c r="I3" s="8" t="s">
        <v>8</v>
      </c>
      <c r="J3" s="6" t="s">
        <v>84</v>
      </c>
      <c r="K3" s="6">
        <f>DMIN(DATA,$E$1,I1:I3)</f>
        <v>26924</v>
      </c>
    </row>
    <row r="4" spans="1:14" ht="16.5" customHeight="1" x14ac:dyDescent="0.3">
      <c r="A4" s="3">
        <v>103</v>
      </c>
      <c r="B4" s="3" t="s">
        <v>11</v>
      </c>
      <c r="C4" s="3" t="s">
        <v>12</v>
      </c>
      <c r="D4" s="3" t="s">
        <v>8</v>
      </c>
      <c r="E4" s="4">
        <v>100000</v>
      </c>
      <c r="F4" s="4">
        <v>10</v>
      </c>
      <c r="G4" s="4" t="s">
        <v>80</v>
      </c>
      <c r="H4" s="2"/>
    </row>
    <row r="5" spans="1:14" ht="16.5" customHeight="1" x14ac:dyDescent="0.3">
      <c r="A5" s="3">
        <v>104</v>
      </c>
      <c r="B5" s="3" t="s">
        <v>13</v>
      </c>
      <c r="C5" s="3" t="s">
        <v>14</v>
      </c>
      <c r="D5" s="3" t="s">
        <v>8</v>
      </c>
      <c r="E5" s="4">
        <v>100000</v>
      </c>
      <c r="F5" s="4">
        <v>6</v>
      </c>
      <c r="G5" s="4" t="s">
        <v>78</v>
      </c>
      <c r="H5" s="2"/>
    </row>
    <row r="6" spans="1:14" ht="16.5" customHeight="1" x14ac:dyDescent="0.3">
      <c r="A6" s="3">
        <v>105</v>
      </c>
      <c r="B6" s="3" t="s">
        <v>15</v>
      </c>
      <c r="C6" s="3" t="s">
        <v>16</v>
      </c>
      <c r="D6" s="3" t="s">
        <v>17</v>
      </c>
      <c r="E6" s="4">
        <v>50000</v>
      </c>
      <c r="F6" s="4">
        <v>10</v>
      </c>
      <c r="G6" s="4" t="s">
        <v>79</v>
      </c>
      <c r="H6" s="2"/>
      <c r="I6" s="5" t="s">
        <v>77</v>
      </c>
      <c r="J6" s="6" t="s">
        <v>82</v>
      </c>
      <c r="K6" s="6">
        <f>DSUM(DATA,$E$1,I6:I7)</f>
        <v>506354</v>
      </c>
      <c r="L6" s="5" t="s">
        <v>77</v>
      </c>
      <c r="M6" s="6" t="s">
        <v>82</v>
      </c>
      <c r="N6" s="6">
        <f>DSUM(DATA,$E$1,L6:L7)</f>
        <v>762025</v>
      </c>
    </row>
    <row r="7" spans="1:14" ht="16.5" customHeight="1" x14ac:dyDescent="0.3">
      <c r="A7" s="3">
        <v>106</v>
      </c>
      <c r="B7" s="3" t="s">
        <v>18</v>
      </c>
      <c r="C7" s="3" t="s">
        <v>19</v>
      </c>
      <c r="D7" s="3" t="s">
        <v>17</v>
      </c>
      <c r="E7" s="4">
        <v>49541</v>
      </c>
      <c r="F7" s="4">
        <v>6</v>
      </c>
      <c r="G7" s="4" t="s">
        <v>78</v>
      </c>
      <c r="H7" s="2"/>
      <c r="I7" s="4" t="s">
        <v>80</v>
      </c>
      <c r="J7" s="6" t="s">
        <v>83</v>
      </c>
      <c r="K7" s="6">
        <f>DAVERAGE(DATA,$E$1,I6:I7)</f>
        <v>72336.28571428571</v>
      </c>
      <c r="L7" s="4" t="s">
        <v>86</v>
      </c>
      <c r="M7" s="6" t="s">
        <v>83</v>
      </c>
      <c r="N7" s="6">
        <f>DAVERAGE(DATA,$E$1,L6:L7)</f>
        <v>44825</v>
      </c>
    </row>
    <row r="8" spans="1:14" ht="16.5" customHeight="1" x14ac:dyDescent="0.3">
      <c r="A8" s="3">
        <v>107</v>
      </c>
      <c r="B8" s="3" t="s">
        <v>20</v>
      </c>
      <c r="C8" s="3" t="s">
        <v>19</v>
      </c>
      <c r="D8" s="3" t="s">
        <v>17</v>
      </c>
      <c r="E8" s="4">
        <v>48632</v>
      </c>
      <c r="F8" s="4">
        <v>11</v>
      </c>
      <c r="G8" s="4" t="s">
        <v>79</v>
      </c>
      <c r="H8" s="2"/>
      <c r="J8" s="6" t="s">
        <v>84</v>
      </c>
      <c r="K8" s="6">
        <f>DMIN(DATA,$E$1,I6:I7)</f>
        <v>20250</v>
      </c>
      <c r="M8" s="6" t="s">
        <v>84</v>
      </c>
      <c r="N8" s="6">
        <f>DMIN(DATA,$E$1,L6:L7)</f>
        <v>20250</v>
      </c>
    </row>
    <row r="9" spans="1:14" ht="16.5" customHeight="1" x14ac:dyDescent="0.3">
      <c r="A9" s="3">
        <v>108</v>
      </c>
      <c r="B9" s="3" t="s">
        <v>21</v>
      </c>
      <c r="C9" s="3" t="s">
        <v>22</v>
      </c>
      <c r="D9" s="3" t="s">
        <v>17</v>
      </c>
      <c r="E9" s="4">
        <v>50000</v>
      </c>
      <c r="F9" s="4">
        <v>8</v>
      </c>
      <c r="G9" s="4" t="s">
        <v>78</v>
      </c>
      <c r="H9" s="2"/>
    </row>
    <row r="10" spans="1:14" ht="16.5" customHeight="1" x14ac:dyDescent="0.3">
      <c r="A10" s="3">
        <v>109</v>
      </c>
      <c r="B10" s="3" t="s">
        <v>23</v>
      </c>
      <c r="C10" s="3" t="s">
        <v>24</v>
      </c>
      <c r="D10" s="3" t="s">
        <v>17</v>
      </c>
      <c r="E10" s="4">
        <v>29758</v>
      </c>
      <c r="F10" s="4">
        <v>8</v>
      </c>
      <c r="G10" s="4" t="s">
        <v>81</v>
      </c>
      <c r="H10" s="2"/>
    </row>
    <row r="11" spans="1:14" ht="16.5" customHeight="1" x14ac:dyDescent="0.3">
      <c r="A11" s="3">
        <v>110</v>
      </c>
      <c r="B11" s="3" t="s">
        <v>25</v>
      </c>
      <c r="C11" s="3" t="s">
        <v>24</v>
      </c>
      <c r="D11" s="3" t="s">
        <v>17</v>
      </c>
      <c r="E11" s="4">
        <v>36918</v>
      </c>
      <c r="F11" s="4">
        <v>10</v>
      </c>
      <c r="G11" s="4" t="s">
        <v>78</v>
      </c>
      <c r="H11" s="2"/>
    </row>
    <row r="12" spans="1:14" ht="16.5" customHeight="1" x14ac:dyDescent="0.3">
      <c r="A12" s="3">
        <v>111</v>
      </c>
      <c r="B12" s="3" t="s">
        <v>26</v>
      </c>
      <c r="C12" s="3" t="s">
        <v>27</v>
      </c>
      <c r="D12" s="3" t="s">
        <v>28</v>
      </c>
      <c r="E12" s="4">
        <v>50000</v>
      </c>
      <c r="F12" s="4">
        <v>8</v>
      </c>
      <c r="G12" s="4" t="s">
        <v>79</v>
      </c>
      <c r="H12" s="2"/>
      <c r="I12" s="5" t="s">
        <v>3</v>
      </c>
      <c r="J12" s="5" t="s">
        <v>1</v>
      </c>
      <c r="K12" s="6" t="s">
        <v>82</v>
      </c>
      <c r="L12" s="6">
        <f>DSUM(DATA,$E$1,I12:J14)</f>
        <v>1010000</v>
      </c>
    </row>
    <row r="13" spans="1:14" ht="16.5" customHeight="1" x14ac:dyDescent="0.3">
      <c r="A13" s="3">
        <v>112</v>
      </c>
      <c r="B13" s="3" t="s">
        <v>29</v>
      </c>
      <c r="C13" s="3" t="s">
        <v>30</v>
      </c>
      <c r="D13" s="3" t="s">
        <v>28</v>
      </c>
      <c r="E13" s="4">
        <v>49902</v>
      </c>
      <c r="F13" s="4">
        <v>13</v>
      </c>
      <c r="G13" s="4" t="s">
        <v>78</v>
      </c>
      <c r="H13" s="2"/>
      <c r="I13" s="6" t="s">
        <v>85</v>
      </c>
      <c r="K13" s="6" t="s">
        <v>83</v>
      </c>
      <c r="L13" s="6">
        <f>DAVERAGE(DATA,$E$1,I12:J14)</f>
        <v>72142.857142857145</v>
      </c>
    </row>
    <row r="14" spans="1:14" ht="16.5" customHeight="1" x14ac:dyDescent="0.3">
      <c r="A14" s="3">
        <v>113</v>
      </c>
      <c r="B14" s="3" t="s">
        <v>31</v>
      </c>
      <c r="C14" s="3" t="s">
        <v>30</v>
      </c>
      <c r="D14" s="3" t="s">
        <v>28</v>
      </c>
      <c r="E14" s="4">
        <v>29180</v>
      </c>
      <c r="F14" s="4">
        <v>10</v>
      </c>
      <c r="G14" s="4" t="s">
        <v>80</v>
      </c>
      <c r="H14" s="2"/>
      <c r="J14" s="3" t="s">
        <v>8</v>
      </c>
      <c r="K14" s="6" t="s">
        <v>84</v>
      </c>
      <c r="L14" s="6">
        <f>DMIN(DATA,$E$1,I12:J14)</f>
        <v>30000</v>
      </c>
    </row>
    <row r="15" spans="1:14" ht="16.5" customHeight="1" x14ac:dyDescent="0.3">
      <c r="A15" s="3">
        <v>114</v>
      </c>
      <c r="B15" s="3" t="s">
        <v>32</v>
      </c>
      <c r="C15" s="3" t="s">
        <v>33</v>
      </c>
      <c r="D15" s="3" t="s">
        <v>28</v>
      </c>
      <c r="E15" s="4">
        <v>50000</v>
      </c>
      <c r="F15" s="4">
        <v>10</v>
      </c>
      <c r="G15" s="4" t="s">
        <v>80</v>
      </c>
      <c r="H15" s="2"/>
    </row>
    <row r="16" spans="1:14" ht="16.5" customHeight="1" x14ac:dyDescent="0.3">
      <c r="A16" s="3">
        <v>115</v>
      </c>
      <c r="B16" s="3" t="s">
        <v>34</v>
      </c>
      <c r="C16" s="3" t="s">
        <v>35</v>
      </c>
      <c r="D16" s="3" t="s">
        <v>28</v>
      </c>
      <c r="E16" s="4">
        <v>34718</v>
      </c>
      <c r="F16" s="4">
        <v>7</v>
      </c>
      <c r="G16" s="4" t="s">
        <v>79</v>
      </c>
      <c r="H16" s="2"/>
      <c r="I16" s="6">
        <f>SUM(E:E)</f>
        <v>1840388</v>
      </c>
    </row>
    <row r="17" spans="1:8" ht="16.5" customHeight="1" x14ac:dyDescent="0.3">
      <c r="A17" s="3">
        <v>116</v>
      </c>
      <c r="B17" s="3" t="s">
        <v>36</v>
      </c>
      <c r="C17" s="3" t="s">
        <v>35</v>
      </c>
      <c r="D17" s="3" t="s">
        <v>28</v>
      </c>
      <c r="E17" s="4">
        <v>24320</v>
      </c>
      <c r="F17" s="4">
        <v>9</v>
      </c>
      <c r="G17" s="4" t="s">
        <v>78</v>
      </c>
      <c r="H17" s="2"/>
    </row>
    <row r="18" spans="1:8" ht="16.5" customHeight="1" x14ac:dyDescent="0.3">
      <c r="A18" s="3">
        <v>117</v>
      </c>
      <c r="B18" s="3" t="s">
        <v>37</v>
      </c>
      <c r="C18" s="3" t="s">
        <v>38</v>
      </c>
      <c r="D18" s="3" t="s">
        <v>39</v>
      </c>
      <c r="E18" s="4">
        <v>50000</v>
      </c>
      <c r="F18" s="4">
        <v>18</v>
      </c>
      <c r="G18" s="4" t="s">
        <v>78</v>
      </c>
      <c r="H18" s="2"/>
    </row>
    <row r="19" spans="1:8" x14ac:dyDescent="0.3">
      <c r="A19" s="3">
        <v>118</v>
      </c>
      <c r="B19" s="3" t="s">
        <v>40</v>
      </c>
      <c r="C19" s="3" t="s">
        <v>41</v>
      </c>
      <c r="D19" s="3" t="s">
        <v>39</v>
      </c>
      <c r="E19" s="4">
        <v>33699</v>
      </c>
      <c r="F19" s="4">
        <v>5</v>
      </c>
      <c r="G19" s="4" t="s">
        <v>78</v>
      </c>
    </row>
    <row r="20" spans="1:8" x14ac:dyDescent="0.3">
      <c r="A20" s="3">
        <v>119</v>
      </c>
      <c r="B20" s="3" t="s">
        <v>42</v>
      </c>
      <c r="C20" s="3" t="s">
        <v>41</v>
      </c>
      <c r="D20" s="3" t="s">
        <v>39</v>
      </c>
      <c r="E20" s="4">
        <v>39258</v>
      </c>
      <c r="F20" s="4">
        <v>10</v>
      </c>
      <c r="G20" s="4" t="s">
        <v>81</v>
      </c>
    </row>
    <row r="21" spans="1:8" x14ac:dyDescent="0.3">
      <c r="A21" s="3">
        <v>120</v>
      </c>
      <c r="B21" s="3" t="s">
        <v>43</v>
      </c>
      <c r="C21" s="3" t="s">
        <v>44</v>
      </c>
      <c r="D21" s="3" t="s">
        <v>39</v>
      </c>
      <c r="E21" s="4">
        <v>50000</v>
      </c>
      <c r="F21" s="4">
        <v>5</v>
      </c>
      <c r="G21" s="4" t="s">
        <v>81</v>
      </c>
    </row>
    <row r="22" spans="1:8" x14ac:dyDescent="0.3">
      <c r="A22" s="3">
        <v>121</v>
      </c>
      <c r="B22" s="3" t="s">
        <v>45</v>
      </c>
      <c r="C22" s="3" t="s">
        <v>46</v>
      </c>
      <c r="D22" s="3" t="s">
        <v>39</v>
      </c>
      <c r="E22" s="4">
        <v>48231</v>
      </c>
      <c r="F22" s="4">
        <v>9</v>
      </c>
      <c r="G22" s="4" t="s">
        <v>81</v>
      </c>
    </row>
    <row r="23" spans="1:8" x14ac:dyDescent="0.3">
      <c r="A23" s="3">
        <v>122</v>
      </c>
      <c r="B23" s="3" t="s">
        <v>47</v>
      </c>
      <c r="C23" s="3" t="s">
        <v>46</v>
      </c>
      <c r="D23" s="3" t="s">
        <v>39</v>
      </c>
      <c r="E23" s="4">
        <v>26924</v>
      </c>
      <c r="F23" s="4">
        <v>5</v>
      </c>
      <c r="G23" s="4" t="s">
        <v>80</v>
      </c>
    </row>
    <row r="24" spans="1:8" x14ac:dyDescent="0.3">
      <c r="A24" s="3">
        <v>123</v>
      </c>
      <c r="B24" s="3" t="s">
        <v>48</v>
      </c>
      <c r="C24" s="3" t="s">
        <v>49</v>
      </c>
      <c r="D24" s="3" t="s">
        <v>50</v>
      </c>
      <c r="E24" s="4">
        <v>50000</v>
      </c>
      <c r="F24" s="4">
        <v>7</v>
      </c>
      <c r="G24" s="4" t="s">
        <v>78</v>
      </c>
    </row>
    <row r="25" spans="1:8" x14ac:dyDescent="0.3">
      <c r="A25" s="3">
        <v>124</v>
      </c>
      <c r="B25" s="3" t="s">
        <v>51</v>
      </c>
      <c r="C25" s="3" t="s">
        <v>52</v>
      </c>
      <c r="D25" s="3" t="s">
        <v>50</v>
      </c>
      <c r="E25" s="4">
        <v>32998</v>
      </c>
      <c r="F25" s="4">
        <v>5</v>
      </c>
      <c r="G25" s="4" t="s">
        <v>78</v>
      </c>
    </row>
    <row r="26" spans="1:8" x14ac:dyDescent="0.3">
      <c r="A26" s="3">
        <v>125</v>
      </c>
      <c r="B26" s="3" t="s">
        <v>53</v>
      </c>
      <c r="C26" s="3" t="s">
        <v>52</v>
      </c>
      <c r="D26" s="3" t="s">
        <v>50</v>
      </c>
      <c r="E26" s="4">
        <v>37655</v>
      </c>
      <c r="F26" s="4">
        <v>5</v>
      </c>
      <c r="G26" s="4" t="s">
        <v>78</v>
      </c>
    </row>
    <row r="27" spans="1:8" x14ac:dyDescent="0.3">
      <c r="A27" s="3">
        <v>126</v>
      </c>
      <c r="B27" s="3" t="s">
        <v>54</v>
      </c>
      <c r="C27" s="3" t="s">
        <v>55</v>
      </c>
      <c r="D27" s="3" t="s">
        <v>50</v>
      </c>
      <c r="E27" s="4">
        <v>50000</v>
      </c>
      <c r="F27" s="4">
        <v>7</v>
      </c>
      <c r="G27" s="4" t="s">
        <v>78</v>
      </c>
    </row>
    <row r="28" spans="1:8" x14ac:dyDescent="0.3">
      <c r="A28" s="3">
        <v>127</v>
      </c>
      <c r="B28" s="3" t="s">
        <v>56</v>
      </c>
      <c r="C28" s="3" t="s">
        <v>57</v>
      </c>
      <c r="D28" s="3" t="s">
        <v>50</v>
      </c>
      <c r="E28" s="4">
        <v>47475</v>
      </c>
      <c r="F28" s="4">
        <v>10</v>
      </c>
      <c r="G28" s="4" t="s">
        <v>81</v>
      </c>
    </row>
    <row r="29" spans="1:8" x14ac:dyDescent="0.3">
      <c r="A29" s="4">
        <v>128</v>
      </c>
      <c r="B29" s="4" t="s">
        <v>58</v>
      </c>
      <c r="C29" s="4" t="s">
        <v>57</v>
      </c>
      <c r="D29" s="4" t="s">
        <v>50</v>
      </c>
      <c r="E29" s="4">
        <v>32249</v>
      </c>
      <c r="F29" s="4">
        <v>6</v>
      </c>
      <c r="G29" s="4" t="s">
        <v>81</v>
      </c>
    </row>
    <row r="30" spans="1:8" x14ac:dyDescent="0.3">
      <c r="A30" s="4">
        <v>129</v>
      </c>
      <c r="B30" s="4" t="s">
        <v>59</v>
      </c>
      <c r="C30" s="4" t="s">
        <v>60</v>
      </c>
      <c r="D30" s="4" t="s">
        <v>61</v>
      </c>
      <c r="E30" s="4">
        <v>30000</v>
      </c>
      <c r="F30" s="4">
        <v>9</v>
      </c>
      <c r="G30" s="4" t="s">
        <v>81</v>
      </c>
    </row>
    <row r="31" spans="1:8" x14ac:dyDescent="0.3">
      <c r="A31" s="4">
        <v>130</v>
      </c>
      <c r="B31" s="4" t="s">
        <v>62</v>
      </c>
      <c r="C31" s="4" t="s">
        <v>63</v>
      </c>
      <c r="D31" s="4" t="s">
        <v>61</v>
      </c>
      <c r="E31" s="4">
        <v>29774</v>
      </c>
      <c r="F31" s="4">
        <v>7</v>
      </c>
      <c r="G31" s="4" t="s">
        <v>78</v>
      </c>
    </row>
    <row r="32" spans="1:8" x14ac:dyDescent="0.3">
      <c r="A32" s="4">
        <v>131</v>
      </c>
      <c r="B32" s="4" t="s">
        <v>64</v>
      </c>
      <c r="C32" s="4" t="s">
        <v>63</v>
      </c>
      <c r="D32" s="4" t="s">
        <v>61</v>
      </c>
      <c r="E32" s="4">
        <v>24220</v>
      </c>
      <c r="F32" s="4">
        <v>6</v>
      </c>
      <c r="G32" s="4" t="s">
        <v>79</v>
      </c>
    </row>
    <row r="33" spans="1:7" x14ac:dyDescent="0.3">
      <c r="A33" s="4">
        <v>132</v>
      </c>
      <c r="B33" s="4" t="s">
        <v>65</v>
      </c>
      <c r="C33" s="4" t="s">
        <v>66</v>
      </c>
      <c r="D33" s="4" t="s">
        <v>67</v>
      </c>
      <c r="E33" s="4">
        <v>30000</v>
      </c>
      <c r="F33" s="4">
        <v>7</v>
      </c>
      <c r="G33" s="4" t="s">
        <v>80</v>
      </c>
    </row>
    <row r="34" spans="1:7" x14ac:dyDescent="0.3">
      <c r="A34" s="4">
        <v>133</v>
      </c>
      <c r="B34" s="4" t="s">
        <v>68</v>
      </c>
      <c r="C34" s="4" t="s">
        <v>69</v>
      </c>
      <c r="D34" s="4" t="s">
        <v>67</v>
      </c>
      <c r="E34" s="4">
        <v>20250</v>
      </c>
      <c r="F34" s="4">
        <v>6</v>
      </c>
      <c r="G34" s="4" t="s">
        <v>79</v>
      </c>
    </row>
    <row r="35" spans="1:7" x14ac:dyDescent="0.3">
      <c r="A35" s="4">
        <v>134</v>
      </c>
      <c r="B35" s="4" t="s">
        <v>70</v>
      </c>
      <c r="C35" s="4" t="s">
        <v>69</v>
      </c>
      <c r="D35" s="4" t="s">
        <v>67</v>
      </c>
      <c r="E35" s="4">
        <v>23484</v>
      </c>
      <c r="F35" s="4">
        <v>9</v>
      </c>
      <c r="G35" s="4" t="s">
        <v>78</v>
      </c>
    </row>
    <row r="36" spans="1:7" x14ac:dyDescent="0.3">
      <c r="A36" s="4">
        <v>135</v>
      </c>
      <c r="B36" s="4" t="s">
        <v>71</v>
      </c>
      <c r="C36" s="4" t="s">
        <v>69</v>
      </c>
      <c r="D36" s="4" t="s">
        <v>67</v>
      </c>
      <c r="E36" s="4">
        <v>20250</v>
      </c>
      <c r="F36" s="4">
        <v>5</v>
      </c>
      <c r="G36" s="4" t="s">
        <v>80</v>
      </c>
    </row>
    <row r="37" spans="1:7" x14ac:dyDescent="0.3">
      <c r="A37" s="4">
        <v>136</v>
      </c>
      <c r="B37" s="4" t="s">
        <v>72</v>
      </c>
      <c r="C37" s="4" t="s">
        <v>69</v>
      </c>
      <c r="D37" s="4" t="s">
        <v>67</v>
      </c>
      <c r="E37" s="4">
        <v>23484</v>
      </c>
      <c r="F37" s="4">
        <v>8</v>
      </c>
      <c r="G37" s="4" t="s">
        <v>79</v>
      </c>
    </row>
    <row r="38" spans="1:7" x14ac:dyDescent="0.3">
      <c r="A38" s="4">
        <v>137</v>
      </c>
      <c r="B38" s="4" t="s">
        <v>73</v>
      </c>
      <c r="C38" s="4" t="s">
        <v>69</v>
      </c>
      <c r="D38" s="4" t="s">
        <v>67</v>
      </c>
      <c r="E38" s="4">
        <v>20250</v>
      </c>
      <c r="F38" s="4">
        <v>6</v>
      </c>
      <c r="G38" s="4" t="s">
        <v>78</v>
      </c>
    </row>
    <row r="39" spans="1:7" x14ac:dyDescent="0.3">
      <c r="A39" s="4">
        <v>138</v>
      </c>
      <c r="B39" s="4" t="s">
        <v>74</v>
      </c>
      <c r="C39" s="4" t="s">
        <v>69</v>
      </c>
      <c r="D39" s="4" t="s">
        <v>67</v>
      </c>
      <c r="E39" s="4">
        <v>23484</v>
      </c>
      <c r="F39" s="4">
        <v>7</v>
      </c>
      <c r="G39" s="4" t="s">
        <v>78</v>
      </c>
    </row>
    <row r="40" spans="1:7" x14ac:dyDescent="0.3">
      <c r="A40" s="4">
        <v>139</v>
      </c>
      <c r="B40" s="4" t="s">
        <v>75</v>
      </c>
      <c r="C40" s="4" t="s">
        <v>69</v>
      </c>
      <c r="D40" s="4" t="s">
        <v>67</v>
      </c>
      <c r="E40" s="4">
        <v>20250</v>
      </c>
      <c r="F40" s="4">
        <v>9</v>
      </c>
      <c r="G40" s="4" t="s">
        <v>81</v>
      </c>
    </row>
    <row r="41" spans="1:7" x14ac:dyDescent="0.3">
      <c r="A41" s="4">
        <v>140</v>
      </c>
      <c r="B41" s="4" t="s">
        <v>76</v>
      </c>
      <c r="C41" s="4" t="s">
        <v>69</v>
      </c>
      <c r="D41" s="4" t="s">
        <v>67</v>
      </c>
      <c r="E41" s="4">
        <v>23484</v>
      </c>
      <c r="F41" s="4">
        <v>10</v>
      </c>
      <c r="G41" s="4" t="s"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高级筛选</vt:lpstr>
      <vt:lpstr>DATABASE</vt:lpstr>
      <vt:lpstr>DATA</vt:lpstr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XU</dc:creator>
  <cp:lastModifiedBy>xu james</cp:lastModifiedBy>
  <cp:lastPrinted>2020-04-18T15:52:22Z</cp:lastPrinted>
  <dcterms:created xsi:type="dcterms:W3CDTF">2019-03-17T10:01:43Z</dcterms:created>
  <dcterms:modified xsi:type="dcterms:W3CDTF">2020-04-19T15:25:41Z</dcterms:modified>
</cp:coreProperties>
</file>