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基础系列课件收集\6.看板模板系列\"/>
    </mc:Choice>
  </mc:AlternateContent>
  <xr:revisionPtr revIDLastSave="0" documentId="13_ncr:1_{E93FCAA5-A9D2-494D-ABFA-E5F5CC621F55}" xr6:coauthVersionLast="47" xr6:coauthVersionMax="47" xr10:uidLastSave="{00000000-0000-0000-0000-000000000000}"/>
  <bookViews>
    <workbookView xWindow="4695" yWindow="0" windowWidth="24105" windowHeight="13590" xr2:uid="{D27EC521-C59C-4B0E-8125-ADBF339B8F6C}"/>
  </bookViews>
  <sheets>
    <sheet name="Sheet1" sheetId="1" r:id="rId1"/>
  </sheets>
  <definedNames>
    <definedName name="切片器_月份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9" i="1" l="1"/>
  <c r="F60" i="1"/>
  <c r="F61" i="1"/>
  <c r="F62" i="1"/>
  <c r="F63" i="1"/>
  <c r="F64" i="1"/>
  <c r="F65" i="1"/>
  <c r="F66" i="1"/>
  <c r="F67" i="1"/>
  <c r="F68" i="1"/>
  <c r="F69" i="1"/>
  <c r="F70" i="1"/>
  <c r="F47" i="1"/>
  <c r="F48" i="1"/>
  <c r="F49" i="1"/>
  <c r="F50" i="1"/>
  <c r="F51" i="1"/>
  <c r="F52" i="1"/>
  <c r="F53" i="1"/>
  <c r="F54" i="1"/>
  <c r="F55" i="1"/>
  <c r="F56" i="1"/>
  <c r="F57" i="1"/>
  <c r="F58" i="1"/>
  <c r="E3" i="1"/>
  <c r="F35" i="1"/>
  <c r="F36" i="1"/>
  <c r="F37" i="1"/>
  <c r="F38" i="1"/>
  <c r="F39" i="1"/>
  <c r="F40" i="1"/>
  <c r="F41" i="1"/>
  <c r="F42" i="1"/>
  <c r="F43" i="1"/>
  <c r="F44" i="1"/>
  <c r="F45" i="1"/>
  <c r="F46" i="1"/>
  <c r="F23" i="1"/>
  <c r="F24" i="1"/>
  <c r="F25" i="1"/>
  <c r="F26" i="1"/>
  <c r="F27" i="1"/>
  <c r="F28" i="1"/>
  <c r="F29" i="1"/>
  <c r="F30" i="1"/>
  <c r="F31" i="1"/>
  <c r="F32" i="1"/>
  <c r="F33" i="1"/>
  <c r="F34" i="1"/>
  <c r="F11" i="1" l="1"/>
  <c r="F12" i="1"/>
  <c r="F13" i="1"/>
  <c r="F14" i="1"/>
  <c r="F15" i="1"/>
  <c r="F16" i="1"/>
  <c r="F17" i="1"/>
  <c r="F18" i="1"/>
  <c r="F19" i="1"/>
  <c r="F20" i="1"/>
  <c r="F21" i="1"/>
  <c r="F22" i="1"/>
  <c r="J9" i="1"/>
  <c r="L9" i="1" s="1"/>
  <c r="N9" i="1" s="1"/>
  <c r="P9" i="1" s="1"/>
  <c r="R9" i="1" s="1"/>
  <c r="T9" i="1" s="1"/>
  <c r="V9" i="1" s="1"/>
  <c r="X9" i="1" s="1"/>
  <c r="Z9" i="1" s="1"/>
  <c r="AB9" i="1" s="1"/>
  <c r="AD9" i="1" s="1"/>
  <c r="AF9" i="1" s="1"/>
  <c r="AH9" i="1" s="1"/>
  <c r="AJ9" i="1" s="1"/>
  <c r="AL9" i="1" s="1"/>
  <c r="AN9" i="1" s="1"/>
  <c r="AP9" i="1" s="1"/>
  <c r="AR9" i="1" s="1"/>
  <c r="AT9" i="1" s="1"/>
  <c r="AV9" i="1" s="1"/>
  <c r="AX9" i="1" s="1"/>
  <c r="AZ9" i="1" s="1"/>
  <c r="BB9" i="1" s="1"/>
  <c r="BD9" i="1" s="1"/>
  <c r="BF9" i="1" s="1"/>
  <c r="BH9" i="1" s="1"/>
  <c r="BJ9" i="1" s="1"/>
  <c r="BL9" i="1" s="1"/>
  <c r="BN9" i="1" s="1"/>
  <c r="BP9" i="1" s="1"/>
  <c r="I9" i="1"/>
  <c r="K9" i="1" s="1"/>
  <c r="M9" i="1" s="1"/>
  <c r="O9" i="1" s="1"/>
  <c r="Q9" i="1" s="1"/>
  <c r="S9" i="1" s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AQ9" i="1" s="1"/>
  <c r="AS9" i="1" s="1"/>
  <c r="AU9" i="1" s="1"/>
  <c r="AW9" i="1" s="1"/>
  <c r="AY9" i="1" s="1"/>
  <c r="BA9" i="1" s="1"/>
  <c r="BC9" i="1" s="1"/>
  <c r="BE9" i="1" s="1"/>
  <c r="BG9" i="1" s="1"/>
  <c r="BI9" i="1" s="1"/>
  <c r="BK9" i="1" s="1"/>
  <c r="BM9" i="1" s="1"/>
  <c r="BO9" i="1" s="1"/>
  <c r="F3" i="1" l="1" a="1"/>
  <c r="F3" i="1" s="1"/>
  <c r="E70" i="1"/>
  <c r="E61" i="1"/>
  <c r="E69" i="1"/>
  <c r="E68" i="1"/>
  <c r="E62" i="1"/>
  <c r="E67" i="1"/>
  <c r="E60" i="1"/>
  <c r="E59" i="1"/>
  <c r="E58" i="1"/>
  <c r="E64" i="1"/>
  <c r="E65" i="1"/>
  <c r="E66" i="1"/>
  <c r="E63" i="1"/>
  <c r="E55" i="1"/>
  <c r="E53" i="1"/>
  <c r="E46" i="1"/>
  <c r="E52" i="1"/>
  <c r="E51" i="1"/>
  <c r="E50" i="1"/>
  <c r="E57" i="1"/>
  <c r="E49" i="1"/>
  <c r="E54" i="1"/>
  <c r="E56" i="1"/>
  <c r="E48" i="1"/>
  <c r="E47" i="1"/>
  <c r="E42" i="1"/>
  <c r="E35" i="1"/>
  <c r="E34" i="1"/>
  <c r="E40" i="1"/>
  <c r="E45" i="1"/>
  <c r="E38" i="1"/>
  <c r="E43" i="1"/>
  <c r="E37" i="1"/>
  <c r="E39" i="1"/>
  <c r="E36" i="1"/>
  <c r="E44" i="1"/>
  <c r="E41" i="1"/>
  <c r="E33" i="1"/>
  <c r="E22" i="1"/>
  <c r="E21" i="1"/>
  <c r="E19" i="1"/>
  <c r="E31" i="1"/>
  <c r="E16" i="1"/>
  <c r="E28" i="1"/>
  <c r="E15" i="1"/>
  <c r="E27" i="1"/>
  <c r="E13" i="1"/>
  <c r="E25" i="1"/>
  <c r="E20" i="1"/>
  <c r="E32" i="1"/>
  <c r="E18" i="1"/>
  <c r="E30" i="1"/>
  <c r="E12" i="1"/>
  <c r="E24" i="1"/>
  <c r="E14" i="1"/>
  <c r="E26" i="1"/>
  <c r="E17" i="1"/>
  <c r="E29" i="1"/>
  <c r="E11" i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<sst xmlns="http://schemas.openxmlformats.org/spreadsheetml/2006/main" count="196" uniqueCount="84">
  <si>
    <t>产品1</t>
    <phoneticPr fontId="2" type="noConversion"/>
  </si>
  <si>
    <t>产品2</t>
  </si>
  <si>
    <t>产品3</t>
  </si>
  <si>
    <t>产品4</t>
  </si>
  <si>
    <t>产品5</t>
  </si>
  <si>
    <t>产品6</t>
  </si>
  <si>
    <t>产品7</t>
  </si>
  <si>
    <t>产品8</t>
  </si>
  <si>
    <t>产品9</t>
  </si>
  <si>
    <t>产品10</t>
  </si>
  <si>
    <t>产品11</t>
  </si>
  <si>
    <t>产品12</t>
  </si>
  <si>
    <t>产品ID</t>
    <phoneticPr fontId="2" type="noConversion"/>
  </si>
  <si>
    <t>年份</t>
    <phoneticPr fontId="2" type="noConversion"/>
  </si>
  <si>
    <t>月份</t>
    <phoneticPr fontId="2" type="noConversion"/>
  </si>
  <si>
    <t>库存</t>
    <phoneticPr fontId="2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</si>
  <si>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</si>
  <si>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</si>
  <si>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</si>
  <si>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</si>
  <si>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</si>
  <si>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</si>
  <si>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</si>
  <si>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</si>
  <si>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</si>
  <si>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</si>
  <si>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</si>
  <si>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</si>
  <si>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</si>
  <si>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</si>
  <si>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</si>
  <si>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</si>
  <si>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</si>
  <si>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</si>
  <si>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</si>
  <si>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</si>
  <si>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</si>
  <si>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</si>
  <si>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</si>
  <si>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</si>
  <si>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</si>
  <si>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</si>
  <si>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</si>
  <si>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</si>
  <si>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</si>
  <si>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</si>
  <si>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</si>
  <si>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</si>
  <si>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</si>
  <si>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</si>
  <si>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</si>
  <si>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</si>
  <si>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</si>
  <si>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</si>
  <si>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</si>
  <si>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</si>
  <si>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</si>
  <si>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</si>
  <si>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</si>
  <si>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</si>
  <si>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</si>
  <si>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</si>
  <si>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</si>
  <si>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</si>
  <si>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</si>
  <si>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</si>
  <si>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</si>
  <si>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</si>
  <si>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</si>
  <si>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</si>
  <si>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</si>
  <si>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</si>
  <si>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</si>
  <si>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</si>
  <si>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</si>
  <si>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</si>
  <si>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</si>
  <si>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</si>
  <si>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</si>
  <si>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累计库存</t>
    <phoneticPr fontId="2" type="noConversion"/>
  </si>
  <si>
    <t>入库</t>
  </si>
  <si>
    <t>出库</t>
  </si>
  <si>
    <t>今天</t>
    <phoneticPr fontId="2" type="noConversion"/>
  </si>
  <si>
    <t>库存盘点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</si>
</sst>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阿里巴巴普惠体"/>
      <family val="2"/>
      <charset val="134"/>
    </font>
    <font>
      <b/>
      <sz val="16"/>
      <color theme="0"/>
      <name val="阿里巴巴普惠体"/>
      <family val="2"/>
      <charset val="134"/>
    </font>
    <font>
      <sz val="9"/>
      <name val="阿里巴巴普惠体"/>
      <family val="2"/>
      <charset val="134"/>
    </font>
    <font>
      <u/>
      <sz val="16"/>
      <color theme="10"/>
      <name val="阿里巴巴普惠体"/>
      <family val="2"/>
      <charset val="134"/>
    </font>
    <font>
      <sz val="15"/>
      <color theme="1"/>
      <name val="阿里巴巴普惠体"/>
      <family val="2"/>
      <charset val="134"/>
    </font>
    <font>
      <sz val="16"/>
      <color theme="1"/>
      <name val="阿里巴巴普惠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5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105975</xdr:colOff>
      <xdr:row>0</xdr:row>
      <xdr:rowOff>123264</xdr:rowOff>
    </xdr:from>
    <xdr:to>
      <xdr:col>3</xdr:col>
      <xdr:colOff>784411</xdr:colOff>
      <xdr:row>5</xdr:row>
      <xdr:rowOff>11205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月份">
              <a:extLst>
                <a:ext uri="{FF2B5EF4-FFF2-40B4-BE49-F238E27FC236}">
                  <a16:creationId xmlns:a16="http://schemas.microsoft.com/office/drawing/2014/main" id="{A061288F-2E3F-4B26-981F-BDEC9199F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75" y="123264"/>
              <a:ext cx="2796348" cy="1344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>
    <xdr:from>
      <xdr:col>6</xdr:col>
      <xdr:colOff>204107</xdr:colOff>
      <xdr:row>0</xdr:row>
      <xdr:rowOff>272144</xdr:rowOff>
    </xdr:from>
    <xdr:to>
      <xdr:col>21</xdr:col>
      <xdr:colOff>246530</xdr:colOff>
      <xdr:row>5</xdr:row>
      <xdr:rowOff>54430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FB05E2C-F474-4910-A38A-B4BEA0B4494E}"/>
            </a:ext>
          </a:extLst>
        </xdr:cNvPr>
        <xdr:cNvSpPr/>
      </xdr:nvSpPr>
      <xdr:spPr>
        <a:xfrm>
          <a:off x="5459666" y="272144"/>
          <a:ext cx="8278746" cy="1239051"/>
        </a:xfrm>
        <a:prstGeom prst="roundRect">
          <a:avLst/>
        </a:prstGeom>
        <a:solidFill>
          <a:srgbClr val="7030A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出入库管理表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03487753-DA27-49F4-9315-D1EF28B098F7}" sourceName="月份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月份" xr10:uid="{9BF9C383-07F6-47E4-BE78-4C17484CFEAC}" cache="切片器_月份" caption="月份" columnCount="3" style="SlicerStyleLight6" rowHeight="368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7E19C-8454-417F-A12C-2846C4F7BE74}" name="表1" displayName="表1" ref="B10:BP70" totalsRowShown="0">
  <autoFilter ref="B10:BP70" xr:uid="{2FE7E19C-8454-417F-A12C-2846C4F7BE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</autoFilter>
  <tableColumns count="67">
    <tableColumn id="1" xr3:uid="{7428A034-DCE8-4E0D-95C0-2102AB07B19B}" name="产品ID"/>
    <tableColumn id="2" xr3:uid="{DAE90BB2-F3FD-4072-AACB-662BF9A6C5ED}" name="年份"/>
    <tableColumn id="3" xr3:uid="{C2F4D4B3-86EF-4E36-BA28-A81A5F095C12}" name="月份"/>
    <tableColumn id="67" xr3:uid="{DA7FC0F8-5943-409F-ACDB-9D17AAC2B160}" name="列63" dataDxfId="4">
      <calculatedColumnFormula>SUMIFS($F$11:F11,$B$11:B11,B11)</calculatedColumnFormula>
    </tableColumn>
    <tableColumn id="4" xr3:uid="{48D71F75-5560-4CC0-9264-9C5E400CA23E}" name="库存" dataDxfId="3">
      <calculatedColumnFormula>SUMIF($G$8:$BP$8,$G$8,表1[[#This Row],[列1]:[列62]])-SUMIF($G$8:$BP$8,$H$8,表1[[#This Row],[列1]:[列62]])</calculatedColumnFormula>
    </tableColumn>
    <tableColumn id="5" xr3:uid="{A0306120-1F22-44F7-9813-DD15751EA829}" name="列1"/>
    <tableColumn id="6" xr3:uid="{D9A117A4-6CC4-414E-9A5A-BB8676786590}" name="列2"/>
    <tableColumn id="7" xr3:uid="{FE1BCF4F-8EC6-4331-A9C5-6E76C82CE140}" name="列3"/>
    <tableColumn id="8" xr3:uid="{9694736F-573E-4B3C-8278-71FA36B2118D}" name="列4"/>
    <tableColumn id="9" xr3:uid="{EE362753-6348-4DFC-BCAC-A18F26F61985}" name="列5"/>
    <tableColumn id="10" xr3:uid="{691CF2BA-FEA4-4121-90E4-4CA0A3367585}" name="列6"/>
    <tableColumn id="11" xr3:uid="{8FAB174B-7095-4F3A-BF76-CC45B46E6AA5}" name="列7"/>
    <tableColumn id="12" xr3:uid="{B4DC901E-F526-4F58-88CE-08FA218C73FA}" name="列8"/>
    <tableColumn id="13" xr3:uid="{CEAA50FE-8110-447C-B3FF-E693ACDE1533}" name="列9"/>
    <tableColumn id="14" xr3:uid="{793A7049-F502-46B3-9F20-22A86229705C}" name="列10"/>
    <tableColumn id="15" xr3:uid="{7D8E116C-A819-43F6-B887-90A1A5BFE49C}" name="列11"/>
    <tableColumn id="16" xr3:uid="{85A7F225-6FD1-48A1-8F45-F514C2356D27}" name="列12"/>
    <tableColumn id="17" xr3:uid="{525925F6-4778-429B-B2BD-1575B318260B}" name="列13"/>
    <tableColumn id="18" xr3:uid="{0631C995-6E9C-4D0A-9862-35B0F52CE87B}" name="列14"/>
    <tableColumn id="19" xr3:uid="{680AB77B-325D-4E65-813E-F011C90E8E74}" name="列15"/>
    <tableColumn id="20" xr3:uid="{7F2769AB-3148-47C6-A079-8762AA4B129A}" name="列16"/>
    <tableColumn id="21" xr3:uid="{03D6ABD4-2EA9-4A96-9441-77C2C8FC326B}" name="列17"/>
    <tableColumn id="22" xr3:uid="{CC7FF59F-7857-46D0-B271-B8FCE43DCB48}" name="列18"/>
    <tableColumn id="23" xr3:uid="{43D9EF5A-3937-4D21-8BB3-C35721AD5A48}" name="列19"/>
    <tableColumn id="24" xr3:uid="{41B226B0-0773-4726-9870-75343E1B85A0}" name="列20"/>
    <tableColumn id="25" xr3:uid="{A8106C1B-1EEF-488A-92B4-ADE00C7E17B8}" name="列21"/>
    <tableColumn id="26" xr3:uid="{287F4DC1-77C9-434B-A8EA-2D42DEE1AC60}" name="列22"/>
    <tableColumn id="27" xr3:uid="{5DF2E535-89CB-4DD1-B3FF-2A0DCD4943CA}" name="列23"/>
    <tableColumn id="28" xr3:uid="{8624D47F-8C32-4CC7-80AD-F6392DF61707}" name="列24"/>
    <tableColumn id="29" xr3:uid="{31DEC22F-3622-40ED-B0BC-94AB5CA98B74}" name="列25"/>
    <tableColumn id="30" xr3:uid="{BB5E6653-94D9-4B18-9642-009F20E2EE1D}" name="列26"/>
    <tableColumn id="31" xr3:uid="{CAF8B25E-1A95-424D-8175-82375618CAF0}" name="列27"/>
    <tableColumn id="32" xr3:uid="{8A8E9158-C09A-44E7-93A5-4F8ADA7E2205}" name="列28"/>
    <tableColumn id="33" xr3:uid="{30B93F14-AFE2-42CA-94F5-A9577710A8BA}" name="列29"/>
    <tableColumn id="34" xr3:uid="{5FB5F618-5BE0-482E-9AE2-58E9641C505F}" name="列30"/>
    <tableColumn id="35" xr3:uid="{B236DF75-6EFE-4D5F-B11E-6795DA3E671C}" name="列31"/>
    <tableColumn id="36" xr3:uid="{B2182826-9C3A-464F-BD9B-7C2C387461FD}" name="列32"/>
    <tableColumn id="37" xr3:uid="{F840B661-0BEC-4F7F-B18D-9737B6A98484}" name="列33"/>
    <tableColumn id="38" xr3:uid="{7467A998-6603-4C70-BF8A-CF8F713D8D03}" name="列34"/>
    <tableColumn id="39" xr3:uid="{2F9EFC07-8F82-40A2-9897-F3E78F6ED652}" name="列35"/>
    <tableColumn id="40" xr3:uid="{E194AE80-E5BC-4061-8438-4854CF4BBDC2}" name="列36"/>
    <tableColumn id="41" xr3:uid="{729E4EF3-D2AB-4D67-80CC-9ADC872BC131}" name="列37"/>
    <tableColumn id="42" xr3:uid="{F72F8B21-9AB7-4810-8E0A-530B8E022D15}" name="列38"/>
    <tableColumn id="43" xr3:uid="{17D58BDD-1B3F-4808-8AF8-BA943E1F6E93}" name="列39"/>
    <tableColumn id="44" xr3:uid="{A2C24AF0-22F6-4DE5-8F85-F05B82D64D5A}" name="列40"/>
    <tableColumn id="45" xr3:uid="{8A6761FC-F2E1-41CD-9E34-6ED387B72D52}" name="列41"/>
    <tableColumn id="46" xr3:uid="{C1AFBA70-E1EF-4F14-B657-CEC146A33336}" name="列42"/>
    <tableColumn id="47" xr3:uid="{DDBA2D1E-56EF-437E-9E2B-115AEB4785F9}" name="列43"/>
    <tableColumn id="48" xr3:uid="{02140741-D6E1-4C7F-8D7E-6F2F4A9FBA46}" name="列44"/>
    <tableColumn id="49" xr3:uid="{E8F7BD14-28CD-4A3E-B77A-7EE77714D5FA}" name="列45"/>
    <tableColumn id="50" xr3:uid="{BEC6495D-99EB-462E-9BE0-3F943FDD277B}" name="列46"/>
    <tableColumn id="51" xr3:uid="{9495C9E5-87B4-4B05-B289-E2A4576C7D61}" name="列47"/>
    <tableColumn id="52" xr3:uid="{109A070C-EAF8-42CB-BBBB-ED80B381D7B6}" name="列48"/>
    <tableColumn id="53" xr3:uid="{683C9820-0669-43FD-8FC0-69E1016246C2}" name="列49"/>
    <tableColumn id="54" xr3:uid="{A8EEBC5B-01D1-43AE-BDB1-B1555DC21ACD}" name="列50"/>
    <tableColumn id="55" xr3:uid="{01948116-977D-48B2-B817-3BB738DB2C24}" name="列51"/>
    <tableColumn id="56" xr3:uid="{7EAF4C1A-EEF8-4198-9A30-4CB48C62A8B7}" name="列52"/>
    <tableColumn id="57" xr3:uid="{EA7955AA-E20D-42AD-B936-6AC210756DA2}" name="列53"/>
    <tableColumn id="58" xr3:uid="{9542F0D4-5E15-4741-9371-FE55A0BD4691}" name="列54"/>
    <tableColumn id="59" xr3:uid="{89BAE2F2-D209-45BA-B837-647C5E69DE07}" name="列55"/>
    <tableColumn id="60" xr3:uid="{2DF70709-ED9A-4030-9C30-B45CD58BFE21}" name="列56"/>
    <tableColumn id="61" xr3:uid="{A33E0476-AEE6-46DA-8320-43CC0CBD88FA}" name="列57"/>
    <tableColumn id="62" xr3:uid="{B7CEDFEF-E28A-41A0-B99F-FACB8359F648}" name="列58"/>
    <tableColumn id="63" xr3:uid="{AE82453A-31ED-4041-B4D9-34310FB0113C}" name="列59"/>
    <tableColumn id="64" xr3:uid="{2EA9B718-95B6-4A4E-B4D6-00B5EF10BA44}" name="列60"/>
    <tableColumn id="65" xr3:uid="{CBE9D13D-75A5-4292-A846-EDC71B729904}" name="列61"/>
    <tableColumn id="66" xr3:uid="{2E372CCC-D0E8-4983-B677-01128AAEC0F5}" name="列6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4252-7C94-441B-94F2-43D09565949E}">
  <dimension ref="B2:BP70"/>
  <sheetViews>
    <sheetView showGridLines="0" tabSelected="1" zoomScale="85" zoomScaleNormal="85" workbookViewId="0">
      <pane xSplit="6" ySplit="10" topLeftCell="G11" activePane="bottomRight" state="frozenSplit"/>
      <selection pane="topRight" activeCell="G1" sqref="G1"/>
      <selection pane="bottomLeft" activeCell="A9" sqref="A9"/>
      <selection pane="bottomRight" activeCell="F11" sqref="F11"/>
    </sheetView>
  </sheetViews>
  <sheetFormatPr defaultRowHeight="23.25" x14ac:dyDescent="0.45"/>
  <cols>
    <col min="1" max="1" width="1.25" customWidth="1"/>
    <col min="5" max="5" width="9.9140625" customWidth="1"/>
    <col min="6" max="6" width="8.9140625" customWidth="1"/>
    <col min="7" max="68" width="4.83203125" customWidth="1"/>
  </cols>
  <sheetData>
    <row r="2" spans="2:68" x14ac:dyDescent="0.45">
      <c r="E2" t="s">
        <v>82</v>
      </c>
      <c r="AV2" s="5"/>
    </row>
    <row r="3" spans="2:68" x14ac:dyDescent="0.45">
      <c r="E3" s="14">
        <f ca="1">TODAY()</f>
        <v>45068</v>
      </c>
      <c r="F3" s="4" t="str" cm="1">
        <f t="array" aca="1" ref="F3" ca="1">HYPERLINK("#"&amp;ADDRESS(MATCH(E4&amp;MONTH(E3),表1[产品ID]&amp;表1[月份],0)+10,MATCH(DAY(E3),$G$9:$BP$9,0)+6),"→")</f>
        <v>→</v>
      </c>
    </row>
    <row r="4" spans="2:68" x14ac:dyDescent="0.45">
      <c r="E4" s="6" t="s">
        <v>1</v>
      </c>
      <c r="F4" s="4"/>
    </row>
    <row r="5" spans="2:68" x14ac:dyDescent="0.45">
      <c r="E5" s="3"/>
      <c r="F5" s="4"/>
    </row>
    <row r="7" spans="2:68" ht="1.5" customHeight="1" x14ac:dyDescent="0.45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</row>
    <row r="8" spans="2:68" x14ac:dyDescent="0.45">
      <c r="B8" s="10" t="s">
        <v>12</v>
      </c>
      <c r="C8" s="10" t="s">
        <v>13</v>
      </c>
      <c r="D8" s="10" t="s">
        <v>14</v>
      </c>
      <c r="E8" s="10" t="s">
        <v>79</v>
      </c>
      <c r="F8" s="12" t="s">
        <v>83</v>
      </c>
      <c r="G8" s="2" t="s">
        <v>80</v>
      </c>
      <c r="H8" s="2" t="s">
        <v>81</v>
      </c>
      <c r="I8" s="1" t="s">
        <v>80</v>
      </c>
      <c r="J8" s="1" t="s">
        <v>81</v>
      </c>
      <c r="K8" s="2" t="s">
        <v>80</v>
      </c>
      <c r="L8" s="2" t="s">
        <v>81</v>
      </c>
      <c r="M8" s="1" t="s">
        <v>80</v>
      </c>
      <c r="N8" s="1" t="s">
        <v>81</v>
      </c>
      <c r="O8" s="2" t="s">
        <v>80</v>
      </c>
      <c r="P8" s="2" t="s">
        <v>81</v>
      </c>
      <c r="Q8" s="1" t="s">
        <v>80</v>
      </c>
      <c r="R8" s="1" t="s">
        <v>81</v>
      </c>
      <c r="S8" s="2" t="s">
        <v>80</v>
      </c>
      <c r="T8" s="2" t="s">
        <v>81</v>
      </c>
      <c r="U8" s="1" t="s">
        <v>80</v>
      </c>
      <c r="V8" s="1" t="s">
        <v>81</v>
      </c>
      <c r="W8" s="2" t="s">
        <v>80</v>
      </c>
      <c r="X8" s="2" t="s">
        <v>81</v>
      </c>
      <c r="Y8" s="1" t="s">
        <v>80</v>
      </c>
      <c r="Z8" s="1" t="s">
        <v>81</v>
      </c>
      <c r="AA8" s="2" t="s">
        <v>80</v>
      </c>
      <c r="AB8" s="2" t="s">
        <v>81</v>
      </c>
      <c r="AC8" s="1" t="s">
        <v>80</v>
      </c>
      <c r="AD8" s="1" t="s">
        <v>81</v>
      </c>
      <c r="AE8" s="2" t="s">
        <v>80</v>
      </c>
      <c r="AF8" s="2" t="s">
        <v>81</v>
      </c>
      <c r="AG8" s="1" t="s">
        <v>80</v>
      </c>
      <c r="AH8" s="1" t="s">
        <v>81</v>
      </c>
      <c r="AI8" s="2" t="s">
        <v>80</v>
      </c>
      <c r="AJ8" s="2" t="s">
        <v>81</v>
      </c>
      <c r="AK8" s="1" t="s">
        <v>80</v>
      </c>
      <c r="AL8" s="1" t="s">
        <v>81</v>
      </c>
      <c r="AM8" s="2" t="s">
        <v>80</v>
      </c>
      <c r="AN8" s="2" t="s">
        <v>81</v>
      </c>
      <c r="AO8" s="1" t="s">
        <v>80</v>
      </c>
      <c r="AP8" s="1" t="s">
        <v>81</v>
      </c>
      <c r="AQ8" s="2" t="s">
        <v>80</v>
      </c>
      <c r="AR8" s="2" t="s">
        <v>81</v>
      </c>
      <c r="AS8" s="1" t="s">
        <v>80</v>
      </c>
      <c r="AT8" s="1" t="s">
        <v>81</v>
      </c>
      <c r="AU8" s="2" t="s">
        <v>80</v>
      </c>
      <c r="AV8" s="2" t="s">
        <v>81</v>
      </c>
      <c r="AW8" s="1" t="s">
        <v>80</v>
      </c>
      <c r="AX8" s="1" t="s">
        <v>81</v>
      </c>
      <c r="AY8" s="2" t="s">
        <v>80</v>
      </c>
      <c r="AZ8" s="2" t="s">
        <v>81</v>
      </c>
      <c r="BA8" s="1" t="s">
        <v>80</v>
      </c>
      <c r="BB8" s="1" t="s">
        <v>81</v>
      </c>
      <c r="BC8" s="2" t="s">
        <v>80</v>
      </c>
      <c r="BD8" s="2" t="s">
        <v>81</v>
      </c>
      <c r="BE8" s="1" t="s">
        <v>80</v>
      </c>
      <c r="BF8" s="1" t="s">
        <v>81</v>
      </c>
      <c r="BG8" s="2" t="s">
        <v>80</v>
      </c>
      <c r="BH8" s="2" t="s">
        <v>81</v>
      </c>
      <c r="BI8" s="1" t="s">
        <v>80</v>
      </c>
      <c r="BJ8" s="1" t="s">
        <v>81</v>
      </c>
      <c r="BK8" s="2" t="s">
        <v>80</v>
      </c>
      <c r="BL8" s="2" t="s">
        <v>81</v>
      </c>
      <c r="BM8" s="1" t="s">
        <v>80</v>
      </c>
      <c r="BN8" s="1" t="s">
        <v>81</v>
      </c>
      <c r="BO8" s="2" t="s">
        <v>80</v>
      </c>
      <c r="BP8" s="2" t="s">
        <v>81</v>
      </c>
    </row>
    <row r="9" spans="2:68" x14ac:dyDescent="0.45">
      <c r="B9" s="11"/>
      <c r="C9" s="11"/>
      <c r="D9" s="11"/>
      <c r="E9" s="11"/>
      <c r="F9" s="13"/>
      <c r="G9" s="8">
        <v>1</v>
      </c>
      <c r="H9" s="8">
        <v>1</v>
      </c>
      <c r="I9" s="9">
        <f>G9+1</f>
        <v>2</v>
      </c>
      <c r="J9" s="9">
        <f>H9+1</f>
        <v>2</v>
      </c>
      <c r="K9" s="8">
        <f t="shared" ref="K9:BP9" si="0">I9+1</f>
        <v>3</v>
      </c>
      <c r="L9" s="8">
        <f t="shared" si="0"/>
        <v>3</v>
      </c>
      <c r="M9" s="9">
        <f t="shared" si="0"/>
        <v>4</v>
      </c>
      <c r="N9" s="9">
        <f t="shared" si="0"/>
        <v>4</v>
      </c>
      <c r="O9" s="8">
        <f t="shared" si="0"/>
        <v>5</v>
      </c>
      <c r="P9" s="8">
        <f t="shared" si="0"/>
        <v>5</v>
      </c>
      <c r="Q9" s="9">
        <f t="shared" si="0"/>
        <v>6</v>
      </c>
      <c r="R9" s="9">
        <f t="shared" si="0"/>
        <v>6</v>
      </c>
      <c r="S9" s="8">
        <f t="shared" si="0"/>
        <v>7</v>
      </c>
      <c r="T9" s="8">
        <f t="shared" si="0"/>
        <v>7</v>
      </c>
      <c r="U9" s="9">
        <f t="shared" si="0"/>
        <v>8</v>
      </c>
      <c r="V9" s="9">
        <f t="shared" si="0"/>
        <v>8</v>
      </c>
      <c r="W9" s="8">
        <f t="shared" si="0"/>
        <v>9</v>
      </c>
      <c r="X9" s="8">
        <f t="shared" si="0"/>
        <v>9</v>
      </c>
      <c r="Y9" s="9">
        <f t="shared" si="0"/>
        <v>10</v>
      </c>
      <c r="Z9" s="9">
        <f t="shared" si="0"/>
        <v>10</v>
      </c>
      <c r="AA9" s="8">
        <f t="shared" si="0"/>
        <v>11</v>
      </c>
      <c r="AB9" s="8">
        <f t="shared" si="0"/>
        <v>11</v>
      </c>
      <c r="AC9" s="9">
        <f t="shared" si="0"/>
        <v>12</v>
      </c>
      <c r="AD9" s="9">
        <f t="shared" si="0"/>
        <v>12</v>
      </c>
      <c r="AE9" s="8">
        <f t="shared" si="0"/>
        <v>13</v>
      </c>
      <c r="AF9" s="8">
        <f t="shared" si="0"/>
        <v>13</v>
      </c>
      <c r="AG9" s="9">
        <f t="shared" si="0"/>
        <v>14</v>
      </c>
      <c r="AH9" s="9">
        <f t="shared" si="0"/>
        <v>14</v>
      </c>
      <c r="AI9" s="8">
        <f t="shared" si="0"/>
        <v>15</v>
      </c>
      <c r="AJ9" s="8">
        <f t="shared" si="0"/>
        <v>15</v>
      </c>
      <c r="AK9" s="9">
        <f t="shared" si="0"/>
        <v>16</v>
      </c>
      <c r="AL9" s="9">
        <f t="shared" si="0"/>
        <v>16</v>
      </c>
      <c r="AM9" s="8">
        <f t="shared" si="0"/>
        <v>17</v>
      </c>
      <c r="AN9" s="8">
        <f t="shared" si="0"/>
        <v>17</v>
      </c>
      <c r="AO9" s="9">
        <f t="shared" si="0"/>
        <v>18</v>
      </c>
      <c r="AP9" s="9">
        <f t="shared" si="0"/>
        <v>18</v>
      </c>
      <c r="AQ9" s="8">
        <f t="shared" si="0"/>
        <v>19</v>
      </c>
      <c r="AR9" s="8">
        <f t="shared" si="0"/>
        <v>19</v>
      </c>
      <c r="AS9" s="9">
        <f t="shared" si="0"/>
        <v>20</v>
      </c>
      <c r="AT9" s="9">
        <f t="shared" si="0"/>
        <v>20</v>
      </c>
      <c r="AU9" s="8">
        <f t="shared" si="0"/>
        <v>21</v>
      </c>
      <c r="AV9" s="8">
        <f t="shared" si="0"/>
        <v>21</v>
      </c>
      <c r="AW9" s="9">
        <f t="shared" si="0"/>
        <v>22</v>
      </c>
      <c r="AX9" s="9">
        <f t="shared" si="0"/>
        <v>22</v>
      </c>
      <c r="AY9" s="8">
        <f t="shared" si="0"/>
        <v>23</v>
      </c>
      <c r="AZ9" s="8">
        <f t="shared" si="0"/>
        <v>23</v>
      </c>
      <c r="BA9" s="9">
        <f t="shared" si="0"/>
        <v>24</v>
      </c>
      <c r="BB9" s="9">
        <f t="shared" si="0"/>
        <v>24</v>
      </c>
      <c r="BC9" s="8">
        <f t="shared" si="0"/>
        <v>25</v>
      </c>
      <c r="BD9" s="8">
        <f t="shared" si="0"/>
        <v>25</v>
      </c>
      <c r="BE9" s="9">
        <f t="shared" si="0"/>
        <v>26</v>
      </c>
      <c r="BF9" s="9">
        <f t="shared" si="0"/>
        <v>26</v>
      </c>
      <c r="BG9" s="8">
        <f t="shared" si="0"/>
        <v>27</v>
      </c>
      <c r="BH9" s="8">
        <f t="shared" si="0"/>
        <v>27</v>
      </c>
      <c r="BI9" s="9">
        <f t="shared" si="0"/>
        <v>28</v>
      </c>
      <c r="BJ9" s="9">
        <f t="shared" si="0"/>
        <v>28</v>
      </c>
      <c r="BK9" s="8">
        <f t="shared" si="0"/>
        <v>29</v>
      </c>
      <c r="BL9" s="8">
        <f t="shared" si="0"/>
        <v>29</v>
      </c>
      <c r="BM9" s="9">
        <f t="shared" si="0"/>
        <v>30</v>
      </c>
      <c r="BN9" s="9">
        <f t="shared" si="0"/>
        <v>30</v>
      </c>
      <c r="BO9" s="8">
        <f t="shared" si="0"/>
        <v>31</v>
      </c>
      <c r="BP9" s="8">
        <f t="shared" si="0"/>
        <v>31</v>
      </c>
    </row>
    <row r="10" spans="2:68" hidden="1" x14ac:dyDescent="0.45">
      <c r="B10" t="s">
        <v>12</v>
      </c>
      <c r="C10" t="s">
        <v>13</v>
      </c>
      <c r="D10" t="s">
        <v>14</v>
      </c>
      <c r="E10" t="s">
        <v>78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</row>
    <row r="11" spans="2:68" x14ac:dyDescent="0.45">
      <c r="B11" t="s">
        <v>0</v>
      </c>
      <c r="C11">
        <v>2023</v>
      </c>
      <c r="D11">
        <v>1</v>
      </c>
      <c r="E11">
        <f>SUMIFS($F$11:F11,$B$11:B11,B11)</f>
        <v>100</v>
      </c>
      <c r="F11">
        <f>SUMIF($G$8:$BP$8,$G$8,表1[[#This Row],[列1]:[列62]])-SUMIF($G$8:$BP$8,$H$8,表1[[#This Row],[列1]:[列62]])</f>
        <v>100</v>
      </c>
      <c r="G11">
        <v>300</v>
      </c>
      <c r="H11">
        <v>200</v>
      </c>
    </row>
    <row r="12" spans="2:68" x14ac:dyDescent="0.45">
      <c r="B12" t="s">
        <v>1</v>
      </c>
      <c r="C12">
        <v>2023</v>
      </c>
      <c r="D12">
        <v>1</v>
      </c>
      <c r="E12">
        <f>SUMIFS($F$11:F12,$B$11:B12,B12)</f>
        <v>100</v>
      </c>
      <c r="F12">
        <f>SUMIF($G$8:$BP$8,$G$8,表1[[#This Row],[列1]:[列62]])-SUMIF($G$8:$BP$8,$H$8,表1[[#This Row],[列1]:[列62]])</f>
        <v>100</v>
      </c>
      <c r="G12">
        <v>600</v>
      </c>
      <c r="H12">
        <v>500</v>
      </c>
    </row>
    <row r="13" spans="2:68" x14ac:dyDescent="0.45">
      <c r="B13" t="s">
        <v>2</v>
      </c>
      <c r="C13">
        <v>2023</v>
      </c>
      <c r="D13">
        <v>1</v>
      </c>
      <c r="E13">
        <f>SUMIFS($F$11:F13,$B$11:B13,B13)</f>
        <v>0</v>
      </c>
      <c r="F13">
        <f>SUMIF($G$8:$BP$8,$G$8,表1[[#This Row],[列1]:[列62]])-SUMIF($G$8:$BP$8,$H$8,表1[[#This Row],[列1]:[列62]])</f>
        <v>0</v>
      </c>
    </row>
    <row r="14" spans="2:68" x14ac:dyDescent="0.45">
      <c r="B14" t="s">
        <v>3</v>
      </c>
      <c r="C14">
        <v>2023</v>
      </c>
      <c r="D14">
        <v>1</v>
      </c>
      <c r="E14">
        <f>SUMIFS($F$11:F14,$B$11:B14,B14)</f>
        <v>0</v>
      </c>
      <c r="F14">
        <f>SUMIF($G$8:$BP$8,$G$8,表1[[#This Row],[列1]:[列62]])-SUMIF($G$8:$BP$8,$H$8,表1[[#This Row],[列1]:[列62]])</f>
        <v>0</v>
      </c>
    </row>
    <row r="15" spans="2:68" x14ac:dyDescent="0.45">
      <c r="B15" t="s">
        <v>4</v>
      </c>
      <c r="C15">
        <v>2023</v>
      </c>
      <c r="D15">
        <v>1</v>
      </c>
      <c r="E15">
        <f>SUMIFS($F$11:F15,$B$11:B15,B15)</f>
        <v>0</v>
      </c>
      <c r="F15">
        <f>SUMIF($G$8:$BP$8,$G$8,表1[[#This Row],[列1]:[列62]])-SUMIF($G$8:$BP$8,$H$8,表1[[#This Row],[列1]:[列62]])</f>
        <v>0</v>
      </c>
    </row>
    <row r="16" spans="2:68" x14ac:dyDescent="0.45">
      <c r="B16" t="s">
        <v>5</v>
      </c>
      <c r="C16">
        <v>2023</v>
      </c>
      <c r="D16">
        <v>1</v>
      </c>
      <c r="E16">
        <f>SUMIFS($F$11:F16,$B$11:B16,B16)</f>
        <v>0</v>
      </c>
      <c r="F16">
        <f>SUMIF($G$8:$BP$8,$G$8,表1[[#This Row],[列1]:[列62]])-SUMIF($G$8:$BP$8,$H$8,表1[[#This Row],[列1]:[列62]])</f>
        <v>0</v>
      </c>
    </row>
    <row r="17" spans="2:15" x14ac:dyDescent="0.45">
      <c r="B17" t="s">
        <v>6</v>
      </c>
      <c r="C17">
        <v>2023</v>
      </c>
      <c r="D17">
        <v>1</v>
      </c>
      <c r="E17">
        <f>SUMIFS($F$11:F17,$B$11:B17,B17)</f>
        <v>180</v>
      </c>
      <c r="F17">
        <f>SUMIF($G$8:$BP$8,$G$8,表1[[#This Row],[列1]:[列62]])-SUMIF($G$8:$BP$8,$H$8,表1[[#This Row],[列1]:[列62]])</f>
        <v>180</v>
      </c>
      <c r="G17">
        <v>123</v>
      </c>
      <c r="M17">
        <v>123</v>
      </c>
      <c r="N17">
        <v>66</v>
      </c>
    </row>
    <row r="18" spans="2:15" x14ac:dyDescent="0.45">
      <c r="B18" t="s">
        <v>7</v>
      </c>
      <c r="C18">
        <v>2023</v>
      </c>
      <c r="D18">
        <v>1</v>
      </c>
      <c r="E18">
        <f>SUMIFS($F$11:F18,$B$11:B18,B18)</f>
        <v>0</v>
      </c>
      <c r="F18">
        <f>SUMIF($G$8:$BP$8,$G$8,表1[[#This Row],[列1]:[列62]])-SUMIF($G$8:$BP$8,$H$8,表1[[#This Row],[列1]:[列62]])</f>
        <v>0</v>
      </c>
    </row>
    <row r="19" spans="2:15" x14ac:dyDescent="0.45">
      <c r="B19" t="s">
        <v>8</v>
      </c>
      <c r="C19">
        <v>2023</v>
      </c>
      <c r="D19">
        <v>1</v>
      </c>
      <c r="E19">
        <f>SUMIFS($F$11:F19,$B$11:B19,B19)</f>
        <v>0</v>
      </c>
      <c r="F19">
        <f>SUMIF($G$8:$BP$8,$G$8,表1[[#This Row],[列1]:[列62]])-SUMIF($G$8:$BP$8,$H$8,表1[[#This Row],[列1]:[列62]])</f>
        <v>0</v>
      </c>
    </row>
    <row r="20" spans="2:15" x14ac:dyDescent="0.45">
      <c r="B20" t="s">
        <v>9</v>
      </c>
      <c r="C20">
        <v>2023</v>
      </c>
      <c r="D20">
        <v>1</v>
      </c>
      <c r="E20">
        <f>SUMIFS($F$11:F20,$B$11:B20,B20)</f>
        <v>102</v>
      </c>
      <c r="F20">
        <f>SUMIF($G$8:$BP$8,$G$8,表1[[#This Row],[列1]:[列62]])-SUMIF($G$8:$BP$8,$H$8,表1[[#This Row],[列1]:[列62]])</f>
        <v>102</v>
      </c>
      <c r="M20">
        <v>545</v>
      </c>
      <c r="N20">
        <v>443</v>
      </c>
    </row>
    <row r="21" spans="2:15" x14ac:dyDescent="0.45">
      <c r="B21" t="s">
        <v>10</v>
      </c>
      <c r="C21">
        <v>2023</v>
      </c>
      <c r="D21">
        <v>1</v>
      </c>
      <c r="E21">
        <f>SUMIFS($F$11:F21,$B$11:B21,B21)</f>
        <v>0</v>
      </c>
      <c r="F21">
        <f>SUMIF($G$8:$BP$8,$G$8,表1[[#This Row],[列1]:[列62]])-SUMIF($G$8:$BP$8,$H$8,表1[[#This Row],[列1]:[列62]])</f>
        <v>0</v>
      </c>
    </row>
    <row r="22" spans="2:15" x14ac:dyDescent="0.45">
      <c r="B22" t="s">
        <v>11</v>
      </c>
      <c r="C22">
        <v>2023</v>
      </c>
      <c r="D22">
        <v>1</v>
      </c>
      <c r="E22">
        <f>SUMIFS($F$11:F22,$B$11:B22,B22)</f>
        <v>0</v>
      </c>
      <c r="F22">
        <f>SUMIF($G$8:$BP$8,$G$8,表1[[#This Row],[列1]:[列62]])-SUMIF($G$8:$BP$8,$H$8,表1[[#This Row],[列1]:[列62]])</f>
        <v>0</v>
      </c>
    </row>
    <row r="23" spans="2:15" x14ac:dyDescent="0.45">
      <c r="B23" t="s">
        <v>0</v>
      </c>
      <c r="C23">
        <v>2023</v>
      </c>
      <c r="D23">
        <v>2</v>
      </c>
      <c r="E23">
        <f>SUMIFS($F$11:F23,$B$11:B23,B23)</f>
        <v>500</v>
      </c>
      <c r="F23">
        <f>SUMIF($G$8:$BP$8,$G$8,表1[[#This Row],[列1]:[列62]])-SUMIF($G$8:$BP$8,$H$8,表1[[#This Row],[列1]:[列62]])</f>
        <v>400</v>
      </c>
      <c r="H23">
        <v>100</v>
      </c>
      <c r="O23">
        <v>500</v>
      </c>
    </row>
    <row r="24" spans="2:15" x14ac:dyDescent="0.45">
      <c r="B24" t="s">
        <v>1</v>
      </c>
      <c r="C24">
        <v>2023</v>
      </c>
      <c r="D24">
        <v>2</v>
      </c>
      <c r="E24">
        <f>SUMIFS($F$11:F24,$B$11:B24,B24)</f>
        <v>100</v>
      </c>
      <c r="F24">
        <f>SUMIF($G$8:$BP$8,$G$8,表1[[#This Row],[列1]:[列62]])-SUMIF($G$8:$BP$8,$H$8,表1[[#This Row],[列1]:[列62]])</f>
        <v>0</v>
      </c>
    </row>
    <row r="25" spans="2:15" x14ac:dyDescent="0.45">
      <c r="B25" t="s">
        <v>2</v>
      </c>
      <c r="C25">
        <v>2023</v>
      </c>
      <c r="D25">
        <v>2</v>
      </c>
      <c r="E25">
        <f>SUMIFS($F$11:F25,$B$11:B25,B25)</f>
        <v>0</v>
      </c>
      <c r="F25">
        <f>SUMIF($G$8:$BP$8,$G$8,表1[[#This Row],[列1]:[列62]])-SUMIF($G$8:$BP$8,$H$8,表1[[#This Row],[列1]:[列62]])</f>
        <v>0</v>
      </c>
    </row>
    <row r="26" spans="2:15" x14ac:dyDescent="0.45">
      <c r="B26" t="s">
        <v>3</v>
      </c>
      <c r="C26">
        <v>2023</v>
      </c>
      <c r="D26">
        <v>2</v>
      </c>
      <c r="E26">
        <f>SUMIFS($F$11:F26,$B$11:B26,B26)</f>
        <v>0</v>
      </c>
      <c r="F26">
        <f>SUMIF($G$8:$BP$8,$G$8,表1[[#This Row],[列1]:[列62]])-SUMIF($G$8:$BP$8,$H$8,表1[[#This Row],[列1]:[列62]])</f>
        <v>0</v>
      </c>
    </row>
    <row r="27" spans="2:15" x14ac:dyDescent="0.45">
      <c r="B27" t="s">
        <v>4</v>
      </c>
      <c r="C27">
        <v>2023</v>
      </c>
      <c r="D27">
        <v>2</v>
      </c>
      <c r="E27">
        <f>SUMIFS($F$11:F27,$B$11:B27,B27)</f>
        <v>0</v>
      </c>
      <c r="F27">
        <f>SUMIF($G$8:$BP$8,$G$8,表1[[#This Row],[列1]:[列62]])-SUMIF($G$8:$BP$8,$H$8,表1[[#This Row],[列1]:[列62]])</f>
        <v>0</v>
      </c>
    </row>
    <row r="28" spans="2:15" x14ac:dyDescent="0.45">
      <c r="B28" t="s">
        <v>5</v>
      </c>
      <c r="C28">
        <v>2023</v>
      </c>
      <c r="D28">
        <v>2</v>
      </c>
      <c r="E28">
        <f>SUMIFS($F$11:F28,$B$11:B28,B28)</f>
        <v>0</v>
      </c>
      <c r="F28">
        <f>SUMIF($G$8:$BP$8,$G$8,表1[[#This Row],[列1]:[列62]])-SUMIF($G$8:$BP$8,$H$8,表1[[#This Row],[列1]:[列62]])</f>
        <v>0</v>
      </c>
    </row>
    <row r="29" spans="2:15" x14ac:dyDescent="0.45">
      <c r="B29" t="s">
        <v>6</v>
      </c>
      <c r="C29">
        <v>2023</v>
      </c>
      <c r="D29">
        <v>2</v>
      </c>
      <c r="E29">
        <f>SUMIFS($F$11:F29,$B$11:B29,B29)</f>
        <v>180</v>
      </c>
      <c r="F29">
        <f>SUMIF($G$8:$BP$8,$G$8,表1[[#This Row],[列1]:[列62]])-SUMIF($G$8:$BP$8,$H$8,表1[[#This Row],[列1]:[列62]])</f>
        <v>0</v>
      </c>
    </row>
    <row r="30" spans="2:15" x14ac:dyDescent="0.45">
      <c r="B30" t="s">
        <v>7</v>
      </c>
      <c r="C30">
        <v>2023</v>
      </c>
      <c r="D30">
        <v>2</v>
      </c>
      <c r="E30">
        <f>SUMIFS($F$11:F30,$B$11:B30,B30)</f>
        <v>0</v>
      </c>
      <c r="F30">
        <f>SUMIF($G$8:$BP$8,$G$8,表1[[#This Row],[列1]:[列62]])-SUMIF($G$8:$BP$8,$H$8,表1[[#This Row],[列1]:[列62]])</f>
        <v>0</v>
      </c>
    </row>
    <row r="31" spans="2:15" x14ac:dyDescent="0.45">
      <c r="B31" t="s">
        <v>8</v>
      </c>
      <c r="C31">
        <v>2023</v>
      </c>
      <c r="D31">
        <v>2</v>
      </c>
      <c r="E31">
        <f>SUMIFS($F$11:F31,$B$11:B31,B31)</f>
        <v>0</v>
      </c>
      <c r="F31">
        <f>SUMIF($G$8:$BP$8,$G$8,表1[[#This Row],[列1]:[列62]])-SUMIF($G$8:$BP$8,$H$8,表1[[#This Row],[列1]:[列62]])</f>
        <v>0</v>
      </c>
    </row>
    <row r="32" spans="2:15" x14ac:dyDescent="0.45">
      <c r="B32" t="s">
        <v>9</v>
      </c>
      <c r="C32">
        <v>2023</v>
      </c>
      <c r="D32">
        <v>2</v>
      </c>
      <c r="E32">
        <f>SUMIFS($F$11:F32,$B$11:B32,B32)</f>
        <v>102</v>
      </c>
      <c r="F32">
        <f>SUMIF($G$8:$BP$8,$G$8,表1[[#This Row],[列1]:[列62]])-SUMIF($G$8:$BP$8,$H$8,表1[[#This Row],[列1]:[列62]])</f>
        <v>0</v>
      </c>
    </row>
    <row r="33" spans="2:63" x14ac:dyDescent="0.45">
      <c r="B33" t="s">
        <v>10</v>
      </c>
      <c r="C33">
        <v>2023</v>
      </c>
      <c r="D33">
        <v>2</v>
      </c>
      <c r="E33">
        <f>SUMIFS($F$11:F33,$B$11:B33,B33)</f>
        <v>0</v>
      </c>
      <c r="F33">
        <f>SUMIF($G$8:$BP$8,$G$8,表1[[#This Row],[列1]:[列62]])-SUMIF($G$8:$BP$8,$H$8,表1[[#This Row],[列1]:[列62]])</f>
        <v>0</v>
      </c>
    </row>
    <row r="34" spans="2:63" x14ac:dyDescent="0.45">
      <c r="B34" t="s">
        <v>11</v>
      </c>
      <c r="C34">
        <v>2023</v>
      </c>
      <c r="D34">
        <v>2</v>
      </c>
      <c r="E34">
        <f>SUMIFS($F$11:F34,$B$11:B34,B34)</f>
        <v>0</v>
      </c>
      <c r="F34">
        <f>SUMIF($G$8:$BP$8,$G$8,表1[[#This Row],[列1]:[列62]])-SUMIF($G$8:$BP$8,$H$8,表1[[#This Row],[列1]:[列62]])</f>
        <v>0</v>
      </c>
    </row>
    <row r="35" spans="2:63" x14ac:dyDescent="0.45">
      <c r="B35" t="s">
        <v>0</v>
      </c>
      <c r="C35">
        <v>2023</v>
      </c>
      <c r="D35">
        <v>3</v>
      </c>
      <c r="E35">
        <f>SUMIFS($F$11:F35,$B$11:B35,B35)</f>
        <v>1500</v>
      </c>
      <c r="F35">
        <f>SUMIF($G$8:$BP$8,$G$8,表1[[#This Row],[列1]:[列62]])-SUMIF($G$8:$BP$8,$H$8,表1[[#This Row],[列1]:[列62]])</f>
        <v>1000</v>
      </c>
      <c r="G35">
        <v>500</v>
      </c>
      <c r="H35">
        <v>500</v>
      </c>
      <c r="K35">
        <v>500</v>
      </c>
      <c r="BG35">
        <v>500</v>
      </c>
    </row>
    <row r="36" spans="2:63" x14ac:dyDescent="0.45">
      <c r="B36" t="s">
        <v>1</v>
      </c>
      <c r="C36">
        <v>2023</v>
      </c>
      <c r="D36">
        <v>3</v>
      </c>
      <c r="E36">
        <f>SUMIFS($F$11:F36,$B$11:B36,B36)</f>
        <v>600</v>
      </c>
      <c r="F36">
        <f>SUMIF($G$8:$BP$8,$G$8,表1[[#This Row],[列1]:[列62]])-SUMIF($G$8:$BP$8,$H$8,表1[[#This Row],[列1]:[列62]])</f>
        <v>500</v>
      </c>
      <c r="BG36">
        <v>500</v>
      </c>
    </row>
    <row r="37" spans="2:63" x14ac:dyDescent="0.45">
      <c r="B37" t="s">
        <v>2</v>
      </c>
      <c r="C37">
        <v>2023</v>
      </c>
      <c r="D37">
        <v>3</v>
      </c>
      <c r="E37">
        <f>SUMIFS($F$11:F37,$B$11:B37,B37)</f>
        <v>500</v>
      </c>
      <c r="F37">
        <f>SUMIF($G$8:$BP$8,$G$8,表1[[#This Row],[列1]:[列62]])-SUMIF($G$8:$BP$8,$H$8,表1[[#This Row],[列1]:[列62]])</f>
        <v>500</v>
      </c>
      <c r="BK37">
        <v>500</v>
      </c>
    </row>
    <row r="38" spans="2:63" x14ac:dyDescent="0.45">
      <c r="B38" t="s">
        <v>3</v>
      </c>
      <c r="C38">
        <v>2023</v>
      </c>
      <c r="D38">
        <v>3</v>
      </c>
      <c r="E38">
        <f>SUMIFS($F$11:F38,$B$11:B38,B38)</f>
        <v>0</v>
      </c>
      <c r="F38">
        <f>SUMIF($G$8:$BP$8,$G$8,表1[[#This Row],[列1]:[列62]])-SUMIF($G$8:$BP$8,$H$8,表1[[#This Row],[列1]:[列62]])</f>
        <v>0</v>
      </c>
    </row>
    <row r="39" spans="2:63" x14ac:dyDescent="0.45">
      <c r="B39" t="s">
        <v>4</v>
      </c>
      <c r="C39">
        <v>2023</v>
      </c>
      <c r="D39">
        <v>3</v>
      </c>
      <c r="E39">
        <f>SUMIFS($F$11:F39,$B$11:B39,B39)</f>
        <v>0</v>
      </c>
      <c r="F39">
        <f>SUMIF($G$8:$BP$8,$G$8,表1[[#This Row],[列1]:[列62]])-SUMIF($G$8:$BP$8,$H$8,表1[[#This Row],[列1]:[列62]])</f>
        <v>0</v>
      </c>
    </row>
    <row r="40" spans="2:63" x14ac:dyDescent="0.45">
      <c r="B40" t="s">
        <v>5</v>
      </c>
      <c r="C40">
        <v>2023</v>
      </c>
      <c r="D40">
        <v>3</v>
      </c>
      <c r="E40">
        <f>SUMIFS($F$11:F40,$B$11:B40,B40)</f>
        <v>1300</v>
      </c>
      <c r="F40">
        <f>SUMIF($G$8:$BP$8,$G$8,表1[[#This Row],[列1]:[列62]])-SUMIF($G$8:$BP$8,$H$8,表1[[#This Row],[列1]:[列62]])</f>
        <v>1300</v>
      </c>
      <c r="BG40">
        <v>800</v>
      </c>
      <c r="BI40">
        <v>500</v>
      </c>
    </row>
    <row r="41" spans="2:63" x14ac:dyDescent="0.45">
      <c r="B41" t="s">
        <v>6</v>
      </c>
      <c r="C41">
        <v>2023</v>
      </c>
      <c r="D41">
        <v>3</v>
      </c>
      <c r="E41">
        <f>SUMIFS($F$11:F41,$B$11:B41,B41)</f>
        <v>180</v>
      </c>
      <c r="F41">
        <f>SUMIF($G$8:$BP$8,$G$8,表1[[#This Row],[列1]:[列62]])-SUMIF($G$8:$BP$8,$H$8,表1[[#This Row],[列1]:[列62]])</f>
        <v>0</v>
      </c>
    </row>
    <row r="42" spans="2:63" x14ac:dyDescent="0.45">
      <c r="B42" t="s">
        <v>7</v>
      </c>
      <c r="C42">
        <v>2023</v>
      </c>
      <c r="D42">
        <v>3</v>
      </c>
      <c r="E42">
        <f>SUMIFS($F$11:F42,$B$11:B42,B42)</f>
        <v>0</v>
      </c>
      <c r="F42">
        <f>SUMIF($G$8:$BP$8,$G$8,表1[[#This Row],[列1]:[列62]])-SUMIF($G$8:$BP$8,$H$8,表1[[#This Row],[列1]:[列62]])</f>
        <v>0</v>
      </c>
    </row>
    <row r="43" spans="2:63" x14ac:dyDescent="0.45">
      <c r="B43" t="s">
        <v>8</v>
      </c>
      <c r="C43">
        <v>2023</v>
      </c>
      <c r="D43">
        <v>3</v>
      </c>
      <c r="E43">
        <f>SUMIFS($F$11:F43,$B$11:B43,B43)</f>
        <v>200</v>
      </c>
      <c r="F43">
        <f>SUMIF($G$8:$BP$8,$G$8,表1[[#This Row],[列1]:[列62]])-SUMIF($G$8:$BP$8,$H$8,表1[[#This Row],[列1]:[列62]])</f>
        <v>200</v>
      </c>
      <c r="BI43">
        <v>600</v>
      </c>
      <c r="BJ43">
        <v>400</v>
      </c>
    </row>
    <row r="44" spans="2:63" x14ac:dyDescent="0.45">
      <c r="B44" t="s">
        <v>9</v>
      </c>
      <c r="C44">
        <v>2023</v>
      </c>
      <c r="D44">
        <v>3</v>
      </c>
      <c r="E44">
        <f>SUMIFS($F$11:F44,$B$11:B44,B44)</f>
        <v>102</v>
      </c>
      <c r="F44">
        <f>SUMIF($G$8:$BP$8,$G$8,表1[[#This Row],[列1]:[列62]])-SUMIF($G$8:$BP$8,$H$8,表1[[#This Row],[列1]:[列62]])</f>
        <v>0</v>
      </c>
    </row>
    <row r="45" spans="2:63" x14ac:dyDescent="0.45">
      <c r="B45" t="s">
        <v>10</v>
      </c>
      <c r="C45">
        <v>2023</v>
      </c>
      <c r="D45">
        <v>3</v>
      </c>
      <c r="E45">
        <f>SUMIFS($F$11:F45,$B$11:B45,B45)</f>
        <v>0</v>
      </c>
      <c r="F45">
        <f>SUMIF($G$8:$BP$8,$G$8,表1[[#This Row],[列1]:[列62]])-SUMIF($G$8:$BP$8,$H$8,表1[[#This Row],[列1]:[列62]])</f>
        <v>0</v>
      </c>
    </row>
    <row r="46" spans="2:63" x14ac:dyDescent="0.45">
      <c r="B46" t="s">
        <v>11</v>
      </c>
      <c r="C46">
        <v>2023</v>
      </c>
      <c r="D46">
        <v>3</v>
      </c>
      <c r="E46">
        <f>SUMIFS($F$11:F46,$B$11:B46,B46)</f>
        <v>0</v>
      </c>
      <c r="F46">
        <f>SUMIF($G$8:$BP$8,$G$8,表1[[#This Row],[列1]:[列62]])-SUMIF($G$8:$BP$8,$H$8,表1[[#This Row],[列1]:[列62]])</f>
        <v>0</v>
      </c>
    </row>
    <row r="47" spans="2:63" x14ac:dyDescent="0.45">
      <c r="B47" t="s">
        <v>0</v>
      </c>
      <c r="C47">
        <v>2023</v>
      </c>
      <c r="D47">
        <v>4</v>
      </c>
      <c r="E47">
        <f>SUMIFS($F$11:F47,$B$11:B47,B47)</f>
        <v>2000</v>
      </c>
      <c r="F47">
        <f>SUMIF($G$8:$BP$8,$G$8,表1[[#This Row],[列1]:[列62]])-SUMIF($G$8:$BP$8,$H$8,表1[[#This Row],[列1]:[列62]])</f>
        <v>500</v>
      </c>
      <c r="G47">
        <v>1000</v>
      </c>
      <c r="H47">
        <v>500</v>
      </c>
    </row>
    <row r="48" spans="2:63" x14ac:dyDescent="0.45">
      <c r="B48" t="s">
        <v>1</v>
      </c>
      <c r="C48">
        <v>2023</v>
      </c>
      <c r="D48">
        <v>4</v>
      </c>
      <c r="E48">
        <f>SUMIFS($F$11:F48,$B$11:B48,B48)</f>
        <v>600</v>
      </c>
      <c r="F48">
        <f>SUMIF($G$8:$BP$8,$G$8,表1[[#This Row],[列1]:[列62]])-SUMIF($G$8:$BP$8,$H$8,表1[[#This Row],[列1]:[列62]])</f>
        <v>0</v>
      </c>
    </row>
    <row r="49" spans="2:34" x14ac:dyDescent="0.45">
      <c r="B49" t="s">
        <v>2</v>
      </c>
      <c r="C49">
        <v>2023</v>
      </c>
      <c r="D49">
        <v>4</v>
      </c>
      <c r="E49">
        <f>SUMIFS($F$11:F49,$B$11:B49,B49)</f>
        <v>600</v>
      </c>
      <c r="F49">
        <f>SUMIF($G$8:$BP$8,$G$8,表1[[#This Row],[列1]:[列62]])-SUMIF($G$8:$BP$8,$H$8,表1[[#This Row],[列1]:[列62]])</f>
        <v>100</v>
      </c>
      <c r="AG49">
        <v>500</v>
      </c>
      <c r="AH49">
        <v>400</v>
      </c>
    </row>
    <row r="50" spans="2:34" x14ac:dyDescent="0.45">
      <c r="B50" t="s">
        <v>3</v>
      </c>
      <c r="C50">
        <v>2023</v>
      </c>
      <c r="D50">
        <v>4</v>
      </c>
      <c r="E50">
        <f>SUMIFS($F$11:F50,$B$11:B50,B50)</f>
        <v>0</v>
      </c>
      <c r="F50">
        <f>SUMIF($G$8:$BP$8,$G$8,表1[[#This Row],[列1]:[列62]])-SUMIF($G$8:$BP$8,$H$8,表1[[#This Row],[列1]:[列62]])</f>
        <v>0</v>
      </c>
    </row>
    <row r="51" spans="2:34" x14ac:dyDescent="0.45">
      <c r="B51" t="s">
        <v>4</v>
      </c>
      <c r="C51">
        <v>2023</v>
      </c>
      <c r="D51">
        <v>4</v>
      </c>
      <c r="E51">
        <f>SUMIFS($F$11:F51,$B$11:B51,B51)</f>
        <v>0</v>
      </c>
      <c r="F51">
        <f>SUMIF($G$8:$BP$8,$G$8,表1[[#This Row],[列1]:[列62]])-SUMIF($G$8:$BP$8,$H$8,表1[[#This Row],[列1]:[列62]])</f>
        <v>0</v>
      </c>
    </row>
    <row r="52" spans="2:34" x14ac:dyDescent="0.45">
      <c r="B52" t="s">
        <v>5</v>
      </c>
      <c r="C52">
        <v>2023</v>
      </c>
      <c r="D52">
        <v>4</v>
      </c>
      <c r="E52">
        <f>SUMIFS($F$11:F52,$B$11:B52,B52)</f>
        <v>1300</v>
      </c>
      <c r="F52">
        <f>SUMIF($G$8:$BP$8,$G$8,表1[[#This Row],[列1]:[列62]])-SUMIF($G$8:$BP$8,$H$8,表1[[#This Row],[列1]:[列62]])</f>
        <v>0</v>
      </c>
    </row>
    <row r="53" spans="2:34" x14ac:dyDescent="0.45">
      <c r="B53" t="s">
        <v>6</v>
      </c>
      <c r="C53">
        <v>2023</v>
      </c>
      <c r="D53">
        <v>4</v>
      </c>
      <c r="E53">
        <f>SUMIFS($F$11:F53,$B$11:B53,B53)</f>
        <v>180</v>
      </c>
      <c r="F53">
        <f>SUMIF($G$8:$BP$8,$G$8,表1[[#This Row],[列1]:[列62]])-SUMIF($G$8:$BP$8,$H$8,表1[[#This Row],[列1]:[列62]])</f>
        <v>0</v>
      </c>
    </row>
    <row r="54" spans="2:34" x14ac:dyDescent="0.45">
      <c r="B54" t="s">
        <v>7</v>
      </c>
      <c r="C54">
        <v>2023</v>
      </c>
      <c r="D54">
        <v>4</v>
      </c>
      <c r="E54">
        <f>SUMIFS($F$11:F54,$B$11:B54,B54)</f>
        <v>0</v>
      </c>
      <c r="F54">
        <f>SUMIF($G$8:$BP$8,$G$8,表1[[#This Row],[列1]:[列62]])-SUMIF($G$8:$BP$8,$H$8,表1[[#This Row],[列1]:[列62]])</f>
        <v>0</v>
      </c>
    </row>
    <row r="55" spans="2:34" x14ac:dyDescent="0.45">
      <c r="B55" t="s">
        <v>8</v>
      </c>
      <c r="C55">
        <v>2023</v>
      </c>
      <c r="D55">
        <v>4</v>
      </c>
      <c r="E55">
        <f>SUMIFS($F$11:F55,$B$11:B55,B55)</f>
        <v>200</v>
      </c>
      <c r="F55">
        <f>SUMIF($G$8:$BP$8,$G$8,表1[[#This Row],[列1]:[列62]])-SUMIF($G$8:$BP$8,$H$8,表1[[#This Row],[列1]:[列62]])</f>
        <v>0</v>
      </c>
    </row>
    <row r="56" spans="2:34" x14ac:dyDescent="0.45">
      <c r="B56" t="s">
        <v>9</v>
      </c>
      <c r="C56">
        <v>2023</v>
      </c>
      <c r="D56">
        <v>4</v>
      </c>
      <c r="E56">
        <f>SUMIFS($F$11:F56,$B$11:B56,B56)</f>
        <v>102</v>
      </c>
      <c r="F56">
        <f>SUMIF($G$8:$BP$8,$G$8,表1[[#This Row],[列1]:[列62]])-SUMIF($G$8:$BP$8,$H$8,表1[[#This Row],[列1]:[列62]])</f>
        <v>0</v>
      </c>
    </row>
    <row r="57" spans="2:34" x14ac:dyDescent="0.45">
      <c r="B57" t="s">
        <v>10</v>
      </c>
      <c r="C57">
        <v>2023</v>
      </c>
      <c r="D57">
        <v>4</v>
      </c>
      <c r="E57">
        <f>SUMIFS($F$11:F57,$B$11:B57,B57)</f>
        <v>0</v>
      </c>
      <c r="F57">
        <f>SUMIF($G$8:$BP$8,$G$8,表1[[#This Row],[列1]:[列62]])-SUMIF($G$8:$BP$8,$H$8,表1[[#This Row],[列1]:[列62]])</f>
        <v>0</v>
      </c>
    </row>
    <row r="58" spans="2:34" x14ac:dyDescent="0.45">
      <c r="B58" t="s">
        <v>11</v>
      </c>
      <c r="C58">
        <v>2023</v>
      </c>
      <c r="D58">
        <v>4</v>
      </c>
      <c r="E58">
        <f>SUMIFS($F$11:F58,$B$11:B58,B58)</f>
        <v>0</v>
      </c>
      <c r="F58">
        <f>SUMIF($G$8:$BP$8,$G$8,表1[[#This Row],[列1]:[列62]])-SUMIF($G$8:$BP$8,$H$8,表1[[#This Row],[列1]:[列62]])</f>
        <v>0</v>
      </c>
    </row>
    <row r="59" spans="2:34" x14ac:dyDescent="0.45">
      <c r="B59" t="s">
        <v>0</v>
      </c>
      <c r="C59">
        <v>2023</v>
      </c>
      <c r="D59">
        <v>5</v>
      </c>
      <c r="E59">
        <f>SUMIFS($F$11:F59,$B$11:B59,B59)</f>
        <v>1000</v>
      </c>
      <c r="F59">
        <f>SUMIF($G$8:$BP$8,$G$8,表1[[#This Row],[列1]:[列62]])-SUMIF($G$8:$BP$8,$H$8,表1[[#This Row],[列1]:[列62]])</f>
        <v>-1000</v>
      </c>
      <c r="H59">
        <v>1000</v>
      </c>
    </row>
    <row r="60" spans="2:34" x14ac:dyDescent="0.45">
      <c r="B60" t="s">
        <v>1</v>
      </c>
      <c r="C60">
        <v>2023</v>
      </c>
      <c r="D60">
        <v>5</v>
      </c>
      <c r="E60">
        <f>SUMIFS($F$11:F60,$B$11:B60,B60)</f>
        <v>600</v>
      </c>
      <c r="F60">
        <f>SUMIF($G$8:$BP$8,$G$8,表1[[#This Row],[列1]:[列62]])-SUMIF($G$8:$BP$8,$H$8,表1[[#This Row],[列1]:[列62]])</f>
        <v>0</v>
      </c>
    </row>
    <row r="61" spans="2:34" x14ac:dyDescent="0.45">
      <c r="B61" t="s">
        <v>2</v>
      </c>
      <c r="C61">
        <v>2023</v>
      </c>
      <c r="D61">
        <v>5</v>
      </c>
      <c r="E61">
        <f>SUMIFS($F$11:F61,$B$11:B61,B61)</f>
        <v>600</v>
      </c>
      <c r="F61">
        <f>SUMIF($G$8:$BP$8,$G$8,表1[[#This Row],[列1]:[列62]])-SUMIF($G$8:$BP$8,$H$8,表1[[#This Row],[列1]:[列62]])</f>
        <v>0</v>
      </c>
    </row>
    <row r="62" spans="2:34" x14ac:dyDescent="0.45">
      <c r="B62" t="s">
        <v>3</v>
      </c>
      <c r="C62">
        <v>2023</v>
      </c>
      <c r="D62">
        <v>5</v>
      </c>
      <c r="E62">
        <f>SUMIFS($F$11:F62,$B$11:B62,B62)</f>
        <v>0</v>
      </c>
      <c r="F62">
        <f>SUMIF($G$8:$BP$8,$G$8,表1[[#This Row],[列1]:[列62]])-SUMIF($G$8:$BP$8,$H$8,表1[[#This Row],[列1]:[列62]])</f>
        <v>0</v>
      </c>
    </row>
    <row r="63" spans="2:34" x14ac:dyDescent="0.45">
      <c r="B63" t="s">
        <v>4</v>
      </c>
      <c r="C63">
        <v>2023</v>
      </c>
      <c r="D63">
        <v>5</v>
      </c>
      <c r="E63">
        <f>SUMIFS($F$11:F63,$B$11:B63,B63)</f>
        <v>0</v>
      </c>
      <c r="F63">
        <f>SUMIF($G$8:$BP$8,$G$8,表1[[#This Row],[列1]:[列62]])-SUMIF($G$8:$BP$8,$H$8,表1[[#This Row],[列1]:[列62]])</f>
        <v>0</v>
      </c>
    </row>
    <row r="64" spans="2:34" x14ac:dyDescent="0.45">
      <c r="B64" t="s">
        <v>5</v>
      </c>
      <c r="C64">
        <v>2023</v>
      </c>
      <c r="D64">
        <v>5</v>
      </c>
      <c r="E64">
        <f>SUMIFS($F$11:F64,$B$11:B64,B64)</f>
        <v>1300</v>
      </c>
      <c r="F64">
        <f>SUMIF($G$8:$BP$8,$G$8,表1[[#This Row],[列1]:[列62]])-SUMIF($G$8:$BP$8,$H$8,表1[[#This Row],[列1]:[列62]])</f>
        <v>0</v>
      </c>
    </row>
    <row r="65" spans="2:6" x14ac:dyDescent="0.45">
      <c r="B65" t="s">
        <v>6</v>
      </c>
      <c r="C65">
        <v>2023</v>
      </c>
      <c r="D65">
        <v>5</v>
      </c>
      <c r="E65">
        <f>SUMIFS($F$11:F65,$B$11:B65,B65)</f>
        <v>180</v>
      </c>
      <c r="F65">
        <f>SUMIF($G$8:$BP$8,$G$8,表1[[#This Row],[列1]:[列62]])-SUMIF($G$8:$BP$8,$H$8,表1[[#This Row],[列1]:[列62]])</f>
        <v>0</v>
      </c>
    </row>
    <row r="66" spans="2:6" x14ac:dyDescent="0.45">
      <c r="B66" t="s">
        <v>7</v>
      </c>
      <c r="C66">
        <v>2023</v>
      </c>
      <c r="D66">
        <v>5</v>
      </c>
      <c r="E66">
        <f>SUMIFS($F$11:F66,$B$11:B66,B66)</f>
        <v>0</v>
      </c>
      <c r="F66">
        <f>SUMIF($G$8:$BP$8,$G$8,表1[[#This Row],[列1]:[列62]])-SUMIF($G$8:$BP$8,$H$8,表1[[#This Row],[列1]:[列62]])</f>
        <v>0</v>
      </c>
    </row>
    <row r="67" spans="2:6" x14ac:dyDescent="0.45">
      <c r="B67" t="s">
        <v>8</v>
      </c>
      <c r="C67">
        <v>2023</v>
      </c>
      <c r="D67">
        <v>5</v>
      </c>
      <c r="E67">
        <f>SUMIFS($F$11:F67,$B$11:B67,B67)</f>
        <v>200</v>
      </c>
      <c r="F67">
        <f>SUMIF($G$8:$BP$8,$G$8,表1[[#This Row],[列1]:[列62]])-SUMIF($G$8:$BP$8,$H$8,表1[[#This Row],[列1]:[列62]])</f>
        <v>0</v>
      </c>
    </row>
    <row r="68" spans="2:6" x14ac:dyDescent="0.45">
      <c r="B68" t="s">
        <v>9</v>
      </c>
      <c r="C68">
        <v>2023</v>
      </c>
      <c r="D68">
        <v>5</v>
      </c>
      <c r="E68">
        <f>SUMIFS($F$11:F68,$B$11:B68,B68)</f>
        <v>102</v>
      </c>
      <c r="F68">
        <f>SUMIF($G$8:$BP$8,$G$8,表1[[#This Row],[列1]:[列62]])-SUMIF($G$8:$BP$8,$H$8,表1[[#This Row],[列1]:[列62]])</f>
        <v>0</v>
      </c>
    </row>
    <row r="69" spans="2:6" x14ac:dyDescent="0.45">
      <c r="B69" t="s">
        <v>10</v>
      </c>
      <c r="C69">
        <v>2023</v>
      </c>
      <c r="D69">
        <v>5</v>
      </c>
      <c r="E69">
        <f>SUMIFS($F$11:F69,$B$11:B69,B69)</f>
        <v>0</v>
      </c>
      <c r="F69">
        <f>SUMIF($G$8:$BP$8,$G$8,表1[[#This Row],[列1]:[列62]])-SUMIF($G$8:$BP$8,$H$8,表1[[#This Row],[列1]:[列62]])</f>
        <v>0</v>
      </c>
    </row>
    <row r="70" spans="2:6" x14ac:dyDescent="0.45">
      <c r="B70" t="s">
        <v>11</v>
      </c>
      <c r="C70">
        <v>2023</v>
      </c>
      <c r="D70">
        <v>5</v>
      </c>
      <c r="E70">
        <f>SUMIFS($F$11:F70,$B$11:B70,B70)</f>
        <v>0</v>
      </c>
      <c r="F70">
        <f>SUMIF($G$8:$BP$8,$G$8,表1[[#This Row],[列1]:[列62]])-SUMIF($G$8:$BP$8,$H$8,表1[[#This Row],[列1]:[列62]])</f>
        <v>0</v>
      </c>
    </row>
  </sheetData>
  <mergeCells count="67">
    <mergeCell ref="BI9:BJ9"/>
    <mergeCell ref="BK9:BL9"/>
    <mergeCell ref="BM9:BN9"/>
    <mergeCell ref="BO9:BP9"/>
    <mergeCell ref="B8:B9"/>
    <mergeCell ref="C8:C9"/>
    <mergeCell ref="D8:D9"/>
    <mergeCell ref="F8:F9"/>
    <mergeCell ref="E8:E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BM7:BN7"/>
    <mergeCell ref="BO7:BP7"/>
    <mergeCell ref="I9:J9"/>
    <mergeCell ref="K9:L9"/>
    <mergeCell ref="M9:N9"/>
    <mergeCell ref="O9:P9"/>
    <mergeCell ref="Q9:R9"/>
    <mergeCell ref="S9:T9"/>
    <mergeCell ref="U9:V9"/>
    <mergeCell ref="W9:X9"/>
    <mergeCell ref="BA7:BB7"/>
    <mergeCell ref="BC7:BD7"/>
    <mergeCell ref="BE7:BF7"/>
    <mergeCell ref="BG7:BH7"/>
    <mergeCell ref="BI7:BJ7"/>
    <mergeCell ref="BK7:BL7"/>
    <mergeCell ref="AO7:AP7"/>
    <mergeCell ref="AQ7:AR7"/>
    <mergeCell ref="AS7:AT7"/>
    <mergeCell ref="AU7:AV7"/>
    <mergeCell ref="AW7:AX7"/>
    <mergeCell ref="AY7:AZ7"/>
    <mergeCell ref="AM7:AN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O7:P7"/>
    <mergeCell ref="G7:H7"/>
    <mergeCell ref="G9:H9"/>
    <mergeCell ref="I7:J7"/>
    <mergeCell ref="K7:L7"/>
    <mergeCell ref="M7:N7"/>
  </mergeCells>
  <phoneticPr fontId="2" type="noConversion"/>
  <conditionalFormatting sqref="G11:BP70">
    <cfRule type="expression" dxfId="2" priority="5">
      <formula>DATE($C11,$D11,G$9)=$E$3</formula>
    </cfRule>
    <cfRule type="expression" dxfId="1" priority="6">
      <formula>MONTH(DATE($C11,$D11,G$9))=$D11</formula>
    </cfRule>
    <cfRule type="expression" dxfId="0" priority="8">
      <formula>MONTH(DATE($C11,$D11,G$9))&lt;&gt;$D11</formula>
    </cfRule>
  </conditionalFormatting>
  <conditionalFormatting sqref="F11:F70">
    <cfRule type="dataBar" priority="10">
      <dataBar>
        <cfvo type="min"/>
        <cfvo type="max"/>
        <color rgb="FF0070C0"/>
      </dataBar>
      <extLst>
        <ext xmlns:x14="http://schemas.microsoft.com/office/spreadsheetml/2009/9/main" uri="{B025F937-C7B1-47D3-B67F-A62EFF666E3E}">
          <x14:id>{31C5B4E9-E32C-4949-AB20-9A42B2AC057B}</x14:id>
        </ext>
      </extLst>
    </cfRule>
  </conditionalFormatting>
  <dataValidations count="1">
    <dataValidation type="list" allowBlank="1" showInputMessage="1" showErrorMessage="1" sqref="E4" xr:uid="{27CEE7A2-9F59-4154-AC96-77152B17AF99}">
      <formula1>$B$11:$B$22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C5B4E9-E32C-4949-AB20-9A42B2AC05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F11:F70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2022-03-19T07:55:13Z</dcterms:created>
  <dcterms:modified xsi:type="dcterms:W3CDTF">2023-05-22T11:58:01Z</dcterms:modified>
</cp:coreProperties>
</file>