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课件\"/>
    </mc:Choice>
  </mc:AlternateContent>
  <xr:revisionPtr revIDLastSave="0" documentId="13_ncr:1_{38FF4372-BDF1-4EBA-B021-9A66EAE38BC6}" xr6:coauthVersionLast="47" xr6:coauthVersionMax="47" xr10:uidLastSave="{00000000-0000-0000-0000-000000000000}"/>
  <bookViews>
    <workbookView xWindow="4785" yWindow="0" windowWidth="24015" windowHeight="13530" activeTab="1" xr2:uid="{E6099245-ED86-47DC-A6D6-497ACFF6A7BC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3" i="2"/>
  <c r="B10" i="1"/>
  <c r="G4" i="1"/>
  <c r="G3" i="1"/>
  <c r="G1" i="1"/>
  <c r="G5" i="1" l="1"/>
</calcChain>
</file>

<file path=xl/sharedStrings.xml><?xml version="1.0" encoding="utf-8"?>
<sst xmlns="http://schemas.openxmlformats.org/spreadsheetml/2006/main" count="47" uniqueCount="45">
  <si>
    <t>菜头</t>
  </si>
  <si>
    <t>小张</t>
  </si>
  <si>
    <t>小陈</t>
  </si>
  <si>
    <t>佳佳</t>
  </si>
  <si>
    <t>德华</t>
  </si>
  <si>
    <t>沈腾</t>
  </si>
  <si>
    <t>黄渤</t>
  </si>
  <si>
    <t>小胖</t>
  </si>
  <si>
    <t>霆锋</t>
  </si>
  <si>
    <t>热巴</t>
  </si>
  <si>
    <t>嘉玲</t>
  </si>
  <si>
    <t>天乐</t>
  </si>
  <si>
    <t>青云</t>
  </si>
  <si>
    <t>邵峰</t>
  </si>
  <si>
    <t>朝伟</t>
  </si>
  <si>
    <t>INDEX</t>
    <phoneticPr fontId="2" type="noConversion"/>
  </si>
  <si>
    <t>学号</t>
    <phoneticPr fontId="5" type="noConversion"/>
  </si>
  <si>
    <t>姓名</t>
    <phoneticPr fontId="5" type="noConversion"/>
  </si>
  <si>
    <t>语文</t>
    <phoneticPr fontId="5" type="noConversion"/>
  </si>
  <si>
    <t>数学</t>
    <phoneticPr fontId="5" type="noConversion"/>
  </si>
  <si>
    <t>英文</t>
    <phoneticPr fontId="5" type="noConversion"/>
  </si>
  <si>
    <t>小明</t>
    <phoneticPr fontId="5" type="noConversion"/>
  </si>
  <si>
    <t>小徐</t>
    <phoneticPr fontId="5" type="noConversion"/>
  </si>
  <si>
    <t>小何</t>
    <phoneticPr fontId="5" type="noConversion"/>
  </si>
  <si>
    <t>小李</t>
    <phoneticPr fontId="5" type="noConversion"/>
  </si>
  <si>
    <t>小陈</t>
    <phoneticPr fontId="5" type="noConversion"/>
  </si>
  <si>
    <t>小芳</t>
    <phoneticPr fontId="5" type="noConversion"/>
  </si>
  <si>
    <t>小鹏</t>
    <phoneticPr fontId="5" type="noConversion"/>
  </si>
  <si>
    <t>小张</t>
    <phoneticPr fontId="5" type="noConversion"/>
  </si>
  <si>
    <t>小孙</t>
    <phoneticPr fontId="5" type="noConversion"/>
  </si>
  <si>
    <t>学号</t>
    <phoneticPr fontId="2" type="noConversion"/>
  </si>
  <si>
    <t>姓名</t>
    <phoneticPr fontId="2" type="noConversion"/>
  </si>
  <si>
    <t>数学</t>
  </si>
  <si>
    <t>物理</t>
    <phoneticPr fontId="2" type="noConversion"/>
  </si>
  <si>
    <t>化学</t>
    <phoneticPr fontId="2" type="noConversion"/>
  </si>
  <si>
    <t>数学</t>
    <phoneticPr fontId="2" type="noConversion"/>
  </si>
  <si>
    <t>特等奖</t>
  </si>
  <si>
    <t>特等奖</t>
    <phoneticPr fontId="2" type="noConversion"/>
  </si>
  <si>
    <t>第一名</t>
    <phoneticPr fontId="2" type="noConversion"/>
  </si>
  <si>
    <t>第二名</t>
  </si>
  <si>
    <t>第二名</t>
    <phoneticPr fontId="2" type="noConversion"/>
  </si>
  <si>
    <t>第三名</t>
    <phoneticPr fontId="2" type="noConversion"/>
  </si>
  <si>
    <t>优秀奖</t>
    <phoneticPr fontId="2" type="noConversion"/>
  </si>
  <si>
    <t>姓名:</t>
    <phoneticPr fontId="2" type="noConversion"/>
  </si>
  <si>
    <t>英文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</si>
</sst>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6660-F08D-4D4C-AD29-47074085CF99}">
  <dimension ref="A1:G10"/>
  <sheetViews>
    <sheetView showGridLines="0" zoomScale="235" zoomScaleNormal="235" workbookViewId="0">
      <selection activeCell="B2" sqref="B2:B6"/>
    </sheetView>
  </sheetViews>
  <sheetFormatPr defaultRowHeight="16.5" x14ac:dyDescent="0.2"/>
  <cols>
    <col min="1" max="1" width="6.5" style="1" customWidth="1"/>
    <col min="2" max="2" width="6.375" style="1" customWidth="1"/>
    <col min="3" max="3" width="6.75" style="1" customWidth="1"/>
    <col min="4" max="4" width="6.5" style="1" customWidth="1"/>
    <col min="5" max="5" width="0.5" style="1" customWidth="1"/>
    <col min="6" max="6" width="6.375" style="1" customWidth="1"/>
    <col min="7" max="16384" width="9" style="1"/>
  </cols>
  <sheetData>
    <row r="1" spans="1:7" x14ac:dyDescent="0.2">
      <c r="A1" s="2"/>
      <c r="B1" s="3" t="s">
        <v>33</v>
      </c>
      <c r="C1" s="3" t="s">
        <v>34</v>
      </c>
      <c r="D1" s="3" t="s">
        <v>35</v>
      </c>
      <c r="F1" s="6" t="s">
        <v>15</v>
      </c>
      <c r="G1" s="5" t="str">
        <f>INDEX(B2:D6,4,3)</f>
        <v>青云</v>
      </c>
    </row>
    <row r="2" spans="1:7" x14ac:dyDescent="0.2">
      <c r="A2" s="3" t="s">
        <v>37</v>
      </c>
      <c r="B2" s="4" t="s">
        <v>0</v>
      </c>
      <c r="C2" s="4" t="s">
        <v>14</v>
      </c>
      <c r="D2" s="4" t="s">
        <v>9</v>
      </c>
    </row>
    <row r="3" spans="1:7" x14ac:dyDescent="0.2">
      <c r="A3" s="3" t="s">
        <v>38</v>
      </c>
      <c r="B3" s="4" t="s">
        <v>1</v>
      </c>
      <c r="C3" s="4" t="s">
        <v>5</v>
      </c>
      <c r="D3" s="4" t="s">
        <v>10</v>
      </c>
      <c r="F3" s="6" t="s">
        <v>32</v>
      </c>
      <c r="G3" s="5">
        <f>MATCH(F3,B1:D1,0)</f>
        <v>3</v>
      </c>
    </row>
    <row r="4" spans="1:7" x14ac:dyDescent="0.2">
      <c r="A4" s="3" t="s">
        <v>40</v>
      </c>
      <c r="B4" s="4" t="s">
        <v>2</v>
      </c>
      <c r="C4" s="4" t="s">
        <v>6</v>
      </c>
      <c r="D4" s="4" t="s">
        <v>11</v>
      </c>
      <c r="F4" s="6" t="s">
        <v>39</v>
      </c>
      <c r="G4" s="5">
        <f>MATCH(F4,A2:A6,0)</f>
        <v>3</v>
      </c>
    </row>
    <row r="5" spans="1:7" x14ac:dyDescent="0.2">
      <c r="A5" s="3" t="s">
        <v>41</v>
      </c>
      <c r="B5" s="4" t="s">
        <v>3</v>
      </c>
      <c r="C5" s="4" t="s">
        <v>7</v>
      </c>
      <c r="D5" s="4" t="s">
        <v>12</v>
      </c>
      <c r="F5" s="6" t="s">
        <v>31</v>
      </c>
      <c r="G5" s="10" t="str">
        <f>INDEX(B2:D6,G4,G3)</f>
        <v>天乐</v>
      </c>
    </row>
    <row r="6" spans="1:7" x14ac:dyDescent="0.2">
      <c r="A6" s="3" t="s">
        <v>42</v>
      </c>
      <c r="B6" s="4" t="s">
        <v>4</v>
      </c>
      <c r="C6" s="4" t="s">
        <v>8</v>
      </c>
      <c r="D6" s="4" t="s">
        <v>13</v>
      </c>
    </row>
    <row r="7" spans="1:7" ht="1.5" customHeight="1" x14ac:dyDescent="0.2"/>
    <row r="8" spans="1:7" x14ac:dyDescent="0.2">
      <c r="A8" s="11" t="s">
        <v>32</v>
      </c>
    </row>
    <row r="9" spans="1:7" x14ac:dyDescent="0.2">
      <c r="A9" s="11" t="s">
        <v>36</v>
      </c>
    </row>
    <row r="10" spans="1:7" x14ac:dyDescent="0.2">
      <c r="A10" s="6" t="s">
        <v>43</v>
      </c>
      <c r="B10" s="1" t="str">
        <f>INDEX(B2:D6,MATCH(A9,A2:A6,0),MATCH(A8,B1:D1,0))</f>
        <v>热巴</v>
      </c>
    </row>
  </sheetData>
  <phoneticPr fontId="2" type="noConversion"/>
  <dataValidations count="2">
    <dataValidation type="list" allowBlank="1" showInputMessage="1" showErrorMessage="1" sqref="F3 A8" xr:uid="{0D2EE34D-8AE9-4C60-8CD3-B55614F94AFE}">
      <formula1>$B$1:$D$1</formula1>
    </dataValidation>
    <dataValidation type="list" allowBlank="1" showInputMessage="1" showErrorMessage="1" sqref="F4 A9" xr:uid="{A288EB88-0702-41E2-8CA0-6846FDFFCCF8}">
      <formula1>$A$2:$A$6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E8F1-FE40-468F-A2CC-E14F690A092B}">
  <dimension ref="B1:I11"/>
  <sheetViews>
    <sheetView showGridLines="0" tabSelected="1" zoomScale="190" zoomScaleNormal="190" workbookViewId="0">
      <selection activeCell="H7" sqref="H7"/>
    </sheetView>
  </sheetViews>
  <sheetFormatPr defaultRowHeight="16.5" x14ac:dyDescent="0.2"/>
  <cols>
    <col min="1" max="1" width="0.875" style="1" customWidth="1"/>
    <col min="2" max="6" width="6.5" style="1" bestFit="1" customWidth="1"/>
    <col min="7" max="7" width="0.875" style="1" customWidth="1"/>
    <col min="8" max="16384" width="9" style="1"/>
  </cols>
  <sheetData>
    <row r="1" spans="2:9" ht="3.75" customHeight="1" x14ac:dyDescent="0.2"/>
    <row r="2" spans="2:9" ht="21" x14ac:dyDescent="0.2">
      <c r="B2" s="7" t="s">
        <v>17</v>
      </c>
      <c r="C2" s="7" t="s">
        <v>16</v>
      </c>
      <c r="D2" s="7" t="s">
        <v>18</v>
      </c>
      <c r="E2" s="7" t="s">
        <v>19</v>
      </c>
      <c r="F2" s="7" t="s">
        <v>20</v>
      </c>
      <c r="H2" s="4" t="s">
        <v>30</v>
      </c>
      <c r="I2" s="9">
        <v>106</v>
      </c>
    </row>
    <row r="3" spans="2:9" x14ac:dyDescent="0.2">
      <c r="B3" s="8" t="s">
        <v>21</v>
      </c>
      <c r="C3" s="8">
        <v>101</v>
      </c>
      <c r="D3" s="8">
        <v>66</v>
      </c>
      <c r="E3" s="8">
        <v>68</v>
      </c>
      <c r="F3" s="8">
        <v>78</v>
      </c>
      <c r="H3" s="4" t="s">
        <v>31</v>
      </c>
      <c r="I3" s="9" t="str">
        <f>INDEX(B2:B11,MATCH(I2,C2:C11,0))</f>
        <v>小芳</v>
      </c>
    </row>
    <row r="4" spans="2:9" x14ac:dyDescent="0.2">
      <c r="B4" s="8" t="s">
        <v>22</v>
      </c>
      <c r="C4" s="8">
        <v>102</v>
      </c>
      <c r="D4" s="8">
        <v>88</v>
      </c>
      <c r="E4" s="8">
        <v>74</v>
      </c>
      <c r="F4" s="8">
        <v>88</v>
      </c>
      <c r="H4" s="4" t="s">
        <v>44</v>
      </c>
      <c r="I4" s="9">
        <f>VLOOKUP(I3,B2:F11,MATCH(H4,B2:F2,0),0)</f>
        <v>88</v>
      </c>
    </row>
    <row r="5" spans="2:9" x14ac:dyDescent="0.2">
      <c r="B5" s="8" t="s">
        <v>23</v>
      </c>
      <c r="C5" s="8">
        <v>103</v>
      </c>
      <c r="D5" s="8">
        <v>81</v>
      </c>
      <c r="E5" s="8">
        <v>98</v>
      </c>
      <c r="F5" s="8">
        <v>70</v>
      </c>
      <c r="H5" s="6"/>
    </row>
    <row r="6" spans="2:9" x14ac:dyDescent="0.2">
      <c r="B6" s="8" t="s">
        <v>24</v>
      </c>
      <c r="C6" s="8">
        <v>104</v>
      </c>
      <c r="D6" s="8">
        <v>85</v>
      </c>
      <c r="E6" s="8">
        <v>92</v>
      </c>
      <c r="F6" s="8">
        <v>80</v>
      </c>
      <c r="H6" s="6"/>
    </row>
    <row r="7" spans="2:9" x14ac:dyDescent="0.2">
      <c r="B7" s="8" t="s">
        <v>25</v>
      </c>
      <c r="C7" s="8">
        <v>105</v>
      </c>
      <c r="D7" s="8">
        <v>70</v>
      </c>
      <c r="E7" s="8">
        <v>88</v>
      </c>
      <c r="F7" s="8">
        <v>86</v>
      </c>
      <c r="H7" s="6"/>
    </row>
    <row r="8" spans="2:9" x14ac:dyDescent="0.2">
      <c r="B8" s="8" t="s">
        <v>26</v>
      </c>
      <c r="C8" s="8">
        <v>106</v>
      </c>
      <c r="D8" s="8">
        <v>66</v>
      </c>
      <c r="E8" s="8">
        <v>58</v>
      </c>
      <c r="F8" s="8">
        <v>88</v>
      </c>
      <c r="H8" s="6"/>
    </row>
    <row r="9" spans="2:9" x14ac:dyDescent="0.2">
      <c r="B9" s="8" t="s">
        <v>27</v>
      </c>
      <c r="C9" s="8">
        <v>107</v>
      </c>
      <c r="D9" s="8">
        <v>76</v>
      </c>
      <c r="E9" s="8">
        <v>91</v>
      </c>
      <c r="F9" s="8">
        <v>68</v>
      </c>
      <c r="H9" s="6"/>
    </row>
    <row r="10" spans="2:9" x14ac:dyDescent="0.2">
      <c r="B10" s="8" t="s">
        <v>28</v>
      </c>
      <c r="C10" s="8">
        <v>108</v>
      </c>
      <c r="D10" s="8">
        <v>82</v>
      </c>
      <c r="E10" s="8">
        <v>72</v>
      </c>
      <c r="F10" s="8">
        <v>92</v>
      </c>
      <c r="H10" s="6"/>
    </row>
    <row r="11" spans="2:9" x14ac:dyDescent="0.2">
      <c r="B11" s="8" t="s">
        <v>29</v>
      </c>
      <c r="C11" s="8">
        <v>109</v>
      </c>
      <c r="D11" s="8">
        <v>99</v>
      </c>
      <c r="E11" s="8">
        <v>99</v>
      </c>
      <c r="F11" s="8">
        <v>80</v>
      </c>
      <c r="H11" s="6"/>
    </row>
  </sheetData>
  <phoneticPr fontId="2" type="noConversion"/>
  <dataValidations count="2">
    <dataValidation type="list" allowBlank="1" showInputMessage="1" showErrorMessage="1" sqref="H4" xr:uid="{0A530F9A-3BC2-4BD5-8F52-2D50AE7AC3E2}">
      <formula1>$D$2:$F$2</formula1>
    </dataValidation>
    <dataValidation type="list" allowBlank="1" showInputMessage="1" showErrorMessage="1" sqref="I2" xr:uid="{F57C0700-909A-4204-A7DA-9C8168C4FC2D}">
      <formula1>$C$3:$C$11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A6D3-58E6-42FB-AF05-6BAE284EBB3E}">
  <dimension ref="B3:G7"/>
  <sheetViews>
    <sheetView showGridLines="0" zoomScale="205" zoomScaleNormal="205" workbookViewId="0">
      <selection activeCell="J6" sqref="J6"/>
    </sheetView>
  </sheetViews>
  <sheetFormatPr defaultRowHeight="14.25" x14ac:dyDescent="0.2"/>
  <cols>
    <col min="2" max="4" width="4.875" customWidth="1"/>
    <col min="7" max="7" width="4.625" customWidth="1"/>
  </cols>
  <sheetData>
    <row r="3" spans="2:7" ht="16.5" x14ac:dyDescent="0.2">
      <c r="B3" s="4"/>
      <c r="C3" s="4"/>
      <c r="D3" s="4"/>
      <c r="G3" s="12">
        <v>3</v>
      </c>
    </row>
    <row r="4" spans="2:7" ht="16.5" x14ac:dyDescent="0.2">
      <c r="B4" s="4"/>
      <c r="C4" s="4"/>
      <c r="D4" s="4"/>
      <c r="G4" s="12">
        <v>1</v>
      </c>
    </row>
    <row r="5" spans="2:7" ht="16.5" x14ac:dyDescent="0.2">
      <c r="B5" s="4"/>
      <c r="C5" s="4"/>
      <c r="D5" s="4"/>
      <c r="G5" s="12">
        <v>4</v>
      </c>
    </row>
    <row r="6" spans="2:7" ht="16.5" x14ac:dyDescent="0.2">
      <c r="B6" s="4"/>
      <c r="C6" s="4"/>
      <c r="D6" s="4"/>
      <c r="G6" s="12">
        <v>5</v>
      </c>
    </row>
    <row r="7" spans="2:7" ht="16.5" x14ac:dyDescent="0.2">
      <c r="B7" s="4"/>
      <c r="C7" s="4"/>
      <c r="D7" s="4"/>
      <c r="G7" s="12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2019-12-08T11:33:06Z</dcterms:created>
  <dcterms:modified xsi:type="dcterms:W3CDTF">2021-08-06T14:00:50Z</dcterms:modified>
</cp:coreProperties>
</file>