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yn\Desktop\"/>
    </mc:Choice>
  </mc:AlternateContent>
  <xr:revisionPtr revIDLastSave="0" documentId="13_ncr:1_{1622D0D3-5705-4979-9221-02995B9B2D42}" xr6:coauthVersionLast="46" xr6:coauthVersionMax="46" xr10:uidLastSave="{00000000-0000-0000-0000-000000000000}"/>
  <bookViews>
    <workbookView xWindow="4695" yWindow="0" windowWidth="24105" windowHeight="13560" xr2:uid="{E44DA763-47FC-449F-9409-E62401A072FB}"/>
  </bookViews>
  <sheets>
    <sheet name="销售表" sheetId="2" r:id="rId1"/>
    <sheet name="折扣表" sheetId="1" r:id="rId2"/>
    <sheet name="常规价目" sheetId="4" r:id="rId3"/>
    <sheet name="额外数据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2" l="1" a="1"/>
  <c r="D11" i="2" s="1"/>
  <c r="D12" i="2" a="1"/>
  <c r="D12" i="2" s="1"/>
  <c r="D13" i="2" a="1"/>
  <c r="D13" i="2"/>
  <c r="D14" i="2" a="1"/>
  <c r="D14" i="2" s="1"/>
  <c r="D15" i="2" a="1"/>
  <c r="D15" i="2" s="1"/>
  <c r="D16" i="2" a="1"/>
  <c r="D16" i="2"/>
  <c r="D17" i="2" a="1"/>
  <c r="D17" i="2" s="1"/>
  <c r="D18" i="2" a="1"/>
  <c r="D18" i="2" s="1"/>
  <c r="D19" i="2" a="1"/>
  <c r="D19" i="2"/>
  <c r="D2" i="2" a="1"/>
  <c r="D2" i="2" s="1"/>
  <c r="D3" i="2" a="1"/>
  <c r="D3" i="2" s="1"/>
  <c r="D4" i="2" a="1"/>
  <c r="D4" i="2" s="1"/>
  <c r="D5" i="2" a="1"/>
  <c r="D5" i="2" s="1"/>
  <c r="D6" i="2" a="1"/>
  <c r="D6" i="2" s="1"/>
  <c r="D7" i="2" a="1"/>
  <c r="D7" i="2" s="1"/>
  <c r="D8" i="2" a="1"/>
  <c r="D8" i="2" s="1"/>
  <c r="D9" i="2" a="1"/>
  <c r="D9" i="2" s="1"/>
  <c r="D10" i="2" a="1"/>
  <c r="D10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53A005-6BA1-4D58-B57D-EE797E48A462}" keepAlive="1" name="查询 - 表1" description="与工作簿中“表1”查询的连接。" type="5" refreshedVersion="6" background="1" saveData="1">
    <dbPr connection="Provider=Microsoft.Mashup.OleDb.1;Data Source=$Workbook$;Location=表1;Extended Properties=&quot;&quot;" command="SELECT * FROM [表1]"/>
  </connection>
</connections>
</file>

<file path=xl/sharedStrings.xml><?xml version="1.0" encoding="utf-8"?>
<sst xmlns="http://schemas.openxmlformats.org/spreadsheetml/2006/main" count="49" uniqueCount="20">
  <si>
    <t>生效日期</t>
  </si>
  <si>
    <t>失效日期</t>
  </si>
  <si>
    <t>数量</t>
  </si>
  <si>
    <t>订单日期</t>
  </si>
  <si>
    <t>产品代码</t>
    <phoneticPr fontId="1" type="noConversion"/>
  </si>
  <si>
    <t>产品代码</t>
    <phoneticPr fontId="1" type="noConversion"/>
  </si>
  <si>
    <t>常规售价</t>
    <phoneticPr fontId="1" type="noConversion"/>
  </si>
  <si>
    <t>A0001</t>
  </si>
  <si>
    <t>A0001</t>
    <phoneticPr fontId="1" type="noConversion"/>
  </si>
  <si>
    <t>A0002</t>
  </si>
  <si>
    <t>A0002</t>
    <phoneticPr fontId="1" type="noConversion"/>
  </si>
  <si>
    <t>A0003</t>
  </si>
  <si>
    <t>A0004</t>
  </si>
  <si>
    <t>A0005</t>
  </si>
  <si>
    <t>A0006</t>
  </si>
  <si>
    <t>A0007</t>
  </si>
  <si>
    <t>A0003</t>
    <phoneticPr fontId="1" type="noConversion"/>
  </si>
  <si>
    <t>A0004</t>
    <phoneticPr fontId="1" type="noConversion"/>
  </si>
  <si>
    <t>单价?</t>
    <phoneticPr fontId="1" type="noConversion"/>
  </si>
  <si>
    <t>A0006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</si>
</sst>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11"/>
      <name val="微软雅黑"/>
      <family val="2"/>
      <charset val="134"/>
    </font>
    <font>
      <sz val="1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theme="0"/>
      <name val="微软雅黑"/>
      <family val="2"/>
      <charset val="134"/>
    </font>
    <font>
      <sz val="10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3" fillId="0" borderId="2" xfId="0" applyFont="1" applyBorder="1" applyAlignment="1">
      <alignment horizontal="center"/>
    </xf>
    <xf numFmtId="0" fontId="3" fillId="0" borderId="2" xfId="0" quotePrefix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0" fontId="3" fillId="0" borderId="7" xfId="0" quotePrefix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quotePrefix="1" applyFont="1" applyFill="1" applyBorder="1" applyAlignment="1">
      <alignment horizontal="center" vertical="center" wrapText="1"/>
    </xf>
    <xf numFmtId="14" fontId="2" fillId="0" borderId="13" xfId="0" applyNumberFormat="1" applyFont="1" applyFill="1" applyBorder="1" applyAlignment="1">
      <alignment horizontal="center" vertical="center"/>
    </xf>
    <xf numFmtId="14" fontId="2" fillId="0" borderId="14" xfId="0" applyNumberFormat="1" applyFont="1" applyFill="1" applyBorder="1" applyAlignment="1">
      <alignment horizontal="center" vertical="center"/>
    </xf>
    <xf numFmtId="14" fontId="2" fillId="0" borderId="8" xfId="0" applyNumberFormat="1" applyFont="1" applyFill="1" applyBorder="1" applyAlignment="1">
      <alignment horizontal="center" vertical="center"/>
    </xf>
    <xf numFmtId="14" fontId="0" fillId="0" borderId="0" xfId="0" applyNumberFormat="1" applyFont="1">
      <alignment vertical="center"/>
    </xf>
    <xf numFmtId="0" fontId="6" fillId="2" borderId="5" xfId="0" applyFont="1" applyFill="1" applyBorder="1" applyAlignment="1">
      <alignment horizontal="center" vertical="center" wrapText="1"/>
    </xf>
    <xf numFmtId="14" fontId="3" fillId="0" borderId="2" xfId="0" applyNumberFormat="1" applyFont="1" applyFill="1" applyBorder="1" applyAlignment="1">
      <alignment horizontal="center"/>
    </xf>
    <xf numFmtId="0" fontId="3" fillId="0" borderId="2" xfId="0" quotePrefix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NumberFormat="1" applyFont="1">
      <alignment vertical="center"/>
    </xf>
    <xf numFmtId="0" fontId="3" fillId="0" borderId="7" xfId="0" quotePrefix="1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0" fillId="0" borderId="0" xfId="0" applyNumberFormat="1" applyFont="1" applyBorder="1">
      <alignment vertical="center"/>
    </xf>
    <xf numFmtId="14" fontId="3" fillId="0" borderId="3" xfId="0" applyNumberFormat="1" applyFont="1" applyFill="1" applyBorder="1" applyAlignment="1">
      <alignment horizontal="center"/>
    </xf>
    <xf numFmtId="14" fontId="3" fillId="0" borderId="6" xfId="0" applyNumberFormat="1" applyFont="1" applyFill="1" applyBorder="1" applyAlignment="1">
      <alignment horizontal="center"/>
    </xf>
  </cellXfs>
  <cellStyles count="1">
    <cellStyle name="常规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499984740745262"/>
        </left>
        <right/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border outline="0">
        <top style="thin">
          <color theme="0" tint="-0.499984740745262"/>
        </top>
      </border>
    </dxf>
    <dxf>
      <border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border outline="0"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499984740745262"/>
        </left>
        <right/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numFmt numFmtId="19" formatCode="yyyy/m/d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numFmt numFmtId="19" formatCode="yyyy/m/d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border outline="0">
        <top style="thin">
          <color theme="0" tint="-0.499984740745262"/>
        </top>
      </border>
    </dxf>
    <dxf>
      <border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family val="2"/>
        <charset val="134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family val="2"/>
        <charset val="134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family val="2"/>
        <charset val="134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 outline="0">
        <top style="thin">
          <color theme="1" tint="0.499984740745262"/>
        </top>
      </border>
    </dxf>
    <dxf>
      <border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 outline="0">
        <bottom style="thin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微软雅黑"/>
        <family val="2"/>
        <charset val="134"/>
        <scheme val="none"/>
      </font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1" tint="0.499984740745262"/>
        </left>
        <right style="thin">
          <color theme="1" tint="0.499984740745262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175063</xdr:colOff>
      <xdr:row>11</xdr:row>
      <xdr:rowOff>109701</xdr:rowOff>
    </xdr:from>
    <xdr:to>
      <xdr:col>13</xdr:col>
      <xdr:colOff>448906</xdr:colOff>
      <xdr:row>17</xdr:row>
      <xdr:rowOff>97430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D9AE002-4C9C-494B-B354-8A5A46ED3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1097" y="2421977"/>
          <a:ext cx="7315775" cy="1248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313996</xdr:colOff>
      <xdr:row>2</xdr:row>
      <xdr:rowOff>10182</xdr:rowOff>
    </xdr:from>
    <xdr:to>
      <xdr:col>7</xdr:col>
      <xdr:colOff>361621</xdr:colOff>
      <xdr:row>10</xdr:row>
      <xdr:rowOff>27728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09880AC-4189-4DC1-9D0B-EF674FAA5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5962" y="430596"/>
          <a:ext cx="1571625" cy="16992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77301A-8FEC-47CB-A28D-7392DA7CCBAF}" name="销售表" displayName="销售表" ref="A1:D19" totalsRowShown="0" headerRowDxfId="27" headerRowBorderDxfId="26" tableBorderDxfId="25" totalsRowBorderDxfId="24">
  <autoFilter ref="A1:D19" xr:uid="{0DBADE4E-FB7C-40D9-9F24-DA5567E0CF76}">
    <filterColumn colId="0" hiddenButton="1"/>
    <filterColumn colId="1" hiddenButton="1"/>
    <filterColumn colId="2" hiddenButton="1"/>
    <filterColumn colId="3" hiddenButton="1"/>
  </autoFilter>
  <tableColumns count="4">
    <tableColumn id="1" xr3:uid="{02BF1179-CCE8-421C-B38C-AD791E8D92D1}" name="订单日期" dataDxfId="23"/>
    <tableColumn id="2" xr3:uid="{080CEF4C-CB80-433E-BB6D-5E47AD875465}" name="产品代码" dataDxfId="22"/>
    <tableColumn id="3" xr3:uid="{649F3BC7-CFA5-4BEE-9FAD-AB2D993EE630}" name="数量" dataDxfId="21"/>
    <tableColumn id="6" xr3:uid="{3D7D17AB-5D98-4285-8A26-F85E6D17BE5A}" name="单价?" dataDxfId="20">
      <calculatedColumnFormula array="1">IFERROR(IF(INDEX(折扣表[],MATCH(1,(销售表[[#This Row],[订单日期]]&gt;=折扣表[生效日期])*(销售表[[#This Row],[订单日期]]&lt;=折扣表[失效日期]),0),MATCH(销售表[[#This Row],[产品代码]],折扣表[#Headers],0))&gt;0,INDEX(折扣表[],MATCH(1,(销售表[[#This Row],[订单日期]]&gt;=折扣表[生效日期])*(销售表[[#This Row],[订单日期]]&lt;=折扣表[失效日期]),0),MATCH(销售表[[#This Row],[产品代码]],折扣表[#Headers],0)),VLOOKUP(销售表[[#This Row],[产品代码]],常规价目[#All],2,0)),VLOOKUP(销售表[[#This Row],[产品代码]],常规价目[#All],2,0))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57CAA6-5368-4CF7-A7F6-FF626CDC44DE}" name="折扣表" displayName="折扣表" ref="A2:I7" totalsRowShown="0" headerRowDxfId="19" dataDxfId="17" headerRowBorderDxfId="18" tableBorderDxfId="16" totalsRowBorderDxfId="15">
  <autoFilter ref="A2:I7" xr:uid="{DD8107F8-744C-436D-9884-6BE6684EC9E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C9CB4944-A54B-49C9-9646-55452CF18EFC}" name="生效日期" dataDxfId="14"/>
    <tableColumn id="2" xr3:uid="{D81AF252-71BE-4D6D-82A1-DC9C59F86A70}" name="失效日期" dataDxfId="13"/>
    <tableColumn id="3" xr3:uid="{FA59B0BE-A772-46E3-B7CB-5D93CC02152B}" name="A0001" dataDxfId="12"/>
    <tableColumn id="4" xr3:uid="{ED195149-F3C1-4625-A0EC-132E11109504}" name="A0002" dataDxfId="11"/>
    <tableColumn id="5" xr3:uid="{7925CA44-A4E2-4258-81AE-9DE5A15A7341}" name="A0003" dataDxfId="10"/>
    <tableColumn id="6" xr3:uid="{B4760565-80F4-4B3F-A934-C6EAD41C98F3}" name="A0004" dataDxfId="9"/>
    <tableColumn id="7" xr3:uid="{4E05AE0C-ACAB-4D83-9D08-C701457720E0}" name="A0005" dataDxfId="8"/>
    <tableColumn id="8" xr3:uid="{5EE5CAA5-BF60-4FE1-A1A3-3AA6FD568CD6}" name="A0006" dataDxfId="7"/>
    <tableColumn id="9" xr3:uid="{89789A74-6452-4FBB-8C74-CD9F172B6EA7}" name="A0007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9116E4C-2159-4165-95C4-CCBF50965F9D}" name="常规价目" displayName="常规价目" ref="A1:B8" totalsRowShown="0" headerRowDxfId="5" headerRowBorderDxfId="4" tableBorderDxfId="3" totalsRowBorderDxfId="2">
  <autoFilter ref="A1:B8" xr:uid="{D47BEAEE-D1CD-401D-B5A4-54B4484F4115}">
    <filterColumn colId="0" hiddenButton="1"/>
    <filterColumn colId="1" hiddenButton="1"/>
  </autoFilter>
  <tableColumns count="2">
    <tableColumn id="1" xr3:uid="{F22CC038-DF13-4D19-8EEB-3BB74A1404E3}" name="产品代码" dataDxfId="1"/>
    <tableColumn id="2" xr3:uid="{5B01D36D-F6A8-4F8F-9695-63864329803C}" name="常规售价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F7944-3D47-4E27-B6C4-7332C768DE53}">
  <sheetPr codeName="Sheet2"/>
  <dimension ref="A1:E19"/>
  <sheetViews>
    <sheetView showGridLines="0" tabSelected="1" zoomScale="145" zoomScaleNormal="145" workbookViewId="0">
      <selection activeCell="I8" sqref="I8"/>
    </sheetView>
  </sheetViews>
  <sheetFormatPr defaultRowHeight="16.5" x14ac:dyDescent="0.3"/>
  <cols>
    <col min="1" max="1" width="9.33203125" style="3" customWidth="1"/>
    <col min="2" max="3" width="8.109375" style="3" customWidth="1"/>
    <col min="4" max="4" width="8.88671875" style="3"/>
    <col min="5" max="5" width="11" style="3" bestFit="1" customWidth="1"/>
    <col min="6" max="16384" width="8.88671875" style="3"/>
  </cols>
  <sheetData>
    <row r="1" spans="1:5" x14ac:dyDescent="0.3">
      <c r="A1" s="20" t="s">
        <v>3</v>
      </c>
      <c r="B1" s="21" t="s">
        <v>4</v>
      </c>
      <c r="C1" s="21" t="s">
        <v>2</v>
      </c>
      <c r="D1" s="26" t="s">
        <v>18</v>
      </c>
    </row>
    <row r="2" spans="1:5" x14ac:dyDescent="0.35">
      <c r="A2" s="6">
        <v>44119</v>
      </c>
      <c r="B2" s="5" t="s">
        <v>16</v>
      </c>
      <c r="C2" s="4">
        <v>30</v>
      </c>
      <c r="D2" s="3">
        <f t="array" ref="D2">IFERROR(IF(INDEX(折扣表[],MATCH(1,(销售表[[#This Row],[订单日期]]&gt;=折扣表[生效日期])*(销售表[[#This Row],[订单日期]]&lt;=折扣表[失效日期]),0),MATCH(销售表[[#This Row],[产品代码]],折扣表[#Headers],0))&gt;0,INDEX(折扣表[],MATCH(1,(销售表[[#This Row],[订单日期]]&gt;=折扣表[生效日期])*(销售表[[#This Row],[订单日期]]&lt;=折扣表[失效日期]),0),MATCH(销售表[[#This Row],[产品代码]],折扣表[#Headers],0)),VLOOKUP(销售表[[#This Row],[产品代码]],常规价目[#All],2,0)),VLOOKUP(销售表[[#This Row],[产品代码]],常规价目[#All],2,0))</f>
        <v>153</v>
      </c>
    </row>
    <row r="3" spans="1:5" x14ac:dyDescent="0.35">
      <c r="A3" s="6">
        <v>44162</v>
      </c>
      <c r="B3" s="5" t="s">
        <v>8</v>
      </c>
      <c r="C3" s="4">
        <v>760</v>
      </c>
      <c r="D3" s="3">
        <f t="array" ref="D3">IFERROR(IF(INDEX(折扣表[],MATCH(1,(销售表[[#This Row],[订单日期]]&gt;=折扣表[生效日期])*(销售表[[#This Row],[订单日期]]&lt;=折扣表[失效日期]),0),MATCH(销售表[[#This Row],[产品代码]],折扣表[#Headers],0))&gt;0,INDEX(折扣表[],MATCH(1,(销售表[[#This Row],[订单日期]]&gt;=折扣表[生效日期])*(销售表[[#This Row],[订单日期]]&lt;=折扣表[失效日期]),0),MATCH(销售表[[#This Row],[产品代码]],折扣表[#Headers],0)),VLOOKUP(销售表[[#This Row],[产品代码]],常规价目[#All],2,0)),VLOOKUP(销售表[[#This Row],[产品代码]],常规价目[#All],2,0))</f>
        <v>98</v>
      </c>
    </row>
    <row r="4" spans="1:5" x14ac:dyDescent="0.35">
      <c r="A4" s="6">
        <v>44162</v>
      </c>
      <c r="B4" s="5" t="s">
        <v>7</v>
      </c>
      <c r="C4" s="4">
        <v>357</v>
      </c>
      <c r="D4" s="3">
        <f t="array" ref="D4">IFERROR(IF(INDEX(折扣表[],MATCH(1,(销售表[[#This Row],[订单日期]]&gt;=折扣表[生效日期])*(销售表[[#This Row],[订单日期]]&lt;=折扣表[失效日期]),0),MATCH(销售表[[#This Row],[产品代码]],折扣表[#Headers],0))&gt;0,INDEX(折扣表[],MATCH(1,(销售表[[#This Row],[订单日期]]&gt;=折扣表[生效日期])*(销售表[[#This Row],[订单日期]]&lt;=折扣表[失效日期]),0),MATCH(销售表[[#This Row],[产品代码]],折扣表[#Headers],0)),VLOOKUP(销售表[[#This Row],[产品代码]],常规价目[#All],2,0)),VLOOKUP(销售表[[#This Row],[产品代码]],常规价目[#All],2,0))</f>
        <v>98</v>
      </c>
    </row>
    <row r="5" spans="1:5" x14ac:dyDescent="0.35">
      <c r="A5" s="6">
        <v>44192</v>
      </c>
      <c r="B5" s="5" t="s">
        <v>7</v>
      </c>
      <c r="C5" s="4">
        <v>730</v>
      </c>
      <c r="D5" s="3">
        <f t="array" ref="D5">IFERROR(IF(INDEX(折扣表[],MATCH(1,(销售表[[#This Row],[订单日期]]&gt;=折扣表[生效日期])*(销售表[[#This Row],[订单日期]]&lt;=折扣表[失效日期]),0),MATCH(销售表[[#This Row],[产品代码]],折扣表[#Headers],0))&gt;0,INDEX(折扣表[],MATCH(1,(销售表[[#This Row],[订单日期]]&gt;=折扣表[生效日期])*(销售表[[#This Row],[订单日期]]&lt;=折扣表[失效日期]),0),MATCH(销售表[[#This Row],[产品代码]],折扣表[#Headers],0)),VLOOKUP(销售表[[#This Row],[产品代码]],常规价目[#All],2,0)),VLOOKUP(销售表[[#This Row],[产品代码]],常规价目[#All],2,0))</f>
        <v>98</v>
      </c>
    </row>
    <row r="6" spans="1:5" x14ac:dyDescent="0.35">
      <c r="A6" s="6">
        <v>44162</v>
      </c>
      <c r="B6" s="5" t="s">
        <v>17</v>
      </c>
      <c r="C6" s="4">
        <v>1520</v>
      </c>
      <c r="D6" s="3">
        <f t="array" ref="D6">IFERROR(IF(INDEX(折扣表[],MATCH(1,(销售表[[#This Row],[订单日期]]&gt;=折扣表[生效日期])*(销售表[[#This Row],[订单日期]]&lt;=折扣表[失效日期]),0),MATCH(销售表[[#This Row],[产品代码]],折扣表[#Headers],0))&gt;0,INDEX(折扣表[],MATCH(1,(销售表[[#This Row],[订单日期]]&gt;=折扣表[生效日期])*(销售表[[#This Row],[订单日期]]&lt;=折扣表[失效日期]),0),MATCH(销售表[[#This Row],[产品代码]],折扣表[#Headers],0)),VLOOKUP(销售表[[#This Row],[产品代码]],常规价目[#All],2,0)),VLOOKUP(销售表[[#This Row],[产品代码]],常规价目[#All],2,0))</f>
        <v>89</v>
      </c>
    </row>
    <row r="7" spans="1:5" x14ac:dyDescent="0.35">
      <c r="A7" s="6">
        <v>44175</v>
      </c>
      <c r="B7" s="5" t="s">
        <v>19</v>
      </c>
      <c r="C7" s="4">
        <v>666</v>
      </c>
      <c r="D7" s="3">
        <f t="array" ref="D7">IFERROR(IF(INDEX(折扣表[],MATCH(1,(销售表[[#This Row],[订单日期]]&gt;=折扣表[生效日期])*(销售表[[#This Row],[订单日期]]&lt;=折扣表[失效日期]),0),MATCH(销售表[[#This Row],[产品代码]],折扣表[#Headers],0))&gt;0,INDEX(折扣表[],MATCH(1,(销售表[[#This Row],[订单日期]]&gt;=折扣表[生效日期])*(销售表[[#This Row],[订单日期]]&lt;=折扣表[失效日期]),0),MATCH(销售表[[#This Row],[产品代码]],折扣表[#Headers],0)),VLOOKUP(销售表[[#This Row],[产品代码]],常规价目[#All],2,0)),VLOOKUP(销售表[[#This Row],[产品代码]],常规价目[#All],2,0))</f>
        <v>133</v>
      </c>
      <c r="E7" s="25"/>
    </row>
    <row r="8" spans="1:5" x14ac:dyDescent="0.35">
      <c r="A8" s="6">
        <v>44119</v>
      </c>
      <c r="B8" s="5" t="s">
        <v>10</v>
      </c>
      <c r="C8" s="4">
        <v>30</v>
      </c>
      <c r="D8" s="3">
        <f t="array" ref="D8">IFERROR(IF(INDEX(折扣表[],MATCH(1,(销售表[[#This Row],[订单日期]]&gt;=折扣表[生效日期])*(销售表[[#This Row],[订单日期]]&lt;=折扣表[失效日期]),0),MATCH(销售表[[#This Row],[产品代码]],折扣表[#Headers],0))&gt;0,INDEX(折扣表[],MATCH(1,(销售表[[#This Row],[订单日期]]&gt;=折扣表[生效日期])*(销售表[[#This Row],[订单日期]]&lt;=折扣表[失效日期]),0),MATCH(销售表[[#This Row],[产品代码]],折扣表[#Headers],0)),VLOOKUP(销售表[[#This Row],[产品代码]],常规价目[#All],2,0)),VLOOKUP(销售表[[#This Row],[产品代码]],常规价目[#All],2,0))</f>
        <v>87</v>
      </c>
    </row>
    <row r="9" spans="1:5" x14ac:dyDescent="0.35">
      <c r="A9" s="6">
        <v>44162</v>
      </c>
      <c r="B9" s="5" t="s">
        <v>11</v>
      </c>
      <c r="C9" s="4">
        <v>760</v>
      </c>
      <c r="D9" s="3">
        <f t="array" ref="D9">IFERROR(IF(INDEX(折扣表[],MATCH(1,(销售表[[#This Row],[订单日期]]&gt;=折扣表[生效日期])*(销售表[[#This Row],[订单日期]]&lt;=折扣表[失效日期]),0),MATCH(销售表[[#This Row],[产品代码]],折扣表[#Headers],0))&gt;0,INDEX(折扣表[],MATCH(1,(销售表[[#This Row],[订单日期]]&gt;=折扣表[生效日期])*(销售表[[#This Row],[订单日期]]&lt;=折扣表[失效日期]),0),MATCH(销售表[[#This Row],[产品代码]],折扣表[#Headers],0)),VLOOKUP(销售表[[#This Row],[产品代码]],常规价目[#All],2,0)),VLOOKUP(销售表[[#This Row],[产品代码]],常规价目[#All],2,0))</f>
        <v>84</v>
      </c>
    </row>
    <row r="10" spans="1:5" x14ac:dyDescent="0.35">
      <c r="A10" s="7">
        <v>44203</v>
      </c>
      <c r="B10" s="8" t="s">
        <v>10</v>
      </c>
      <c r="C10" s="9">
        <v>30</v>
      </c>
      <c r="D10" s="3">
        <f t="array" ref="D10">IFERROR(IF(INDEX(折扣表[],MATCH(1,(销售表[[#This Row],[订单日期]]&gt;=折扣表[生效日期])*(销售表[[#This Row],[订单日期]]&lt;=折扣表[失效日期]),0),MATCH(销售表[[#This Row],[产品代码]],折扣表[#Headers],0))&gt;0,INDEX(折扣表[],MATCH(1,(销售表[[#This Row],[订单日期]]&gt;=折扣表[生效日期])*(销售表[[#This Row],[订单日期]]&lt;=折扣表[失效日期]),0),MATCH(销售表[[#This Row],[产品代码]],折扣表[#Headers],0)),VLOOKUP(销售表[[#This Row],[产品代码]],常规价目[#All],2,0)),VLOOKUP(销售表[[#This Row],[产品代码]],常规价目[#All],2,0))</f>
        <v>101</v>
      </c>
    </row>
    <row r="11" spans="1:5" x14ac:dyDescent="0.35">
      <c r="A11" s="36">
        <v>44501</v>
      </c>
      <c r="B11" s="28" t="s">
        <v>16</v>
      </c>
      <c r="C11" s="29">
        <v>105</v>
      </c>
      <c r="D11" s="32">
        <f t="array" ref="D11">IFERROR(IF(INDEX(折扣表[],MATCH(1,(销售表[[#This Row],[订单日期]]&gt;=折扣表[生效日期])*(销售表[[#This Row],[订单日期]]&lt;=折扣表[失效日期]),0),MATCH(销售表[[#This Row],[产品代码]],折扣表[#Headers],0))&gt;0,INDEX(折扣表[],MATCH(1,(销售表[[#This Row],[订单日期]]&gt;=折扣表[生效日期])*(销售表[[#This Row],[订单日期]]&lt;=折扣表[失效日期]),0),MATCH(销售表[[#This Row],[产品代码]],折扣表[#Headers],0)),VLOOKUP(销售表[[#This Row],[产品代码]],常规价目[#All],2,0)),VLOOKUP(销售表[[#This Row],[产品代码]],常规价目[#All],2,0))</f>
        <v>20</v>
      </c>
    </row>
    <row r="12" spans="1:5" x14ac:dyDescent="0.35">
      <c r="A12" s="36">
        <v>44501</v>
      </c>
      <c r="B12" s="28" t="s">
        <v>12</v>
      </c>
      <c r="C12" s="29">
        <v>171</v>
      </c>
      <c r="D12" s="32">
        <f t="array" ref="D12">IFERROR(IF(INDEX(折扣表[],MATCH(1,(销售表[[#This Row],[订单日期]]&gt;=折扣表[生效日期])*(销售表[[#This Row],[订单日期]]&lt;=折扣表[失效日期]),0),MATCH(销售表[[#This Row],[产品代码]],折扣表[#Headers],0))&gt;0,INDEX(折扣表[],MATCH(1,(销售表[[#This Row],[订单日期]]&gt;=折扣表[生效日期])*(销售表[[#This Row],[订单日期]]&lt;=折扣表[失效日期]),0),MATCH(销售表[[#This Row],[产品代码]],折扣表[#Headers],0)),VLOOKUP(销售表[[#This Row],[产品代码]],常规价目[#All],2,0)),VLOOKUP(销售表[[#This Row],[产品代码]],常规价目[#All],2,0))</f>
        <v>20</v>
      </c>
    </row>
    <row r="13" spans="1:5" x14ac:dyDescent="0.35">
      <c r="A13" s="36">
        <v>44501</v>
      </c>
      <c r="B13" s="28" t="s">
        <v>13</v>
      </c>
      <c r="C13" s="29">
        <v>103</v>
      </c>
      <c r="D13" s="32">
        <f t="array" ref="D13">IFERROR(IF(INDEX(折扣表[],MATCH(1,(销售表[[#This Row],[订单日期]]&gt;=折扣表[生效日期])*(销售表[[#This Row],[订单日期]]&lt;=折扣表[失效日期]),0),MATCH(销售表[[#This Row],[产品代码]],折扣表[#Headers],0))&gt;0,INDEX(折扣表[],MATCH(1,(销售表[[#This Row],[订单日期]]&gt;=折扣表[生效日期])*(销售表[[#This Row],[订单日期]]&lt;=折扣表[失效日期]),0),MATCH(销售表[[#This Row],[产品代码]],折扣表[#Headers],0)),VLOOKUP(销售表[[#This Row],[产品代码]],常规价目[#All],2,0)),VLOOKUP(销售表[[#This Row],[产品代码]],常规价目[#All],2,0))</f>
        <v>20</v>
      </c>
    </row>
    <row r="14" spans="1:5" x14ac:dyDescent="0.35">
      <c r="A14" s="36">
        <v>44502</v>
      </c>
      <c r="B14" s="28" t="s">
        <v>14</v>
      </c>
      <c r="C14" s="29">
        <v>126</v>
      </c>
      <c r="D14" s="32">
        <f t="array" ref="D14">IFERROR(IF(INDEX(折扣表[],MATCH(1,(销售表[[#This Row],[订单日期]]&gt;=折扣表[生效日期])*(销售表[[#This Row],[订单日期]]&lt;=折扣表[失效日期]),0),MATCH(销售表[[#This Row],[产品代码]],折扣表[#Headers],0))&gt;0,INDEX(折扣表[],MATCH(1,(销售表[[#This Row],[订单日期]]&gt;=折扣表[生效日期])*(销售表[[#This Row],[订单日期]]&lt;=折扣表[失效日期]),0),MATCH(销售表[[#This Row],[产品代码]],折扣表[#Headers],0)),VLOOKUP(销售表[[#This Row],[产品代码]],常规价目[#All],2,0)),VLOOKUP(销售表[[#This Row],[产品代码]],常规价目[#All],2,0))</f>
        <v>20</v>
      </c>
    </row>
    <row r="15" spans="1:5" x14ac:dyDescent="0.35">
      <c r="A15" s="36">
        <v>44502</v>
      </c>
      <c r="B15" s="28" t="s">
        <v>15</v>
      </c>
      <c r="C15" s="29">
        <v>155</v>
      </c>
      <c r="D15" s="32">
        <f t="array" ref="D15">IFERROR(IF(INDEX(折扣表[],MATCH(1,(销售表[[#This Row],[订单日期]]&gt;=折扣表[生效日期])*(销售表[[#This Row],[订单日期]]&lt;=折扣表[失效日期]),0),MATCH(销售表[[#This Row],[产品代码]],折扣表[#Headers],0))&gt;0,INDEX(折扣表[],MATCH(1,(销售表[[#This Row],[订单日期]]&gt;=折扣表[生效日期])*(销售表[[#This Row],[订单日期]]&lt;=折扣表[失效日期]),0),MATCH(销售表[[#This Row],[产品代码]],折扣表[#Headers],0)),VLOOKUP(销售表[[#This Row],[产品代码]],常规价目[#All],2,0)),VLOOKUP(销售表[[#This Row],[产品代码]],常规价目[#All],2,0))</f>
        <v>20</v>
      </c>
    </row>
    <row r="16" spans="1:5" x14ac:dyDescent="0.35">
      <c r="A16" s="36">
        <v>44501</v>
      </c>
      <c r="B16" s="28" t="s">
        <v>19</v>
      </c>
      <c r="C16" s="29">
        <v>147</v>
      </c>
      <c r="D16" s="32">
        <f t="array" ref="D16">IFERROR(IF(INDEX(折扣表[],MATCH(1,(销售表[[#This Row],[订单日期]]&gt;=折扣表[生效日期])*(销售表[[#This Row],[订单日期]]&lt;=折扣表[失效日期]),0),MATCH(销售表[[#This Row],[产品代码]],折扣表[#Headers],0))&gt;0,INDEX(折扣表[],MATCH(1,(销售表[[#This Row],[订单日期]]&gt;=折扣表[生效日期])*(销售表[[#This Row],[订单日期]]&lt;=折扣表[失效日期]),0),MATCH(销售表[[#This Row],[产品代码]],折扣表[#Headers],0)),VLOOKUP(销售表[[#This Row],[产品代码]],常规价目[#All],2,0)),VLOOKUP(销售表[[#This Row],[产品代码]],常规价目[#All],2,0))</f>
        <v>20</v>
      </c>
    </row>
    <row r="17" spans="1:4" x14ac:dyDescent="0.35">
      <c r="A17" s="36">
        <v>44507</v>
      </c>
      <c r="B17" s="28" t="s">
        <v>10</v>
      </c>
      <c r="C17" s="29">
        <v>163</v>
      </c>
      <c r="D17" s="32">
        <f t="array" ref="D17">IFERROR(IF(INDEX(折扣表[],MATCH(1,(销售表[[#This Row],[订单日期]]&gt;=折扣表[生效日期])*(销售表[[#This Row],[订单日期]]&lt;=折扣表[失效日期]),0),MATCH(销售表[[#This Row],[产品代码]],折扣表[#Headers],0))&gt;0,INDEX(折扣表[],MATCH(1,(销售表[[#This Row],[订单日期]]&gt;=折扣表[生效日期])*(销售表[[#This Row],[订单日期]]&lt;=折扣表[失效日期]),0),MATCH(销售表[[#This Row],[产品代码]],折扣表[#Headers],0)),VLOOKUP(销售表[[#This Row],[产品代码]],常规价目[#All],2,0)),VLOOKUP(销售表[[#This Row],[产品代码]],常规价目[#All],2,0))</f>
        <v>101</v>
      </c>
    </row>
    <row r="18" spans="1:4" x14ac:dyDescent="0.35">
      <c r="A18" s="36">
        <v>44508</v>
      </c>
      <c r="B18" s="28" t="s">
        <v>11</v>
      </c>
      <c r="C18" s="29">
        <v>136</v>
      </c>
      <c r="D18" s="32">
        <f t="array" ref="D18">IFERROR(IF(INDEX(折扣表[],MATCH(1,(销售表[[#This Row],[订单日期]]&gt;=折扣表[生效日期])*(销售表[[#This Row],[订单日期]]&lt;=折扣表[失效日期]),0),MATCH(销售表[[#This Row],[产品代码]],折扣表[#Headers],0))&gt;0,INDEX(折扣表[],MATCH(1,(销售表[[#This Row],[订单日期]]&gt;=折扣表[生效日期])*(销售表[[#This Row],[订单日期]]&lt;=折扣表[失效日期]),0),MATCH(销售表[[#This Row],[产品代码]],折扣表[#Headers],0)),VLOOKUP(销售表[[#This Row],[产品代码]],常规价目[#All],2,0)),VLOOKUP(销售表[[#This Row],[产品代码]],常规价目[#All],2,0))</f>
        <v>153</v>
      </c>
    </row>
    <row r="19" spans="1:4" x14ac:dyDescent="0.35">
      <c r="A19" s="37">
        <v>44509</v>
      </c>
      <c r="B19" s="33" t="s">
        <v>10</v>
      </c>
      <c r="C19" s="34">
        <v>149</v>
      </c>
      <c r="D19" s="35">
        <f t="array" ref="D19">IFERROR(IF(INDEX(折扣表[],MATCH(1,(销售表[[#This Row],[订单日期]]&gt;=折扣表[生效日期])*(销售表[[#This Row],[订单日期]]&lt;=折扣表[失效日期]),0),MATCH(销售表[[#This Row],[产品代码]],折扣表[#Headers],0))&gt;0,INDEX(折扣表[],MATCH(1,(销售表[[#This Row],[订单日期]]&gt;=折扣表[生效日期])*(销售表[[#This Row],[订单日期]]&lt;=折扣表[失效日期]),0),MATCH(销售表[[#This Row],[产品代码]],折扣表[#Headers],0)),VLOOKUP(销售表[[#This Row],[产品代码]],常规价目[#All],2,0)),VLOOKUP(销售表[[#This Row],[产品代码]],常规价目[#All],2,0))</f>
        <v>101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36FD-6A87-43DE-A028-39EC6CD2484E}">
  <sheetPr codeName="Sheet1"/>
  <dimension ref="A2:I7"/>
  <sheetViews>
    <sheetView showGridLines="0" zoomScale="160" zoomScaleNormal="160" workbookViewId="0">
      <selection activeCell="C8" sqref="C8"/>
    </sheetView>
  </sheetViews>
  <sheetFormatPr defaultRowHeight="16.5" x14ac:dyDescent="0.3"/>
  <cols>
    <col min="1" max="2" width="11" bestFit="1" customWidth="1"/>
    <col min="3" max="9" width="9" customWidth="1"/>
  </cols>
  <sheetData>
    <row r="2" spans="1:9" x14ac:dyDescent="0.3">
      <c r="A2" s="15" t="s">
        <v>0</v>
      </c>
      <c r="B2" s="16" t="s">
        <v>1</v>
      </c>
      <c r="C2" s="16" t="s">
        <v>8</v>
      </c>
      <c r="D2" s="16" t="s">
        <v>9</v>
      </c>
      <c r="E2" s="16" t="s">
        <v>11</v>
      </c>
      <c r="F2" s="16" t="s">
        <v>12</v>
      </c>
      <c r="G2" s="16" t="s">
        <v>13</v>
      </c>
      <c r="H2" s="16" t="s">
        <v>14</v>
      </c>
      <c r="I2" s="17" t="s">
        <v>15</v>
      </c>
    </row>
    <row r="3" spans="1:9" x14ac:dyDescent="0.3">
      <c r="A3" s="24">
        <v>44117</v>
      </c>
      <c r="B3" s="2">
        <v>44151</v>
      </c>
      <c r="C3" s="1">
        <v>84</v>
      </c>
      <c r="D3" s="1">
        <v>87</v>
      </c>
      <c r="E3" s="1"/>
      <c r="F3" s="1">
        <v>92</v>
      </c>
      <c r="G3" s="1">
        <v>95</v>
      </c>
      <c r="H3" s="1">
        <v>99</v>
      </c>
      <c r="I3" s="11">
        <v>92</v>
      </c>
    </row>
    <row r="4" spans="1:9" x14ac:dyDescent="0.3">
      <c r="A4" s="24">
        <v>44152</v>
      </c>
      <c r="B4" s="2">
        <v>44173</v>
      </c>
      <c r="C4" s="1">
        <v>98</v>
      </c>
      <c r="D4" s="1">
        <v>98</v>
      </c>
      <c r="E4" s="1">
        <v>84</v>
      </c>
      <c r="F4" s="1">
        <v>89</v>
      </c>
      <c r="G4" s="1"/>
      <c r="H4" s="1"/>
      <c r="I4" s="11"/>
    </row>
    <row r="5" spans="1:9" x14ac:dyDescent="0.3">
      <c r="A5" s="24">
        <v>44174</v>
      </c>
      <c r="B5" s="2">
        <v>44179</v>
      </c>
      <c r="C5" s="1">
        <v>84</v>
      </c>
      <c r="D5" s="1">
        <v>88</v>
      </c>
      <c r="E5" s="1">
        <v>91</v>
      </c>
      <c r="F5" s="1">
        <v>86</v>
      </c>
      <c r="G5" s="1"/>
      <c r="H5" s="1"/>
      <c r="I5" s="11"/>
    </row>
    <row r="6" spans="1:9" x14ac:dyDescent="0.3">
      <c r="A6" s="22">
        <v>44182</v>
      </c>
      <c r="B6" s="23">
        <v>44195</v>
      </c>
      <c r="C6" s="13">
        <v>98</v>
      </c>
      <c r="D6" s="13"/>
      <c r="E6" s="13">
        <v>80</v>
      </c>
      <c r="F6" s="13">
        <v>94</v>
      </c>
      <c r="G6" s="13"/>
      <c r="H6" s="13">
        <v>84</v>
      </c>
      <c r="I6" s="14">
        <v>99</v>
      </c>
    </row>
    <row r="7" spans="1:9" x14ac:dyDescent="0.3">
      <c r="A7" s="22">
        <v>44501</v>
      </c>
      <c r="B7" s="23">
        <v>44506</v>
      </c>
      <c r="C7" s="13">
        <v>20</v>
      </c>
      <c r="D7" s="13">
        <v>20</v>
      </c>
      <c r="E7" s="13">
        <v>20</v>
      </c>
      <c r="F7" s="13">
        <v>20</v>
      </c>
      <c r="G7" s="13">
        <v>20</v>
      </c>
      <c r="H7" s="13">
        <v>20</v>
      </c>
      <c r="I7" s="14">
        <v>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E90CE-4DF7-458E-AC38-DE5D4712DD08}">
  <dimension ref="A1:B8"/>
  <sheetViews>
    <sheetView showGridLines="0" zoomScale="190" zoomScaleNormal="190" workbookViewId="0">
      <selection activeCell="F6" sqref="F6"/>
    </sheetView>
  </sheetViews>
  <sheetFormatPr defaultRowHeight="16.5" x14ac:dyDescent="0.3"/>
  <cols>
    <col min="1" max="2" width="9.109375" customWidth="1"/>
  </cols>
  <sheetData>
    <row r="1" spans="1:2" x14ac:dyDescent="0.3">
      <c r="A1" s="18" t="s">
        <v>5</v>
      </c>
      <c r="B1" s="19" t="s">
        <v>6</v>
      </c>
    </row>
    <row r="2" spans="1:2" x14ac:dyDescent="0.3">
      <c r="A2" s="10" t="s">
        <v>8</v>
      </c>
      <c r="B2" s="11">
        <v>153</v>
      </c>
    </row>
    <row r="3" spans="1:2" x14ac:dyDescent="0.3">
      <c r="A3" s="10" t="s">
        <v>9</v>
      </c>
      <c r="B3" s="11">
        <v>101</v>
      </c>
    </row>
    <row r="4" spans="1:2" x14ac:dyDescent="0.3">
      <c r="A4" s="10" t="s">
        <v>11</v>
      </c>
      <c r="B4" s="11">
        <v>153</v>
      </c>
    </row>
    <row r="5" spans="1:2" x14ac:dyDescent="0.3">
      <c r="A5" s="10" t="s">
        <v>12</v>
      </c>
      <c r="B5" s="11">
        <v>159</v>
      </c>
    </row>
    <row r="6" spans="1:2" x14ac:dyDescent="0.3">
      <c r="A6" s="10" t="s">
        <v>13</v>
      </c>
      <c r="B6" s="11">
        <v>107</v>
      </c>
    </row>
    <row r="7" spans="1:2" x14ac:dyDescent="0.3">
      <c r="A7" s="10" t="s">
        <v>14</v>
      </c>
      <c r="B7" s="11">
        <v>133</v>
      </c>
    </row>
    <row r="8" spans="1:2" x14ac:dyDescent="0.3">
      <c r="A8" s="12" t="s">
        <v>15</v>
      </c>
      <c r="B8" s="14">
        <v>169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C7E60-6E72-4345-AFE3-4DF37FE22C94}">
  <dimension ref="A1:I13"/>
  <sheetViews>
    <sheetView workbookViewId="0">
      <selection sqref="A1:C9"/>
    </sheetView>
  </sheetViews>
  <sheetFormatPr defaultRowHeight="16.5" x14ac:dyDescent="0.3"/>
  <cols>
    <col min="1" max="2" width="11" bestFit="1" customWidth="1"/>
  </cols>
  <sheetData>
    <row r="1" spans="1:9" x14ac:dyDescent="0.35">
      <c r="A1" s="27">
        <v>44501</v>
      </c>
      <c r="B1" s="28" t="s">
        <v>16</v>
      </c>
      <c r="C1" s="29">
        <v>105</v>
      </c>
    </row>
    <row r="2" spans="1:9" x14ac:dyDescent="0.35">
      <c r="A2" s="27">
        <v>44501</v>
      </c>
      <c r="B2" s="28" t="s">
        <v>12</v>
      </c>
      <c r="C2" s="29">
        <v>171</v>
      </c>
    </row>
    <row r="3" spans="1:9" x14ac:dyDescent="0.35">
      <c r="A3" s="27">
        <v>44501</v>
      </c>
      <c r="B3" s="28" t="s">
        <v>13</v>
      </c>
      <c r="C3" s="29">
        <v>103</v>
      </c>
    </row>
    <row r="4" spans="1:9" x14ac:dyDescent="0.35">
      <c r="A4" s="27">
        <v>44502</v>
      </c>
      <c r="B4" s="28" t="s">
        <v>14</v>
      </c>
      <c r="C4" s="29">
        <v>126</v>
      </c>
    </row>
    <row r="5" spans="1:9" x14ac:dyDescent="0.35">
      <c r="A5" s="27">
        <v>44502</v>
      </c>
      <c r="B5" s="28" t="s">
        <v>15</v>
      </c>
      <c r="C5" s="29">
        <v>155</v>
      </c>
    </row>
    <row r="6" spans="1:9" x14ac:dyDescent="0.35">
      <c r="A6" s="27">
        <v>44501</v>
      </c>
      <c r="B6" s="28" t="s">
        <v>19</v>
      </c>
      <c r="C6" s="29">
        <v>147</v>
      </c>
    </row>
    <row r="7" spans="1:9" x14ac:dyDescent="0.35">
      <c r="A7" s="27">
        <v>44507</v>
      </c>
      <c r="B7" s="28" t="s">
        <v>10</v>
      </c>
      <c r="C7" s="29">
        <v>163</v>
      </c>
    </row>
    <row r="8" spans="1:9" x14ac:dyDescent="0.35">
      <c r="A8" s="27">
        <v>44508</v>
      </c>
      <c r="B8" s="28" t="s">
        <v>11</v>
      </c>
      <c r="C8" s="29">
        <v>136</v>
      </c>
    </row>
    <row r="9" spans="1:9" x14ac:dyDescent="0.35">
      <c r="A9" s="27">
        <v>44509</v>
      </c>
      <c r="B9" s="28" t="s">
        <v>10</v>
      </c>
      <c r="C9" s="29">
        <v>149</v>
      </c>
    </row>
    <row r="13" spans="1:9" x14ac:dyDescent="0.3">
      <c r="A13" s="30">
        <v>44501</v>
      </c>
      <c r="B13" s="30">
        <v>44506</v>
      </c>
      <c r="C13" s="31">
        <v>20</v>
      </c>
      <c r="D13" s="31">
        <v>20</v>
      </c>
      <c r="E13" s="31">
        <v>20</v>
      </c>
      <c r="F13" s="31">
        <v>20</v>
      </c>
      <c r="G13" s="31">
        <v>20</v>
      </c>
      <c r="H13" s="31">
        <v>20</v>
      </c>
      <c r="I13" s="31">
        <v>20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9C3D67-7C23-4E34-957A-51FAADA392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销售表</vt:lpstr>
      <vt:lpstr>折扣表</vt:lpstr>
      <vt:lpstr>常规价目</vt:lpstr>
      <vt:lpstr>额外数据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james</dc:creator>
  <cp:lastModifiedBy>xu james</cp:lastModifiedBy>
  <dcterms:created xsi:type="dcterms:W3CDTF">2021-03-27T12:03:22Z</dcterms:created>
  <dcterms:modified xsi:type="dcterms:W3CDTF">2021-03-28T05:58:54Z</dcterms:modified>
</cp:coreProperties>
</file>