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emester 8\"/>
    </mc:Choice>
  </mc:AlternateContent>
  <xr:revisionPtr revIDLastSave="0" documentId="13_ncr:1_{4B5B8552-869B-4DF6-8179-63962C800182}" xr6:coauthVersionLast="47" xr6:coauthVersionMax="47" xr10:uidLastSave="{00000000-0000-0000-0000-000000000000}"/>
  <bookViews>
    <workbookView xWindow="-120" yWindow="-120" windowWidth="20730" windowHeight="11160" xr2:uid="{716E8671-E0E6-42EA-86EC-C219E636F2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2" i="1" l="1"/>
  <c r="J212" i="1" s="1"/>
  <c r="G213" i="1"/>
  <c r="J213" i="1" s="1"/>
  <c r="G214" i="1"/>
  <c r="J214" i="1" s="1"/>
  <c r="G215" i="1"/>
  <c r="J215" i="1" s="1"/>
  <c r="G216" i="1"/>
  <c r="J216" i="1" s="1"/>
  <c r="G217" i="1"/>
  <c r="J217" i="1" s="1"/>
  <c r="G219" i="1"/>
  <c r="J219" i="1" s="1"/>
  <c r="G220" i="1"/>
  <c r="J220" i="1" s="1"/>
  <c r="G221" i="1"/>
  <c r="J221" i="1" s="1"/>
  <c r="G222" i="1"/>
  <c r="J222" i="1" s="1"/>
  <c r="G223" i="1"/>
  <c r="J223" i="1" s="1"/>
  <c r="G224" i="1"/>
  <c r="J224" i="1" s="1"/>
  <c r="G225" i="1"/>
  <c r="J225" i="1" s="1"/>
  <c r="G226" i="1"/>
  <c r="J226" i="1" s="1"/>
  <c r="G227" i="1"/>
  <c r="J227" i="1" s="1"/>
  <c r="G228" i="1"/>
  <c r="J228" i="1" s="1"/>
  <c r="G229" i="1"/>
  <c r="J229" i="1" s="1"/>
  <c r="G38" i="1"/>
  <c r="J38" i="1" s="1"/>
  <c r="M38" i="1"/>
  <c r="O38" i="1"/>
  <c r="O324" i="1"/>
  <c r="M324" i="1"/>
  <c r="G324" i="1"/>
  <c r="J324" i="1" s="1"/>
  <c r="O323" i="1"/>
  <c r="M323" i="1"/>
  <c r="G323" i="1"/>
  <c r="J323" i="1" s="1"/>
  <c r="O322" i="1"/>
  <c r="M322" i="1"/>
  <c r="G322" i="1"/>
  <c r="J322" i="1" s="1"/>
  <c r="O321" i="1"/>
  <c r="M321" i="1"/>
  <c r="G321" i="1"/>
  <c r="J321" i="1" s="1"/>
  <c r="O320" i="1"/>
  <c r="M320" i="1"/>
  <c r="G320" i="1"/>
  <c r="J320" i="1" s="1"/>
  <c r="O319" i="1"/>
  <c r="M319" i="1"/>
  <c r="G319" i="1"/>
  <c r="J319" i="1" s="1"/>
  <c r="O318" i="1"/>
  <c r="M318" i="1"/>
  <c r="G318" i="1"/>
  <c r="J318" i="1" s="1"/>
  <c r="O317" i="1"/>
  <c r="M317" i="1"/>
  <c r="G317" i="1"/>
  <c r="J317" i="1" s="1"/>
  <c r="O316" i="1"/>
  <c r="M316" i="1"/>
  <c r="G316" i="1"/>
  <c r="J316" i="1" s="1"/>
  <c r="O315" i="1"/>
  <c r="M315" i="1"/>
  <c r="G315" i="1"/>
  <c r="J315" i="1" s="1"/>
  <c r="O314" i="1"/>
  <c r="M314" i="1"/>
  <c r="G314" i="1"/>
  <c r="J314" i="1" s="1"/>
  <c r="O313" i="1"/>
  <c r="M313" i="1"/>
  <c r="G313" i="1"/>
  <c r="J313" i="1" s="1"/>
  <c r="O312" i="1"/>
  <c r="M312" i="1"/>
  <c r="G312" i="1"/>
  <c r="J312" i="1" s="1"/>
  <c r="O311" i="1"/>
  <c r="M311" i="1"/>
  <c r="G311" i="1"/>
  <c r="J311" i="1" s="1"/>
  <c r="O310" i="1"/>
  <c r="M310" i="1"/>
  <c r="G310" i="1"/>
  <c r="J310" i="1" s="1"/>
  <c r="O309" i="1"/>
  <c r="M309" i="1"/>
  <c r="G309" i="1"/>
  <c r="J309" i="1" s="1"/>
  <c r="O308" i="1"/>
  <c r="M308" i="1"/>
  <c r="G308" i="1"/>
  <c r="J308" i="1" s="1"/>
  <c r="O307" i="1"/>
  <c r="M307" i="1"/>
  <c r="G307" i="1"/>
  <c r="J307" i="1" s="1"/>
  <c r="O306" i="1"/>
  <c r="M306" i="1"/>
  <c r="G306" i="1"/>
  <c r="J306" i="1" s="1"/>
  <c r="O305" i="1"/>
  <c r="M305" i="1"/>
  <c r="G305" i="1"/>
  <c r="J305" i="1" s="1"/>
  <c r="O304" i="1"/>
  <c r="M304" i="1"/>
  <c r="G304" i="1"/>
  <c r="J304" i="1" s="1"/>
  <c r="O303" i="1"/>
  <c r="M303" i="1"/>
  <c r="G303" i="1"/>
  <c r="J303" i="1" s="1"/>
  <c r="O302" i="1"/>
  <c r="M302" i="1"/>
  <c r="G302" i="1"/>
  <c r="J302" i="1" s="1"/>
  <c r="O301" i="1"/>
  <c r="M301" i="1"/>
  <c r="G301" i="1"/>
  <c r="J301" i="1" s="1"/>
  <c r="O300" i="1"/>
  <c r="M300" i="1"/>
  <c r="G300" i="1"/>
  <c r="J300" i="1" s="1"/>
  <c r="O299" i="1"/>
  <c r="M299" i="1"/>
  <c r="G299" i="1"/>
  <c r="J299" i="1" s="1"/>
  <c r="O298" i="1"/>
  <c r="M298" i="1"/>
  <c r="G298" i="1"/>
  <c r="J298" i="1" s="1"/>
  <c r="O297" i="1"/>
  <c r="M297" i="1"/>
  <c r="G297" i="1"/>
  <c r="J297" i="1" s="1"/>
  <c r="O296" i="1"/>
  <c r="M296" i="1"/>
  <c r="G296" i="1"/>
  <c r="J296" i="1" s="1"/>
  <c r="O295" i="1"/>
  <c r="M295" i="1"/>
  <c r="G295" i="1"/>
  <c r="J295" i="1" s="1"/>
  <c r="O294" i="1"/>
  <c r="M294" i="1"/>
  <c r="G294" i="1"/>
  <c r="J294" i="1" s="1"/>
  <c r="O293" i="1"/>
  <c r="M293" i="1"/>
  <c r="G293" i="1"/>
  <c r="J293" i="1" s="1"/>
  <c r="O292" i="1"/>
  <c r="M292" i="1"/>
  <c r="G292" i="1"/>
  <c r="J292" i="1" s="1"/>
  <c r="O291" i="1"/>
  <c r="M291" i="1"/>
  <c r="G291" i="1"/>
  <c r="J291" i="1" s="1"/>
  <c r="O290" i="1"/>
  <c r="M290" i="1"/>
  <c r="G290" i="1"/>
  <c r="J290" i="1" s="1"/>
  <c r="O289" i="1"/>
  <c r="M289" i="1"/>
  <c r="G289" i="1"/>
  <c r="J289" i="1" s="1"/>
  <c r="O288" i="1"/>
  <c r="M288" i="1"/>
  <c r="G288" i="1"/>
  <c r="J288" i="1" s="1"/>
  <c r="O287" i="1"/>
  <c r="M287" i="1"/>
  <c r="G287" i="1"/>
  <c r="J287" i="1" s="1"/>
  <c r="O286" i="1"/>
  <c r="M286" i="1"/>
  <c r="G286" i="1"/>
  <c r="J286" i="1" s="1"/>
  <c r="O285" i="1"/>
  <c r="M285" i="1"/>
  <c r="G285" i="1"/>
  <c r="J285" i="1" s="1"/>
  <c r="O284" i="1"/>
  <c r="M284" i="1"/>
  <c r="G284" i="1"/>
  <c r="J284" i="1" s="1"/>
  <c r="O283" i="1"/>
  <c r="M283" i="1"/>
  <c r="G283" i="1"/>
  <c r="J283" i="1" s="1"/>
  <c r="O282" i="1"/>
  <c r="M282" i="1"/>
  <c r="G282" i="1"/>
  <c r="J282" i="1" s="1"/>
  <c r="O281" i="1"/>
  <c r="M281" i="1"/>
  <c r="G281" i="1"/>
  <c r="J281" i="1" s="1"/>
  <c r="O280" i="1"/>
  <c r="M280" i="1"/>
  <c r="G280" i="1"/>
  <c r="J280" i="1" s="1"/>
  <c r="O279" i="1"/>
  <c r="M279" i="1"/>
  <c r="G279" i="1"/>
  <c r="J279" i="1" s="1"/>
  <c r="O278" i="1"/>
  <c r="M278" i="1"/>
  <c r="G278" i="1"/>
  <c r="J278" i="1" s="1"/>
  <c r="O277" i="1"/>
  <c r="M277" i="1"/>
  <c r="G277" i="1"/>
  <c r="J277" i="1" s="1"/>
  <c r="O276" i="1"/>
  <c r="M276" i="1"/>
  <c r="G276" i="1"/>
  <c r="J276" i="1" s="1"/>
  <c r="O275" i="1"/>
  <c r="M275" i="1"/>
  <c r="G275" i="1"/>
  <c r="J275" i="1" s="1"/>
  <c r="O274" i="1"/>
  <c r="M274" i="1"/>
  <c r="G274" i="1"/>
  <c r="J274" i="1" s="1"/>
  <c r="O273" i="1"/>
  <c r="M273" i="1"/>
  <c r="G273" i="1"/>
  <c r="J273" i="1" s="1"/>
  <c r="O272" i="1"/>
  <c r="M272" i="1"/>
  <c r="G272" i="1"/>
  <c r="J272" i="1" s="1"/>
  <c r="O271" i="1"/>
  <c r="M271" i="1"/>
  <c r="G271" i="1"/>
  <c r="J271" i="1" s="1"/>
  <c r="O270" i="1"/>
  <c r="M270" i="1"/>
  <c r="G270" i="1"/>
  <c r="J270" i="1" s="1"/>
  <c r="O269" i="1"/>
  <c r="M269" i="1"/>
  <c r="G269" i="1"/>
  <c r="J269" i="1" s="1"/>
  <c r="O268" i="1"/>
  <c r="M268" i="1"/>
  <c r="G268" i="1"/>
  <c r="J268" i="1" s="1"/>
  <c r="O267" i="1"/>
  <c r="M267" i="1"/>
  <c r="G267" i="1"/>
  <c r="J267" i="1" s="1"/>
  <c r="O266" i="1"/>
  <c r="M266" i="1"/>
  <c r="G266" i="1"/>
  <c r="J266" i="1" s="1"/>
  <c r="O265" i="1"/>
  <c r="O264" i="1"/>
  <c r="O263" i="1"/>
  <c r="M263" i="1"/>
  <c r="G263" i="1"/>
  <c r="J263" i="1" s="1"/>
  <c r="O262" i="1"/>
  <c r="M262" i="1"/>
  <c r="G262" i="1"/>
  <c r="J262" i="1" s="1"/>
  <c r="O261" i="1"/>
  <c r="M261" i="1"/>
  <c r="G261" i="1"/>
  <c r="J261" i="1" s="1"/>
  <c r="O260" i="1"/>
  <c r="M260" i="1"/>
  <c r="G260" i="1"/>
  <c r="J260" i="1" s="1"/>
  <c r="O259" i="1"/>
  <c r="M259" i="1"/>
  <c r="G259" i="1"/>
  <c r="J259" i="1" s="1"/>
  <c r="O258" i="1"/>
  <c r="M258" i="1"/>
  <c r="G258" i="1"/>
  <c r="J258" i="1" s="1"/>
  <c r="O257" i="1"/>
  <c r="M257" i="1"/>
  <c r="G257" i="1"/>
  <c r="J257" i="1" s="1"/>
  <c r="O256" i="1"/>
  <c r="M256" i="1"/>
  <c r="G256" i="1"/>
  <c r="J256" i="1" s="1"/>
  <c r="O255" i="1"/>
  <c r="M255" i="1"/>
  <c r="G255" i="1"/>
  <c r="J255" i="1" s="1"/>
  <c r="O254" i="1"/>
  <c r="M254" i="1"/>
  <c r="G254" i="1"/>
  <c r="J254" i="1" s="1"/>
  <c r="O253" i="1"/>
  <c r="M253" i="1"/>
  <c r="G253" i="1"/>
  <c r="J253" i="1" s="1"/>
  <c r="O252" i="1"/>
  <c r="M252" i="1"/>
  <c r="G252" i="1"/>
  <c r="J252" i="1" s="1"/>
  <c r="O251" i="1"/>
  <c r="M251" i="1"/>
  <c r="G251" i="1"/>
  <c r="J251" i="1" s="1"/>
  <c r="O250" i="1"/>
  <c r="M250" i="1"/>
  <c r="G250" i="1"/>
  <c r="J250" i="1" s="1"/>
  <c r="O249" i="1"/>
  <c r="M249" i="1"/>
  <c r="G249" i="1"/>
  <c r="J249" i="1" s="1"/>
  <c r="O248" i="1"/>
  <c r="M248" i="1"/>
  <c r="G248" i="1"/>
  <c r="J248" i="1" s="1"/>
  <c r="O247" i="1"/>
  <c r="M247" i="1"/>
  <c r="G247" i="1"/>
  <c r="J247" i="1" s="1"/>
  <c r="O246" i="1"/>
  <c r="M246" i="1"/>
  <c r="G246" i="1"/>
  <c r="J246" i="1" s="1"/>
  <c r="O245" i="1"/>
  <c r="M245" i="1"/>
  <c r="G245" i="1"/>
  <c r="J245" i="1" s="1"/>
  <c r="O244" i="1"/>
  <c r="M244" i="1"/>
  <c r="G244" i="1"/>
  <c r="J244" i="1" s="1"/>
  <c r="O243" i="1"/>
  <c r="M243" i="1"/>
  <c r="G243" i="1"/>
  <c r="J243" i="1" s="1"/>
  <c r="O242" i="1"/>
  <c r="M242" i="1"/>
  <c r="G242" i="1"/>
  <c r="J242" i="1" s="1"/>
  <c r="O241" i="1"/>
  <c r="M241" i="1"/>
  <c r="G241" i="1"/>
  <c r="J241" i="1" s="1"/>
  <c r="O240" i="1"/>
  <c r="M240" i="1"/>
  <c r="G240" i="1"/>
  <c r="J240" i="1" s="1"/>
  <c r="O239" i="1"/>
  <c r="M239" i="1"/>
  <c r="G239" i="1"/>
  <c r="J239" i="1" s="1"/>
  <c r="O238" i="1"/>
  <c r="M238" i="1"/>
  <c r="G238" i="1"/>
  <c r="J238" i="1" s="1"/>
  <c r="O237" i="1"/>
  <c r="M237" i="1"/>
  <c r="G237" i="1"/>
  <c r="J237" i="1" s="1"/>
  <c r="O236" i="1"/>
  <c r="M236" i="1"/>
  <c r="G236" i="1"/>
  <c r="J236" i="1" s="1"/>
  <c r="O235" i="1"/>
  <c r="M235" i="1"/>
  <c r="G235" i="1"/>
  <c r="J235" i="1" s="1"/>
  <c r="O234" i="1"/>
  <c r="M234" i="1"/>
  <c r="G234" i="1"/>
  <c r="J234" i="1" s="1"/>
  <c r="O233" i="1"/>
  <c r="M233" i="1"/>
  <c r="G233" i="1"/>
  <c r="J233" i="1" s="1"/>
  <c r="O232" i="1"/>
  <c r="M232" i="1"/>
  <c r="G232" i="1"/>
  <c r="J232" i="1" s="1"/>
  <c r="O231" i="1"/>
  <c r="M231" i="1"/>
  <c r="G231" i="1"/>
  <c r="J231" i="1" s="1"/>
  <c r="O230" i="1"/>
  <c r="M230" i="1"/>
  <c r="G230" i="1"/>
  <c r="J230" i="1" s="1"/>
  <c r="O229" i="1"/>
  <c r="M229" i="1"/>
  <c r="O228" i="1"/>
  <c r="M228" i="1"/>
  <c r="O227" i="1"/>
  <c r="M227" i="1"/>
  <c r="O226" i="1"/>
  <c r="M226" i="1"/>
  <c r="O225" i="1"/>
  <c r="M225" i="1"/>
  <c r="O224" i="1"/>
  <c r="M224" i="1"/>
  <c r="O223" i="1"/>
  <c r="M223" i="1"/>
  <c r="O222" i="1"/>
  <c r="M222" i="1"/>
  <c r="O221" i="1"/>
  <c r="M221" i="1"/>
  <c r="O220" i="1"/>
  <c r="M220" i="1"/>
  <c r="O219" i="1"/>
  <c r="M219" i="1"/>
  <c r="O218" i="1"/>
  <c r="M218" i="1"/>
  <c r="O217" i="1"/>
  <c r="M217" i="1"/>
  <c r="O216" i="1"/>
  <c r="M216" i="1"/>
  <c r="O215" i="1"/>
  <c r="M215" i="1"/>
  <c r="O214" i="1"/>
  <c r="M214" i="1"/>
  <c r="O213" i="1"/>
  <c r="M213" i="1"/>
  <c r="O212" i="1"/>
  <c r="M212" i="1"/>
  <c r="O211" i="1"/>
  <c r="O210" i="1"/>
  <c r="O209" i="1"/>
  <c r="M209" i="1"/>
  <c r="G209" i="1"/>
  <c r="J209" i="1" s="1"/>
  <c r="O208" i="1"/>
  <c r="M208" i="1"/>
  <c r="G208" i="1"/>
  <c r="J208" i="1" s="1"/>
  <c r="O207" i="1"/>
  <c r="M207" i="1"/>
  <c r="G207" i="1"/>
  <c r="J207" i="1" s="1"/>
  <c r="O206" i="1"/>
  <c r="M206" i="1"/>
  <c r="G206" i="1"/>
  <c r="J206" i="1" s="1"/>
  <c r="O205" i="1"/>
  <c r="M205" i="1"/>
  <c r="G205" i="1"/>
  <c r="J205" i="1" s="1"/>
  <c r="O204" i="1"/>
  <c r="M204" i="1"/>
  <c r="G204" i="1"/>
  <c r="J204" i="1" s="1"/>
  <c r="O203" i="1"/>
  <c r="M203" i="1"/>
  <c r="G203" i="1"/>
  <c r="J203" i="1" s="1"/>
  <c r="O202" i="1"/>
  <c r="M202" i="1"/>
  <c r="G202" i="1"/>
  <c r="J202" i="1" s="1"/>
  <c r="O201" i="1"/>
  <c r="M201" i="1"/>
  <c r="G201" i="1"/>
  <c r="J201" i="1" s="1"/>
  <c r="O200" i="1"/>
  <c r="M200" i="1"/>
  <c r="G200" i="1"/>
  <c r="J200" i="1" s="1"/>
  <c r="O199" i="1"/>
  <c r="M199" i="1"/>
  <c r="G199" i="1"/>
  <c r="J199" i="1" s="1"/>
  <c r="O198" i="1"/>
  <c r="M198" i="1"/>
  <c r="G198" i="1"/>
  <c r="J198" i="1" s="1"/>
  <c r="O197" i="1"/>
  <c r="M197" i="1"/>
  <c r="G197" i="1"/>
  <c r="J197" i="1" s="1"/>
  <c r="O196" i="1"/>
  <c r="M196" i="1"/>
  <c r="G196" i="1"/>
  <c r="J196" i="1" s="1"/>
  <c r="O195" i="1"/>
  <c r="M195" i="1"/>
  <c r="G195" i="1"/>
  <c r="J195" i="1" s="1"/>
  <c r="O194" i="1"/>
  <c r="M194" i="1"/>
  <c r="G194" i="1"/>
  <c r="J194" i="1" s="1"/>
  <c r="O193" i="1"/>
  <c r="M193" i="1"/>
  <c r="G193" i="1"/>
  <c r="J193" i="1" s="1"/>
  <c r="O192" i="1"/>
  <c r="M192" i="1"/>
  <c r="G192" i="1"/>
  <c r="J192" i="1" s="1"/>
  <c r="O191" i="1"/>
  <c r="M191" i="1"/>
  <c r="G191" i="1"/>
  <c r="J191" i="1" s="1"/>
  <c r="O190" i="1"/>
  <c r="M190" i="1"/>
  <c r="G190" i="1"/>
  <c r="J190" i="1" s="1"/>
  <c r="O189" i="1"/>
  <c r="M189" i="1"/>
  <c r="G189" i="1"/>
  <c r="J189" i="1" s="1"/>
  <c r="O188" i="1"/>
  <c r="M188" i="1"/>
  <c r="G188" i="1"/>
  <c r="J188" i="1" s="1"/>
  <c r="O187" i="1"/>
  <c r="M187" i="1"/>
  <c r="G187" i="1"/>
  <c r="J187" i="1" s="1"/>
  <c r="O186" i="1"/>
  <c r="M186" i="1"/>
  <c r="G186" i="1"/>
  <c r="J186" i="1" s="1"/>
  <c r="O185" i="1"/>
  <c r="M185" i="1"/>
  <c r="G185" i="1"/>
  <c r="J185" i="1" s="1"/>
  <c r="O184" i="1"/>
  <c r="M184" i="1"/>
  <c r="G184" i="1"/>
  <c r="J184" i="1" s="1"/>
  <c r="O183" i="1"/>
  <c r="M183" i="1"/>
  <c r="G183" i="1"/>
  <c r="J183" i="1" s="1"/>
  <c r="O182" i="1"/>
  <c r="M182" i="1"/>
  <c r="G182" i="1"/>
  <c r="J182" i="1" s="1"/>
  <c r="O181" i="1"/>
  <c r="M181" i="1"/>
  <c r="G181" i="1"/>
  <c r="J181" i="1" s="1"/>
  <c r="O180" i="1"/>
  <c r="M180" i="1"/>
  <c r="G180" i="1"/>
  <c r="J180" i="1" s="1"/>
  <c r="O179" i="1"/>
  <c r="M179" i="1"/>
  <c r="G179" i="1"/>
  <c r="J179" i="1" s="1"/>
  <c r="O178" i="1"/>
  <c r="M178" i="1"/>
  <c r="G178" i="1"/>
  <c r="J178" i="1" s="1"/>
  <c r="O177" i="1"/>
  <c r="M177" i="1"/>
  <c r="G177" i="1"/>
  <c r="J177" i="1" s="1"/>
  <c r="O176" i="1"/>
  <c r="M176" i="1"/>
  <c r="G176" i="1"/>
  <c r="J176" i="1" s="1"/>
  <c r="O175" i="1"/>
  <c r="M175" i="1"/>
  <c r="G175" i="1"/>
  <c r="J175" i="1" s="1"/>
  <c r="O174" i="1"/>
  <c r="M174" i="1"/>
  <c r="G174" i="1"/>
  <c r="J174" i="1" s="1"/>
  <c r="O173" i="1"/>
  <c r="M173" i="1"/>
  <c r="G173" i="1"/>
  <c r="J173" i="1" s="1"/>
  <c r="O172" i="1"/>
  <c r="M172" i="1"/>
  <c r="G172" i="1"/>
  <c r="J172" i="1" s="1"/>
  <c r="O171" i="1"/>
  <c r="M171" i="1"/>
  <c r="G171" i="1"/>
  <c r="J171" i="1" s="1"/>
  <c r="O170" i="1"/>
  <c r="M170" i="1"/>
  <c r="G170" i="1"/>
  <c r="J170" i="1" s="1"/>
  <c r="O169" i="1"/>
  <c r="M169" i="1"/>
  <c r="G169" i="1"/>
  <c r="J169" i="1" s="1"/>
  <c r="O168" i="1"/>
  <c r="M168" i="1"/>
  <c r="G168" i="1"/>
  <c r="J168" i="1" s="1"/>
  <c r="O167" i="1"/>
  <c r="M167" i="1"/>
  <c r="G167" i="1"/>
  <c r="J167" i="1" s="1"/>
  <c r="O166" i="1"/>
  <c r="M166" i="1"/>
  <c r="G166" i="1"/>
  <c r="J166" i="1" s="1"/>
  <c r="O165" i="1"/>
  <c r="M165" i="1"/>
  <c r="G165" i="1"/>
  <c r="J165" i="1" s="1"/>
  <c r="O164" i="1"/>
  <c r="M164" i="1"/>
  <c r="G164" i="1"/>
  <c r="J164" i="1" s="1"/>
  <c r="O163" i="1"/>
  <c r="M163" i="1"/>
  <c r="G163" i="1"/>
  <c r="J163" i="1" s="1"/>
  <c r="O162" i="1"/>
  <c r="M162" i="1"/>
  <c r="G162" i="1"/>
  <c r="J162" i="1" s="1"/>
  <c r="O161" i="1"/>
  <c r="M161" i="1"/>
  <c r="G161" i="1"/>
  <c r="J161" i="1" s="1"/>
  <c r="O160" i="1"/>
  <c r="M160" i="1"/>
  <c r="G160" i="1"/>
  <c r="J160" i="1" s="1"/>
  <c r="O159" i="1"/>
  <c r="M159" i="1"/>
  <c r="G159" i="1"/>
  <c r="J159" i="1" s="1"/>
  <c r="O158" i="1"/>
  <c r="M158" i="1"/>
  <c r="G158" i="1"/>
  <c r="J158" i="1" s="1"/>
  <c r="O157" i="1"/>
  <c r="M157" i="1"/>
  <c r="G157" i="1"/>
  <c r="J157" i="1" s="1"/>
  <c r="O156" i="1"/>
  <c r="M156" i="1"/>
  <c r="G156" i="1"/>
  <c r="J156" i="1" s="1"/>
  <c r="O155" i="1"/>
  <c r="M155" i="1"/>
  <c r="G155" i="1"/>
  <c r="J155" i="1" s="1"/>
  <c r="O154" i="1"/>
  <c r="M154" i="1"/>
  <c r="G154" i="1"/>
  <c r="J154" i="1" s="1"/>
  <c r="O153" i="1"/>
  <c r="M153" i="1"/>
  <c r="G153" i="1"/>
  <c r="J153" i="1" s="1"/>
  <c r="O152" i="1"/>
  <c r="M152" i="1"/>
  <c r="G152" i="1"/>
  <c r="J152" i="1" s="1"/>
  <c r="O151" i="1"/>
  <c r="M151" i="1"/>
  <c r="G151" i="1"/>
  <c r="J151" i="1" s="1"/>
  <c r="O150" i="1"/>
  <c r="M150" i="1"/>
  <c r="G150" i="1"/>
  <c r="J150" i="1" s="1"/>
  <c r="O149" i="1"/>
  <c r="M149" i="1"/>
  <c r="G149" i="1"/>
  <c r="J149" i="1" s="1"/>
  <c r="O148" i="1"/>
  <c r="M148" i="1"/>
  <c r="G148" i="1"/>
  <c r="J148" i="1" s="1"/>
  <c r="O147" i="1"/>
  <c r="M147" i="1"/>
  <c r="G147" i="1"/>
  <c r="J147" i="1" s="1"/>
  <c r="O146" i="1"/>
  <c r="M146" i="1"/>
  <c r="G146" i="1"/>
  <c r="J146" i="1" s="1"/>
  <c r="O145" i="1"/>
  <c r="M145" i="1"/>
  <c r="G145" i="1"/>
  <c r="J145" i="1" s="1"/>
  <c r="O144" i="1"/>
  <c r="M144" i="1"/>
  <c r="G144" i="1"/>
  <c r="J144" i="1" s="1"/>
  <c r="O143" i="1"/>
  <c r="M143" i="1"/>
  <c r="G143" i="1"/>
  <c r="J143" i="1" s="1"/>
  <c r="O142" i="1"/>
  <c r="M142" i="1"/>
  <c r="G142" i="1"/>
  <c r="J142" i="1" s="1"/>
  <c r="O141" i="1"/>
  <c r="M141" i="1"/>
  <c r="G141" i="1"/>
  <c r="J141" i="1" s="1"/>
  <c r="O140" i="1"/>
  <c r="M140" i="1"/>
  <c r="G140" i="1"/>
  <c r="J140" i="1" s="1"/>
  <c r="O139" i="1"/>
  <c r="M139" i="1"/>
  <c r="G139" i="1"/>
  <c r="J139" i="1" s="1"/>
  <c r="O138" i="1"/>
  <c r="M138" i="1"/>
  <c r="G138" i="1"/>
  <c r="J138" i="1" s="1"/>
  <c r="O137" i="1"/>
  <c r="M137" i="1"/>
  <c r="G137" i="1"/>
  <c r="J137" i="1" s="1"/>
  <c r="O136" i="1"/>
  <c r="M136" i="1"/>
  <c r="G136" i="1"/>
  <c r="J136" i="1" s="1"/>
  <c r="O135" i="1"/>
  <c r="M135" i="1"/>
  <c r="G135" i="1"/>
  <c r="J135" i="1" s="1"/>
  <c r="O134" i="1"/>
  <c r="M134" i="1"/>
  <c r="G134" i="1"/>
  <c r="J134" i="1" s="1"/>
  <c r="O133" i="1"/>
  <c r="M133" i="1"/>
  <c r="G133" i="1"/>
  <c r="J133" i="1" s="1"/>
  <c r="O132" i="1"/>
  <c r="M132" i="1"/>
  <c r="G132" i="1"/>
  <c r="J132" i="1" s="1"/>
  <c r="O131" i="1"/>
  <c r="M131" i="1"/>
  <c r="G131" i="1"/>
  <c r="J131" i="1" s="1"/>
  <c r="O130" i="1"/>
  <c r="M130" i="1"/>
  <c r="G130" i="1"/>
  <c r="J130" i="1" s="1"/>
  <c r="O129" i="1"/>
  <c r="M129" i="1"/>
  <c r="G129" i="1"/>
  <c r="J129" i="1" s="1"/>
  <c r="O128" i="1"/>
  <c r="M128" i="1"/>
  <c r="G128" i="1"/>
  <c r="J128" i="1" s="1"/>
  <c r="O127" i="1"/>
  <c r="M127" i="1"/>
  <c r="G127" i="1"/>
  <c r="J127" i="1" s="1"/>
  <c r="O126" i="1"/>
  <c r="M126" i="1"/>
  <c r="G126" i="1"/>
  <c r="J126" i="1" s="1"/>
  <c r="O125" i="1"/>
  <c r="M125" i="1"/>
  <c r="G125" i="1"/>
  <c r="J125" i="1" s="1"/>
  <c r="O124" i="1"/>
  <c r="M124" i="1"/>
  <c r="G124" i="1"/>
  <c r="J124" i="1" s="1"/>
  <c r="O123" i="1"/>
  <c r="M123" i="1"/>
  <c r="G123" i="1"/>
  <c r="J123" i="1" s="1"/>
  <c r="O122" i="1"/>
  <c r="M122" i="1"/>
  <c r="G122" i="1"/>
  <c r="J122" i="1" s="1"/>
  <c r="O121" i="1"/>
  <c r="M121" i="1"/>
  <c r="G121" i="1"/>
  <c r="J121" i="1" s="1"/>
  <c r="O120" i="1"/>
  <c r="M120" i="1"/>
  <c r="G120" i="1"/>
  <c r="J120" i="1" s="1"/>
  <c r="O119" i="1"/>
  <c r="M119" i="1"/>
  <c r="G119" i="1"/>
  <c r="J119" i="1" s="1"/>
  <c r="O118" i="1"/>
  <c r="M118" i="1"/>
  <c r="G118" i="1"/>
  <c r="J118" i="1" s="1"/>
  <c r="O117" i="1"/>
  <c r="M117" i="1"/>
  <c r="G117" i="1"/>
  <c r="J117" i="1" s="1"/>
  <c r="O116" i="1"/>
  <c r="M116" i="1"/>
  <c r="G116" i="1"/>
  <c r="J116" i="1" s="1"/>
  <c r="O115" i="1"/>
  <c r="M115" i="1"/>
  <c r="G115" i="1"/>
  <c r="J115" i="1" s="1"/>
  <c r="O114" i="1"/>
  <c r="M114" i="1"/>
  <c r="G114" i="1"/>
  <c r="J114" i="1" s="1"/>
  <c r="O113" i="1"/>
  <c r="M113" i="1"/>
  <c r="G113" i="1"/>
  <c r="J113" i="1" s="1"/>
  <c r="O112" i="1"/>
  <c r="M112" i="1"/>
  <c r="G112" i="1"/>
  <c r="J112" i="1" s="1"/>
  <c r="O111" i="1"/>
  <c r="M111" i="1"/>
  <c r="G111" i="1"/>
  <c r="J111" i="1" s="1"/>
  <c r="O110" i="1"/>
  <c r="M110" i="1"/>
  <c r="G110" i="1"/>
  <c r="J110" i="1" s="1"/>
  <c r="O109" i="1"/>
  <c r="M109" i="1"/>
  <c r="G109" i="1"/>
  <c r="J109" i="1" s="1"/>
  <c r="O108" i="1"/>
  <c r="M108" i="1"/>
  <c r="G108" i="1"/>
  <c r="J108" i="1" s="1"/>
  <c r="O107" i="1"/>
  <c r="M107" i="1"/>
  <c r="G107" i="1"/>
  <c r="J107" i="1" s="1"/>
  <c r="O106" i="1"/>
  <c r="M106" i="1"/>
  <c r="G106" i="1"/>
  <c r="J106" i="1" s="1"/>
  <c r="O105" i="1"/>
  <c r="M105" i="1"/>
  <c r="G105" i="1"/>
  <c r="J105" i="1" s="1"/>
  <c r="O104" i="1"/>
  <c r="M104" i="1"/>
  <c r="G104" i="1"/>
  <c r="J104" i="1" s="1"/>
  <c r="O103" i="1"/>
  <c r="M103" i="1"/>
  <c r="G103" i="1"/>
  <c r="J103" i="1" s="1"/>
  <c r="O102" i="1"/>
  <c r="M102" i="1"/>
  <c r="G102" i="1"/>
  <c r="J102" i="1" s="1"/>
  <c r="O101" i="1"/>
  <c r="M101" i="1"/>
  <c r="G101" i="1"/>
  <c r="J101" i="1" s="1"/>
  <c r="O100" i="1"/>
  <c r="M100" i="1"/>
  <c r="G100" i="1"/>
  <c r="J100" i="1" s="1"/>
  <c r="O99" i="1"/>
  <c r="M99" i="1"/>
  <c r="G99" i="1"/>
  <c r="J99" i="1" s="1"/>
  <c r="O98" i="1"/>
  <c r="M98" i="1"/>
  <c r="G98" i="1"/>
  <c r="J98" i="1" s="1"/>
  <c r="O97" i="1"/>
  <c r="M97" i="1"/>
  <c r="G97" i="1"/>
  <c r="J97" i="1" s="1"/>
  <c r="O96" i="1"/>
  <c r="M96" i="1"/>
  <c r="G96" i="1"/>
  <c r="J96" i="1" s="1"/>
  <c r="O95" i="1"/>
  <c r="M95" i="1"/>
  <c r="G95" i="1"/>
  <c r="J95" i="1" s="1"/>
  <c r="O94" i="1"/>
  <c r="M94" i="1"/>
  <c r="G94" i="1"/>
  <c r="J94" i="1" s="1"/>
  <c r="O93" i="1"/>
  <c r="M93" i="1"/>
  <c r="G93" i="1"/>
  <c r="J93" i="1" s="1"/>
  <c r="O92" i="1"/>
  <c r="M92" i="1"/>
  <c r="G92" i="1"/>
  <c r="J92" i="1" s="1"/>
  <c r="O91" i="1"/>
  <c r="M91" i="1"/>
  <c r="G91" i="1"/>
  <c r="J91" i="1" s="1"/>
  <c r="O90" i="1"/>
  <c r="M90" i="1"/>
  <c r="G90" i="1"/>
  <c r="J90" i="1" s="1"/>
  <c r="O89" i="1"/>
  <c r="M89" i="1"/>
  <c r="G89" i="1"/>
  <c r="J89" i="1" s="1"/>
  <c r="O88" i="1"/>
  <c r="M88" i="1"/>
  <c r="G88" i="1"/>
  <c r="J88" i="1" s="1"/>
  <c r="O87" i="1"/>
  <c r="M87" i="1"/>
  <c r="G87" i="1"/>
  <c r="J87" i="1" s="1"/>
  <c r="O86" i="1"/>
  <c r="M86" i="1"/>
  <c r="G86" i="1"/>
  <c r="J86" i="1" s="1"/>
  <c r="O85" i="1"/>
  <c r="M85" i="1"/>
  <c r="G85" i="1"/>
  <c r="J85" i="1" s="1"/>
  <c r="O84" i="1"/>
  <c r="M84" i="1"/>
  <c r="G84" i="1"/>
  <c r="J84" i="1" s="1"/>
  <c r="O83" i="1"/>
  <c r="M83" i="1"/>
  <c r="G83" i="1"/>
  <c r="J83" i="1" s="1"/>
  <c r="O82" i="1"/>
  <c r="M82" i="1"/>
  <c r="G82" i="1"/>
  <c r="J82" i="1" s="1"/>
  <c r="O81" i="1"/>
  <c r="M81" i="1"/>
  <c r="G81" i="1"/>
  <c r="J81" i="1" s="1"/>
  <c r="O80" i="1"/>
  <c r="M80" i="1"/>
  <c r="G80" i="1"/>
  <c r="J80" i="1" s="1"/>
  <c r="O79" i="1"/>
  <c r="M79" i="1"/>
  <c r="G79" i="1"/>
  <c r="J79" i="1" s="1"/>
  <c r="O78" i="1"/>
  <c r="M78" i="1"/>
  <c r="G78" i="1"/>
  <c r="J78" i="1" s="1"/>
  <c r="O77" i="1"/>
  <c r="M77" i="1"/>
  <c r="G77" i="1"/>
  <c r="J77" i="1" s="1"/>
  <c r="O76" i="1"/>
  <c r="M76" i="1"/>
  <c r="G76" i="1"/>
  <c r="J76" i="1" s="1"/>
  <c r="O75" i="1"/>
  <c r="M75" i="1"/>
  <c r="G75" i="1"/>
  <c r="J75" i="1" s="1"/>
  <c r="O74" i="1"/>
  <c r="M74" i="1"/>
  <c r="G74" i="1"/>
  <c r="J74" i="1" s="1"/>
  <c r="O73" i="1"/>
  <c r="M73" i="1"/>
  <c r="G73" i="1"/>
  <c r="J73" i="1" s="1"/>
  <c r="O72" i="1"/>
  <c r="M72" i="1"/>
  <c r="G72" i="1"/>
  <c r="J72" i="1" s="1"/>
  <c r="O71" i="1"/>
  <c r="M71" i="1"/>
  <c r="G71" i="1"/>
  <c r="J71" i="1" s="1"/>
  <c r="O70" i="1"/>
  <c r="M70" i="1"/>
  <c r="G70" i="1"/>
  <c r="J70" i="1" s="1"/>
  <c r="O69" i="1"/>
  <c r="M69" i="1"/>
  <c r="G69" i="1"/>
  <c r="J69" i="1" s="1"/>
  <c r="O68" i="1"/>
  <c r="M68" i="1"/>
  <c r="G68" i="1"/>
  <c r="J68" i="1" s="1"/>
  <c r="O67" i="1"/>
  <c r="M67" i="1"/>
  <c r="G67" i="1"/>
  <c r="J67" i="1" s="1"/>
  <c r="O66" i="1"/>
  <c r="M66" i="1"/>
  <c r="G66" i="1"/>
  <c r="J66" i="1" s="1"/>
  <c r="O65" i="1"/>
  <c r="M65" i="1"/>
  <c r="G65" i="1"/>
  <c r="J65" i="1" s="1"/>
  <c r="O64" i="1"/>
  <c r="M64" i="1"/>
  <c r="G64" i="1"/>
  <c r="J64" i="1" s="1"/>
  <c r="O63" i="1"/>
  <c r="M63" i="1"/>
  <c r="G63" i="1"/>
  <c r="J63" i="1" s="1"/>
  <c r="O62" i="1"/>
  <c r="M62" i="1"/>
  <c r="G62" i="1"/>
  <c r="J62" i="1" s="1"/>
  <c r="O61" i="1"/>
  <c r="M61" i="1"/>
  <c r="G61" i="1"/>
  <c r="J61" i="1" s="1"/>
  <c r="O60" i="1"/>
  <c r="M60" i="1"/>
  <c r="G60" i="1"/>
  <c r="J60" i="1" s="1"/>
  <c r="O59" i="1"/>
  <c r="M59" i="1"/>
  <c r="G59" i="1"/>
  <c r="J59" i="1" s="1"/>
  <c r="O58" i="1"/>
  <c r="M58" i="1"/>
  <c r="G58" i="1"/>
  <c r="J58" i="1" s="1"/>
  <c r="O57" i="1"/>
  <c r="M57" i="1"/>
  <c r="G57" i="1"/>
  <c r="J57" i="1" s="1"/>
  <c r="O56" i="1"/>
  <c r="M56" i="1"/>
  <c r="G56" i="1"/>
  <c r="J56" i="1" s="1"/>
  <c r="O55" i="1"/>
  <c r="M55" i="1"/>
  <c r="G55" i="1"/>
  <c r="J55" i="1" s="1"/>
  <c r="O54" i="1"/>
  <c r="M54" i="1"/>
  <c r="G54" i="1"/>
  <c r="J54" i="1" s="1"/>
  <c r="O53" i="1"/>
  <c r="M53" i="1"/>
  <c r="G53" i="1"/>
  <c r="J53" i="1" s="1"/>
  <c r="O52" i="1"/>
  <c r="M52" i="1"/>
  <c r="G52" i="1"/>
  <c r="J52" i="1" s="1"/>
  <c r="O51" i="1"/>
  <c r="M51" i="1"/>
  <c r="G51" i="1"/>
  <c r="J51" i="1" s="1"/>
  <c r="O50" i="1"/>
  <c r="M50" i="1"/>
  <c r="G50" i="1"/>
  <c r="J50" i="1" s="1"/>
  <c r="O49" i="1"/>
  <c r="M49" i="1"/>
  <c r="G49" i="1"/>
  <c r="J49" i="1" s="1"/>
  <c r="O48" i="1"/>
  <c r="M48" i="1"/>
  <c r="G48" i="1"/>
  <c r="J48" i="1" s="1"/>
  <c r="O47" i="1"/>
  <c r="M47" i="1"/>
  <c r="G47" i="1"/>
  <c r="J47" i="1" s="1"/>
  <c r="O46" i="1"/>
  <c r="M46" i="1"/>
  <c r="G46" i="1"/>
  <c r="J46" i="1" s="1"/>
  <c r="O45" i="1"/>
  <c r="M45" i="1"/>
  <c r="G45" i="1"/>
  <c r="J45" i="1" s="1"/>
  <c r="O44" i="1"/>
  <c r="M44" i="1"/>
  <c r="G44" i="1"/>
  <c r="J44" i="1" s="1"/>
  <c r="O43" i="1"/>
  <c r="M43" i="1"/>
  <c r="G43" i="1"/>
  <c r="J43" i="1" s="1"/>
  <c r="O42" i="1"/>
  <c r="M42" i="1"/>
  <c r="G42" i="1"/>
  <c r="J42" i="1" s="1"/>
  <c r="O41" i="1"/>
  <c r="M41" i="1"/>
  <c r="G41" i="1"/>
  <c r="J41" i="1" s="1"/>
  <c r="O40" i="1"/>
  <c r="M40" i="1"/>
  <c r="G40" i="1"/>
  <c r="J40" i="1" s="1"/>
  <c r="O39" i="1"/>
  <c r="M39" i="1"/>
  <c r="G39" i="1"/>
  <c r="J39" i="1" s="1"/>
  <c r="O37" i="1"/>
  <c r="M37" i="1"/>
  <c r="G37" i="1"/>
  <c r="J37" i="1" s="1"/>
  <c r="O36" i="1"/>
  <c r="M36" i="1"/>
  <c r="G36" i="1"/>
  <c r="J36" i="1" s="1"/>
  <c r="O35" i="1"/>
  <c r="M35" i="1"/>
  <c r="G35" i="1"/>
  <c r="J35" i="1" s="1"/>
  <c r="O34" i="1"/>
  <c r="M34" i="1"/>
  <c r="G34" i="1"/>
  <c r="J34" i="1" s="1"/>
  <c r="O33" i="1"/>
  <c r="M33" i="1"/>
  <c r="G33" i="1"/>
  <c r="J33" i="1" s="1"/>
  <c r="O32" i="1"/>
  <c r="M32" i="1"/>
  <c r="G32" i="1"/>
  <c r="J32" i="1" s="1"/>
  <c r="O31" i="1"/>
  <c r="M31" i="1"/>
  <c r="G31" i="1"/>
  <c r="J31" i="1" s="1"/>
  <c r="O30" i="1"/>
  <c r="M30" i="1"/>
  <c r="G30" i="1"/>
  <c r="J30" i="1" s="1"/>
  <c r="O29" i="1"/>
  <c r="M29" i="1"/>
  <c r="G29" i="1"/>
  <c r="J29" i="1" s="1"/>
  <c r="O28" i="1"/>
  <c r="M28" i="1"/>
  <c r="G28" i="1"/>
  <c r="J28" i="1" s="1"/>
  <c r="O27" i="1"/>
  <c r="M27" i="1"/>
  <c r="G27" i="1"/>
  <c r="J27" i="1" s="1"/>
  <c r="O26" i="1"/>
  <c r="M26" i="1"/>
  <c r="G26" i="1"/>
  <c r="J26" i="1" s="1"/>
  <c r="O25" i="1"/>
  <c r="M25" i="1"/>
  <c r="G25" i="1"/>
  <c r="J25" i="1" s="1"/>
  <c r="O24" i="1"/>
  <c r="M24" i="1"/>
  <c r="G24" i="1"/>
  <c r="J24" i="1" s="1"/>
  <c r="O23" i="1"/>
  <c r="M23" i="1"/>
  <c r="G23" i="1"/>
  <c r="J23" i="1" s="1"/>
  <c r="O22" i="1"/>
  <c r="M22" i="1"/>
  <c r="G22" i="1"/>
  <c r="J22" i="1" s="1"/>
  <c r="O21" i="1"/>
  <c r="M21" i="1"/>
  <c r="G21" i="1"/>
  <c r="J21" i="1" s="1"/>
  <c r="O20" i="1"/>
  <c r="M20" i="1"/>
  <c r="G20" i="1"/>
  <c r="J20" i="1" s="1"/>
  <c r="O19" i="1"/>
  <c r="M19" i="1"/>
  <c r="G19" i="1"/>
  <c r="J19" i="1" s="1"/>
  <c r="O18" i="1"/>
  <c r="M18" i="1"/>
  <c r="G18" i="1"/>
  <c r="J18" i="1" s="1"/>
  <c r="O17" i="1"/>
  <c r="M17" i="1"/>
  <c r="G17" i="1"/>
  <c r="J17" i="1" s="1"/>
  <c r="O16" i="1"/>
  <c r="M16" i="1"/>
  <c r="G16" i="1"/>
  <c r="J16" i="1" s="1"/>
  <c r="O15" i="1"/>
  <c r="M15" i="1"/>
  <c r="G15" i="1"/>
  <c r="J15" i="1" s="1"/>
  <c r="O14" i="1"/>
  <c r="M14" i="1"/>
  <c r="G14" i="1"/>
  <c r="J14" i="1" s="1"/>
  <c r="O13" i="1"/>
  <c r="M13" i="1"/>
  <c r="G13" i="1"/>
  <c r="J13" i="1" s="1"/>
  <c r="O12" i="1"/>
  <c r="M12" i="1"/>
  <c r="G12" i="1"/>
  <c r="J12" i="1" s="1"/>
  <c r="O11" i="1"/>
  <c r="M11" i="1"/>
  <c r="G11" i="1"/>
  <c r="J11" i="1" s="1"/>
  <c r="O10" i="1"/>
  <c r="M10" i="1"/>
  <c r="G10" i="1"/>
  <c r="J10" i="1" s="1"/>
  <c r="O9" i="1"/>
  <c r="M9" i="1"/>
  <c r="G9" i="1"/>
  <c r="J9" i="1" s="1"/>
  <c r="O8" i="1"/>
  <c r="M8" i="1"/>
  <c r="G8" i="1"/>
  <c r="J8" i="1" s="1"/>
  <c r="O7" i="1"/>
  <c r="M7" i="1"/>
  <c r="G7" i="1"/>
  <c r="J7" i="1" s="1"/>
  <c r="O6" i="1"/>
  <c r="M6" i="1"/>
  <c r="G6" i="1"/>
  <c r="J6" i="1" s="1"/>
  <c r="O5" i="1"/>
  <c r="M5" i="1"/>
  <c r="G5" i="1"/>
  <c r="J5" i="1" s="1"/>
  <c r="O4" i="1"/>
  <c r="M4" i="1"/>
  <c r="G4" i="1"/>
  <c r="J4" i="1" s="1"/>
  <c r="O3" i="1"/>
  <c r="M3" i="1"/>
  <c r="G3" i="1"/>
  <c r="J3" i="1" s="1"/>
</calcChain>
</file>

<file path=xl/sharedStrings.xml><?xml version="1.0" encoding="utf-8"?>
<sst xmlns="http://schemas.openxmlformats.org/spreadsheetml/2006/main" count="1341" uniqueCount="832">
  <si>
    <t>Yudisium</t>
  </si>
  <si>
    <t>NIM</t>
  </si>
  <si>
    <t>NAMA</t>
  </si>
  <si>
    <t>Jurusan</t>
  </si>
  <si>
    <t>Seminar TA</t>
  </si>
  <si>
    <t>Acc Pemb.</t>
  </si>
  <si>
    <t>Penulisan</t>
  </si>
  <si>
    <t>TA1</t>
  </si>
  <si>
    <t>KKN</t>
  </si>
  <si>
    <t>Masuk</t>
  </si>
  <si>
    <t>Th, Bln.</t>
  </si>
  <si>
    <t>SKS</t>
  </si>
  <si>
    <t>ip</t>
  </si>
  <si>
    <t>IPK</t>
  </si>
  <si>
    <t>PPB</t>
  </si>
  <si>
    <t>Ket</t>
  </si>
  <si>
    <t>Tempat</t>
  </si>
  <si>
    <t>TTTL</t>
  </si>
  <si>
    <t>M Rizqi</t>
  </si>
  <si>
    <t>Teknik Industri</t>
  </si>
  <si>
    <t>Pelawan</t>
  </si>
  <si>
    <t xml:space="preserve"> 7 Agustus 1996</t>
  </si>
  <si>
    <t>Musi Rawas</t>
  </si>
  <si>
    <t>Sleman</t>
  </si>
  <si>
    <t>ACC</t>
  </si>
  <si>
    <t>Bantul</t>
  </si>
  <si>
    <t>Tangerang</t>
  </si>
  <si>
    <t>Curup</t>
  </si>
  <si>
    <t>Cirebon</t>
  </si>
  <si>
    <t>Cilacap</t>
  </si>
  <si>
    <t>Majalengka</t>
  </si>
  <si>
    <t>Kebumen</t>
  </si>
  <si>
    <t>Pelatihan</t>
  </si>
  <si>
    <t>Gunungkidul</t>
  </si>
  <si>
    <t>Jakarta</t>
  </si>
  <si>
    <t xml:space="preserve"> 28 April 1996</t>
  </si>
  <si>
    <t>Magelang</t>
  </si>
  <si>
    <t>Indramayu</t>
  </si>
  <si>
    <t>Robby Sugiarto</t>
  </si>
  <si>
    <t>Bekasi</t>
  </si>
  <si>
    <t xml:space="preserve"> 24 Februari 1993</t>
  </si>
  <si>
    <t>Haryanto</t>
  </si>
  <si>
    <t xml:space="preserve"> 23 Desember 1992</t>
  </si>
  <si>
    <t>Miswantoro</t>
  </si>
  <si>
    <t xml:space="preserve"> 13 Oktober 1994</t>
  </si>
  <si>
    <t>Risditya Purnama</t>
  </si>
  <si>
    <t>Kulon Progo</t>
  </si>
  <si>
    <t xml:space="preserve"> 16 Juli 1992</t>
  </si>
  <si>
    <t>Wira Wisudiansyah Putra</t>
  </si>
  <si>
    <t>Ngawi</t>
  </si>
  <si>
    <t xml:space="preserve"> 21 Pebruari 1995</t>
  </si>
  <si>
    <t xml:space="preserve">Adam Abdul Malik </t>
  </si>
  <si>
    <t xml:space="preserve"> 25 Mei 1995</t>
  </si>
  <si>
    <t xml:space="preserve">Ramaditya Adi Nugraha </t>
  </si>
  <si>
    <t xml:space="preserve"> 13 Juni 1995</t>
  </si>
  <si>
    <t xml:space="preserve">Ahya Mahmud </t>
  </si>
  <si>
    <t>Pemalang</t>
  </si>
  <si>
    <t xml:space="preserve"> 8 Februari 1994</t>
  </si>
  <si>
    <t>Novriawan</t>
  </si>
  <si>
    <t>Pauh Menang</t>
  </si>
  <si>
    <t xml:space="preserve"> 17 November 1996</t>
  </si>
  <si>
    <t>Bangun Sajiwo Prihatmoko</t>
  </si>
  <si>
    <t xml:space="preserve"> Yogyakarta</t>
  </si>
  <si>
    <t xml:space="preserve"> 2 Juni 1996</t>
  </si>
  <si>
    <t>Dwi Adi Wibowo</t>
  </si>
  <si>
    <t>Batang</t>
  </si>
  <si>
    <t xml:space="preserve"> 27 Januari 1996</t>
  </si>
  <si>
    <t>Meriza Diah Susilowati</t>
  </si>
  <si>
    <t xml:space="preserve"> 21 Mei 1996</t>
  </si>
  <si>
    <t>Andika Pangestu</t>
  </si>
  <si>
    <t>Sulau</t>
  </si>
  <si>
    <t xml:space="preserve"> 25 Oktober 1996</t>
  </si>
  <si>
    <t>Muhammad Rian Faisal</t>
  </si>
  <si>
    <t>Jambi</t>
  </si>
  <si>
    <t xml:space="preserve"> 5 Oktober 1996</t>
  </si>
  <si>
    <t>Ibnu Sofian</t>
  </si>
  <si>
    <t xml:space="preserve"> 8 Januari 1996</t>
  </si>
  <si>
    <t>Mohamad Tri Angga Yulistiyanto</t>
  </si>
  <si>
    <t>Bandarjaya</t>
  </si>
  <si>
    <t xml:space="preserve"> 28 Juli 1996</t>
  </si>
  <si>
    <t>Reno Ardiansyah</t>
  </si>
  <si>
    <t>Tugumulya</t>
  </si>
  <si>
    <t xml:space="preserve"> 25 Desember 1995</t>
  </si>
  <si>
    <t xml:space="preserve">Arif Rozaq Kurniawan </t>
  </si>
  <si>
    <t>Yogyakarta</t>
  </si>
  <si>
    <t xml:space="preserve"> 14 Agustus 1995</t>
  </si>
  <si>
    <t xml:space="preserve">Akhmad Wido Pratomo </t>
  </si>
  <si>
    <t xml:space="preserve"> Sleman</t>
  </si>
  <si>
    <t xml:space="preserve"> 12 Agustus 1995</t>
  </si>
  <si>
    <t>Zulkha Indah Purnamasari</t>
  </si>
  <si>
    <t xml:space="preserve"> 3 April 1996</t>
  </si>
  <si>
    <t>Novangga Adhitya Permana</t>
  </si>
  <si>
    <t>Kuningan</t>
  </si>
  <si>
    <t xml:space="preserve"> 25 Nopember 1996</t>
  </si>
  <si>
    <t>Devi Ramadona</t>
  </si>
  <si>
    <t xml:space="preserve"> 10 Februari 1996</t>
  </si>
  <si>
    <t>Ikhsan Prasetyo</t>
  </si>
  <si>
    <t>Pekalongan</t>
  </si>
  <si>
    <t xml:space="preserve"> 25 Maret 1996</t>
  </si>
  <si>
    <t>Ulil Amri</t>
  </si>
  <si>
    <t>Pagar Besi</t>
  </si>
  <si>
    <t xml:space="preserve"> 19 April 1995</t>
  </si>
  <si>
    <t>Moh. Rifki Nurhakim</t>
  </si>
  <si>
    <t>Bogor</t>
  </si>
  <si>
    <t xml:space="preserve"> 25 Juli 1994</t>
  </si>
  <si>
    <t>Ditha Surya Septianingsih</t>
  </si>
  <si>
    <t xml:space="preserve"> 09 September 1995</t>
  </si>
  <si>
    <t>Leli Triagarini</t>
  </si>
  <si>
    <t>Banyumas</t>
  </si>
  <si>
    <t xml:space="preserve"> 15 Maret 1996</t>
  </si>
  <si>
    <t xml:space="preserve">Ahmad Geri </t>
  </si>
  <si>
    <t>Manna</t>
  </si>
  <si>
    <t xml:space="preserve"> 18 Mei 1996</t>
  </si>
  <si>
    <t>Ganjar Hendrik Kusuma</t>
  </si>
  <si>
    <t xml:space="preserve"> 10 November 1995</t>
  </si>
  <si>
    <t>Rizal Ghaffara Taqwarahman</t>
  </si>
  <si>
    <t xml:space="preserve"> 11 Juni 1995</t>
  </si>
  <si>
    <t>Madani Rohmattulloh</t>
  </si>
  <si>
    <t>Mataram</t>
  </si>
  <si>
    <t xml:space="preserve"> 26 Juli 1996</t>
  </si>
  <si>
    <t>Rama Dani Setiawan</t>
  </si>
  <si>
    <t xml:space="preserve"> 9 April 1991</t>
  </si>
  <si>
    <t>Della Aeriyani</t>
  </si>
  <si>
    <t xml:space="preserve"> 02 September 1996</t>
  </si>
  <si>
    <t>Selong</t>
  </si>
  <si>
    <t>Banjarnegara</t>
  </si>
  <si>
    <t>Klaten</t>
  </si>
  <si>
    <t>Bengkulu</t>
  </si>
  <si>
    <t>Bima</t>
  </si>
  <si>
    <t xml:space="preserve"> 11 Agustus 1995</t>
  </si>
  <si>
    <t xml:space="preserve"> 26 Mei 1996</t>
  </si>
  <si>
    <t>Ciamis</t>
  </si>
  <si>
    <t xml:space="preserve"> 23 Agustus 1996</t>
  </si>
  <si>
    <t>Sungailiat</t>
  </si>
  <si>
    <t>Anggi Setiawan</t>
  </si>
  <si>
    <t>Oku Timur</t>
  </si>
  <si>
    <t xml:space="preserve"> 12 Juni 1995</t>
  </si>
  <si>
    <t>Salahudin Al Ayubi</t>
  </si>
  <si>
    <t>Temanggung</t>
  </si>
  <si>
    <t xml:space="preserve"> 2 Maret 1995</t>
  </si>
  <si>
    <t xml:space="preserve"> 10 Juni 1993</t>
  </si>
  <si>
    <t xml:space="preserve"> 20 Mei 1993</t>
  </si>
  <si>
    <t>Subang</t>
  </si>
  <si>
    <t>Rimbo Bujang</t>
  </si>
  <si>
    <t xml:space="preserve"> 12 Desember 1996</t>
  </si>
  <si>
    <t>Pohgading</t>
  </si>
  <si>
    <t>Muhammad Azzamuddin</t>
  </si>
  <si>
    <t xml:space="preserve"> 2 Februari 1996</t>
  </si>
  <si>
    <t>Hendy Laksono</t>
  </si>
  <si>
    <t xml:space="preserve"> 7 April 1996</t>
  </si>
  <si>
    <t>Muhammad Husein Abdullah</t>
  </si>
  <si>
    <t>Yusuf Efendi</t>
  </si>
  <si>
    <t xml:space="preserve"> 26 Maret 1996</t>
  </si>
  <si>
    <t>Gunawan</t>
  </si>
  <si>
    <t>Tugu Mulyo</t>
  </si>
  <si>
    <t xml:space="preserve"> 10 Agustus 1993</t>
  </si>
  <si>
    <t>Nanda Khoirul Rizki</t>
  </si>
  <si>
    <t xml:space="preserve"> 24 Oktober 1995</t>
  </si>
  <si>
    <t>Dec Pandani Amaryel Utiyawa</t>
  </si>
  <si>
    <t xml:space="preserve"> 13 Desember 1995</t>
  </si>
  <si>
    <t>Syaka Ali Munandar</t>
  </si>
  <si>
    <t>Pelitajaya</t>
  </si>
  <si>
    <t xml:space="preserve"> 15 Nopember 1993</t>
  </si>
  <si>
    <t>Gusdur Nur Arif</t>
  </si>
  <si>
    <t>Bantalareja</t>
  </si>
  <si>
    <t xml:space="preserve"> 25 Agustus 1993</t>
  </si>
  <si>
    <t>Kiki Pitri Aldiansyah</t>
  </si>
  <si>
    <t>Sugihwaras</t>
  </si>
  <si>
    <t xml:space="preserve"> 17 Januari 1993</t>
  </si>
  <si>
    <t>Deny Arif Santosa</t>
  </si>
  <si>
    <t xml:space="preserve"> 13 Maret 1994</t>
  </si>
  <si>
    <t>Rian Cahya Wibawa</t>
  </si>
  <si>
    <t xml:space="preserve"> 22 Oktober 1994</t>
  </si>
  <si>
    <t>Rian Ardiansah Makatita</t>
  </si>
  <si>
    <t>Wahai</t>
  </si>
  <si>
    <t xml:space="preserve"> 26 Maret 1997</t>
  </si>
  <si>
    <t>Lutfi Setiawan</t>
  </si>
  <si>
    <t xml:space="preserve"> 16 Desember 1995</t>
  </si>
  <si>
    <t>Muhammad Tidar Sudarmaji</t>
  </si>
  <si>
    <t>Watampone</t>
  </si>
  <si>
    <t xml:space="preserve"> 11 Oktober 1996</t>
  </si>
  <si>
    <t xml:space="preserve">Agustina Nur Rachmahwati </t>
  </si>
  <si>
    <t xml:space="preserve"> 22 Agustus 1996</t>
  </si>
  <si>
    <t>Wahyu Nurvianto</t>
  </si>
  <si>
    <t xml:space="preserve"> 12 Novemer 1994</t>
  </si>
  <si>
    <t>Hana Fitri Triesnaningrum</t>
  </si>
  <si>
    <t>Samarinda</t>
  </si>
  <si>
    <t xml:space="preserve"> 05 Pebruari 1996</t>
  </si>
  <si>
    <t>Rico Wahroyi</t>
  </si>
  <si>
    <t xml:space="preserve"> 13 Nopember 1995</t>
  </si>
  <si>
    <t>Aulia Hayuningtyas</t>
  </si>
  <si>
    <t xml:space="preserve"> 16 April 1996</t>
  </si>
  <si>
    <t>Eva Anisa Mayasita</t>
  </si>
  <si>
    <t xml:space="preserve"> 9 November 1995</t>
  </si>
  <si>
    <t>Rizky Ramdhan Gumelar</t>
  </si>
  <si>
    <t xml:space="preserve"> 24 Januari 1996</t>
  </si>
  <si>
    <t>Aulia Ulan Sari</t>
  </si>
  <si>
    <t>Air Molek</t>
  </si>
  <si>
    <t xml:space="preserve"> 24 Februari 1996</t>
  </si>
  <si>
    <t>Ayu Nidea Lestari</t>
  </si>
  <si>
    <t xml:space="preserve"> 27 Nopember 1996</t>
  </si>
  <si>
    <t>K. Muhd. Rizky Paldo</t>
  </si>
  <si>
    <t>Palembang</t>
  </si>
  <si>
    <t xml:space="preserve"> 15 Agustus 1996</t>
  </si>
  <si>
    <t>Akhmad Rojul Khabibia</t>
  </si>
  <si>
    <t xml:space="preserve"> 14 Juni 1996</t>
  </si>
  <si>
    <t>Latifurrohman</t>
  </si>
  <si>
    <t xml:space="preserve"> 19 September 1995</t>
  </si>
  <si>
    <t>Muara Bungo</t>
  </si>
  <si>
    <t>Tanjungpandan</t>
  </si>
  <si>
    <t>Brebes</t>
  </si>
  <si>
    <t>Purbalingga</t>
  </si>
  <si>
    <t xml:space="preserve"> 12 Juni 1996</t>
  </si>
  <si>
    <t xml:space="preserve"> 7 November 1994</t>
  </si>
  <si>
    <t>Bengkalis</t>
  </si>
  <si>
    <t xml:space="preserve"> 16 Nopember 1996</t>
  </si>
  <si>
    <t xml:space="preserve"> 22 Juli 1996</t>
  </si>
  <si>
    <t xml:space="preserve"> 15 Juli 1995</t>
  </si>
  <si>
    <t>Pontianak</t>
  </si>
  <si>
    <t xml:space="preserve"> 6 November 1996</t>
  </si>
  <si>
    <t>Purworejo</t>
  </si>
  <si>
    <t>Fuad Wahyu Kurniawan</t>
  </si>
  <si>
    <t>Widi Astuti</t>
  </si>
  <si>
    <t>Kota Lubuk Jambi</t>
  </si>
  <si>
    <t xml:space="preserve"> 5 September 1996</t>
  </si>
  <si>
    <t>P</t>
  </si>
  <si>
    <t>Mitra</t>
  </si>
  <si>
    <t>Pagalaman</t>
  </si>
  <si>
    <t xml:space="preserve"> 07 Maret 1994</t>
  </si>
  <si>
    <t>Kurniawan Nugraha</t>
  </si>
  <si>
    <t xml:space="preserve"> 30 Juli 1996</t>
  </si>
  <si>
    <t>Anom Firda Clistia</t>
  </si>
  <si>
    <t>Padang</t>
  </si>
  <si>
    <t>Rangga Satya Nugraha</t>
  </si>
  <si>
    <t xml:space="preserve"> 11 Oktober 1995</t>
  </si>
  <si>
    <t>Palangka Raya</t>
  </si>
  <si>
    <t xml:space="preserve"> 8 Oktober 1997</t>
  </si>
  <si>
    <t xml:space="preserve"> 1 Juni 1997</t>
  </si>
  <si>
    <t>Muhammad Andrean Pratama</t>
  </si>
  <si>
    <t>Muhammad Agung Maulana</t>
  </si>
  <si>
    <t xml:space="preserve"> 04 Januari 1996</t>
  </si>
  <si>
    <t>Adhi Thia Nur Rohman</t>
  </si>
  <si>
    <t>Bangkinang</t>
  </si>
  <si>
    <t xml:space="preserve"> 8 Mei 1997</t>
  </si>
  <si>
    <t xml:space="preserve">Kebumen </t>
  </si>
  <si>
    <t xml:space="preserve"> 2 April 1997</t>
  </si>
  <si>
    <t>Tanah Merah</t>
  </si>
  <si>
    <t xml:space="preserve"> 21 Januari 1997</t>
  </si>
  <si>
    <t>Wonosobo</t>
  </si>
  <si>
    <t>Dedi Mustaal</t>
  </si>
  <si>
    <t>Tamanjaya</t>
  </si>
  <si>
    <t xml:space="preserve"> 2 Januari 1994</t>
  </si>
  <si>
    <t>Ari Prasetya</t>
  </si>
  <si>
    <t xml:space="preserve"> 1 Januari 1996</t>
  </si>
  <si>
    <t>Deni Aditya Wijaksono</t>
  </si>
  <si>
    <t xml:space="preserve"> 15 Desember 1995</t>
  </si>
  <si>
    <t>Fajar Kurniawan</t>
  </si>
  <si>
    <t>Dipasena</t>
  </si>
  <si>
    <t xml:space="preserve"> 21 Juli 1996</t>
  </si>
  <si>
    <t>Khaerul Auliansyah</t>
  </si>
  <si>
    <t xml:space="preserve"> 8 Nopember 1995</t>
  </si>
  <si>
    <t>Setya Mustolih</t>
  </si>
  <si>
    <t>Akbar Prasetyo</t>
  </si>
  <si>
    <t xml:space="preserve"> 29 Nopember 1995</t>
  </si>
  <si>
    <t>Jefri Fitrianto</t>
  </si>
  <si>
    <t xml:space="preserve"> 18 Pebruari 1997</t>
  </si>
  <si>
    <t>Wilda Febriani</t>
  </si>
  <si>
    <t>Nongsa</t>
  </si>
  <si>
    <t xml:space="preserve"> 13 Pebruari 1997</t>
  </si>
  <si>
    <t>Siti Choerunnisa Izzatullah</t>
  </si>
  <si>
    <t xml:space="preserve"> 4 Mei 1997</t>
  </si>
  <si>
    <t>Laelati Fatimah</t>
  </si>
  <si>
    <t xml:space="preserve"> 10 Mei 1998</t>
  </si>
  <si>
    <t>Nunung Safitri</t>
  </si>
  <si>
    <t>Sumbawa</t>
  </si>
  <si>
    <t>Luthfi Bagus Adityo</t>
  </si>
  <si>
    <t xml:space="preserve"> 9 Mei 1997</t>
  </si>
  <si>
    <t xml:space="preserve"> 7 September 1997</t>
  </si>
  <si>
    <t>Rizal Fahlevi</t>
  </si>
  <si>
    <t>Tegal</t>
  </si>
  <si>
    <t xml:space="preserve"> 19 April 1996</t>
  </si>
  <si>
    <t>Pringsewu</t>
  </si>
  <si>
    <t>Gunung Kidul</t>
  </si>
  <si>
    <t xml:space="preserve"> 10 Januari 1995</t>
  </si>
  <si>
    <t>Batanghari</t>
  </si>
  <si>
    <t xml:space="preserve">Serang </t>
  </si>
  <si>
    <t>Latif Khoirul Umam</t>
  </si>
  <si>
    <t xml:space="preserve"> 25 Juli 1995</t>
  </si>
  <si>
    <t>Anggun Nindy Fatliana</t>
  </si>
  <si>
    <t>Cendanapura</t>
  </si>
  <si>
    <t xml:space="preserve"> 20 Juni 1997</t>
  </si>
  <si>
    <t>Melarizka Mangun Sagita</t>
  </si>
  <si>
    <t>Manjunto</t>
  </si>
  <si>
    <t xml:space="preserve"> 21 Mei 1997</t>
  </si>
  <si>
    <t>Choirul Sayid Sabiq</t>
  </si>
  <si>
    <t xml:space="preserve"> 23 Oktober 1997</t>
  </si>
  <si>
    <t xml:space="preserve"> 3 Juni 1997</t>
  </si>
  <si>
    <t>Bukit Suban</t>
  </si>
  <si>
    <t>Nganjuk</t>
  </si>
  <si>
    <t>Tyan Saskia</t>
  </si>
  <si>
    <t>Rengat</t>
  </si>
  <si>
    <t xml:space="preserve"> 25 November 1997</t>
  </si>
  <si>
    <t xml:space="preserve"> 4 Juni 1997</t>
  </si>
  <si>
    <t xml:space="preserve"> 15 Mei 1997</t>
  </si>
  <si>
    <t xml:space="preserve"> 15 Februari 1997</t>
  </si>
  <si>
    <t>Raden Iqbal Hawari Muhammad</t>
  </si>
  <si>
    <t>Joko Rianto</t>
  </si>
  <si>
    <t>Tatakan</t>
  </si>
  <si>
    <t xml:space="preserve"> 13 Juli 1997</t>
  </si>
  <si>
    <t>Arif Setiyawan</t>
  </si>
  <si>
    <t xml:space="preserve"> 31 Juli 1996</t>
  </si>
  <si>
    <t>Debby Hardiansyah Anugrah</t>
  </si>
  <si>
    <t xml:space="preserve"> 1 September 1997</t>
  </si>
  <si>
    <t>Nadilla Dzikirna Larasati</t>
  </si>
  <si>
    <t xml:space="preserve"> 23 Mei 1997</t>
  </si>
  <si>
    <t>Dumai</t>
  </si>
  <si>
    <t>Nurul Fadhilah Anindya Putri</t>
  </si>
  <si>
    <t>Adhisty Kartika Dewi</t>
  </si>
  <si>
    <t>Arma Ludfy Andika</t>
  </si>
  <si>
    <t>Sintra Fitrianty</t>
  </si>
  <si>
    <t xml:space="preserve"> 10 Februari 1997</t>
  </si>
  <si>
    <t>Mulia Ulfa</t>
  </si>
  <si>
    <t>Toapaya</t>
  </si>
  <si>
    <t xml:space="preserve"> 13 Desember 1997</t>
  </si>
  <si>
    <t>Mutia Perwita Sari</t>
  </si>
  <si>
    <t xml:space="preserve">Pancor </t>
  </si>
  <si>
    <t xml:space="preserve"> 4 Juli 1996</t>
  </si>
  <si>
    <t>Justi Aresta Kadengkang</t>
  </si>
  <si>
    <t>Mongkonai</t>
  </si>
  <si>
    <t xml:space="preserve"> 19 Juni 1997</t>
  </si>
  <si>
    <t>Nawang Wulan Jannatul Firdaus</t>
  </si>
  <si>
    <t>Karawang</t>
  </si>
  <si>
    <t>Mutia Mulaicin</t>
  </si>
  <si>
    <t>Airbuaya</t>
  </si>
  <si>
    <t xml:space="preserve"> 23 Maret 1998</t>
  </si>
  <si>
    <t>Muhson Syehab</t>
  </si>
  <si>
    <t xml:space="preserve"> 01 Januari 1998</t>
  </si>
  <si>
    <t>Bobby Boy</t>
  </si>
  <si>
    <t xml:space="preserve"> 6 Juni 1997</t>
  </si>
  <si>
    <t>Destian Purwo Anggiyanto</t>
  </si>
  <si>
    <t xml:space="preserve"> 14 Desember 1996</t>
  </si>
  <si>
    <t>Lusi Apriyani</t>
  </si>
  <si>
    <t xml:space="preserve"> 29 April 1998</t>
  </si>
  <si>
    <t>Melati Medinah</t>
  </si>
  <si>
    <t xml:space="preserve"> 05 September 1997</t>
  </si>
  <si>
    <t>Rezki Fadhli Lawalata</t>
  </si>
  <si>
    <t>Tembilahan</t>
  </si>
  <si>
    <t xml:space="preserve"> 13 September 1997</t>
  </si>
  <si>
    <t>Sri Hastuti Rizkyati</t>
  </si>
  <si>
    <t xml:space="preserve"> 21 Maret 1997</t>
  </si>
  <si>
    <t>Wahdi Luthfi Ramadhan</t>
  </si>
  <si>
    <t xml:space="preserve"> 09 Februari 1997</t>
  </si>
  <si>
    <t>Intan Pratiwi</t>
  </si>
  <si>
    <t xml:space="preserve"> 9 Juli 1997</t>
  </si>
  <si>
    <t>Mery Dwilarassati</t>
  </si>
  <si>
    <t>Gisting</t>
  </si>
  <si>
    <t xml:space="preserve"> 29 Maret 1997</t>
  </si>
  <si>
    <t>Sava Luna Wahyu Ellenora</t>
  </si>
  <si>
    <t xml:space="preserve"> 22 Desember 1997</t>
  </si>
  <si>
    <t>Dea Arivah Amelia</t>
  </si>
  <si>
    <t xml:space="preserve"> 11 Desember 1996</t>
  </si>
  <si>
    <t xml:space="preserve"> 4 September 1997</t>
  </si>
  <si>
    <t xml:space="preserve"> 8 Mei 1995</t>
  </si>
  <si>
    <t xml:space="preserve"> 20 Desember 1996</t>
  </si>
  <si>
    <t>Muhammad Khrisna Putra</t>
  </si>
  <si>
    <t>Bandar Lampung</t>
  </si>
  <si>
    <t xml:space="preserve"> 27 Juni 1996</t>
  </si>
  <si>
    <t>Tyas Tri Wijaya</t>
  </si>
  <si>
    <t xml:space="preserve"> 24 Juni 1996</t>
  </si>
  <si>
    <t>Alfian Rahmawan</t>
  </si>
  <si>
    <t xml:space="preserve"> 31 Mei 1997</t>
  </si>
  <si>
    <t>Ardhian Satria Wisesa</t>
  </si>
  <si>
    <t>Annur Rahman</t>
  </si>
  <si>
    <t>Toili</t>
  </si>
  <si>
    <t xml:space="preserve"> 16 Oktober 1997</t>
  </si>
  <si>
    <t>Regita Tifany</t>
  </si>
  <si>
    <t xml:space="preserve"> 18 Juli 1997</t>
  </si>
  <si>
    <t>Kampar</t>
  </si>
  <si>
    <t>Andi Riki Setiawan</t>
  </si>
  <si>
    <t>Berau</t>
  </si>
  <si>
    <t xml:space="preserve"> 20 September 1997</t>
  </si>
  <si>
    <t>Imam Maruf Syarifudin</t>
  </si>
  <si>
    <t xml:space="preserve"> 19 Februari 1997</t>
  </si>
  <si>
    <t>Ahmad Faizal Maarif</t>
  </si>
  <si>
    <t>Yoni Prasetiyawan</t>
  </si>
  <si>
    <t>Yusuf Kamajaya</t>
  </si>
  <si>
    <t>Maya Setiyawati. S</t>
  </si>
  <si>
    <t>Punti Luhur</t>
  </si>
  <si>
    <t xml:space="preserve"> 3 Mei 1996</t>
  </si>
  <si>
    <t>Reka Andriani P</t>
  </si>
  <si>
    <t xml:space="preserve"> 5 Mei 1997</t>
  </si>
  <si>
    <t>Bagus Trilaksono</t>
  </si>
  <si>
    <t>Kediri</t>
  </si>
  <si>
    <t>Dicky Matura Sa'ban</t>
  </si>
  <si>
    <t>Lirik</t>
  </si>
  <si>
    <t xml:space="preserve"> 26 Desember 1996</t>
  </si>
  <si>
    <t>Rama Yudhi Fernando</t>
  </si>
  <si>
    <t>Jojog</t>
  </si>
  <si>
    <t xml:space="preserve"> 07 Pebruari 1997</t>
  </si>
  <si>
    <t>Siti Anugrah Padabela</t>
  </si>
  <si>
    <t>Tasikmalaya</t>
  </si>
  <si>
    <t xml:space="preserve"> 22 Juni 1996</t>
  </si>
  <si>
    <t>Shabilla Desviane</t>
  </si>
  <si>
    <t>Sukabumi</t>
  </si>
  <si>
    <t xml:space="preserve"> 6 Desember 1996</t>
  </si>
  <si>
    <t>Evan Hariansyah</t>
  </si>
  <si>
    <t>Tanjungraja</t>
  </si>
  <si>
    <t xml:space="preserve"> 30 Agustus 1998</t>
  </si>
  <si>
    <t>Ijmal Novera</t>
  </si>
  <si>
    <t>Arif Fajariyansyah</t>
  </si>
  <si>
    <t>Siti Supri Astutik</t>
  </si>
  <si>
    <t>Viki Arisandi Syem Edoardo</t>
  </si>
  <si>
    <t>Oddie Rafif Al Aziz</t>
  </si>
  <si>
    <t>Metro</t>
  </si>
  <si>
    <t>Idham Malik Amrulloh</t>
  </si>
  <si>
    <t xml:space="preserve"> 20 Maret 1997</t>
  </si>
  <si>
    <t xml:space="preserve"> 25 Desember 1997</t>
  </si>
  <si>
    <t>Prabumulih</t>
  </si>
  <si>
    <t>Eki Candra Aditya</t>
  </si>
  <si>
    <t>Amanda Anisa Saptarani</t>
  </si>
  <si>
    <t xml:space="preserve"> 01 Juli 1997</t>
  </si>
  <si>
    <t>Ramadian Muhammad</t>
  </si>
  <si>
    <t>Arizqi Harida Fajariardhi</t>
  </si>
  <si>
    <t xml:space="preserve"> 18 April 1997</t>
  </si>
  <si>
    <t>Septia Melza</t>
  </si>
  <si>
    <t xml:space="preserve"> 22 September 1997</t>
  </si>
  <si>
    <t>Maylinda Intan Pratiwi</t>
  </si>
  <si>
    <t>Banjarmasin</t>
  </si>
  <si>
    <t xml:space="preserve"> 12 Mei 1996</t>
  </si>
  <si>
    <t>Adhi Wicaksono</t>
  </si>
  <si>
    <t xml:space="preserve"> 2 November 1997</t>
  </si>
  <si>
    <t>Ilal Ashari</t>
  </si>
  <si>
    <t xml:space="preserve"> 20 September 1996</t>
  </si>
  <si>
    <t xml:space="preserve">Bendri Fikta Reko </t>
  </si>
  <si>
    <t>Ilham Ahmad Safei</t>
  </si>
  <si>
    <t xml:space="preserve"> 19 Desember 1994</t>
  </si>
  <si>
    <t>Andrian Adi Gunawan</t>
  </si>
  <si>
    <t xml:space="preserve"> 11 Pebruari 1995</t>
  </si>
  <si>
    <t>Virdinan Dharma Prasetya</t>
  </si>
  <si>
    <t>Muh. Farip Wajdi. M</t>
  </si>
  <si>
    <t>Sorong</t>
  </si>
  <si>
    <t xml:space="preserve"> 22 Januari 1995</t>
  </si>
  <si>
    <t>Julan Prastawa</t>
  </si>
  <si>
    <t xml:space="preserve"> 6 September 1996</t>
  </si>
  <si>
    <t>Hasbullah Hafidzi</t>
  </si>
  <si>
    <t>Letung</t>
  </si>
  <si>
    <t xml:space="preserve"> 28 Desember 1996</t>
  </si>
  <si>
    <t>Rinaldy Yasim</t>
  </si>
  <si>
    <t>Salokaraja</t>
  </si>
  <si>
    <t xml:space="preserve"> 6 Maret 1996</t>
  </si>
  <si>
    <t>Wawan Darmawan</t>
  </si>
  <si>
    <t>Tangeban</t>
  </si>
  <si>
    <t xml:space="preserve"> 27 Maret 1995</t>
  </si>
  <si>
    <t>Pria Adhiguna</t>
  </si>
  <si>
    <t>Painan</t>
  </si>
  <si>
    <t xml:space="preserve"> 17 Oktober 1993</t>
  </si>
  <si>
    <t>Halida Al Idrus</t>
  </si>
  <si>
    <t>Tanjung Redeb</t>
  </si>
  <si>
    <t xml:space="preserve"> 04 September 1995</t>
  </si>
  <si>
    <t>Arief Hermawan</t>
  </si>
  <si>
    <t xml:space="preserve"> 2 Juli 1995</t>
  </si>
  <si>
    <t>Cita Anggi Erviana</t>
  </si>
  <si>
    <t>Rahman Hakim Alfarisi</t>
  </si>
  <si>
    <t xml:space="preserve"> 20 Juli 1997</t>
  </si>
  <si>
    <t>Pundy Nandhira</t>
  </si>
  <si>
    <t xml:space="preserve"> 15 Oktober 1996</t>
  </si>
  <si>
    <t>Yang Syafitri Indriaswari</t>
  </si>
  <si>
    <t>Penyengat</t>
  </si>
  <si>
    <t xml:space="preserve"> 8 Agustus 1997</t>
  </si>
  <si>
    <t>Noor Fajriani Rahman</t>
  </si>
  <si>
    <t>Barabai</t>
  </si>
  <si>
    <t xml:space="preserve"> 31 Maret 1996</t>
  </si>
  <si>
    <t>Marbawi</t>
  </si>
  <si>
    <t>Pangkal Buluh</t>
  </si>
  <si>
    <t xml:space="preserve"> 21 November 1995</t>
  </si>
  <si>
    <t>Erni</t>
  </si>
  <si>
    <t>Tanjung Agung</t>
  </si>
  <si>
    <t xml:space="preserve"> 30 Oktober 1997</t>
  </si>
  <si>
    <t>Siti Tuhpatul Anwariah</t>
  </si>
  <si>
    <t>Pancor</t>
  </si>
  <si>
    <t>Muhammad Fajri Dwi Anggara</t>
  </si>
  <si>
    <t xml:space="preserve"> 31 Juli 1999</t>
  </si>
  <si>
    <t>Muhammad Adi Saputra</t>
  </si>
  <si>
    <t>Sukarame</t>
  </si>
  <si>
    <t xml:space="preserve"> 16 Desember 1997</t>
  </si>
  <si>
    <t>Fauziatil Husna Usman</t>
  </si>
  <si>
    <t xml:space="preserve"> 19 Juli 1997</t>
  </si>
  <si>
    <t>Nur Cahyanti</t>
  </si>
  <si>
    <t xml:space="preserve"> 27 Februari 1997</t>
  </si>
  <si>
    <t>Afdilla Puja Ruminda</t>
  </si>
  <si>
    <t>Nur Majidah Hasibuan</t>
  </si>
  <si>
    <t>Pekanbaru</t>
  </si>
  <si>
    <t xml:space="preserve"> 3 Juni 1994</t>
  </si>
  <si>
    <t xml:space="preserve"> 12 Agustus 1997</t>
  </si>
  <si>
    <t xml:space="preserve"> 8 Desember 1996</t>
  </si>
  <si>
    <t>Aufar Anshori Arrazani</t>
  </si>
  <si>
    <t>Batam</t>
  </si>
  <si>
    <t>Nungky Dwi Putri</t>
  </si>
  <si>
    <t xml:space="preserve"> 7 Oktober 1996</t>
  </si>
  <si>
    <t>Nurul Anastasya Talaba</t>
  </si>
  <si>
    <t>Wotu</t>
  </si>
  <si>
    <t>Marini Muslim</t>
  </si>
  <si>
    <t xml:space="preserve"> 1 Nopember 1996</t>
  </si>
  <si>
    <t>Riri Dwi Adzaningtyas</t>
  </si>
  <si>
    <t xml:space="preserve"> 23 September 1995</t>
  </si>
  <si>
    <t xml:space="preserve"> 15 Juli 1996</t>
  </si>
  <si>
    <t>Akhmad Saeful Akbar</t>
  </si>
  <si>
    <t xml:space="preserve"> 25 November 1996</t>
  </si>
  <si>
    <t xml:space="preserve"> 22 Juli 1997</t>
  </si>
  <si>
    <t>Rahmat Fitra</t>
  </si>
  <si>
    <t>Padang Sawah</t>
  </si>
  <si>
    <t xml:space="preserve"> 3 Mei 1994</t>
  </si>
  <si>
    <t>Muhammad Taufik Ibrahim</t>
  </si>
  <si>
    <t xml:space="preserve"> 26 Oktober 1996</t>
  </si>
  <si>
    <t>Bagas Kautsar Rahman</t>
  </si>
  <si>
    <t>Rabakodo</t>
  </si>
  <si>
    <t>Fiqih Akbar</t>
  </si>
  <si>
    <t>Kerantai</t>
  </si>
  <si>
    <t xml:space="preserve"> 12 September 1997</t>
  </si>
  <si>
    <t>Agung Firmansyah</t>
  </si>
  <si>
    <t>Muhamad Gozali</t>
  </si>
  <si>
    <t>Lendang Nangka</t>
  </si>
  <si>
    <t xml:space="preserve"> 28 Agustus 1993</t>
  </si>
  <si>
    <t>Denny Ismanto</t>
  </si>
  <si>
    <t>Putussibau</t>
  </si>
  <si>
    <t>Ekky Armandi</t>
  </si>
  <si>
    <t xml:space="preserve"> 3 April 1995</t>
  </si>
  <si>
    <t>M.Humam Irtisam</t>
  </si>
  <si>
    <t>Berlian Makmur</t>
  </si>
  <si>
    <t xml:space="preserve"> 13 Desember 1994</t>
  </si>
  <si>
    <t>Risna Desshagita</t>
  </si>
  <si>
    <t>Meral Karimun</t>
  </si>
  <si>
    <t xml:space="preserve"> 14 Desember 1997</t>
  </si>
  <si>
    <t>Boyolali</t>
  </si>
  <si>
    <t>Fandy Alexander Z.</t>
  </si>
  <si>
    <t>Ashari Tanjung</t>
  </si>
  <si>
    <t xml:space="preserve"> 12 Juni 1994</t>
  </si>
  <si>
    <t>Nidya Adiyati</t>
  </si>
  <si>
    <t>Lumajang</t>
  </si>
  <si>
    <t xml:space="preserve"> 26 Desember 1997</t>
  </si>
  <si>
    <t>Endra Nugroho</t>
  </si>
  <si>
    <t xml:space="preserve"> 7 Mei 1995</t>
  </si>
  <si>
    <t>Chery Fachidi</t>
  </si>
  <si>
    <t>Sebadi</t>
  </si>
  <si>
    <t>Syifa Fauzia</t>
  </si>
  <si>
    <t xml:space="preserve"> 4 Mei 1998</t>
  </si>
  <si>
    <t>Sukma Fajar Hamdayani</t>
  </si>
  <si>
    <t xml:space="preserve"> 28 Nopember 1995</t>
  </si>
  <si>
    <t>Kotabumi</t>
  </si>
  <si>
    <t>Serang</t>
  </si>
  <si>
    <t>Iqbal Cahya  Nugraha</t>
  </si>
  <si>
    <t xml:space="preserve"> 1 April 1993</t>
  </si>
  <si>
    <t>Delas</t>
  </si>
  <si>
    <t>Ezzah Raka Hakim</t>
  </si>
  <si>
    <t>Gunung Madu</t>
  </si>
  <si>
    <t xml:space="preserve"> 01 Oktober 1995</t>
  </si>
  <si>
    <t>Faisal Akbar Ahmad</t>
  </si>
  <si>
    <t>Masohi</t>
  </si>
  <si>
    <t xml:space="preserve"> 30 Maret 1997</t>
  </si>
  <si>
    <t>Fakhri Agus Setiyoso</t>
  </si>
  <si>
    <t>3,33</t>
  </si>
  <si>
    <t>Sigit Anderiyan Putra</t>
  </si>
  <si>
    <t>Pebri Kurniawan</t>
  </si>
  <si>
    <t>11 Pebruari 1996</t>
  </si>
  <si>
    <t>Ahmad Jauhari</t>
  </si>
  <si>
    <t>3,30</t>
  </si>
  <si>
    <t>Bangun Sari</t>
  </si>
  <si>
    <t>27 Mei 1996</t>
  </si>
  <si>
    <t>28 Juni 1998</t>
  </si>
  <si>
    <t>Duri</t>
  </si>
  <si>
    <t>3,61</t>
  </si>
  <si>
    <t>08 Juli 2020</t>
  </si>
  <si>
    <t>Muhammad Noor Arfan</t>
  </si>
  <si>
    <t>3,64</t>
  </si>
  <si>
    <t xml:space="preserve"> 4 Desember 1996</t>
  </si>
  <si>
    <t>3,51</t>
  </si>
  <si>
    <t>3,20</t>
  </si>
  <si>
    <t>3,63</t>
  </si>
  <si>
    <t>3,70</t>
  </si>
  <si>
    <t>Ulfatul Khoiriah</t>
  </si>
  <si>
    <t>4 Th,0 Bln,0 Hr</t>
  </si>
  <si>
    <t>Gunung Sari</t>
  </si>
  <si>
    <t xml:space="preserve"> 1 Januari 1998</t>
  </si>
  <si>
    <t>Hamim Rianda</t>
  </si>
  <si>
    <t>Pangkalan Balai (Banyuasin)</t>
  </si>
  <si>
    <t xml:space="preserve"> 30 Juni 1998</t>
  </si>
  <si>
    <t xml:space="preserve"> 16 Juli 1997</t>
  </si>
  <si>
    <t>Dika Tri Nofian</t>
  </si>
  <si>
    <t xml:space="preserve"> 13 Nopember 1994</t>
  </si>
  <si>
    <t>Dimas Tri Wibowo</t>
  </si>
  <si>
    <t>Khaeru Amri</t>
  </si>
  <si>
    <t xml:space="preserve"> 18 Juni 1996</t>
  </si>
  <si>
    <t>Alfin Rifki Nurjaman</t>
  </si>
  <si>
    <t xml:space="preserve"> 20 Nopember 1997</t>
  </si>
  <si>
    <t>Fachri Husyaini</t>
  </si>
  <si>
    <t xml:space="preserve"> 17 Desember 1997</t>
  </si>
  <si>
    <t>Rifqi Nur Maulana</t>
  </si>
  <si>
    <t xml:space="preserve"> 30 Juli 1997</t>
  </si>
  <si>
    <t>Nuh Ardiansyah</t>
  </si>
  <si>
    <t>08 Mei 20</t>
  </si>
  <si>
    <t>Ahmad Fairul Anam</t>
  </si>
  <si>
    <t>K. H. Mukti</t>
  </si>
  <si>
    <t xml:space="preserve"> 7 Mei 1996</t>
  </si>
  <si>
    <t>Adisti Rosmasari</t>
  </si>
  <si>
    <t xml:space="preserve"> 15 Maret 1998</t>
  </si>
  <si>
    <t>Devi Meilina Khoirun Nisa</t>
  </si>
  <si>
    <t xml:space="preserve"> 17 Mei 1998</t>
  </si>
  <si>
    <t>Novya Isro' Imah</t>
  </si>
  <si>
    <t xml:space="preserve"> 28 November 1997</t>
  </si>
  <si>
    <t>Fariz Rizki Ramadhan</t>
  </si>
  <si>
    <t xml:space="preserve"> 8 Januari 1998</t>
  </si>
  <si>
    <t>Wahyu Ridho Jatmiko Hariyoto</t>
  </si>
  <si>
    <t xml:space="preserve"> 20 Nopember 1994</t>
  </si>
  <si>
    <t>Ahmad Tri Nurpaizi</t>
  </si>
  <si>
    <t xml:space="preserve"> 19 Agustus 1996</t>
  </si>
  <si>
    <t>Muhammad Subki</t>
  </si>
  <si>
    <t>Ujung Pandang</t>
  </si>
  <si>
    <t xml:space="preserve"> 5 Januari1996</t>
  </si>
  <si>
    <t>Surya Adami</t>
  </si>
  <si>
    <t>Diptani Lintang Litantra</t>
  </si>
  <si>
    <t>Kendal</t>
  </si>
  <si>
    <t xml:space="preserve"> 2 Januari 1999</t>
  </si>
  <si>
    <t>M Mufti Arif Ullun Nuha</t>
  </si>
  <si>
    <t>Teluk Nilau</t>
  </si>
  <si>
    <t xml:space="preserve"> 1 Januari 1997</t>
  </si>
  <si>
    <t xml:space="preserve"> 17 Februari 1998</t>
  </si>
  <si>
    <t>Zata Aqmarul Hidayat</t>
  </si>
  <si>
    <t>K</t>
  </si>
  <si>
    <t xml:space="preserve"> 16 Nopember 1995</t>
  </si>
  <si>
    <t>Rifzal Pratama</t>
  </si>
  <si>
    <t xml:space="preserve"> 3 Januari 1997</t>
  </si>
  <si>
    <t>Muhammad Ramadhani Fashari</t>
  </si>
  <si>
    <t>Rizka Puteri Yulida</t>
  </si>
  <si>
    <t>Gustania Eka Putri Sholihah</t>
  </si>
  <si>
    <t xml:space="preserve"> 15 Agustus 1998</t>
  </si>
  <si>
    <t>Raja Asra Febriani</t>
  </si>
  <si>
    <t>Pintu Gobang</t>
  </si>
  <si>
    <t xml:space="preserve"> 22 Februari 1998</t>
  </si>
  <si>
    <t>Edy Syahputra</t>
  </si>
  <si>
    <t>Desa Kerapuh</t>
  </si>
  <si>
    <t>Muhamad Gunawan Hidayatullah</t>
  </si>
  <si>
    <t>Labuan Bajo</t>
  </si>
  <si>
    <t>Yogi Bangkit Prasetyo</t>
  </si>
  <si>
    <t xml:space="preserve"> 4 Oktober 1996</t>
  </si>
  <si>
    <t>M. Hidayat Rahman</t>
  </si>
  <si>
    <t xml:space="preserve"> 20 Februari 1997</t>
  </si>
  <si>
    <t>Chairul Aman</t>
  </si>
  <si>
    <t>Imam Wirahadi</t>
  </si>
  <si>
    <t>Indra Edison</t>
  </si>
  <si>
    <t xml:space="preserve"> 23 April 1996</t>
  </si>
  <si>
    <t>Ariko Efendi</t>
  </si>
  <si>
    <t>Alahan Panjang</t>
  </si>
  <si>
    <t xml:space="preserve"> 7 April 1995</t>
  </si>
  <si>
    <t>Romi Abdurrahman</t>
  </si>
  <si>
    <t>Fajar Aji Prasetiyo</t>
  </si>
  <si>
    <t>Kalibalangan</t>
  </si>
  <si>
    <t xml:space="preserve"> 16 September 1997</t>
  </si>
  <si>
    <t>Andika Ardian</t>
  </si>
  <si>
    <t xml:space="preserve"> 03 Februari 1998</t>
  </si>
  <si>
    <t>Dhita Budi Ariska</t>
  </si>
  <si>
    <t xml:space="preserve"> 12 Maret 1998</t>
  </si>
  <si>
    <t>Dabo Singkep</t>
  </si>
  <si>
    <t xml:space="preserve"> 26 Oktober 1998</t>
  </si>
  <si>
    <t xml:space="preserve"> 8 Maret 1998</t>
  </si>
  <si>
    <t>Erfan Fakhriyanto</t>
  </si>
  <si>
    <t>Dona Arum</t>
  </si>
  <si>
    <t xml:space="preserve"> 08 Desember 1996</t>
  </si>
  <si>
    <t>Diah Nurlaila</t>
  </si>
  <si>
    <t>Manokwari</t>
  </si>
  <si>
    <t xml:space="preserve"> 21 Januari 1998</t>
  </si>
  <si>
    <t>Galih Tri Cahyana</t>
  </si>
  <si>
    <t xml:space="preserve"> 9 Februari 1998</t>
  </si>
  <si>
    <t>Muhammad Arifin</t>
  </si>
  <si>
    <t>Saiful Rizal Cahyadi</t>
  </si>
  <si>
    <t>Braja Kencana</t>
  </si>
  <si>
    <t>Yusuf Yuliana Saputra</t>
  </si>
  <si>
    <t>Ulang</t>
  </si>
  <si>
    <t xml:space="preserve"> 11 Juli 1995</t>
  </si>
  <si>
    <t>Anggi Anggraeni</t>
  </si>
  <si>
    <t xml:space="preserve"> 22 April 1998</t>
  </si>
  <si>
    <t>Nadjib Adjie Sunandar</t>
  </si>
  <si>
    <t xml:space="preserve"> 17 Juni 1998</t>
  </si>
  <si>
    <t>24 Maret 2021</t>
  </si>
  <si>
    <t>Citra Engla Vasella</t>
  </si>
  <si>
    <t xml:space="preserve"> 29 Februari 1996</t>
  </si>
  <si>
    <t>Arifin Muhammad Nur</t>
  </si>
  <si>
    <t>Teguh Pangestu SM</t>
  </si>
  <si>
    <t>Firman Mustakim</t>
  </si>
  <si>
    <t xml:space="preserve"> 3 Juli 1997</t>
  </si>
  <si>
    <t>Imam Budi Setiawan</t>
  </si>
  <si>
    <t xml:space="preserve"> 2 Nopember 1998</t>
  </si>
  <si>
    <t>Jalil Jamar Huda</t>
  </si>
  <si>
    <t>Teunom</t>
  </si>
  <si>
    <t xml:space="preserve"> 23  Desember 1997</t>
  </si>
  <si>
    <t>Yuda Hamijaya</t>
  </si>
  <si>
    <t>Purwakarta</t>
  </si>
  <si>
    <t xml:space="preserve"> 25 Pebruari 1998</t>
  </si>
  <si>
    <t>Mohamad Aji Setyo</t>
  </si>
  <si>
    <t>Emplasmen Ds Tambun</t>
  </si>
  <si>
    <t>31 Maret 2021</t>
  </si>
  <si>
    <t>Ridho Kurniawan</t>
  </si>
  <si>
    <t>4 Th,6 Bln,26 Hr</t>
  </si>
  <si>
    <t>Sangaji Agung Wicaksono</t>
  </si>
  <si>
    <t xml:space="preserve"> 7 Januari 1998</t>
  </si>
  <si>
    <t>Sri Rahayu</t>
  </si>
  <si>
    <t>23 Maret 1998</t>
  </si>
  <si>
    <t>Kahfi Galih Nugroho</t>
  </si>
  <si>
    <t>30 Mei 1998</t>
  </si>
  <si>
    <t>Leni Zahara</t>
  </si>
  <si>
    <t>Sugih Waras</t>
  </si>
  <si>
    <t>1 Januari 1997</t>
  </si>
  <si>
    <t>Nurkhafidin</t>
  </si>
  <si>
    <t>16 Mei 1996</t>
  </si>
  <si>
    <t>Ayu Wandani</t>
  </si>
  <si>
    <t>13 Juli 1998</t>
  </si>
  <si>
    <t>Ravita Nurul Adila</t>
  </si>
  <si>
    <t>22 Januari 1998</t>
  </si>
  <si>
    <t>Fahmi Irsyad Fauzi</t>
  </si>
  <si>
    <t>Muhammad Ammar Ubaidillah</t>
  </si>
  <si>
    <t>18 Maret 1997</t>
  </si>
  <si>
    <t>Isnaeni Putri Marcediani</t>
  </si>
  <si>
    <t>Tarakan</t>
  </si>
  <si>
    <t xml:space="preserve"> 07 April 1998</t>
  </si>
  <si>
    <t>Agung Nugroho</t>
  </si>
  <si>
    <t>Muaradua</t>
  </si>
  <si>
    <t>Dika Brahmanda Ayu Regita</t>
  </si>
  <si>
    <t>Pangkalanbun</t>
  </si>
  <si>
    <t xml:space="preserve"> 26 Juni 1997</t>
  </si>
  <si>
    <t>Sidratul Muftiha Lasaka</t>
  </si>
  <si>
    <t>Belajen</t>
  </si>
  <si>
    <t xml:space="preserve"> 24 Desember 1997</t>
  </si>
  <si>
    <t>Rani Setyawati</t>
  </si>
  <si>
    <t xml:space="preserve"> 15 November 1997</t>
  </si>
  <si>
    <t>Venni Ayu Kartika Sari</t>
  </si>
  <si>
    <t xml:space="preserve"> 26 Maret 1998</t>
  </si>
  <si>
    <t>Athalia Salsabila</t>
  </si>
  <si>
    <t xml:space="preserve"> 4 Juni 1998</t>
  </si>
  <si>
    <t>Bagus Rioney Arnas</t>
  </si>
  <si>
    <t>Isnain Ahmad Noviandri</t>
  </si>
  <si>
    <t>Tanjung Makmur</t>
  </si>
  <si>
    <t xml:space="preserve"> 30 November 1999</t>
  </si>
  <si>
    <t>M. Milan Madani</t>
  </si>
  <si>
    <t>Pandegelang</t>
  </si>
  <si>
    <t xml:space="preserve"> 09 Mei 1999</t>
  </si>
  <si>
    <t>Yusuf Surya Irawan</t>
  </si>
  <si>
    <t>12 Mei 1997</t>
  </si>
  <si>
    <t>Arief Setiawan</t>
  </si>
  <si>
    <t xml:space="preserve"> 26 April 1995</t>
  </si>
  <si>
    <t>Ardi Kurniawan</t>
  </si>
  <si>
    <t>Johar Baru</t>
  </si>
  <si>
    <t>Derry Hardiantoro</t>
  </si>
  <si>
    <t xml:space="preserve"> 8 Januari 1997</t>
  </si>
  <si>
    <t>Danov Setiyo Nugroho</t>
  </si>
  <si>
    <t xml:space="preserve"> 22 November 1997</t>
  </si>
  <si>
    <t>Prina Maghfirah Nabila</t>
  </si>
  <si>
    <t>Namlea</t>
  </si>
  <si>
    <t xml:space="preserve"> 16 Februari 1999</t>
  </si>
  <si>
    <t>Novi Siska Saputra</t>
  </si>
  <si>
    <t>28 Mei 1996</t>
  </si>
  <si>
    <t>Agustian Kobul Pamungkas</t>
  </si>
  <si>
    <t>22 Agustus 1996</t>
  </si>
  <si>
    <t>Muhammad Rizal Ichsani</t>
  </si>
  <si>
    <t>18 Agustus 1997</t>
  </si>
  <si>
    <t>Qovifah Damayanti</t>
  </si>
  <si>
    <t>Gilang Febriansyah</t>
  </si>
  <si>
    <t>21 Februari 2000</t>
  </si>
  <si>
    <t>10 Agustus 1999</t>
  </si>
  <si>
    <t>Feri Irawan Putra</t>
  </si>
  <si>
    <t>Muh. Qadri H. Mansur</t>
  </si>
  <si>
    <t>Batui</t>
  </si>
  <si>
    <t>Adetria Kharisma</t>
  </si>
  <si>
    <t>Arokhim</t>
  </si>
  <si>
    <t>Lembah Keamang</t>
  </si>
  <si>
    <t>Irfan Septiantoni</t>
  </si>
  <si>
    <t>Wiwid Dwi Andrini</t>
  </si>
  <si>
    <t>Ade Widiyanto</t>
  </si>
  <si>
    <t>Bukit Indah</t>
  </si>
  <si>
    <t>Nora Fadhila Elma</t>
  </si>
  <si>
    <t>Kurniawan Dwi Indarto</t>
  </si>
  <si>
    <t>Fani Andani</t>
  </si>
  <si>
    <t>Susi Susilowati</t>
  </si>
  <si>
    <t>Lembasung</t>
  </si>
  <si>
    <t>18 Agustus 1998</t>
  </si>
  <si>
    <t>Ganjar Brian Prakoso</t>
  </si>
  <si>
    <t>21 Januari 1996</t>
  </si>
  <si>
    <t>Ghulam Akbar Jihadi</t>
  </si>
  <si>
    <t>6 Mei 1998</t>
  </si>
  <si>
    <t>Indra Chaerul Anwar</t>
  </si>
  <si>
    <t>1 Juni 1997</t>
  </si>
  <si>
    <t>Akhsanul Maulana</t>
  </si>
  <si>
    <t>Marsudi</t>
  </si>
  <si>
    <t>8 Juli 1997</t>
  </si>
  <si>
    <t>Andi Kurniawan</t>
  </si>
  <si>
    <t>3,04</t>
  </si>
  <si>
    <t>30 Mei 1997</t>
  </si>
  <si>
    <t>Tirtha Kirana Putra</t>
  </si>
  <si>
    <t>Hermawan Saputra</t>
  </si>
  <si>
    <t>24 Maret 1997</t>
  </si>
  <si>
    <t>Arum Buana</t>
  </si>
  <si>
    <t>Wuri Isdianto</t>
  </si>
  <si>
    <t>3,69</t>
  </si>
  <si>
    <t>16 Juli 1996</t>
  </si>
  <si>
    <t>Lalu Alan Kadarisman</t>
  </si>
  <si>
    <t>Rarang</t>
  </si>
  <si>
    <t>5 Oktober 1998</t>
  </si>
  <si>
    <t>Wahyu Anrian</t>
  </si>
  <si>
    <t>3,81</t>
  </si>
  <si>
    <t>Sengkongkang Bawah</t>
  </si>
  <si>
    <t>11 Mei 1999</t>
  </si>
  <si>
    <t>Nisa Nurguspadita</t>
  </si>
  <si>
    <t>3,88</t>
  </si>
  <si>
    <t>Ratna Dewi Setianingsih</t>
  </si>
  <si>
    <t>Pandeglang</t>
  </si>
  <si>
    <t>Mufida Nur Khasanah</t>
  </si>
  <si>
    <t>3,79</t>
  </si>
  <si>
    <t>22 Februari 2000</t>
  </si>
  <si>
    <t>Nur Wachid</t>
  </si>
  <si>
    <t>20 Juli 1999</t>
  </si>
  <si>
    <t>Setya Khusna Rossy Pertiwi</t>
  </si>
  <si>
    <t>Rosalina Murhida Cahyani</t>
  </si>
  <si>
    <t>21 Oktober 1997</t>
  </si>
  <si>
    <t>Juniati</t>
  </si>
  <si>
    <t>17 Juni 1998</t>
  </si>
  <si>
    <t>Tgl</t>
  </si>
  <si>
    <t xml:space="preserve">Tgl </t>
  </si>
  <si>
    <t>Data Riil</t>
  </si>
  <si>
    <t>Lama</t>
  </si>
  <si>
    <t>Tahun</t>
  </si>
  <si>
    <t>Th. Lulus</t>
  </si>
  <si>
    <t>Lama Studi</t>
  </si>
  <si>
    <t>Jumlah</t>
  </si>
  <si>
    <t>Skor TOEFL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</si>
</sst>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43" formatCode="_-* #,##0.00_-;\-* #,##0.00_-;_-* &quot;-&quot;??_-;_-@_-"/>
    <numFmt numFmtId="164" formatCode="00000000"/>
    <numFmt numFmtId="165" formatCode="[$-421]dd\ mmmm\ yyyy;@"/>
    <numFmt numFmtId="166" formatCode="#,##0.0;[Red]#,##0.0"/>
    <numFmt numFmtId="167" formatCode="0.0"/>
    <numFmt numFmtId="168" formatCode="yy\-\t/m\-\b/dd\h"/>
    <numFmt numFmtId="169" formatCode="[$-13809]dd\ mmmm\ yyyy;@"/>
    <numFmt numFmtId="170" formatCode="_(&quot;Rp&quot;* #,##0_);_(&quot;Rp&quot;* \(#,##0\);_(&quot;Rp&quot;* &quot;-&quot;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 Narrow"/>
      <family val="2"/>
    </font>
    <font>
      <sz val="13"/>
      <name val="Arial Narrow"/>
      <family val="2"/>
    </font>
    <font>
      <b/>
      <sz val="12"/>
      <name val="Arial Narrow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name val="Arial"/>
      <family val="2"/>
    </font>
    <font>
      <sz val="12"/>
      <name val="Calibri"/>
      <family val="2"/>
      <scheme val="minor"/>
    </font>
    <font>
      <sz val="12"/>
      <color indexed="8"/>
      <name val="Arial Narrow"/>
      <family val="2"/>
    </font>
    <font>
      <b/>
      <sz val="12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2" fillId="0" borderId="0"/>
  </cellStyleXfs>
  <cellXfs count="367">
    <xf numFmtId="0" fontId="0" fillId="0" borderId="0" xfId="0"/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0" fillId="0" borderId="1" xfId="0" applyNumberFormat="1" applyBorder="1"/>
    <xf numFmtId="4" fontId="3" fillId="2" borderId="3" xfId="1" applyNumberFormat="1" applyFont="1" applyFill="1" applyBorder="1" applyAlignment="1">
      <alignment horizontal="center"/>
    </xf>
    <xf numFmtId="2" fontId="3" fillId="0" borderId="1" xfId="1" applyNumberFormat="1" applyFont="1" applyFill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15" fontId="3" fillId="0" borderId="5" xfId="0" applyNumberFormat="1" applyFont="1" applyBorder="1" applyAlignment="1">
      <alignment horizontal="center"/>
    </xf>
    <xf numFmtId="166" fontId="3" fillId="0" borderId="5" xfId="0" applyNumberFormat="1" applyFont="1" applyBorder="1" applyAlignment="1">
      <alignment horizontal="center"/>
    </xf>
    <xf numFmtId="1" fontId="3" fillId="0" borderId="5" xfId="0" applyNumberFormat="1" applyFont="1" applyBorder="1" applyAlignment="1">
      <alignment horizontal="center"/>
    </xf>
    <xf numFmtId="167" fontId="3" fillId="0" borderId="5" xfId="0" applyNumberFormat="1" applyFont="1" applyBorder="1" applyAlignment="1">
      <alignment horizontal="center"/>
    </xf>
    <xf numFmtId="168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0" borderId="5" xfId="1" applyNumberFormat="1" applyFont="1" applyFill="1" applyBorder="1" applyAlignment="1">
      <alignment horizont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15" fontId="3" fillId="0" borderId="9" xfId="0" applyNumberFormat="1" applyFont="1" applyBorder="1" applyAlignment="1">
      <alignment horizontal="center"/>
    </xf>
    <xf numFmtId="166" fontId="3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168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" fontId="3" fillId="0" borderId="11" xfId="1" applyNumberFormat="1" applyFont="1" applyFill="1" applyBorder="1" applyAlignment="1">
      <alignment horizontal="center"/>
    </xf>
    <xf numFmtId="1" fontId="3" fillId="0" borderId="9" xfId="1" applyNumberFormat="1" applyFont="1" applyFill="1" applyBorder="1" applyAlignment="1">
      <alignment horizontal="center"/>
    </xf>
    <xf numFmtId="2" fontId="3" fillId="0" borderId="9" xfId="1" applyNumberFormat="1" applyFont="1" applyFill="1" applyBorder="1" applyAlignment="1">
      <alignment horizontal="center"/>
    </xf>
    <xf numFmtId="15" fontId="3" fillId="0" borderId="1" xfId="0" applyNumberFormat="1" applyFont="1" applyBorder="1"/>
    <xf numFmtId="164" fontId="3" fillId="0" borderId="13" xfId="0" applyNumberFormat="1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5" fontId="3" fillId="0" borderId="13" xfId="0" applyNumberFormat="1" applyFont="1" applyBorder="1" applyAlignment="1">
      <alignment horizontal="center"/>
    </xf>
    <xf numFmtId="166" fontId="3" fillId="0" borderId="13" xfId="0" applyNumberFormat="1" applyFont="1" applyBorder="1" applyAlignment="1">
      <alignment horizontal="center"/>
    </xf>
    <xf numFmtId="1" fontId="3" fillId="0" borderId="13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168" fontId="3" fillId="0" borderId="13" xfId="0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4" fontId="3" fillId="0" borderId="15" xfId="1" applyNumberFormat="1" applyFont="1" applyFill="1" applyBorder="1" applyAlignment="1">
      <alignment horizontal="center"/>
    </xf>
    <xf numFmtId="1" fontId="3" fillId="0" borderId="13" xfId="1" applyNumberFormat="1" applyFont="1" applyFill="1" applyBorder="1" applyAlignment="1">
      <alignment horizontal="center"/>
    </xf>
    <xf numFmtId="2" fontId="3" fillId="0" borderId="13" xfId="1" applyNumberFormat="1" applyFont="1" applyFill="1" applyBorder="1" applyAlignment="1">
      <alignment horizontal="center"/>
    </xf>
    <xf numFmtId="164" fontId="3" fillId="2" borderId="9" xfId="0" applyNumberFormat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15" fontId="3" fillId="2" borderId="9" xfId="0" applyNumberFormat="1" applyFont="1" applyFill="1" applyBorder="1" applyAlignment="1">
      <alignment horizontal="center"/>
    </xf>
    <xf numFmtId="1" fontId="3" fillId="2" borderId="9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" fontId="3" fillId="2" borderId="11" xfId="1" applyNumberFormat="1" applyFont="1" applyFill="1" applyBorder="1" applyAlignment="1">
      <alignment horizontal="center"/>
    </xf>
    <xf numFmtId="1" fontId="3" fillId="2" borderId="9" xfId="1" applyNumberFormat="1" applyFont="1" applyFill="1" applyBorder="1" applyAlignment="1">
      <alignment horizontal="center"/>
    </xf>
    <xf numFmtId="2" fontId="3" fillId="2" borderId="9" xfId="1" applyNumberFormat="1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166" fontId="3" fillId="2" borderId="9" xfId="0" applyNumberFormat="1" applyFont="1" applyFill="1" applyBorder="1" applyAlignment="1">
      <alignment horizontal="center"/>
    </xf>
    <xf numFmtId="167" fontId="3" fillId="2" borderId="9" xfId="0" applyNumberFormat="1" applyFont="1" applyFill="1" applyBorder="1" applyAlignment="1">
      <alignment horizontal="center"/>
    </xf>
    <xf numFmtId="168" fontId="3" fillId="2" borderId="9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9" xfId="0" applyFont="1" applyBorder="1"/>
    <xf numFmtId="0" fontId="4" fillId="0" borderId="9" xfId="0" applyFont="1" applyBorder="1"/>
    <xf numFmtId="15" fontId="3" fillId="0" borderId="9" xfId="0" applyNumberFormat="1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/>
    </xf>
    <xf numFmtId="0" fontId="3" fillId="0" borderId="5" xfId="0" applyFont="1" applyBorder="1"/>
    <xf numFmtId="4" fontId="3" fillId="0" borderId="11" xfId="0" applyNumberFormat="1" applyFont="1" applyBorder="1" applyAlignment="1">
      <alignment horizontal="center"/>
    </xf>
    <xf numFmtId="15" fontId="3" fillId="0" borderId="9" xfId="0" applyNumberFormat="1" applyFont="1" applyBorder="1"/>
    <xf numFmtId="4" fontId="3" fillId="0" borderId="15" xfId="0" applyNumberFormat="1" applyFont="1" applyBorder="1" applyAlignment="1">
      <alignment horizontal="center"/>
    </xf>
    <xf numFmtId="0" fontId="3" fillId="0" borderId="13" xfId="0" applyFont="1" applyBorder="1"/>
    <xf numFmtId="1" fontId="3" fillId="0" borderId="8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15" fontId="3" fillId="0" borderId="16" xfId="0" applyNumberFormat="1" applyFont="1" applyBorder="1" applyAlignment="1">
      <alignment horizontal="center"/>
    </xf>
    <xf numFmtId="166" fontId="3" fillId="0" borderId="16" xfId="0" applyNumberFormat="1" applyFont="1" applyBorder="1" applyAlignment="1">
      <alignment horizontal="center"/>
    </xf>
    <xf numFmtId="1" fontId="3" fillId="0" borderId="16" xfId="0" applyNumberFormat="1" applyFont="1" applyBorder="1" applyAlignment="1">
      <alignment horizontal="center"/>
    </xf>
    <xf numFmtId="167" fontId="3" fillId="0" borderId="16" xfId="0" applyNumberFormat="1" applyFont="1" applyBorder="1" applyAlignment="1">
      <alignment horizontal="center"/>
    </xf>
    <xf numFmtId="168" fontId="3" fillId="0" borderId="16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4" fontId="3" fillId="0" borderId="18" xfId="1" applyNumberFormat="1" applyFont="1" applyFill="1" applyBorder="1" applyAlignment="1">
      <alignment horizontal="center"/>
    </xf>
    <xf numFmtId="1" fontId="3" fillId="0" borderId="16" xfId="1" applyNumberFormat="1" applyFont="1" applyFill="1" applyBorder="1" applyAlignment="1">
      <alignment horizontal="center"/>
    </xf>
    <xf numFmtId="0" fontId="3" fillId="0" borderId="4" xfId="0" applyFont="1" applyBorder="1"/>
    <xf numFmtId="14" fontId="3" fillId="0" borderId="9" xfId="0" applyNumberFormat="1" applyFont="1" applyBorder="1" applyAlignment="1">
      <alignment horizontal="left" vertical="center"/>
    </xf>
    <xf numFmtId="2" fontId="3" fillId="0" borderId="16" xfId="1" applyNumberFormat="1" applyFont="1" applyFill="1" applyBorder="1" applyAlignment="1">
      <alignment horizontal="center"/>
    </xf>
    <xf numFmtId="0" fontId="3" fillId="0" borderId="16" xfId="0" applyFont="1" applyBorder="1"/>
    <xf numFmtId="1" fontId="3" fillId="0" borderId="8" xfId="1" applyNumberFormat="1" applyFont="1" applyFill="1" applyBorder="1" applyAlignment="1">
      <alignment horizontal="center"/>
    </xf>
    <xf numFmtId="1" fontId="3" fillId="0" borderId="10" xfId="1" applyNumberFormat="1" applyFont="1" applyFill="1" applyBorder="1" applyAlignment="1">
      <alignment horizontal="center"/>
    </xf>
    <xf numFmtId="2" fontId="3" fillId="0" borderId="11" xfId="1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4" fontId="3" fillId="2" borderId="11" xfId="0" applyNumberFormat="1" applyFont="1" applyFill="1" applyBorder="1" applyAlignment="1">
      <alignment horizontal="center"/>
    </xf>
    <xf numFmtId="4" fontId="3" fillId="0" borderId="18" xfId="0" applyNumberFormat="1" applyFont="1" applyBorder="1" applyAlignment="1">
      <alignment horizontal="center"/>
    </xf>
    <xf numFmtId="15" fontId="3" fillId="0" borderId="5" xfId="0" applyNumberFormat="1" applyFont="1" applyBorder="1" applyAlignment="1">
      <alignment horizontal="center" vertical="center"/>
    </xf>
    <xf numFmtId="166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7" fontId="3" fillId="0" borderId="5" xfId="0" applyNumberFormat="1" applyFont="1" applyBorder="1" applyAlignment="1">
      <alignment horizontal="center" vertical="center"/>
    </xf>
    <xf numFmtId="15" fontId="3" fillId="0" borderId="5" xfId="1" applyNumberFormat="1" applyFont="1" applyFill="1" applyBorder="1" applyAlignment="1">
      <alignment horizontal="center" vertical="center"/>
    </xf>
    <xf numFmtId="168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2" fontId="3" fillId="0" borderId="5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66" fontId="3" fillId="0" borderId="9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7" fontId="3" fillId="0" borderId="9" xfId="0" applyNumberFormat="1" applyFont="1" applyBorder="1" applyAlignment="1">
      <alignment horizontal="center" vertical="center"/>
    </xf>
    <xf numFmtId="15" fontId="3" fillId="2" borderId="9" xfId="0" applyNumberFormat="1" applyFont="1" applyFill="1" applyBorder="1" applyAlignment="1">
      <alignment horizontal="center" vertical="center"/>
    </xf>
    <xf numFmtId="15" fontId="3" fillId="0" borderId="9" xfId="1" applyNumberFormat="1" applyFont="1" applyFill="1" applyBorder="1" applyAlignment="1">
      <alignment horizontal="center" vertical="center"/>
    </xf>
    <xf numFmtId="168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4" fontId="3" fillId="0" borderId="11" xfId="0" applyNumberFormat="1" applyFont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2" fontId="3" fillId="0" borderId="9" xfId="1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9" xfId="0" applyFont="1" applyBorder="1" applyAlignment="1">
      <alignment vertical="center"/>
    </xf>
    <xf numFmtId="0" fontId="3" fillId="0" borderId="13" xfId="0" applyFont="1" applyBorder="1" applyAlignment="1">
      <alignment horizontal="left" vertical="center" wrapText="1"/>
    </xf>
    <xf numFmtId="15" fontId="3" fillId="0" borderId="13" xfId="0" applyNumberFormat="1" applyFont="1" applyBorder="1" applyAlignment="1">
      <alignment horizontal="center" vertical="center"/>
    </xf>
    <xf numFmtId="166" fontId="3" fillId="0" borderId="13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167" fontId="3" fillId="0" borderId="13" xfId="0" applyNumberFormat="1" applyFont="1" applyBorder="1" applyAlignment="1">
      <alignment horizontal="center" vertical="center"/>
    </xf>
    <xf numFmtId="15" fontId="3" fillId="0" borderId="13" xfId="1" applyNumberFormat="1" applyFont="1" applyFill="1" applyBorder="1" applyAlignment="1">
      <alignment horizontal="center" vertical="center"/>
    </xf>
    <xf numFmtId="168" fontId="3" fillId="0" borderId="13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4" fontId="3" fillId="0" borderId="15" xfId="0" applyNumberFormat="1" applyFont="1" applyBorder="1" applyAlignment="1">
      <alignment horizontal="center" vertical="center"/>
    </xf>
    <xf numFmtId="1" fontId="3" fillId="0" borderId="13" xfId="0" applyNumberFormat="1" applyFont="1" applyBorder="1" applyAlignment="1">
      <alignment horizontal="center" vertical="center"/>
    </xf>
    <xf numFmtId="2" fontId="3" fillId="0" borderId="13" xfId="1" applyNumberFormat="1" applyFont="1" applyFill="1" applyBorder="1" applyAlignment="1">
      <alignment horizontal="center" vertical="center"/>
    </xf>
    <xf numFmtId="15" fontId="3" fillId="2" borderId="5" xfId="0" applyNumberFormat="1" applyFont="1" applyFill="1" applyBorder="1" applyAlignment="1">
      <alignment horizontal="center" vertical="center"/>
    </xf>
    <xf numFmtId="15" fontId="3" fillId="0" borderId="16" xfId="0" applyNumberFormat="1" applyFont="1" applyBorder="1" applyAlignment="1">
      <alignment horizontal="center" vertical="center"/>
    </xf>
    <xf numFmtId="4" fontId="3" fillId="2" borderId="7" xfId="0" applyNumberFormat="1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5" fontId="8" fillId="0" borderId="9" xfId="0" applyNumberFormat="1" applyFont="1" applyBorder="1"/>
    <xf numFmtId="15" fontId="8" fillId="0" borderId="16" xfId="0" applyNumberFormat="1" applyFont="1" applyBorder="1"/>
    <xf numFmtId="4" fontId="3" fillId="2" borderId="18" xfId="0" applyNumberFormat="1" applyFont="1" applyFill="1" applyBorder="1" applyAlignment="1">
      <alignment horizontal="center"/>
    </xf>
    <xf numFmtId="15" fontId="8" fillId="0" borderId="5" xfId="0" applyNumberFormat="1" applyFont="1" applyBorder="1"/>
    <xf numFmtId="15" fontId="8" fillId="0" borderId="13" xfId="0" applyNumberFormat="1" applyFont="1" applyBorder="1"/>
    <xf numFmtId="4" fontId="3" fillId="2" borderId="15" xfId="0" applyNumberFormat="1" applyFont="1" applyFill="1" applyBorder="1" applyAlignment="1">
      <alignment horizontal="center"/>
    </xf>
    <xf numFmtId="15" fontId="8" fillId="0" borderId="9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168" fontId="3" fillId="0" borderId="1" xfId="0" applyNumberFormat="1" applyFont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15" fontId="3" fillId="0" borderId="1" xfId="0" applyNumberFormat="1" applyFont="1" applyBorder="1" applyAlignment="1">
      <alignment horizontal="center" vertical="center"/>
    </xf>
    <xf numFmtId="164" fontId="3" fillId="2" borderId="13" xfId="0" applyNumberFormat="1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15" fontId="3" fillId="2" borderId="13" xfId="0" applyNumberFormat="1" applyFont="1" applyFill="1" applyBorder="1" applyAlignment="1">
      <alignment horizontal="center"/>
    </xf>
    <xf numFmtId="15" fontId="3" fillId="3" borderId="9" xfId="0" applyNumberFormat="1" applyFont="1" applyFill="1" applyBorder="1" applyAlignment="1">
      <alignment horizontal="center" vertical="center"/>
    </xf>
    <xf numFmtId="15" fontId="8" fillId="0" borderId="1" xfId="0" applyNumberFormat="1" applyFont="1" applyBorder="1" applyAlignment="1">
      <alignment vertical="center"/>
    </xf>
    <xf numFmtId="166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5" fontId="3" fillId="2" borderId="1" xfId="0" applyNumberFormat="1" applyFont="1" applyFill="1" applyBorder="1" applyAlignment="1">
      <alignment horizontal="center" vertical="center"/>
    </xf>
    <xf numFmtId="168" fontId="3" fillId="2" borderId="1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4" fontId="3" fillId="2" borderId="3" xfId="0" applyNumberFormat="1" applyFont="1" applyFill="1" applyBorder="1" applyAlignment="1">
      <alignment horizontal="center" vertical="center"/>
    </xf>
    <xf numFmtId="2" fontId="3" fillId="0" borderId="1" xfId="1" applyNumberFormat="1" applyFont="1" applyFill="1" applyBorder="1" applyAlignment="1">
      <alignment horizontal="center" vertical="center"/>
    </xf>
    <xf numFmtId="0" fontId="9" fillId="0" borderId="9" xfId="0" applyFont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10" fillId="0" borderId="1" xfId="0" applyFont="1" applyBorder="1" applyAlignment="1">
      <alignment horizontal="left"/>
    </xf>
    <xf numFmtId="169" fontId="10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68" fontId="3" fillId="0" borderId="9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left" vertical="center"/>
    </xf>
    <xf numFmtId="168" fontId="3" fillId="0" borderId="1" xfId="0" applyNumberFormat="1" applyFont="1" applyBorder="1" applyAlignment="1">
      <alignment horizontal="left"/>
    </xf>
    <xf numFmtId="0" fontId="8" fillId="0" borderId="2" xfId="0" applyFont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3" fillId="0" borderId="1" xfId="0" applyNumberFormat="1" applyFont="1" applyBorder="1"/>
    <xf numFmtId="2" fontId="8" fillId="3" borderId="3" xfId="0" applyNumberFormat="1" applyFont="1" applyFill="1" applyBorder="1" applyAlignment="1">
      <alignment horizontal="center"/>
    </xf>
    <xf numFmtId="168" fontId="3" fillId="0" borderId="5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2" fontId="8" fillId="3" borderId="7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2" fontId="8" fillId="3" borderId="11" xfId="0" applyNumberFormat="1" applyFont="1" applyFill="1" applyBorder="1" applyAlignment="1">
      <alignment horizontal="center"/>
    </xf>
    <xf numFmtId="0" fontId="3" fillId="0" borderId="1" xfId="2" quotePrefix="1" applyNumberFormat="1" applyFont="1" applyFill="1" applyBorder="1" applyAlignment="1">
      <alignment horizontal="left" vertical="center"/>
    </xf>
    <xf numFmtId="41" fontId="3" fillId="0" borderId="1" xfId="2" applyFont="1" applyFill="1" applyBorder="1" applyAlignment="1">
      <alignment horizontal="left" vertical="center"/>
    </xf>
    <xf numFmtId="0" fontId="3" fillId="0" borderId="1" xfId="2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1" xfId="2" applyNumberFormat="1" applyFont="1" applyFill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170" fontId="3" fillId="0" borderId="1" xfId="2" applyNumberFormat="1" applyFont="1" applyFill="1" applyBorder="1" applyAlignment="1">
      <alignment horizontal="left" vertical="center"/>
    </xf>
    <xf numFmtId="4" fontId="3" fillId="3" borderId="3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165" fontId="8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65" fontId="6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65" fontId="8" fillId="2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165" fontId="6" fillId="0" borderId="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15" fontId="7" fillId="0" borderId="12" xfId="0" applyNumberFormat="1" applyFont="1" applyBorder="1" applyAlignment="1">
      <alignment horizontal="center" vertical="center" textRotation="90" wrapText="1"/>
    </xf>
    <xf numFmtId="0" fontId="3" fillId="0" borderId="1" xfId="2" applyNumberFormat="1" applyFont="1" applyFill="1" applyBorder="1" applyAlignment="1">
      <alignment horizontal="center" vertical="center"/>
    </xf>
    <xf numFmtId="41" fontId="3" fillId="0" borderId="1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8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0" borderId="0" xfId="0" applyFont="1"/>
    <xf numFmtId="0" fontId="8" fillId="0" borderId="1" xfId="0" applyFont="1" applyBorder="1" applyAlignment="1">
      <alignment horizontal="left" wrapText="1"/>
    </xf>
    <xf numFmtId="15" fontId="3" fillId="0" borderId="0" xfId="0" applyNumberFormat="1" applyFont="1" applyAlignment="1">
      <alignment horizontal="center"/>
    </xf>
    <xf numFmtId="0" fontId="3" fillId="0" borderId="2" xfId="2" applyNumberFormat="1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6" fillId="0" borderId="1" xfId="0" applyFont="1" applyBorder="1"/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/>
    </xf>
    <xf numFmtId="15" fontId="13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/>
    </xf>
    <xf numFmtId="167" fontId="13" fillId="0" borderId="1" xfId="0" applyNumberFormat="1" applyFont="1" applyBorder="1" applyAlignment="1">
      <alignment horizontal="center" vertical="center"/>
    </xf>
    <xf numFmtId="15" fontId="13" fillId="0" borderId="1" xfId="0" applyNumberFormat="1" applyFont="1" applyBorder="1" applyAlignment="1">
      <alignment horizontal="center" vertical="center"/>
    </xf>
    <xf numFmtId="168" fontId="13" fillId="0" borderId="1" xfId="0" applyNumberFormat="1" applyFont="1" applyBorder="1" applyAlignment="1">
      <alignment horizontal="left"/>
    </xf>
    <xf numFmtId="0" fontId="13" fillId="0" borderId="1" xfId="2" applyNumberFormat="1" applyFont="1" applyFill="1" applyBorder="1" applyAlignment="1">
      <alignment horizontal="left"/>
    </xf>
    <xf numFmtId="2" fontId="5" fillId="2" borderId="1" xfId="1" applyNumberFormat="1" applyFon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4" fontId="3" fillId="3" borderId="3" xfId="0" applyNumberFormat="1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left"/>
    </xf>
    <xf numFmtId="0" fontId="8" fillId="2" borderId="2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5" fillId="2" borderId="1" xfId="0" applyFont="1" applyFill="1" applyBorder="1"/>
    <xf numFmtId="0" fontId="8" fillId="0" borderId="2" xfId="0" applyFont="1" applyBorder="1"/>
    <xf numFmtId="2" fontId="8" fillId="0" borderId="3" xfId="0" applyNumberFormat="1" applyFont="1" applyBorder="1" applyAlignment="1">
      <alignment horizontal="center"/>
    </xf>
    <xf numFmtId="0" fontId="6" fillId="2" borderId="1" xfId="0" applyFont="1" applyFill="1" applyBorder="1"/>
    <xf numFmtId="15" fontId="8" fillId="0" borderId="1" xfId="0" applyNumberFormat="1" applyFont="1" applyBorder="1"/>
    <xf numFmtId="15" fontId="13" fillId="0" borderId="1" xfId="0" applyNumberFormat="1" applyFont="1" applyBorder="1"/>
    <xf numFmtId="15" fontId="6" fillId="0" borderId="1" xfId="0" applyNumberFormat="1" applyFont="1" applyBorder="1"/>
    <xf numFmtId="0" fontId="6" fillId="0" borderId="2" xfId="0" applyFont="1" applyBorder="1" applyAlignment="1">
      <alignment horizontal="right"/>
    </xf>
    <xf numFmtId="2" fontId="6" fillId="0" borderId="3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3" fillId="0" borderId="2" xfId="0" applyFont="1" applyBorder="1" applyAlignment="1">
      <alignment horizontal="right"/>
    </xf>
    <xf numFmtId="15" fontId="3" fillId="0" borderId="4" xfId="0" applyNumberFormat="1" applyFont="1" applyBorder="1" applyAlignment="1">
      <alignment horizontal="center"/>
    </xf>
    <xf numFmtId="1" fontId="3" fillId="0" borderId="4" xfId="0" applyNumberFormat="1" applyFont="1" applyBorder="1" applyAlignment="1">
      <alignment horizontal="center"/>
    </xf>
    <xf numFmtId="15" fontId="3" fillId="0" borderId="4" xfId="0" applyNumberFormat="1" applyFont="1" applyBorder="1" applyAlignment="1">
      <alignment horizontal="center" vertical="center"/>
    </xf>
    <xf numFmtId="4" fontId="3" fillId="2" borderId="20" xfId="0" applyNumberFormat="1" applyFont="1" applyFill="1" applyBorder="1" applyAlignment="1">
      <alignment horizontal="center"/>
    </xf>
    <xf numFmtId="2" fontId="3" fillId="0" borderId="4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15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15" fontId="2" fillId="0" borderId="20" xfId="0" applyNumberFormat="1" applyFont="1" applyBorder="1" applyAlignment="1">
      <alignment horizontal="center" vertical="center" textRotation="90" wrapText="1"/>
    </xf>
    <xf numFmtId="15" fontId="5" fillId="0" borderId="1" xfId="0" applyNumberFormat="1" applyFont="1" applyBorder="1" applyAlignment="1">
      <alignment horizontal="center" vertical="center" textRotation="90" wrapText="1"/>
    </xf>
    <xf numFmtId="15" fontId="5" fillId="0" borderId="4" xfId="0" applyNumberFormat="1" applyFont="1" applyBorder="1" applyAlignment="1">
      <alignment horizontal="center" vertical="center" textRotation="90" wrapText="1"/>
    </xf>
    <xf numFmtId="15" fontId="5" fillId="0" borderId="5" xfId="0" applyNumberFormat="1" applyFont="1" applyBorder="1" applyAlignment="1">
      <alignment horizontal="center" vertical="center" textRotation="90" wrapText="1"/>
    </xf>
    <xf numFmtId="15" fontId="2" fillId="0" borderId="4" xfId="0" applyNumberFormat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left" indent="54"/>
    </xf>
    <xf numFmtId="0" fontId="0" fillId="0" borderId="23" xfId="0" applyBorder="1"/>
    <xf numFmtId="15" fontId="3" fillId="0" borderId="5" xfId="0" applyNumberFormat="1" applyFont="1" applyBorder="1" applyAlignment="1">
      <alignment vertical="center"/>
    </xf>
    <xf numFmtId="1" fontId="0" fillId="0" borderId="1" xfId="0" applyNumberFormat="1" applyBorder="1" applyAlignment="1">
      <alignment vertical="center"/>
    </xf>
    <xf numFmtId="4" fontId="3" fillId="0" borderId="7" xfId="1" applyNumberFormat="1" applyFont="1" applyFill="1" applyBorder="1" applyAlignment="1">
      <alignment horizontal="center" vertical="center"/>
    </xf>
    <xf numFmtId="1" fontId="3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4" fontId="2" fillId="0" borderId="9" xfId="0" applyNumberFormat="1" applyFont="1" applyBorder="1" applyAlignment="1">
      <alignment horizontal="center" vertical="center" textRotation="90" wrapText="1"/>
    </xf>
    <xf numFmtId="14" fontId="2" fillId="0" borderId="8" xfId="0" applyNumberFormat="1" applyFont="1" applyBorder="1" applyAlignment="1">
      <alignment horizontal="center" vertical="center" textRotation="90" wrapText="1"/>
    </xf>
    <xf numFmtId="14" fontId="2" fillId="0" borderId="12" xfId="0" applyNumberFormat="1" applyFont="1" applyBorder="1" applyAlignment="1">
      <alignment horizontal="center" vertical="center" textRotation="90" wrapText="1"/>
    </xf>
    <xf numFmtId="15" fontId="3" fillId="2" borderId="16" xfId="0" applyNumberFormat="1" applyFont="1" applyFill="1" applyBorder="1" applyAlignment="1">
      <alignment horizontal="center"/>
    </xf>
    <xf numFmtId="1" fontId="0" fillId="0" borderId="4" xfId="0" applyNumberFormat="1" applyBorder="1"/>
    <xf numFmtId="0" fontId="3" fillId="0" borderId="24" xfId="0" applyFont="1" applyBorder="1" applyAlignment="1">
      <alignment horizontal="left" vertical="center"/>
    </xf>
    <xf numFmtId="15" fontId="3" fillId="0" borderId="24" xfId="0" applyNumberFormat="1" applyFont="1" applyBorder="1" applyAlignment="1">
      <alignment horizontal="center"/>
    </xf>
    <xf numFmtId="166" fontId="3" fillId="0" borderId="24" xfId="0" applyNumberFormat="1" applyFont="1" applyBorder="1" applyAlignment="1">
      <alignment horizontal="center"/>
    </xf>
    <xf numFmtId="1" fontId="3" fillId="0" borderId="24" xfId="0" applyNumberFormat="1" applyFont="1" applyBorder="1" applyAlignment="1">
      <alignment horizontal="center"/>
    </xf>
    <xf numFmtId="167" fontId="3" fillId="0" borderId="24" xfId="0" applyNumberFormat="1" applyFont="1" applyBorder="1" applyAlignment="1">
      <alignment horizontal="center"/>
    </xf>
    <xf numFmtId="168" fontId="3" fillId="0" borderId="24" xfId="0" applyNumberFormat="1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1" fontId="0" fillId="0" borderId="12" xfId="0" applyNumberFormat="1" applyBorder="1"/>
    <xf numFmtId="0" fontId="3" fillId="0" borderId="12" xfId="0" applyFont="1" applyBorder="1"/>
    <xf numFmtId="0" fontId="3" fillId="0" borderId="5" xfId="0" applyFont="1" applyBorder="1" applyAlignment="1">
      <alignment vertical="center"/>
    </xf>
    <xf numFmtId="0" fontId="0" fillId="0" borderId="0" xfId="0" applyBorder="1"/>
    <xf numFmtId="0" fontId="0" fillId="0" borderId="27" xfId="0" applyBorder="1"/>
    <xf numFmtId="14" fontId="7" fillId="0" borderId="8" xfId="0" applyNumberFormat="1" applyFont="1" applyBorder="1" applyAlignment="1">
      <alignment horizontal="center" vertical="center" textRotation="90" wrapText="1"/>
    </xf>
    <xf numFmtId="15" fontId="3" fillId="0" borderId="24" xfId="0" applyNumberFormat="1" applyFont="1" applyBorder="1" applyAlignment="1">
      <alignment horizontal="center" vertical="center"/>
    </xf>
    <xf numFmtId="4" fontId="3" fillId="2" borderId="26" xfId="0" applyNumberFormat="1" applyFont="1" applyFill="1" applyBorder="1" applyAlignment="1">
      <alignment horizontal="center"/>
    </xf>
    <xf numFmtId="14" fontId="7" fillId="0" borderId="1" xfId="0" applyNumberFormat="1" applyFont="1" applyBorder="1" applyAlignment="1">
      <alignment horizontal="center" vertical="center" textRotation="90" wrapText="1"/>
    </xf>
    <xf numFmtId="0" fontId="0" fillId="0" borderId="22" xfId="0" applyBorder="1"/>
    <xf numFmtId="14" fontId="7" fillId="0" borderId="4" xfId="0" applyNumberFormat="1" applyFont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left" vertical="center"/>
    </xf>
    <xf numFmtId="166" fontId="3" fillId="0" borderId="4" xfId="0" applyNumberFormat="1" applyFont="1" applyBorder="1" applyAlignment="1">
      <alignment horizontal="center"/>
    </xf>
    <xf numFmtId="167" fontId="3" fillId="0" borderId="4" xfId="0" applyNumberFormat="1" applyFont="1" applyBorder="1" applyAlignment="1">
      <alignment horizontal="center"/>
    </xf>
    <xf numFmtId="168" fontId="3" fillId="0" borderId="4" xfId="0" applyNumberFormat="1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164" fontId="3" fillId="2" borderId="24" xfId="0" applyNumberFormat="1" applyFont="1" applyFill="1" applyBorder="1" applyAlignment="1">
      <alignment horizontal="left" vertical="center"/>
    </xf>
    <xf numFmtId="0" fontId="3" fillId="2" borderId="24" xfId="0" applyFont="1" applyFill="1" applyBorder="1" applyAlignment="1">
      <alignment horizontal="left" vertical="center"/>
    </xf>
    <xf numFmtId="15" fontId="3" fillId="2" borderId="24" xfId="0" applyNumberFormat="1" applyFont="1" applyFill="1" applyBorder="1" applyAlignment="1">
      <alignment horizontal="center"/>
    </xf>
    <xf numFmtId="2" fontId="3" fillId="0" borderId="24" xfId="1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164" fontId="3" fillId="0" borderId="11" xfId="0" applyNumberFormat="1" applyFont="1" applyBorder="1" applyAlignment="1">
      <alignment horizontal="left" vertical="center"/>
    </xf>
    <xf numFmtId="164" fontId="3" fillId="0" borderId="18" xfId="0" applyNumberFormat="1" applyFont="1" applyBorder="1" applyAlignment="1">
      <alignment horizontal="left" vertical="center"/>
    </xf>
    <xf numFmtId="14" fontId="3" fillId="0" borderId="16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164" fontId="3" fillId="0" borderId="3" xfId="0" applyNumberFormat="1" applyFont="1" applyBorder="1" applyAlignment="1">
      <alignment horizontal="left" vertical="center"/>
    </xf>
    <xf numFmtId="0" fontId="8" fillId="0" borderId="16" xfId="0" applyFont="1" applyBorder="1" applyAlignment="1">
      <alignment horizontal="right" wrapText="1"/>
    </xf>
    <xf numFmtId="0" fontId="8" fillId="2" borderId="17" xfId="0" applyFont="1" applyFill="1" applyBorder="1" applyAlignment="1">
      <alignment horizontal="center"/>
    </xf>
    <xf numFmtId="2" fontId="8" fillId="2" borderId="18" xfId="0" applyNumberFormat="1" applyFont="1" applyFill="1" applyBorder="1" applyAlignment="1">
      <alignment horizontal="center"/>
    </xf>
    <xf numFmtId="0" fontId="8" fillId="2" borderId="16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left"/>
    </xf>
    <xf numFmtId="164" fontId="3" fillId="0" borderId="12" xfId="0" applyNumberFormat="1" applyFont="1" applyBorder="1" applyAlignment="1">
      <alignment vertical="center"/>
    </xf>
    <xf numFmtId="0" fontId="10" fillId="0" borderId="25" xfId="0" applyFont="1" applyBorder="1" applyAlignment="1">
      <alignment horizontal="center"/>
    </xf>
    <xf numFmtId="0" fontId="10" fillId="3" borderId="26" xfId="0" applyFont="1" applyFill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3" fillId="0" borderId="24" xfId="0" applyFont="1" applyBorder="1"/>
    <xf numFmtId="14" fontId="7" fillId="0" borderId="31" xfId="0" applyNumberFormat="1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wrapText="1"/>
    </xf>
    <xf numFmtId="0" fontId="9" fillId="0" borderId="32" xfId="0" applyFont="1" applyBorder="1" applyAlignment="1">
      <alignment vertical="center"/>
    </xf>
    <xf numFmtId="0" fontId="3" fillId="0" borderId="32" xfId="0" applyFont="1" applyBorder="1" applyAlignment="1">
      <alignment horizontal="left" vertical="center"/>
    </xf>
    <xf numFmtId="15" fontId="3" fillId="0" borderId="32" xfId="0" applyNumberFormat="1" applyFont="1" applyBorder="1" applyAlignment="1">
      <alignment horizontal="center"/>
    </xf>
    <xf numFmtId="166" fontId="3" fillId="0" borderId="32" xfId="0" applyNumberFormat="1" applyFont="1" applyBorder="1" applyAlignment="1">
      <alignment horizontal="center"/>
    </xf>
    <xf numFmtId="1" fontId="3" fillId="0" borderId="32" xfId="0" applyNumberFormat="1" applyFont="1" applyBorder="1" applyAlignment="1">
      <alignment horizontal="center"/>
    </xf>
    <xf numFmtId="167" fontId="3" fillId="0" borderId="32" xfId="0" applyNumberFormat="1" applyFont="1" applyBorder="1" applyAlignment="1">
      <alignment horizontal="center"/>
    </xf>
    <xf numFmtId="15" fontId="3" fillId="0" borderId="32" xfId="0" applyNumberFormat="1" applyFont="1" applyBorder="1" applyAlignment="1">
      <alignment horizontal="center" vertical="center"/>
    </xf>
    <xf numFmtId="168" fontId="3" fillId="0" borderId="32" xfId="0" applyNumberFormat="1" applyFont="1" applyBorder="1" applyAlignment="1">
      <alignment horizontal="center"/>
    </xf>
    <xf numFmtId="0" fontId="10" fillId="2" borderId="33" xfId="0" applyFont="1" applyFill="1" applyBorder="1" applyAlignment="1">
      <alignment horizontal="center"/>
    </xf>
    <xf numFmtId="1" fontId="0" fillId="0" borderId="32" xfId="0" applyNumberFormat="1" applyBorder="1"/>
    <xf numFmtId="2" fontId="10" fillId="2" borderId="34" xfId="0" applyNumberFormat="1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  <xf numFmtId="2" fontId="3" fillId="0" borderId="32" xfId="1" applyNumberFormat="1" applyFont="1" applyFill="1" applyBorder="1" applyAlignment="1">
      <alignment horizontal="center"/>
    </xf>
    <xf numFmtId="0" fontId="11" fillId="2" borderId="32" xfId="0" applyFont="1" applyFill="1" applyBorder="1" applyAlignment="1">
      <alignment horizontal="left"/>
    </xf>
    <xf numFmtId="0" fontId="0" fillId="0" borderId="35" xfId="0" applyBorder="1"/>
    <xf numFmtId="0" fontId="5" fillId="0" borderId="36" xfId="0" applyFont="1" applyBorder="1" applyAlignment="1">
      <alignment horizontal="center" vertical="center" textRotation="90" wrapText="1"/>
    </xf>
    <xf numFmtId="14" fontId="2" fillId="0" borderId="8" xfId="0" applyNumberFormat="1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3" fillId="0" borderId="2" xfId="1" applyNumberFormat="1" applyFont="1" applyFill="1" applyBorder="1" applyAlignment="1">
      <alignment horizontal="center" vertical="center" wrapText="1"/>
    </xf>
    <xf numFmtId="2" fontId="3" fillId="0" borderId="3" xfId="1" applyNumberFormat="1" applyFont="1" applyFill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textRotation="90" wrapText="1"/>
    </xf>
    <xf numFmtId="0" fontId="0" fillId="0" borderId="8" xfId="0" applyBorder="1" applyAlignment="1">
      <alignment horizontal="center" vertical="center" textRotation="90" wrapText="1"/>
    </xf>
    <xf numFmtId="15" fontId="5" fillId="0" borderId="9" xfId="0" applyNumberFormat="1" applyFont="1" applyBorder="1" applyAlignment="1">
      <alignment horizontal="center" vertical="center" textRotation="90" wrapText="1"/>
    </xf>
    <xf numFmtId="14" fontId="7" fillId="0" borderId="8" xfId="0" applyNumberFormat="1" applyFont="1" applyBorder="1" applyAlignment="1">
      <alignment horizontal="center" vertical="center" textRotation="90" wrapText="1"/>
    </xf>
    <xf numFmtId="0" fontId="7" fillId="0" borderId="8" xfId="0" applyFont="1" applyBorder="1" applyAlignment="1">
      <alignment horizontal="center" vertical="center" textRotation="90" wrapText="1"/>
    </xf>
    <xf numFmtId="0" fontId="7" fillId="0" borderId="12" xfId="0" applyFont="1" applyBorder="1" applyAlignment="1">
      <alignment horizontal="center" vertical="center" textRotation="90" wrapText="1"/>
    </xf>
    <xf numFmtId="14" fontId="2" fillId="0" borderId="9" xfId="0" applyNumberFormat="1" applyFont="1" applyBorder="1" applyAlignment="1">
      <alignment horizontal="center" vertical="center" textRotation="90" wrapText="1"/>
    </xf>
    <xf numFmtId="0" fontId="2" fillId="0" borderId="9" xfId="0" applyFont="1" applyBorder="1" applyAlignment="1">
      <alignment horizontal="center" vertical="center" textRotation="90" wrapText="1"/>
    </xf>
    <xf numFmtId="0" fontId="0" fillId="0" borderId="12" xfId="0" applyBorder="1" applyAlignment="1">
      <alignment horizontal="center" vertical="center" textRotation="90" wrapText="1"/>
    </xf>
    <xf numFmtId="14" fontId="2" fillId="0" borderId="4" xfId="0" applyNumberFormat="1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15" fontId="5" fillId="0" borderId="5" xfId="0" applyNumberFormat="1" applyFont="1" applyBorder="1" applyAlignment="1">
      <alignment horizontal="center" vertical="center" textRotation="90" wrapText="1"/>
    </xf>
    <xf numFmtId="0" fontId="7" fillId="0" borderId="9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14" fontId="7" fillId="0" borderId="4" xfId="0" applyNumberFormat="1" applyFont="1" applyBorder="1" applyAlignment="1">
      <alignment horizontal="center" vertical="center" textRotation="90" wrapText="1"/>
    </xf>
    <xf numFmtId="15" fontId="5" fillId="0" borderId="4" xfId="0" applyNumberFormat="1" applyFont="1" applyBorder="1" applyAlignment="1">
      <alignment horizontal="center" vertical="center" textRotation="90" wrapText="1"/>
    </xf>
    <xf numFmtId="14" fontId="7" fillId="0" borderId="1" xfId="0" applyNumberFormat="1" applyFont="1" applyBorder="1" applyAlignment="1">
      <alignment horizontal="center" vertical="center" textRotation="90" wrapText="1"/>
    </xf>
    <xf numFmtId="0" fontId="7" fillId="0" borderId="1" xfId="0" applyFont="1" applyBorder="1" applyAlignment="1">
      <alignment horizontal="center" vertical="center" textRotation="90" wrapText="1"/>
    </xf>
    <xf numFmtId="14" fontId="7" fillId="0" borderId="28" xfId="0" applyNumberFormat="1" applyFont="1" applyBorder="1" applyAlignment="1">
      <alignment horizontal="center" vertical="center" textRotation="90" wrapText="1"/>
    </xf>
    <xf numFmtId="14" fontId="7" fillId="0" borderId="29" xfId="0" applyNumberFormat="1" applyFont="1" applyBorder="1" applyAlignment="1">
      <alignment horizontal="center" vertical="center" textRotation="90" wrapText="1"/>
    </xf>
    <xf numFmtId="14" fontId="7" fillId="0" borderId="30" xfId="0" applyNumberFormat="1" applyFont="1" applyBorder="1" applyAlignment="1">
      <alignment horizontal="center" vertical="center" textRotation="90" wrapText="1"/>
    </xf>
    <xf numFmtId="14" fontId="2" fillId="0" borderId="1" xfId="0" applyNumberFormat="1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 wrapText="1"/>
    </xf>
    <xf numFmtId="15" fontId="5" fillId="0" borderId="1" xfId="0" applyNumberFormat="1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center" vertical="center" textRotation="90" wrapText="1"/>
    </xf>
    <xf numFmtId="0" fontId="5" fillId="0" borderId="4" xfId="0" applyFont="1" applyBorder="1" applyAlignment="1">
      <alignment horizontal="center" vertical="center" textRotation="90" wrapText="1"/>
    </xf>
    <xf numFmtId="165" fontId="3" fillId="0" borderId="4" xfId="0" applyNumberFormat="1" applyFont="1" applyBorder="1" applyAlignment="1">
      <alignment horizontal="center" vertical="center" textRotation="90" wrapText="1"/>
    </xf>
    <xf numFmtId="14" fontId="2" fillId="0" borderId="21" xfId="0" applyNumberFormat="1" applyFont="1" applyBorder="1" applyAlignment="1">
      <alignment horizontal="center" vertical="center" textRotation="90" wrapText="1"/>
    </xf>
    <xf numFmtId="0" fontId="2" fillId="0" borderId="21" xfId="0" applyFont="1" applyBorder="1" applyAlignment="1">
      <alignment horizontal="center" vertical="center" textRotation="90" wrapText="1"/>
    </xf>
    <xf numFmtId="15" fontId="2" fillId="0" borderId="20" xfId="0" applyNumberFormat="1" applyFont="1" applyBorder="1" applyAlignment="1">
      <alignment horizontal="center" vertical="center" textRotation="90" wrapText="1"/>
    </xf>
  </cellXfs>
  <cellStyles count="4">
    <cellStyle name="Comma" xfId="1" builtinId="3"/>
    <cellStyle name="Comma [0]" xfId="2" builtinId="6"/>
    <cellStyle name="Normal" xfId="0" builtinId="0"/>
    <cellStyle name="Normal 2" xfId="3" xr:uid="{70724A82-ECAD-44A9-9880-13F48672E4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078A8-8E03-4CFD-AB87-050166263E6D}">
  <dimension ref="A1:T324"/>
  <sheetViews>
    <sheetView tabSelected="1" topLeftCell="B1" zoomScale="69" zoomScaleNormal="55" workbookViewId="0">
      <selection activeCell="W12" sqref="W12"/>
    </sheetView>
  </sheetViews>
  <sheetFormatPr defaultRowHeight="15" x14ac:dyDescent="0.25"/>
  <cols>
    <col min="1" max="1" width="27.85546875" customWidth="1"/>
    <col min="2" max="2" width="11.5703125" customWidth="1"/>
    <col min="3" max="3" width="17" customWidth="1"/>
    <col min="4" max="4" width="22.42578125" customWidth="1"/>
    <col min="5" max="5" width="10.42578125" bestFit="1" customWidth="1"/>
    <col min="6" max="6" width="10.140625" bestFit="1" customWidth="1"/>
    <col min="7" max="10" width="9.28515625" bestFit="1" customWidth="1"/>
    <col min="11" max="11" width="10.140625" bestFit="1" customWidth="1"/>
    <col min="12" max="12" width="9.7109375" bestFit="1" customWidth="1"/>
    <col min="13" max="13" width="16.140625" customWidth="1"/>
    <col min="14" max="14" width="9.28515625" bestFit="1" customWidth="1"/>
    <col min="16" max="17" width="9.28515625" bestFit="1" customWidth="1"/>
    <col min="20" max="20" width="20" bestFit="1" customWidth="1"/>
  </cols>
  <sheetData>
    <row r="1" spans="1:20" s="257" customFormat="1" ht="15.75" customHeight="1" x14ac:dyDescent="0.25">
      <c r="A1" s="256"/>
      <c r="B1" s="2"/>
      <c r="C1" s="1"/>
      <c r="D1" s="8"/>
      <c r="E1" s="1" t="s">
        <v>823</v>
      </c>
      <c r="F1" s="1" t="s">
        <v>824</v>
      </c>
      <c r="G1" s="1" t="s">
        <v>825</v>
      </c>
      <c r="H1" s="3"/>
      <c r="I1" s="3"/>
      <c r="J1" s="1" t="s">
        <v>826</v>
      </c>
      <c r="K1" s="1" t="s">
        <v>827</v>
      </c>
      <c r="L1" s="1" t="s">
        <v>828</v>
      </c>
      <c r="M1" s="1" t="s">
        <v>829</v>
      </c>
      <c r="N1" s="332" t="s">
        <v>830</v>
      </c>
      <c r="O1" s="333"/>
      <c r="P1" s="334"/>
      <c r="Q1" s="335" t="s">
        <v>831</v>
      </c>
      <c r="R1" s="336"/>
      <c r="S1" s="220"/>
      <c r="T1" s="213"/>
    </row>
    <row r="2" spans="1:20" ht="15.75" x14ac:dyDescent="0.2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3" t="s">
        <v>7</v>
      </c>
      <c r="I2" s="3" t="s">
        <v>8</v>
      </c>
      <c r="J2" s="1" t="s">
        <v>6</v>
      </c>
      <c r="K2" s="1" t="s">
        <v>9</v>
      </c>
      <c r="L2" s="1" t="s">
        <v>0</v>
      </c>
      <c r="M2" s="1" t="s">
        <v>10</v>
      </c>
      <c r="N2" s="4" t="s">
        <v>11</v>
      </c>
      <c r="O2" s="5" t="s">
        <v>12</v>
      </c>
      <c r="P2" s="6" t="s">
        <v>13</v>
      </c>
      <c r="Q2" s="7" t="s">
        <v>14</v>
      </c>
      <c r="R2" s="7" t="s">
        <v>15</v>
      </c>
      <c r="S2" s="8" t="s">
        <v>16</v>
      </c>
      <c r="T2" s="9" t="s">
        <v>17</v>
      </c>
    </row>
    <row r="3" spans="1:20" s="262" customFormat="1" ht="66.75" customHeight="1" x14ac:dyDescent="0.25">
      <c r="A3" s="255">
        <v>43360</v>
      </c>
      <c r="B3" s="10">
        <v>1400019083</v>
      </c>
      <c r="C3" s="11" t="s">
        <v>18</v>
      </c>
      <c r="D3" s="11" t="s">
        <v>19</v>
      </c>
      <c r="E3" s="85">
        <v>43123</v>
      </c>
      <c r="F3" s="258">
        <v>43325</v>
      </c>
      <c r="G3" s="86">
        <f t="shared" ref="G3:G36" si="0">(F3-E3)/30</f>
        <v>6.7333333333333334</v>
      </c>
      <c r="H3" s="93"/>
      <c r="I3" s="93"/>
      <c r="J3" s="88">
        <f t="shared" ref="J3:J36" si="1">G3-H3-I3</f>
        <v>6.7333333333333334</v>
      </c>
      <c r="K3" s="85">
        <v>41883</v>
      </c>
      <c r="L3" s="85">
        <v>43360</v>
      </c>
      <c r="M3" s="90" t="str">
        <f t="shared" ref="M3:M36" si="2">DATEDIF(K3,L3,"Y")&amp;" Th,"&amp;DATEDIF(K3,L3,"YM")&amp;" Bln,"&amp;DATEDIF(K3,L3,"MD")&amp;" Hr"</f>
        <v>4 Th,0 Bln,16 Hr</v>
      </c>
      <c r="N3" s="91">
        <v>148</v>
      </c>
      <c r="O3" s="259" t="str">
        <f t="shared" ref="O3:O36" si="3">SUBSTITUTE(P3, ",", ".")</f>
        <v>3.44</v>
      </c>
      <c r="P3" s="260">
        <v>3.44</v>
      </c>
      <c r="Q3" s="261">
        <v>426</v>
      </c>
      <c r="R3" s="94"/>
      <c r="S3" s="152" t="s">
        <v>20</v>
      </c>
      <c r="T3" s="95" t="s">
        <v>21</v>
      </c>
    </row>
    <row r="4" spans="1:20" ht="15.75" x14ac:dyDescent="0.25">
      <c r="A4" s="337">
        <v>43397</v>
      </c>
      <c r="B4" s="19">
        <v>11019023</v>
      </c>
      <c r="C4" s="20" t="s">
        <v>38</v>
      </c>
      <c r="D4" s="20" t="s">
        <v>19</v>
      </c>
      <c r="E4" s="21">
        <v>43298</v>
      </c>
      <c r="F4" s="21">
        <v>43362</v>
      </c>
      <c r="G4" s="22">
        <f t="shared" si="0"/>
        <v>2.1333333333333333</v>
      </c>
      <c r="H4" s="23"/>
      <c r="I4" s="23"/>
      <c r="J4" s="52">
        <f t="shared" si="1"/>
        <v>2.1333333333333333</v>
      </c>
      <c r="K4" s="21">
        <v>40805</v>
      </c>
      <c r="L4" s="21">
        <v>43397</v>
      </c>
      <c r="M4" s="25" t="str">
        <f t="shared" si="2"/>
        <v>7 Th,1 Bln,5 Hr</v>
      </c>
      <c r="N4" s="26">
        <v>145</v>
      </c>
      <c r="O4" s="5" t="str">
        <f t="shared" si="3"/>
        <v>2.73</v>
      </c>
      <c r="P4" s="27">
        <v>2.73</v>
      </c>
      <c r="Q4" s="28">
        <v>400</v>
      </c>
      <c r="R4" s="29"/>
      <c r="S4" s="7" t="s">
        <v>39</v>
      </c>
      <c r="T4" s="8" t="s">
        <v>40</v>
      </c>
    </row>
    <row r="5" spans="1:20" ht="15.75" x14ac:dyDescent="0.25">
      <c r="A5" s="338"/>
      <c r="B5" s="19">
        <v>11019034</v>
      </c>
      <c r="C5" s="20" t="s">
        <v>41</v>
      </c>
      <c r="D5" s="20" t="s">
        <v>19</v>
      </c>
      <c r="E5" s="21">
        <v>42900</v>
      </c>
      <c r="F5" s="21">
        <v>43337</v>
      </c>
      <c r="G5" s="22">
        <f t="shared" si="0"/>
        <v>14.566666666666666</v>
      </c>
      <c r="H5" s="23"/>
      <c r="I5" s="23"/>
      <c r="J5" s="24">
        <f t="shared" si="1"/>
        <v>14.566666666666666</v>
      </c>
      <c r="K5" s="21">
        <v>40805</v>
      </c>
      <c r="L5" s="21">
        <v>43397</v>
      </c>
      <c r="M5" s="25" t="str">
        <f t="shared" si="2"/>
        <v>7 Th,1 Bln,5 Hr</v>
      </c>
      <c r="N5" s="26">
        <v>145</v>
      </c>
      <c r="O5" s="5" t="str">
        <f t="shared" si="3"/>
        <v>2.62</v>
      </c>
      <c r="P5" s="27">
        <v>2.62</v>
      </c>
      <c r="Q5" s="28">
        <v>400</v>
      </c>
      <c r="R5" s="29" t="s">
        <v>24</v>
      </c>
      <c r="S5" s="7" t="s">
        <v>23</v>
      </c>
      <c r="T5" s="8" t="s">
        <v>42</v>
      </c>
    </row>
    <row r="6" spans="1:20" ht="15.75" x14ac:dyDescent="0.25">
      <c r="A6" s="338"/>
      <c r="B6" s="19">
        <v>12019005</v>
      </c>
      <c r="C6" s="20" t="s">
        <v>43</v>
      </c>
      <c r="D6" s="20" t="s">
        <v>19</v>
      </c>
      <c r="E6" s="21">
        <v>43140</v>
      </c>
      <c r="F6" s="21">
        <v>43314</v>
      </c>
      <c r="G6" s="22">
        <f t="shared" si="0"/>
        <v>5.8</v>
      </c>
      <c r="H6" s="23"/>
      <c r="I6" s="23"/>
      <c r="J6" s="24">
        <f t="shared" si="1"/>
        <v>5.8</v>
      </c>
      <c r="K6" s="21">
        <v>41162</v>
      </c>
      <c r="L6" s="21">
        <v>43397</v>
      </c>
      <c r="M6" s="25" t="str">
        <f t="shared" si="2"/>
        <v>6 Th,1 Bln,14 Hr</v>
      </c>
      <c r="N6" s="26">
        <v>144</v>
      </c>
      <c r="O6" s="5" t="str">
        <f t="shared" si="3"/>
        <v>2.67</v>
      </c>
      <c r="P6" s="27">
        <v>2.67</v>
      </c>
      <c r="Q6" s="28">
        <v>400</v>
      </c>
      <c r="R6" s="29"/>
      <c r="S6" s="7" t="s">
        <v>29</v>
      </c>
      <c r="T6" s="8" t="s">
        <v>44</v>
      </c>
    </row>
    <row r="7" spans="1:20" ht="15.75" x14ac:dyDescent="0.25">
      <c r="A7" s="338"/>
      <c r="B7" s="42">
        <v>12019032</v>
      </c>
      <c r="C7" s="43" t="s">
        <v>45</v>
      </c>
      <c r="D7" s="20" t="s">
        <v>19</v>
      </c>
      <c r="E7" s="44">
        <v>42874</v>
      </c>
      <c r="F7" s="44">
        <v>43211</v>
      </c>
      <c r="G7" s="22">
        <f t="shared" si="0"/>
        <v>11.233333333333333</v>
      </c>
      <c r="H7" s="45"/>
      <c r="I7" s="45"/>
      <c r="J7" s="52">
        <f t="shared" si="1"/>
        <v>11.233333333333333</v>
      </c>
      <c r="K7" s="21">
        <v>41162</v>
      </c>
      <c r="L7" s="21">
        <v>43397</v>
      </c>
      <c r="M7" s="53" t="str">
        <f t="shared" si="2"/>
        <v>6 Th,1 Bln,14 Hr</v>
      </c>
      <c r="N7" s="26">
        <v>144</v>
      </c>
      <c r="O7" s="5" t="str">
        <f t="shared" si="3"/>
        <v>3.22</v>
      </c>
      <c r="P7" s="27">
        <v>3.22</v>
      </c>
      <c r="Q7" s="28">
        <v>436</v>
      </c>
      <c r="R7" s="29"/>
      <c r="S7" s="7" t="s">
        <v>46</v>
      </c>
      <c r="T7" s="8" t="s">
        <v>47</v>
      </c>
    </row>
    <row r="8" spans="1:20" ht="15.75" x14ac:dyDescent="0.25">
      <c r="A8" s="338"/>
      <c r="B8" s="19">
        <v>12019051</v>
      </c>
      <c r="C8" s="20" t="s">
        <v>48</v>
      </c>
      <c r="D8" s="20" t="s">
        <v>19</v>
      </c>
      <c r="E8" s="21">
        <v>42884</v>
      </c>
      <c r="F8" s="21">
        <v>43250</v>
      </c>
      <c r="G8" s="22">
        <f t="shared" si="0"/>
        <v>12.2</v>
      </c>
      <c r="H8" s="23"/>
      <c r="I8" s="23"/>
      <c r="J8" s="52">
        <f t="shared" si="1"/>
        <v>12.2</v>
      </c>
      <c r="K8" s="21">
        <v>41162</v>
      </c>
      <c r="L8" s="21">
        <v>43397</v>
      </c>
      <c r="M8" s="53" t="str">
        <f t="shared" si="2"/>
        <v>6 Th,1 Bln,14 Hr</v>
      </c>
      <c r="N8" s="26">
        <v>144</v>
      </c>
      <c r="O8" s="5" t="str">
        <f t="shared" si="3"/>
        <v>2.85</v>
      </c>
      <c r="P8" s="27">
        <v>2.85</v>
      </c>
      <c r="Q8" s="28">
        <v>433</v>
      </c>
      <c r="R8" s="29"/>
      <c r="S8" s="7" t="s">
        <v>49</v>
      </c>
      <c r="T8" s="8" t="s">
        <v>50</v>
      </c>
    </row>
    <row r="9" spans="1:20" ht="15.75" x14ac:dyDescent="0.25">
      <c r="A9" s="338"/>
      <c r="B9" s="54">
        <v>1300019004</v>
      </c>
      <c r="C9" s="55" t="s">
        <v>51</v>
      </c>
      <c r="D9" s="20" t="s">
        <v>19</v>
      </c>
      <c r="E9" s="21">
        <v>42962</v>
      </c>
      <c r="F9" s="21">
        <v>43242</v>
      </c>
      <c r="G9" s="51">
        <f t="shared" si="0"/>
        <v>9.3333333333333339</v>
      </c>
      <c r="H9" s="23"/>
      <c r="I9" s="23"/>
      <c r="J9" s="24">
        <f t="shared" si="1"/>
        <v>9.3333333333333339</v>
      </c>
      <c r="K9" s="21">
        <v>41526</v>
      </c>
      <c r="L9" s="21">
        <v>43397</v>
      </c>
      <c r="M9" s="25" t="str">
        <f t="shared" si="2"/>
        <v>5 Th,1 Bln,15 Hr</v>
      </c>
      <c r="N9" s="26">
        <v>148</v>
      </c>
      <c r="O9" s="5" t="str">
        <f t="shared" si="3"/>
        <v>2.85</v>
      </c>
      <c r="P9" s="27">
        <v>2.85</v>
      </c>
      <c r="Q9" s="28">
        <v>403</v>
      </c>
      <c r="R9" s="29"/>
      <c r="S9" s="7" t="s">
        <v>46</v>
      </c>
      <c r="T9" s="8" t="s">
        <v>52</v>
      </c>
    </row>
    <row r="10" spans="1:20" ht="15.75" x14ac:dyDescent="0.25">
      <c r="A10" s="338"/>
      <c r="B10" s="19">
        <v>1300019018</v>
      </c>
      <c r="C10" s="20" t="s">
        <v>53</v>
      </c>
      <c r="D10" s="20" t="s">
        <v>19</v>
      </c>
      <c r="E10" s="21">
        <v>43117</v>
      </c>
      <c r="F10" s="21">
        <v>43376</v>
      </c>
      <c r="G10" s="22">
        <f t="shared" si="0"/>
        <v>8.6333333333333329</v>
      </c>
      <c r="H10" s="23"/>
      <c r="I10" s="23"/>
      <c r="J10" s="24">
        <f t="shared" si="1"/>
        <v>8.6333333333333329</v>
      </c>
      <c r="K10" s="21">
        <v>41526</v>
      </c>
      <c r="L10" s="21">
        <v>43397</v>
      </c>
      <c r="M10" s="25" t="str">
        <f t="shared" si="2"/>
        <v>5 Th,1 Bln,15 Hr</v>
      </c>
      <c r="N10" s="26">
        <v>149</v>
      </c>
      <c r="O10" s="5" t="str">
        <f t="shared" si="3"/>
        <v>3.09</v>
      </c>
      <c r="P10" s="27">
        <v>3.09</v>
      </c>
      <c r="Q10" s="28">
        <v>473</v>
      </c>
      <c r="R10" s="29"/>
      <c r="S10" s="7" t="s">
        <v>29</v>
      </c>
      <c r="T10" s="8" t="s">
        <v>54</v>
      </c>
    </row>
    <row r="11" spans="1:20" ht="15.75" x14ac:dyDescent="0.25">
      <c r="A11" s="338"/>
      <c r="B11" s="19">
        <v>1300019024</v>
      </c>
      <c r="C11" s="20" t="s">
        <v>55</v>
      </c>
      <c r="D11" s="20" t="s">
        <v>19</v>
      </c>
      <c r="E11" s="21">
        <v>43097</v>
      </c>
      <c r="F11" s="21">
        <v>43369</v>
      </c>
      <c r="G11" s="22">
        <f t="shared" si="0"/>
        <v>9.0666666666666664</v>
      </c>
      <c r="H11" s="23"/>
      <c r="I11" s="23"/>
      <c r="J11" s="52">
        <f t="shared" si="1"/>
        <v>9.0666666666666664</v>
      </c>
      <c r="K11" s="21">
        <v>41526</v>
      </c>
      <c r="L11" s="44">
        <v>43397</v>
      </c>
      <c r="M11" s="53" t="str">
        <f t="shared" si="2"/>
        <v>5 Th,1 Bln,15 Hr</v>
      </c>
      <c r="N11" s="26">
        <v>149</v>
      </c>
      <c r="O11" s="5" t="str">
        <f t="shared" si="3"/>
        <v>3.25</v>
      </c>
      <c r="P11" s="27">
        <v>3.25</v>
      </c>
      <c r="Q11" s="28">
        <v>483</v>
      </c>
      <c r="R11" s="29"/>
      <c r="S11" s="7" t="s">
        <v>56</v>
      </c>
      <c r="T11" s="8" t="s">
        <v>57</v>
      </c>
    </row>
    <row r="12" spans="1:20" ht="15.75" x14ac:dyDescent="0.25">
      <c r="A12" s="338"/>
      <c r="B12" s="19">
        <v>1400019012</v>
      </c>
      <c r="C12" s="20" t="s">
        <v>58</v>
      </c>
      <c r="D12" s="20" t="s">
        <v>19</v>
      </c>
      <c r="E12" s="21">
        <v>43122</v>
      </c>
      <c r="F12" s="21">
        <v>43355</v>
      </c>
      <c r="G12" s="22">
        <f t="shared" si="0"/>
        <v>7.7666666666666666</v>
      </c>
      <c r="H12" s="23"/>
      <c r="I12" s="23"/>
      <c r="J12" s="24">
        <f t="shared" si="1"/>
        <v>7.7666666666666666</v>
      </c>
      <c r="K12" s="21">
        <v>41883</v>
      </c>
      <c r="L12" s="21">
        <v>43397</v>
      </c>
      <c r="M12" s="25" t="str">
        <f t="shared" si="2"/>
        <v>4 Th,1 Bln,23 Hr</v>
      </c>
      <c r="N12" s="26">
        <v>148</v>
      </c>
      <c r="O12" s="5" t="str">
        <f t="shared" si="3"/>
        <v>3.09</v>
      </c>
      <c r="P12" s="27">
        <v>3.09</v>
      </c>
      <c r="Q12" s="28">
        <v>413</v>
      </c>
      <c r="R12" s="29"/>
      <c r="S12" s="7" t="s">
        <v>59</v>
      </c>
      <c r="T12" s="8" t="s">
        <v>60</v>
      </c>
    </row>
    <row r="13" spans="1:20" ht="15.75" x14ac:dyDescent="0.25">
      <c r="A13" s="338"/>
      <c r="B13" s="19">
        <v>1400019014</v>
      </c>
      <c r="C13" s="20" t="s">
        <v>61</v>
      </c>
      <c r="D13" s="20" t="s">
        <v>19</v>
      </c>
      <c r="E13" s="21">
        <v>43214</v>
      </c>
      <c r="F13" s="21">
        <v>43379</v>
      </c>
      <c r="G13" s="51">
        <f t="shared" si="0"/>
        <v>5.5</v>
      </c>
      <c r="H13" s="23"/>
      <c r="I13" s="23"/>
      <c r="J13" s="24">
        <f t="shared" si="1"/>
        <v>5.5</v>
      </c>
      <c r="K13" s="21">
        <v>41883</v>
      </c>
      <c r="L13" s="21">
        <v>43397</v>
      </c>
      <c r="M13" s="25" t="str">
        <f t="shared" si="2"/>
        <v>4 Th,1 Bln,23 Hr</v>
      </c>
      <c r="N13" s="26">
        <v>148</v>
      </c>
      <c r="O13" s="5" t="str">
        <f t="shared" si="3"/>
        <v>3.34</v>
      </c>
      <c r="P13" s="27">
        <v>3.34</v>
      </c>
      <c r="Q13" s="28">
        <v>410</v>
      </c>
      <c r="R13" s="29"/>
      <c r="S13" s="7" t="s">
        <v>62</v>
      </c>
      <c r="T13" s="8" t="s">
        <v>63</v>
      </c>
    </row>
    <row r="14" spans="1:20" ht="15.75" x14ac:dyDescent="0.25">
      <c r="A14" s="338"/>
      <c r="B14" s="19">
        <v>1400019018</v>
      </c>
      <c r="C14" s="20" t="s">
        <v>64</v>
      </c>
      <c r="D14" s="20" t="s">
        <v>19</v>
      </c>
      <c r="E14" s="21">
        <v>43214</v>
      </c>
      <c r="F14" s="21">
        <v>43379</v>
      </c>
      <c r="G14" s="22">
        <f t="shared" si="0"/>
        <v>5.5</v>
      </c>
      <c r="H14" s="23"/>
      <c r="I14" s="23"/>
      <c r="J14" s="24">
        <f t="shared" si="1"/>
        <v>5.5</v>
      </c>
      <c r="K14" s="21">
        <v>41883</v>
      </c>
      <c r="L14" s="21">
        <v>43397</v>
      </c>
      <c r="M14" s="25" t="str">
        <f t="shared" si="2"/>
        <v>4 Th,1 Bln,23 Hr</v>
      </c>
      <c r="N14" s="26">
        <v>148</v>
      </c>
      <c r="O14" s="5" t="str">
        <f t="shared" si="3"/>
        <v>3.21</v>
      </c>
      <c r="P14" s="27">
        <v>3.21</v>
      </c>
      <c r="Q14" s="28">
        <v>400</v>
      </c>
      <c r="R14" s="29"/>
      <c r="S14" s="7" t="s">
        <v>65</v>
      </c>
      <c r="T14" s="8" t="s">
        <v>66</v>
      </c>
    </row>
    <row r="15" spans="1:20" ht="15.75" x14ac:dyDescent="0.25">
      <c r="A15" s="338"/>
      <c r="B15" s="19">
        <v>1400019019</v>
      </c>
      <c r="C15" s="20" t="s">
        <v>67</v>
      </c>
      <c r="D15" s="20" t="s">
        <v>19</v>
      </c>
      <c r="E15" s="21">
        <v>43122</v>
      </c>
      <c r="F15" s="21">
        <v>43370</v>
      </c>
      <c r="G15" s="22">
        <f t="shared" si="0"/>
        <v>8.2666666666666675</v>
      </c>
      <c r="H15" s="23"/>
      <c r="I15" s="23"/>
      <c r="J15" s="52">
        <f t="shared" si="1"/>
        <v>8.2666666666666675</v>
      </c>
      <c r="K15" s="21">
        <v>41883</v>
      </c>
      <c r="L15" s="21">
        <v>43397</v>
      </c>
      <c r="M15" s="53" t="str">
        <f t="shared" si="2"/>
        <v>4 Th,1 Bln,23 Hr</v>
      </c>
      <c r="N15" s="26">
        <v>147</v>
      </c>
      <c r="O15" s="5" t="str">
        <f t="shared" si="3"/>
        <v>3.22</v>
      </c>
      <c r="P15" s="27">
        <v>3.22</v>
      </c>
      <c r="Q15" s="28">
        <v>450</v>
      </c>
      <c r="R15" s="29"/>
      <c r="S15" s="7" t="s">
        <v>23</v>
      </c>
      <c r="T15" s="8" t="s">
        <v>68</v>
      </c>
    </row>
    <row r="16" spans="1:20" ht="15.75" x14ac:dyDescent="0.25">
      <c r="A16" s="338"/>
      <c r="B16" s="19">
        <v>1400019021</v>
      </c>
      <c r="C16" s="20" t="s">
        <v>69</v>
      </c>
      <c r="D16" s="20" t="s">
        <v>19</v>
      </c>
      <c r="E16" s="21">
        <v>43214</v>
      </c>
      <c r="F16" s="21">
        <v>43378</v>
      </c>
      <c r="G16" s="51">
        <f t="shared" si="0"/>
        <v>5.4666666666666668</v>
      </c>
      <c r="H16" s="23"/>
      <c r="I16" s="23"/>
      <c r="J16" s="24">
        <f t="shared" si="1"/>
        <v>5.4666666666666668</v>
      </c>
      <c r="K16" s="21">
        <v>41883</v>
      </c>
      <c r="L16" s="21">
        <v>43397</v>
      </c>
      <c r="M16" s="25" t="str">
        <f t="shared" si="2"/>
        <v>4 Th,1 Bln,23 Hr</v>
      </c>
      <c r="N16" s="26">
        <v>148</v>
      </c>
      <c r="O16" s="5" t="str">
        <f t="shared" si="3"/>
        <v>3.14</v>
      </c>
      <c r="P16" s="27">
        <v>3.14</v>
      </c>
      <c r="Q16" s="28">
        <v>416</v>
      </c>
      <c r="R16" s="29"/>
      <c r="S16" s="7" t="s">
        <v>70</v>
      </c>
      <c r="T16" s="8" t="s">
        <v>71</v>
      </c>
    </row>
    <row r="17" spans="1:20" ht="15.75" x14ac:dyDescent="0.25">
      <c r="A17" s="338"/>
      <c r="B17" s="19">
        <v>1400019049</v>
      </c>
      <c r="C17" s="20" t="s">
        <v>72</v>
      </c>
      <c r="D17" s="20" t="s">
        <v>19</v>
      </c>
      <c r="E17" s="21">
        <v>43122</v>
      </c>
      <c r="F17" s="21">
        <v>43362</v>
      </c>
      <c r="G17" s="22">
        <f t="shared" si="0"/>
        <v>8</v>
      </c>
      <c r="H17" s="23"/>
      <c r="I17" s="23"/>
      <c r="J17" s="24">
        <f t="shared" si="1"/>
        <v>8</v>
      </c>
      <c r="K17" s="21">
        <v>41883</v>
      </c>
      <c r="L17" s="21">
        <v>43397</v>
      </c>
      <c r="M17" s="25" t="str">
        <f t="shared" si="2"/>
        <v>4 Th,1 Bln,23 Hr</v>
      </c>
      <c r="N17" s="26">
        <v>148</v>
      </c>
      <c r="O17" s="5" t="str">
        <f t="shared" si="3"/>
        <v>3.33</v>
      </c>
      <c r="P17" s="27">
        <v>3.33</v>
      </c>
      <c r="Q17" s="28">
        <v>430</v>
      </c>
      <c r="R17" s="29"/>
      <c r="S17" s="7" t="s">
        <v>73</v>
      </c>
      <c r="T17" s="8" t="s">
        <v>74</v>
      </c>
    </row>
    <row r="18" spans="1:20" ht="15.75" x14ac:dyDescent="0.25">
      <c r="A18" s="338"/>
      <c r="B18" s="19">
        <v>1400019053</v>
      </c>
      <c r="C18" s="20" t="s">
        <v>75</v>
      </c>
      <c r="D18" s="20" t="s">
        <v>19</v>
      </c>
      <c r="E18" s="21">
        <v>43214</v>
      </c>
      <c r="F18" s="21">
        <v>43379</v>
      </c>
      <c r="G18" s="22">
        <f t="shared" si="0"/>
        <v>5.5</v>
      </c>
      <c r="H18" s="23"/>
      <c r="I18" s="23"/>
      <c r="J18" s="24">
        <f t="shared" si="1"/>
        <v>5.5</v>
      </c>
      <c r="K18" s="21">
        <v>41883</v>
      </c>
      <c r="L18" s="21">
        <v>43397</v>
      </c>
      <c r="M18" s="53" t="str">
        <f t="shared" si="2"/>
        <v>4 Th,1 Bln,23 Hr</v>
      </c>
      <c r="N18" s="26">
        <v>148</v>
      </c>
      <c r="O18" s="5" t="str">
        <f t="shared" si="3"/>
        <v>3.1</v>
      </c>
      <c r="P18" s="27">
        <v>3.1</v>
      </c>
      <c r="Q18" s="28">
        <v>403</v>
      </c>
      <c r="R18" s="29"/>
      <c r="S18" s="7" t="s">
        <v>23</v>
      </c>
      <c r="T18" s="8" t="s">
        <v>76</v>
      </c>
    </row>
    <row r="19" spans="1:20" ht="15.75" x14ac:dyDescent="0.25">
      <c r="A19" s="338"/>
      <c r="B19" s="19">
        <v>1400019070</v>
      </c>
      <c r="C19" s="20" t="s">
        <v>77</v>
      </c>
      <c r="D19" s="20" t="s">
        <v>19</v>
      </c>
      <c r="E19" s="21">
        <v>43124</v>
      </c>
      <c r="F19" s="21">
        <v>43375</v>
      </c>
      <c r="G19" s="22">
        <f t="shared" si="0"/>
        <v>8.3666666666666671</v>
      </c>
      <c r="H19" s="23"/>
      <c r="I19" s="23"/>
      <c r="J19" s="24">
        <f t="shared" si="1"/>
        <v>8.3666666666666671</v>
      </c>
      <c r="K19" s="21">
        <v>41883</v>
      </c>
      <c r="L19" s="21">
        <v>43397</v>
      </c>
      <c r="M19" s="25" t="str">
        <f t="shared" si="2"/>
        <v>4 Th,1 Bln,23 Hr</v>
      </c>
      <c r="N19" s="26">
        <v>148</v>
      </c>
      <c r="O19" s="5" t="str">
        <f t="shared" si="3"/>
        <v>3.5</v>
      </c>
      <c r="P19" s="27">
        <v>3.5</v>
      </c>
      <c r="Q19" s="28">
        <v>450</v>
      </c>
      <c r="R19" s="29"/>
      <c r="S19" s="7" t="s">
        <v>78</v>
      </c>
      <c r="T19" s="8" t="s">
        <v>79</v>
      </c>
    </row>
    <row r="20" spans="1:20" ht="15.75" x14ac:dyDescent="0.25">
      <c r="A20" s="338"/>
      <c r="B20" s="19">
        <v>1400019080</v>
      </c>
      <c r="C20" s="20" t="s">
        <v>80</v>
      </c>
      <c r="D20" s="20" t="s">
        <v>19</v>
      </c>
      <c r="E20" s="21">
        <v>43214</v>
      </c>
      <c r="F20" s="21">
        <v>43378</v>
      </c>
      <c r="G20" s="22">
        <f t="shared" si="0"/>
        <v>5.4666666666666668</v>
      </c>
      <c r="H20" s="23"/>
      <c r="I20" s="23"/>
      <c r="J20" s="52">
        <f t="shared" si="1"/>
        <v>5.4666666666666668</v>
      </c>
      <c r="K20" s="21">
        <v>41883</v>
      </c>
      <c r="L20" s="21">
        <v>43397</v>
      </c>
      <c r="M20" s="25" t="str">
        <f t="shared" si="2"/>
        <v>4 Th,1 Bln,23 Hr</v>
      </c>
      <c r="N20" s="26">
        <v>148</v>
      </c>
      <c r="O20" s="5" t="str">
        <f t="shared" si="3"/>
        <v>3.06</v>
      </c>
      <c r="P20" s="27">
        <v>3.06</v>
      </c>
      <c r="Q20" s="28">
        <v>410</v>
      </c>
      <c r="R20" s="29"/>
      <c r="S20" s="7" t="s">
        <v>81</v>
      </c>
      <c r="T20" s="30" t="s">
        <v>82</v>
      </c>
    </row>
    <row r="21" spans="1:20" ht="15.75" x14ac:dyDescent="0.25">
      <c r="A21" s="338"/>
      <c r="B21" s="19">
        <v>1400019090</v>
      </c>
      <c r="C21" s="20" t="s">
        <v>83</v>
      </c>
      <c r="D21" s="20" t="s">
        <v>19</v>
      </c>
      <c r="E21" s="21">
        <v>43123</v>
      </c>
      <c r="F21" s="21">
        <v>43351</v>
      </c>
      <c r="G21" s="22">
        <f t="shared" si="0"/>
        <v>7.6</v>
      </c>
      <c r="H21" s="23"/>
      <c r="I21" s="23"/>
      <c r="J21" s="24">
        <f t="shared" si="1"/>
        <v>7.6</v>
      </c>
      <c r="K21" s="21">
        <v>41883</v>
      </c>
      <c r="L21" s="21">
        <v>43397</v>
      </c>
      <c r="M21" s="25" t="str">
        <f t="shared" si="2"/>
        <v>4 Th,1 Bln,23 Hr</v>
      </c>
      <c r="N21" s="26">
        <v>148</v>
      </c>
      <c r="O21" s="5" t="str">
        <f t="shared" si="3"/>
        <v>3.53</v>
      </c>
      <c r="P21" s="27">
        <v>3.53</v>
      </c>
      <c r="Q21" s="28">
        <v>406</v>
      </c>
      <c r="R21" s="29"/>
      <c r="S21" s="7" t="s">
        <v>84</v>
      </c>
      <c r="T21" s="8" t="s">
        <v>85</v>
      </c>
    </row>
    <row r="22" spans="1:20" ht="15.75" x14ac:dyDescent="0.25">
      <c r="A22" s="338"/>
      <c r="B22" s="19">
        <v>1400019096</v>
      </c>
      <c r="C22" s="20" t="s">
        <v>86</v>
      </c>
      <c r="D22" s="20" t="s">
        <v>19</v>
      </c>
      <c r="E22" s="21">
        <v>43123</v>
      </c>
      <c r="F22" s="21">
        <v>43351</v>
      </c>
      <c r="G22" s="51">
        <f t="shared" si="0"/>
        <v>7.6</v>
      </c>
      <c r="H22" s="23"/>
      <c r="I22" s="23"/>
      <c r="J22" s="52">
        <f t="shared" si="1"/>
        <v>7.6</v>
      </c>
      <c r="K22" s="21">
        <v>41883</v>
      </c>
      <c r="L22" s="21">
        <v>43397</v>
      </c>
      <c r="M22" s="25" t="str">
        <f t="shared" si="2"/>
        <v>4 Th,1 Bln,23 Hr</v>
      </c>
      <c r="N22" s="26">
        <v>151</v>
      </c>
      <c r="O22" s="5" t="str">
        <f t="shared" si="3"/>
        <v>3.5</v>
      </c>
      <c r="P22" s="27">
        <v>3.5</v>
      </c>
      <c r="Q22" s="28">
        <v>420</v>
      </c>
      <c r="R22" s="29"/>
      <c r="S22" s="7" t="s">
        <v>87</v>
      </c>
      <c r="T22" s="8" t="s">
        <v>88</v>
      </c>
    </row>
    <row r="23" spans="1:20" ht="15.75" x14ac:dyDescent="0.25">
      <c r="A23" s="338"/>
      <c r="B23" s="19">
        <v>1400019098</v>
      </c>
      <c r="C23" s="20" t="s">
        <v>89</v>
      </c>
      <c r="D23" s="20" t="s">
        <v>19</v>
      </c>
      <c r="E23" s="21">
        <v>43124</v>
      </c>
      <c r="F23" s="21">
        <v>43353</v>
      </c>
      <c r="G23" s="22">
        <f t="shared" si="0"/>
        <v>7.6333333333333337</v>
      </c>
      <c r="H23" s="23"/>
      <c r="I23" s="23"/>
      <c r="J23" s="24">
        <f t="shared" si="1"/>
        <v>7.6333333333333337</v>
      </c>
      <c r="K23" s="21">
        <v>41883</v>
      </c>
      <c r="L23" s="21">
        <v>43397</v>
      </c>
      <c r="M23" s="25" t="str">
        <f t="shared" si="2"/>
        <v>4 Th,1 Bln,23 Hr</v>
      </c>
      <c r="N23" s="26">
        <v>148</v>
      </c>
      <c r="O23" s="5" t="str">
        <f t="shared" si="3"/>
        <v>3.27</v>
      </c>
      <c r="P23" s="27">
        <v>3.27</v>
      </c>
      <c r="Q23" s="28">
        <v>473</v>
      </c>
      <c r="R23" s="29"/>
      <c r="S23" s="7" t="s">
        <v>31</v>
      </c>
      <c r="T23" s="8" t="s">
        <v>90</v>
      </c>
    </row>
    <row r="24" spans="1:20" ht="15.75" x14ac:dyDescent="0.25">
      <c r="A24" s="338"/>
      <c r="B24" s="19">
        <v>1400019121</v>
      </c>
      <c r="C24" s="20" t="s">
        <v>91</v>
      </c>
      <c r="D24" s="20" t="s">
        <v>19</v>
      </c>
      <c r="E24" s="21">
        <v>43124</v>
      </c>
      <c r="F24" s="21">
        <v>43332</v>
      </c>
      <c r="G24" s="22">
        <f t="shared" si="0"/>
        <v>6.9333333333333336</v>
      </c>
      <c r="H24" s="23"/>
      <c r="I24" s="23"/>
      <c r="J24" s="24">
        <f t="shared" si="1"/>
        <v>6.9333333333333336</v>
      </c>
      <c r="K24" s="21">
        <v>41883</v>
      </c>
      <c r="L24" s="21">
        <v>43397</v>
      </c>
      <c r="M24" s="25" t="str">
        <f t="shared" si="2"/>
        <v>4 Th,1 Bln,23 Hr</v>
      </c>
      <c r="N24" s="26">
        <v>151</v>
      </c>
      <c r="O24" s="5" t="str">
        <f t="shared" si="3"/>
        <v>3.54</v>
      </c>
      <c r="P24" s="27">
        <v>3.54</v>
      </c>
      <c r="Q24" s="28">
        <v>410</v>
      </c>
      <c r="R24" s="29"/>
      <c r="S24" s="7" t="s">
        <v>92</v>
      </c>
      <c r="T24" s="8" t="s">
        <v>93</v>
      </c>
    </row>
    <row r="25" spans="1:20" ht="15.75" x14ac:dyDescent="0.25">
      <c r="A25" s="338"/>
      <c r="B25" s="19">
        <v>1400019125</v>
      </c>
      <c r="C25" s="20" t="s">
        <v>94</v>
      </c>
      <c r="D25" s="20" t="s">
        <v>19</v>
      </c>
      <c r="E25" s="21">
        <v>43124</v>
      </c>
      <c r="F25" s="21">
        <v>43370</v>
      </c>
      <c r="G25" s="22">
        <f t="shared" si="0"/>
        <v>8.1999999999999993</v>
      </c>
      <c r="H25" s="23"/>
      <c r="I25" s="23"/>
      <c r="J25" s="24">
        <f t="shared" si="1"/>
        <v>8.1999999999999993</v>
      </c>
      <c r="K25" s="21">
        <v>41883</v>
      </c>
      <c r="L25" s="21">
        <v>43397</v>
      </c>
      <c r="M25" s="25" t="str">
        <f t="shared" si="2"/>
        <v>4 Th,1 Bln,23 Hr</v>
      </c>
      <c r="N25" s="26">
        <v>148</v>
      </c>
      <c r="O25" s="5" t="str">
        <f t="shared" si="3"/>
        <v>3.48</v>
      </c>
      <c r="P25" s="27">
        <v>3.48</v>
      </c>
      <c r="Q25" s="28">
        <v>400</v>
      </c>
      <c r="R25" s="29"/>
      <c r="S25" s="7" t="s">
        <v>84</v>
      </c>
      <c r="T25" s="8" t="s">
        <v>95</v>
      </c>
    </row>
    <row r="26" spans="1:20" ht="15.75" x14ac:dyDescent="0.25">
      <c r="A26" s="338"/>
      <c r="B26" s="19">
        <v>1400019127</v>
      </c>
      <c r="C26" s="20" t="s">
        <v>96</v>
      </c>
      <c r="D26" s="20" t="s">
        <v>19</v>
      </c>
      <c r="E26" s="21">
        <v>43123</v>
      </c>
      <c r="F26" s="21">
        <v>43353</v>
      </c>
      <c r="G26" s="22">
        <f t="shared" si="0"/>
        <v>7.666666666666667</v>
      </c>
      <c r="H26" s="23"/>
      <c r="I26" s="23"/>
      <c r="J26" s="52">
        <f t="shared" si="1"/>
        <v>7.666666666666667</v>
      </c>
      <c r="K26" s="21">
        <v>41883</v>
      </c>
      <c r="L26" s="21">
        <v>43397</v>
      </c>
      <c r="M26" s="53" t="str">
        <f t="shared" si="2"/>
        <v>4 Th,1 Bln,23 Hr</v>
      </c>
      <c r="N26" s="26">
        <v>148</v>
      </c>
      <c r="O26" s="5" t="str">
        <f t="shared" si="3"/>
        <v>3.91</v>
      </c>
      <c r="P26" s="27">
        <v>3.91</v>
      </c>
      <c r="Q26" s="28">
        <v>416</v>
      </c>
      <c r="R26" s="29"/>
      <c r="S26" s="7" t="s">
        <v>97</v>
      </c>
      <c r="T26" s="8" t="s">
        <v>98</v>
      </c>
    </row>
    <row r="27" spans="1:20" ht="15.75" x14ac:dyDescent="0.25">
      <c r="A27" s="338"/>
      <c r="B27" s="19">
        <v>1400019129</v>
      </c>
      <c r="C27" s="20" t="s">
        <v>99</v>
      </c>
      <c r="D27" s="20" t="s">
        <v>19</v>
      </c>
      <c r="E27" s="21">
        <v>43321</v>
      </c>
      <c r="F27" s="21">
        <v>43353</v>
      </c>
      <c r="G27" s="22">
        <f t="shared" si="0"/>
        <v>1.0666666666666667</v>
      </c>
      <c r="H27" s="23"/>
      <c r="I27" s="23"/>
      <c r="J27" s="24">
        <f t="shared" si="1"/>
        <v>1.0666666666666667</v>
      </c>
      <c r="K27" s="21">
        <v>41883</v>
      </c>
      <c r="L27" s="21">
        <v>43397</v>
      </c>
      <c r="M27" s="53" t="str">
        <f t="shared" si="2"/>
        <v>4 Th,1 Bln,23 Hr</v>
      </c>
      <c r="N27" s="26">
        <v>148</v>
      </c>
      <c r="O27" s="5" t="str">
        <f t="shared" si="3"/>
        <v>3.48</v>
      </c>
      <c r="P27" s="27">
        <v>3.48</v>
      </c>
      <c r="Q27" s="28">
        <v>423</v>
      </c>
      <c r="R27" s="29"/>
      <c r="S27" s="7" t="s">
        <v>100</v>
      </c>
      <c r="T27" s="8" t="s">
        <v>101</v>
      </c>
    </row>
    <row r="28" spans="1:20" ht="15.75" x14ac:dyDescent="0.25">
      <c r="A28" s="338"/>
      <c r="B28" s="19">
        <v>1400019130</v>
      </c>
      <c r="C28" s="20" t="s">
        <v>102</v>
      </c>
      <c r="D28" s="20" t="s">
        <v>19</v>
      </c>
      <c r="E28" s="21">
        <v>43321</v>
      </c>
      <c r="F28" s="21">
        <v>43381</v>
      </c>
      <c r="G28" s="22">
        <f t="shared" si="0"/>
        <v>2</v>
      </c>
      <c r="H28" s="23"/>
      <c r="I28" s="23"/>
      <c r="J28" s="24">
        <f t="shared" si="1"/>
        <v>2</v>
      </c>
      <c r="K28" s="21">
        <v>41883</v>
      </c>
      <c r="L28" s="21">
        <v>43397</v>
      </c>
      <c r="M28" s="25" t="str">
        <f t="shared" si="2"/>
        <v>4 Th,1 Bln,23 Hr</v>
      </c>
      <c r="N28" s="26">
        <v>148</v>
      </c>
      <c r="O28" s="5" t="str">
        <f t="shared" si="3"/>
        <v>3.63</v>
      </c>
      <c r="P28" s="27">
        <v>3.63</v>
      </c>
      <c r="Q28" s="28">
        <v>436</v>
      </c>
      <c r="R28" s="29"/>
      <c r="S28" s="7" t="s">
        <v>103</v>
      </c>
      <c r="T28" s="8" t="s">
        <v>104</v>
      </c>
    </row>
    <row r="29" spans="1:20" ht="15.75" x14ac:dyDescent="0.25">
      <c r="A29" s="338"/>
      <c r="B29" s="19">
        <v>1400019139</v>
      </c>
      <c r="C29" s="20" t="s">
        <v>105</v>
      </c>
      <c r="D29" s="20" t="s">
        <v>19</v>
      </c>
      <c r="E29" s="21">
        <v>43123</v>
      </c>
      <c r="F29" s="21">
        <v>43361</v>
      </c>
      <c r="G29" s="22">
        <f t="shared" si="0"/>
        <v>7.9333333333333336</v>
      </c>
      <c r="H29" s="23"/>
      <c r="I29" s="23"/>
      <c r="J29" s="24">
        <f t="shared" si="1"/>
        <v>7.9333333333333336</v>
      </c>
      <c r="K29" s="21">
        <v>41883</v>
      </c>
      <c r="L29" s="21">
        <v>43397</v>
      </c>
      <c r="M29" s="25" t="str">
        <f t="shared" si="2"/>
        <v>4 Th,1 Bln,23 Hr</v>
      </c>
      <c r="N29" s="26">
        <v>148</v>
      </c>
      <c r="O29" s="5" t="str">
        <f t="shared" si="3"/>
        <v>3.78</v>
      </c>
      <c r="P29" s="27">
        <v>3.78</v>
      </c>
      <c r="Q29" s="28">
        <v>416</v>
      </c>
      <c r="R29" s="29"/>
      <c r="S29" s="7" t="s">
        <v>23</v>
      </c>
      <c r="T29" s="8" t="s">
        <v>106</v>
      </c>
    </row>
    <row r="30" spans="1:20" ht="15.75" x14ac:dyDescent="0.25">
      <c r="A30" s="338"/>
      <c r="B30" s="19">
        <v>1400019148</v>
      </c>
      <c r="C30" s="20" t="s">
        <v>107</v>
      </c>
      <c r="D30" s="20" t="s">
        <v>19</v>
      </c>
      <c r="E30" s="21">
        <v>43122</v>
      </c>
      <c r="F30" s="21">
        <v>43356</v>
      </c>
      <c r="G30" s="22">
        <f t="shared" si="0"/>
        <v>7.8</v>
      </c>
      <c r="H30" s="23"/>
      <c r="I30" s="23"/>
      <c r="J30" s="24">
        <f t="shared" si="1"/>
        <v>7.8</v>
      </c>
      <c r="K30" s="21">
        <v>41883</v>
      </c>
      <c r="L30" s="21">
        <v>43397</v>
      </c>
      <c r="M30" s="25" t="str">
        <f t="shared" si="2"/>
        <v>4 Th,1 Bln,23 Hr</v>
      </c>
      <c r="N30" s="26">
        <v>148</v>
      </c>
      <c r="O30" s="5" t="str">
        <f t="shared" si="3"/>
        <v>3.42</v>
      </c>
      <c r="P30" s="27">
        <v>3.42</v>
      </c>
      <c r="Q30" s="28">
        <v>413</v>
      </c>
      <c r="R30" s="29"/>
      <c r="S30" s="7" t="s">
        <v>108</v>
      </c>
      <c r="T30" s="8" t="s">
        <v>109</v>
      </c>
    </row>
    <row r="31" spans="1:20" ht="15.75" x14ac:dyDescent="0.25">
      <c r="A31" s="338"/>
      <c r="B31" s="19">
        <v>1400019149</v>
      </c>
      <c r="C31" s="20" t="s">
        <v>110</v>
      </c>
      <c r="D31" s="20" t="s">
        <v>19</v>
      </c>
      <c r="E31" s="21">
        <v>43123</v>
      </c>
      <c r="F31" s="21">
        <v>43353</v>
      </c>
      <c r="G31" s="51">
        <f t="shared" si="0"/>
        <v>7.666666666666667</v>
      </c>
      <c r="H31" s="23"/>
      <c r="I31" s="23"/>
      <c r="J31" s="52">
        <f t="shared" si="1"/>
        <v>7.666666666666667</v>
      </c>
      <c r="K31" s="21">
        <v>41883</v>
      </c>
      <c r="L31" s="21">
        <v>43397</v>
      </c>
      <c r="M31" s="53" t="str">
        <f t="shared" si="2"/>
        <v>4 Th,1 Bln,23 Hr</v>
      </c>
      <c r="N31" s="26">
        <v>148</v>
      </c>
      <c r="O31" s="5" t="str">
        <f t="shared" si="3"/>
        <v>3.9</v>
      </c>
      <c r="P31" s="27">
        <v>3.9</v>
      </c>
      <c r="Q31" s="28">
        <v>470</v>
      </c>
      <c r="R31" s="29"/>
      <c r="S31" s="7" t="s">
        <v>111</v>
      </c>
      <c r="T31" s="8" t="s">
        <v>112</v>
      </c>
    </row>
    <row r="32" spans="1:20" ht="15.75" x14ac:dyDescent="0.25">
      <c r="A32" s="338"/>
      <c r="B32" s="19">
        <v>1400019152</v>
      </c>
      <c r="C32" s="20" t="s">
        <v>113</v>
      </c>
      <c r="D32" s="20" t="s">
        <v>19</v>
      </c>
      <c r="E32" s="21">
        <v>43124</v>
      </c>
      <c r="F32" s="21">
        <v>43346</v>
      </c>
      <c r="G32" s="22">
        <f t="shared" si="0"/>
        <v>7.4</v>
      </c>
      <c r="H32" s="23"/>
      <c r="I32" s="23"/>
      <c r="J32" s="24">
        <f t="shared" si="1"/>
        <v>7.4</v>
      </c>
      <c r="K32" s="21">
        <v>41883</v>
      </c>
      <c r="L32" s="21">
        <v>43397</v>
      </c>
      <c r="M32" s="25" t="str">
        <f t="shared" si="2"/>
        <v>4 Th,1 Bln,23 Hr</v>
      </c>
      <c r="N32" s="26">
        <v>148</v>
      </c>
      <c r="O32" s="5" t="str">
        <f t="shared" si="3"/>
        <v>3.86</v>
      </c>
      <c r="P32" s="27">
        <v>3.86</v>
      </c>
      <c r="Q32" s="28">
        <v>403</v>
      </c>
      <c r="R32" s="29"/>
      <c r="S32" s="7" t="s">
        <v>31</v>
      </c>
      <c r="T32" s="8" t="s">
        <v>114</v>
      </c>
    </row>
    <row r="33" spans="1:20" ht="15.75" x14ac:dyDescent="0.25">
      <c r="A33" s="338"/>
      <c r="B33" s="19">
        <v>1400019161</v>
      </c>
      <c r="C33" s="20" t="s">
        <v>115</v>
      </c>
      <c r="D33" s="20" t="s">
        <v>19</v>
      </c>
      <c r="E33" s="21">
        <v>43214</v>
      </c>
      <c r="F33" s="21">
        <v>43379</v>
      </c>
      <c r="G33" s="22">
        <f t="shared" si="0"/>
        <v>5.5</v>
      </c>
      <c r="H33" s="23"/>
      <c r="I33" s="23"/>
      <c r="J33" s="24">
        <f t="shared" si="1"/>
        <v>5.5</v>
      </c>
      <c r="K33" s="21">
        <v>41883</v>
      </c>
      <c r="L33" s="21">
        <v>43397</v>
      </c>
      <c r="M33" s="25" t="str">
        <f t="shared" si="2"/>
        <v>4 Th,1 Bln,23 Hr</v>
      </c>
      <c r="N33" s="26">
        <v>151</v>
      </c>
      <c r="O33" s="5" t="str">
        <f t="shared" si="3"/>
        <v>3.08</v>
      </c>
      <c r="P33" s="27">
        <v>3.08</v>
      </c>
      <c r="Q33" s="28">
        <v>416</v>
      </c>
      <c r="R33" s="29"/>
      <c r="S33" s="7" t="s">
        <v>84</v>
      </c>
      <c r="T33" s="8" t="s">
        <v>116</v>
      </c>
    </row>
    <row r="34" spans="1:20" ht="15.75" x14ac:dyDescent="0.25">
      <c r="A34" s="338"/>
      <c r="B34" s="19">
        <v>1400019167</v>
      </c>
      <c r="C34" s="20" t="s">
        <v>117</v>
      </c>
      <c r="D34" s="20" t="s">
        <v>19</v>
      </c>
      <c r="E34" s="21">
        <v>43122</v>
      </c>
      <c r="F34" s="21">
        <v>43356</v>
      </c>
      <c r="G34" s="22">
        <f t="shared" si="0"/>
        <v>7.8</v>
      </c>
      <c r="H34" s="23"/>
      <c r="I34" s="23"/>
      <c r="J34" s="52">
        <f t="shared" si="1"/>
        <v>7.8</v>
      </c>
      <c r="K34" s="21">
        <v>41883</v>
      </c>
      <c r="L34" s="44">
        <v>43397</v>
      </c>
      <c r="M34" s="53" t="str">
        <f t="shared" si="2"/>
        <v>4 Th,1 Bln,23 Hr</v>
      </c>
      <c r="N34" s="26">
        <v>148</v>
      </c>
      <c r="O34" s="5" t="str">
        <f t="shared" si="3"/>
        <v>3.02</v>
      </c>
      <c r="P34" s="27">
        <v>3.02</v>
      </c>
      <c r="Q34" s="28">
        <v>400</v>
      </c>
      <c r="R34" s="29"/>
      <c r="S34" s="7" t="s">
        <v>118</v>
      </c>
      <c r="T34" s="8" t="s">
        <v>119</v>
      </c>
    </row>
    <row r="35" spans="1:20" ht="15.75" x14ac:dyDescent="0.25">
      <c r="A35" s="338"/>
      <c r="B35" s="19">
        <v>1400019170</v>
      </c>
      <c r="C35" s="20" t="s">
        <v>120</v>
      </c>
      <c r="D35" s="20" t="s">
        <v>19</v>
      </c>
      <c r="E35" s="21">
        <v>43214</v>
      </c>
      <c r="F35" s="21">
        <v>43378</v>
      </c>
      <c r="G35" s="51">
        <f t="shared" si="0"/>
        <v>5.4666666666666668</v>
      </c>
      <c r="H35" s="23"/>
      <c r="I35" s="23"/>
      <c r="J35" s="24">
        <f t="shared" si="1"/>
        <v>5.4666666666666668</v>
      </c>
      <c r="K35" s="21">
        <v>41883</v>
      </c>
      <c r="L35" s="21">
        <v>43397</v>
      </c>
      <c r="M35" s="25" t="str">
        <f t="shared" si="2"/>
        <v>4 Th,1 Bln,23 Hr</v>
      </c>
      <c r="N35" s="26">
        <v>148</v>
      </c>
      <c r="O35" s="5" t="str">
        <f t="shared" si="3"/>
        <v>3.44</v>
      </c>
      <c r="P35" s="27">
        <v>3.44</v>
      </c>
      <c r="Q35" s="28">
        <v>400</v>
      </c>
      <c r="R35" s="29" t="s">
        <v>32</v>
      </c>
      <c r="S35" s="7" t="s">
        <v>46</v>
      </c>
      <c r="T35" s="8" t="s">
        <v>121</v>
      </c>
    </row>
    <row r="36" spans="1:20" ht="15.75" x14ac:dyDescent="0.25">
      <c r="A36" s="338"/>
      <c r="B36" s="19">
        <v>1400019182</v>
      </c>
      <c r="C36" s="20" t="s">
        <v>122</v>
      </c>
      <c r="D36" s="20" t="s">
        <v>19</v>
      </c>
      <c r="E36" s="21">
        <v>43122</v>
      </c>
      <c r="F36" s="21">
        <v>43357</v>
      </c>
      <c r="G36" s="51">
        <f t="shared" si="0"/>
        <v>7.833333333333333</v>
      </c>
      <c r="H36" s="23"/>
      <c r="I36" s="23"/>
      <c r="J36" s="24">
        <f t="shared" si="1"/>
        <v>7.833333333333333</v>
      </c>
      <c r="K36" s="21">
        <v>41883</v>
      </c>
      <c r="L36" s="21">
        <v>43397</v>
      </c>
      <c r="M36" s="25" t="str">
        <f t="shared" si="2"/>
        <v>4 Th,1 Bln,23 Hr</v>
      </c>
      <c r="N36" s="46">
        <v>148</v>
      </c>
      <c r="O36" s="5" t="str">
        <f t="shared" si="3"/>
        <v>3.51</v>
      </c>
      <c r="P36" s="47">
        <v>3.51</v>
      </c>
      <c r="Q36" s="48">
        <v>400</v>
      </c>
      <c r="R36" s="49"/>
      <c r="S36" s="50" t="s">
        <v>92</v>
      </c>
      <c r="T36" s="8" t="s">
        <v>123</v>
      </c>
    </row>
    <row r="37" spans="1:20" ht="15.75" x14ac:dyDescent="0.25">
      <c r="A37" s="339">
        <v>43432</v>
      </c>
      <c r="B37" s="19">
        <v>1400019069</v>
      </c>
      <c r="C37" s="20" t="s">
        <v>134</v>
      </c>
      <c r="D37" s="20" t="s">
        <v>19</v>
      </c>
      <c r="E37" s="21">
        <v>43348</v>
      </c>
      <c r="F37" s="21">
        <v>43378</v>
      </c>
      <c r="G37" s="22">
        <f t="shared" ref="G37:G65" si="4">(F37-E37)/30</f>
        <v>1</v>
      </c>
      <c r="H37" s="23"/>
      <c r="I37" s="23"/>
      <c r="J37" s="24">
        <f t="shared" ref="J37:J57" si="5">G37-H37-I37</f>
        <v>1</v>
      </c>
      <c r="K37" s="21">
        <v>41883</v>
      </c>
      <c r="L37" s="21">
        <v>43432</v>
      </c>
      <c r="M37" s="25" t="str">
        <f t="shared" ref="M37:M57" si="6">DATEDIF(K37,L37,"Y")&amp;" Th,"&amp;DATEDIF(K37,L37,"YM")&amp;" Bln,"&amp;DATEDIF(K37,L37,"MD")&amp;" Hr"</f>
        <v>4 Th,2 Bln,27 Hr</v>
      </c>
      <c r="N37" s="26">
        <v>148</v>
      </c>
      <c r="O37" s="5" t="str">
        <f t="shared" ref="O37:O57" si="7">SUBSTITUTE(P37, ",", ".")</f>
        <v>3.04</v>
      </c>
      <c r="P37" s="60">
        <v>3.04</v>
      </c>
      <c r="Q37" s="23">
        <v>433</v>
      </c>
      <c r="R37" s="29"/>
      <c r="S37" s="55" t="s">
        <v>135</v>
      </c>
      <c r="T37" s="61" t="s">
        <v>136</v>
      </c>
    </row>
    <row r="38" spans="1:20" ht="29.25" customHeight="1" x14ac:dyDescent="0.25">
      <c r="A38" s="339"/>
      <c r="B38" s="19">
        <v>1400019088</v>
      </c>
      <c r="C38" s="20" t="s">
        <v>137</v>
      </c>
      <c r="D38" s="20" t="s">
        <v>19</v>
      </c>
      <c r="E38" s="21">
        <v>43215</v>
      </c>
      <c r="F38" s="21">
        <v>43385</v>
      </c>
      <c r="G38" s="22">
        <f t="shared" si="4"/>
        <v>5.666666666666667</v>
      </c>
      <c r="H38" s="23"/>
      <c r="I38" s="23"/>
      <c r="J38" s="24">
        <f t="shared" si="5"/>
        <v>5.666666666666667</v>
      </c>
      <c r="K38" s="21">
        <v>41883</v>
      </c>
      <c r="L38" s="21">
        <v>43432</v>
      </c>
      <c r="M38" s="25" t="str">
        <f t="shared" si="6"/>
        <v>4 Th,2 Bln,27 Hr</v>
      </c>
      <c r="N38" s="26">
        <v>151</v>
      </c>
      <c r="O38" s="5" t="str">
        <f t="shared" si="7"/>
        <v>3.39</v>
      </c>
      <c r="P38" s="60">
        <v>3.39</v>
      </c>
      <c r="Q38" s="23">
        <v>410</v>
      </c>
      <c r="R38" s="29"/>
      <c r="S38" s="55" t="s">
        <v>138</v>
      </c>
      <c r="T38" s="55" t="s">
        <v>139</v>
      </c>
    </row>
    <row r="39" spans="1:20" ht="15.75" x14ac:dyDescent="0.25">
      <c r="A39" s="330">
        <v>43488</v>
      </c>
      <c r="B39" s="19">
        <v>1400019026</v>
      </c>
      <c r="C39" s="20" t="s">
        <v>146</v>
      </c>
      <c r="D39" s="20" t="s">
        <v>19</v>
      </c>
      <c r="E39" s="21">
        <v>43348</v>
      </c>
      <c r="F39" s="21">
        <v>43391</v>
      </c>
      <c r="G39" s="22">
        <f t="shared" si="4"/>
        <v>1.4333333333333333</v>
      </c>
      <c r="H39" s="23"/>
      <c r="I39" s="23"/>
      <c r="J39" s="24">
        <f t="shared" si="5"/>
        <v>1.4333333333333333</v>
      </c>
      <c r="K39" s="21">
        <v>41883</v>
      </c>
      <c r="L39" s="21">
        <v>43488</v>
      </c>
      <c r="M39" s="25" t="str">
        <f t="shared" si="6"/>
        <v>4 Th,4 Bln,22 Hr</v>
      </c>
      <c r="N39" s="26">
        <v>148</v>
      </c>
      <c r="O39" s="5" t="str">
        <f t="shared" si="7"/>
        <v>2.98</v>
      </c>
      <c r="P39" s="60">
        <v>2.98</v>
      </c>
      <c r="Q39" s="64">
        <v>400</v>
      </c>
      <c r="R39" s="23" t="s">
        <v>32</v>
      </c>
      <c r="S39" s="8" t="s">
        <v>25</v>
      </c>
      <c r="T39" s="8" t="s">
        <v>147</v>
      </c>
    </row>
    <row r="40" spans="1:20" ht="15.75" x14ac:dyDescent="0.25">
      <c r="A40" s="331"/>
      <c r="B40" s="19">
        <v>1400019114</v>
      </c>
      <c r="C40" s="20" t="s">
        <v>148</v>
      </c>
      <c r="D40" s="20" t="s">
        <v>19</v>
      </c>
      <c r="E40" s="21">
        <v>43291</v>
      </c>
      <c r="F40" s="21">
        <v>43403</v>
      </c>
      <c r="G40" s="22">
        <f t="shared" si="4"/>
        <v>3.7333333333333334</v>
      </c>
      <c r="H40" s="23"/>
      <c r="I40" s="23"/>
      <c r="J40" s="24">
        <f t="shared" si="5"/>
        <v>3.7333333333333334</v>
      </c>
      <c r="K40" s="21">
        <v>41883</v>
      </c>
      <c r="L40" s="21">
        <v>43488</v>
      </c>
      <c r="M40" s="25" t="str">
        <f t="shared" si="6"/>
        <v>4 Th,4 Bln,22 Hr</v>
      </c>
      <c r="N40" s="26">
        <v>148</v>
      </c>
      <c r="O40" s="5" t="str">
        <f t="shared" si="7"/>
        <v>3.14</v>
      </c>
      <c r="P40" s="60">
        <v>3.14</v>
      </c>
      <c r="Q40" s="23">
        <v>413</v>
      </c>
      <c r="R40" s="29"/>
      <c r="S40" s="8" t="s">
        <v>108</v>
      </c>
      <c r="T40" s="8" t="s">
        <v>149</v>
      </c>
    </row>
    <row r="41" spans="1:20" ht="15.75" x14ac:dyDescent="0.25">
      <c r="A41" s="331"/>
      <c r="B41" s="19">
        <v>1400019136</v>
      </c>
      <c r="C41" s="20" t="s">
        <v>150</v>
      </c>
      <c r="D41" s="20" t="s">
        <v>19</v>
      </c>
      <c r="E41" s="21">
        <v>43353</v>
      </c>
      <c r="F41" s="21">
        <v>43420</v>
      </c>
      <c r="G41" s="22">
        <f t="shared" si="4"/>
        <v>2.2333333333333334</v>
      </c>
      <c r="H41" s="23"/>
      <c r="I41" s="23"/>
      <c r="J41" s="24">
        <f t="shared" si="5"/>
        <v>2.2333333333333334</v>
      </c>
      <c r="K41" s="21">
        <v>41883</v>
      </c>
      <c r="L41" s="21">
        <v>43488</v>
      </c>
      <c r="M41" s="25" t="str">
        <f t="shared" si="6"/>
        <v>4 Th,4 Bln,22 Hr</v>
      </c>
      <c r="N41" s="26">
        <v>148</v>
      </c>
      <c r="O41" s="5" t="str">
        <f t="shared" si="7"/>
        <v>3.6</v>
      </c>
      <c r="P41" s="60">
        <v>3.6</v>
      </c>
      <c r="Q41" s="23">
        <v>443</v>
      </c>
      <c r="R41" s="29"/>
      <c r="S41" s="8" t="s">
        <v>25</v>
      </c>
      <c r="T41" s="8" t="s">
        <v>130</v>
      </c>
    </row>
    <row r="42" spans="1:20" ht="15.75" x14ac:dyDescent="0.25">
      <c r="A42" s="331"/>
      <c r="B42" s="65">
        <v>1400019137</v>
      </c>
      <c r="C42" s="66" t="s">
        <v>151</v>
      </c>
      <c r="D42" s="66" t="s">
        <v>19</v>
      </c>
      <c r="E42" s="67">
        <v>43364</v>
      </c>
      <c r="F42" s="67">
        <v>43398</v>
      </c>
      <c r="G42" s="68">
        <f t="shared" si="4"/>
        <v>1.1333333333333333</v>
      </c>
      <c r="H42" s="69"/>
      <c r="I42" s="69"/>
      <c r="J42" s="70">
        <f t="shared" si="5"/>
        <v>1.1333333333333333</v>
      </c>
      <c r="K42" s="67">
        <v>41883</v>
      </c>
      <c r="L42" s="67">
        <v>43488</v>
      </c>
      <c r="M42" s="71" t="str">
        <f t="shared" si="6"/>
        <v>4 Th,4 Bln,22 Hr</v>
      </c>
      <c r="N42" s="72">
        <v>148</v>
      </c>
      <c r="O42" s="5" t="str">
        <f t="shared" si="7"/>
        <v>3.4</v>
      </c>
      <c r="P42" s="73">
        <v>3.4</v>
      </c>
      <c r="Q42" s="64">
        <v>400</v>
      </c>
      <c r="R42" s="74" t="s">
        <v>32</v>
      </c>
      <c r="S42" s="75" t="s">
        <v>138</v>
      </c>
      <c r="T42" s="75" t="s">
        <v>152</v>
      </c>
    </row>
    <row r="43" spans="1:20" ht="15.75" x14ac:dyDescent="0.25">
      <c r="A43" s="330">
        <v>43502</v>
      </c>
      <c r="B43" s="19">
        <v>12019031</v>
      </c>
      <c r="C43" s="20" t="s">
        <v>153</v>
      </c>
      <c r="D43" s="20" t="s">
        <v>19</v>
      </c>
      <c r="E43" s="21">
        <v>43202</v>
      </c>
      <c r="F43" s="21">
        <v>43363</v>
      </c>
      <c r="G43" s="22">
        <f t="shared" si="4"/>
        <v>5.3666666666666663</v>
      </c>
      <c r="H43" s="23"/>
      <c r="I43" s="23"/>
      <c r="J43" s="24">
        <f t="shared" si="5"/>
        <v>5.3666666666666663</v>
      </c>
      <c r="K43" s="21">
        <v>41162</v>
      </c>
      <c r="L43" s="21">
        <v>43502</v>
      </c>
      <c r="M43" s="25" t="str">
        <f t="shared" si="6"/>
        <v>6 Th,4 Bln,27 Hr</v>
      </c>
      <c r="N43" s="26">
        <v>144</v>
      </c>
      <c r="O43" s="5" t="str">
        <f t="shared" si="7"/>
        <v>2.75</v>
      </c>
      <c r="P43" s="27">
        <v>2.75</v>
      </c>
      <c r="Q43" s="28">
        <v>410</v>
      </c>
      <c r="R43" s="29"/>
      <c r="S43" s="55" t="s">
        <v>154</v>
      </c>
      <c r="T43" s="55" t="s">
        <v>155</v>
      </c>
    </row>
    <row r="44" spans="1:20" ht="15.75" x14ac:dyDescent="0.25">
      <c r="A44" s="331"/>
      <c r="B44" s="19">
        <v>1400019064</v>
      </c>
      <c r="C44" s="20" t="s">
        <v>156</v>
      </c>
      <c r="D44" s="20" t="s">
        <v>19</v>
      </c>
      <c r="E44" s="21">
        <v>43348</v>
      </c>
      <c r="F44" s="21">
        <v>43406</v>
      </c>
      <c r="G44" s="22">
        <f t="shared" si="4"/>
        <v>1.9333333333333333</v>
      </c>
      <c r="H44" s="23"/>
      <c r="I44" s="23"/>
      <c r="J44" s="24">
        <f t="shared" si="5"/>
        <v>1.9333333333333333</v>
      </c>
      <c r="K44" s="21">
        <v>41883</v>
      </c>
      <c r="L44" s="21">
        <v>43502</v>
      </c>
      <c r="M44" s="25" t="str">
        <f t="shared" si="6"/>
        <v>4 Th,5 Bln,5 Hr</v>
      </c>
      <c r="N44" s="26">
        <v>148</v>
      </c>
      <c r="O44" s="5" t="str">
        <f t="shared" si="7"/>
        <v>3.12</v>
      </c>
      <c r="P44" s="27">
        <v>3.12</v>
      </c>
      <c r="Q44" s="28">
        <v>400</v>
      </c>
      <c r="R44" s="29"/>
      <c r="S44" s="55" t="s">
        <v>23</v>
      </c>
      <c r="T44" s="55" t="s">
        <v>157</v>
      </c>
    </row>
    <row r="45" spans="1:20" ht="15.75" x14ac:dyDescent="0.25">
      <c r="A45" s="331"/>
      <c r="B45" s="65">
        <v>1400019119</v>
      </c>
      <c r="C45" s="66" t="s">
        <v>158</v>
      </c>
      <c r="D45" s="66" t="s">
        <v>19</v>
      </c>
      <c r="E45" s="67">
        <v>43124</v>
      </c>
      <c r="F45" s="67">
        <v>43423</v>
      </c>
      <c r="G45" s="68">
        <f t="shared" si="4"/>
        <v>9.9666666666666668</v>
      </c>
      <c r="H45" s="69"/>
      <c r="I45" s="69"/>
      <c r="J45" s="70">
        <f t="shared" si="5"/>
        <v>9.9666666666666668</v>
      </c>
      <c r="K45" s="67">
        <v>41883</v>
      </c>
      <c r="L45" s="67">
        <v>43502</v>
      </c>
      <c r="M45" s="71" t="str">
        <f t="shared" si="6"/>
        <v>4 Th,5 Bln,5 Hr</v>
      </c>
      <c r="N45" s="72">
        <v>148</v>
      </c>
      <c r="O45" s="5" t="str">
        <f t="shared" si="7"/>
        <v>3.23</v>
      </c>
      <c r="P45" s="73">
        <v>3.23</v>
      </c>
      <c r="Q45" s="74">
        <v>430</v>
      </c>
      <c r="R45" s="77"/>
      <c r="S45" s="78" t="s">
        <v>31</v>
      </c>
      <c r="T45" s="78" t="s">
        <v>159</v>
      </c>
    </row>
    <row r="46" spans="1:20" ht="15.75" x14ac:dyDescent="0.25">
      <c r="A46" s="330">
        <v>43509</v>
      </c>
      <c r="B46" s="19">
        <v>11019008</v>
      </c>
      <c r="C46" s="20" t="s">
        <v>160</v>
      </c>
      <c r="D46" s="20" t="s">
        <v>19</v>
      </c>
      <c r="E46" s="21">
        <v>42811</v>
      </c>
      <c r="F46" s="21">
        <v>43130</v>
      </c>
      <c r="G46" s="22">
        <f t="shared" si="4"/>
        <v>10.633333333333333</v>
      </c>
      <c r="H46" s="23"/>
      <c r="I46" s="23"/>
      <c r="J46" s="24">
        <f t="shared" si="5"/>
        <v>10.633333333333333</v>
      </c>
      <c r="K46" s="21">
        <v>40805</v>
      </c>
      <c r="L46" s="21">
        <v>43509</v>
      </c>
      <c r="M46" s="25" t="str">
        <f t="shared" si="6"/>
        <v>7 Th,4 Bln,25 Hr</v>
      </c>
      <c r="N46" s="26">
        <v>144</v>
      </c>
      <c r="O46" s="5" t="str">
        <f t="shared" si="7"/>
        <v>2.73</v>
      </c>
      <c r="P46" s="27">
        <v>2.73</v>
      </c>
      <c r="Q46" s="28">
        <v>366</v>
      </c>
      <c r="R46" s="29" t="s">
        <v>24</v>
      </c>
      <c r="S46" s="55" t="s">
        <v>161</v>
      </c>
      <c r="T46" s="55" t="s">
        <v>162</v>
      </c>
    </row>
    <row r="47" spans="1:20" ht="15.75" x14ac:dyDescent="0.25">
      <c r="A47" s="331"/>
      <c r="B47" s="19">
        <v>11019009</v>
      </c>
      <c r="C47" s="20" t="s">
        <v>163</v>
      </c>
      <c r="D47" s="20" t="s">
        <v>19</v>
      </c>
      <c r="E47" s="21">
        <v>43203</v>
      </c>
      <c r="F47" s="21">
        <v>43335</v>
      </c>
      <c r="G47" s="22">
        <f t="shared" si="4"/>
        <v>4.4000000000000004</v>
      </c>
      <c r="H47" s="23"/>
      <c r="I47" s="23"/>
      <c r="J47" s="24">
        <f t="shared" si="5"/>
        <v>4.4000000000000004</v>
      </c>
      <c r="K47" s="21">
        <v>40805</v>
      </c>
      <c r="L47" s="21">
        <v>43509</v>
      </c>
      <c r="M47" s="25" t="str">
        <f t="shared" si="6"/>
        <v>7 Th,4 Bln,25 Hr</v>
      </c>
      <c r="N47" s="26">
        <v>144</v>
      </c>
      <c r="O47" s="5" t="str">
        <f t="shared" si="7"/>
        <v>2.88</v>
      </c>
      <c r="P47" s="27">
        <v>2.88</v>
      </c>
      <c r="Q47" s="28">
        <v>396</v>
      </c>
      <c r="R47" s="29" t="s">
        <v>24</v>
      </c>
      <c r="S47" s="55" t="s">
        <v>164</v>
      </c>
      <c r="T47" s="55" t="s">
        <v>165</v>
      </c>
    </row>
    <row r="48" spans="1:20" ht="15.75" x14ac:dyDescent="0.25">
      <c r="A48" s="331"/>
      <c r="B48" s="19">
        <v>11019022</v>
      </c>
      <c r="C48" s="20" t="s">
        <v>166</v>
      </c>
      <c r="D48" s="20" t="s">
        <v>19</v>
      </c>
      <c r="E48" s="21">
        <v>43046</v>
      </c>
      <c r="F48" s="21">
        <v>43340</v>
      </c>
      <c r="G48" s="22">
        <f t="shared" si="4"/>
        <v>9.8000000000000007</v>
      </c>
      <c r="H48" s="23"/>
      <c r="I48" s="23"/>
      <c r="J48" s="24">
        <f t="shared" si="5"/>
        <v>9.8000000000000007</v>
      </c>
      <c r="K48" s="21">
        <v>40805</v>
      </c>
      <c r="L48" s="21">
        <v>43509</v>
      </c>
      <c r="M48" s="25" t="str">
        <f t="shared" si="6"/>
        <v>7 Th,4 Bln,25 Hr</v>
      </c>
      <c r="N48" s="26">
        <v>144</v>
      </c>
      <c r="O48" s="5" t="str">
        <f t="shared" si="7"/>
        <v>2.67</v>
      </c>
      <c r="P48" s="27">
        <v>2.67</v>
      </c>
      <c r="Q48" s="28">
        <v>406</v>
      </c>
      <c r="R48" s="29"/>
      <c r="S48" s="55" t="s">
        <v>167</v>
      </c>
      <c r="T48" s="55" t="s">
        <v>168</v>
      </c>
    </row>
    <row r="49" spans="1:20" ht="15.75" x14ac:dyDescent="0.25">
      <c r="A49" s="331"/>
      <c r="B49" s="19">
        <v>11019028</v>
      </c>
      <c r="C49" s="20" t="s">
        <v>169</v>
      </c>
      <c r="D49" s="20" t="s">
        <v>19</v>
      </c>
      <c r="E49" s="21">
        <v>42947</v>
      </c>
      <c r="F49" s="21">
        <v>43395</v>
      </c>
      <c r="G49" s="22">
        <f t="shared" si="4"/>
        <v>14.933333333333334</v>
      </c>
      <c r="H49" s="23"/>
      <c r="I49" s="23"/>
      <c r="J49" s="24">
        <f t="shared" si="5"/>
        <v>14.933333333333334</v>
      </c>
      <c r="K49" s="21">
        <v>40805</v>
      </c>
      <c r="L49" s="21">
        <v>43509</v>
      </c>
      <c r="M49" s="25" t="str">
        <f t="shared" si="6"/>
        <v>7 Th,4 Bln,25 Hr</v>
      </c>
      <c r="N49" s="26">
        <v>144</v>
      </c>
      <c r="O49" s="5" t="str">
        <f t="shared" si="7"/>
        <v>2.73</v>
      </c>
      <c r="P49" s="27">
        <v>2.73</v>
      </c>
      <c r="Q49" s="28">
        <v>363</v>
      </c>
      <c r="R49" s="29" t="s">
        <v>24</v>
      </c>
      <c r="S49" s="55" t="s">
        <v>23</v>
      </c>
      <c r="T49" s="55" t="s">
        <v>170</v>
      </c>
    </row>
    <row r="50" spans="1:20" ht="15.75" x14ac:dyDescent="0.25">
      <c r="A50" s="331"/>
      <c r="B50" s="31">
        <v>1400019015</v>
      </c>
      <c r="C50" s="32" t="s">
        <v>171</v>
      </c>
      <c r="D50" s="32" t="s">
        <v>19</v>
      </c>
      <c r="E50" s="33">
        <v>43348</v>
      </c>
      <c r="F50" s="33">
        <v>43437</v>
      </c>
      <c r="G50" s="34">
        <f t="shared" si="4"/>
        <v>2.9666666666666668</v>
      </c>
      <c r="H50" s="35"/>
      <c r="I50" s="35"/>
      <c r="J50" s="36">
        <f t="shared" si="5"/>
        <v>2.9666666666666668</v>
      </c>
      <c r="K50" s="33">
        <v>41883</v>
      </c>
      <c r="L50" s="33">
        <v>43509</v>
      </c>
      <c r="M50" s="37" t="str">
        <f t="shared" si="6"/>
        <v>4 Th,5 Bln,12 Hr</v>
      </c>
      <c r="N50" s="38">
        <v>148</v>
      </c>
      <c r="O50" s="5" t="str">
        <f t="shared" si="7"/>
        <v>2.83</v>
      </c>
      <c r="P50" s="39">
        <v>2.83</v>
      </c>
      <c r="Q50" s="40">
        <v>406</v>
      </c>
      <c r="R50" s="41"/>
      <c r="S50" s="63" t="s">
        <v>25</v>
      </c>
      <c r="T50" s="63" t="s">
        <v>172</v>
      </c>
    </row>
    <row r="51" spans="1:20" ht="15.75" x14ac:dyDescent="0.25">
      <c r="A51" s="330">
        <v>43516</v>
      </c>
      <c r="B51" s="19">
        <v>1400019060</v>
      </c>
      <c r="C51" s="20" t="s">
        <v>173</v>
      </c>
      <c r="D51" s="20" t="s">
        <v>19</v>
      </c>
      <c r="E51" s="21">
        <v>43122</v>
      </c>
      <c r="F51" s="21">
        <v>43448</v>
      </c>
      <c r="G51" s="22">
        <f t="shared" si="4"/>
        <v>10.866666666666667</v>
      </c>
      <c r="H51" s="23"/>
      <c r="I51" s="23"/>
      <c r="J51" s="24">
        <f t="shared" si="5"/>
        <v>10.866666666666667</v>
      </c>
      <c r="K51" s="21">
        <v>41883</v>
      </c>
      <c r="L51" s="21">
        <v>43516</v>
      </c>
      <c r="M51" s="25" t="str">
        <f t="shared" si="6"/>
        <v>4 Th,5 Bln,19 Hr</v>
      </c>
      <c r="N51" s="26">
        <v>148</v>
      </c>
      <c r="O51" s="5" t="str">
        <f t="shared" si="7"/>
        <v>3.13</v>
      </c>
      <c r="P51" s="27">
        <v>3.13</v>
      </c>
      <c r="Q51" s="79">
        <v>400</v>
      </c>
      <c r="R51" s="28" t="s">
        <v>32</v>
      </c>
      <c r="S51" s="55" t="s">
        <v>174</v>
      </c>
      <c r="T51" s="55" t="s">
        <v>175</v>
      </c>
    </row>
    <row r="52" spans="1:20" ht="15.75" x14ac:dyDescent="0.25">
      <c r="A52" s="331"/>
      <c r="B52" s="19">
        <v>1400019063</v>
      </c>
      <c r="C52" s="20" t="s">
        <v>176</v>
      </c>
      <c r="D52" s="20" t="s">
        <v>19</v>
      </c>
      <c r="E52" s="21">
        <v>42850</v>
      </c>
      <c r="F52" s="21">
        <v>43428</v>
      </c>
      <c r="G52" s="22">
        <f t="shared" si="4"/>
        <v>19.266666666666666</v>
      </c>
      <c r="H52" s="23"/>
      <c r="I52" s="23"/>
      <c r="J52" s="24">
        <f t="shared" si="5"/>
        <v>19.266666666666666</v>
      </c>
      <c r="K52" s="21">
        <v>41883</v>
      </c>
      <c r="L52" s="21">
        <v>43516</v>
      </c>
      <c r="M52" s="25" t="str">
        <f t="shared" si="6"/>
        <v>4 Th,5 Bln,19 Hr</v>
      </c>
      <c r="N52" s="26">
        <v>148</v>
      </c>
      <c r="O52" s="5" t="str">
        <f t="shared" si="7"/>
        <v>3.14</v>
      </c>
      <c r="P52" s="27">
        <v>3.14</v>
      </c>
      <c r="Q52" s="79">
        <v>400</v>
      </c>
      <c r="R52" s="28" t="s">
        <v>32</v>
      </c>
      <c r="S52" s="55" t="s">
        <v>125</v>
      </c>
      <c r="T52" s="55" t="s">
        <v>177</v>
      </c>
    </row>
    <row r="53" spans="1:20" ht="15.75" x14ac:dyDescent="0.25">
      <c r="A53" s="331"/>
      <c r="B53" s="19">
        <v>1400019099</v>
      </c>
      <c r="C53" s="20" t="s">
        <v>178</v>
      </c>
      <c r="D53" s="20" t="s">
        <v>19</v>
      </c>
      <c r="E53" s="21">
        <v>43349</v>
      </c>
      <c r="F53" s="21">
        <v>43441</v>
      </c>
      <c r="G53" s="22">
        <f t="shared" si="4"/>
        <v>3.0666666666666669</v>
      </c>
      <c r="H53" s="23"/>
      <c r="I53" s="23"/>
      <c r="J53" s="24">
        <f t="shared" si="5"/>
        <v>3.0666666666666669</v>
      </c>
      <c r="K53" s="21">
        <v>41883</v>
      </c>
      <c r="L53" s="21">
        <v>43516</v>
      </c>
      <c r="M53" s="25" t="str">
        <f t="shared" si="6"/>
        <v>4 Th,5 Bln,19 Hr</v>
      </c>
      <c r="N53" s="26">
        <v>151</v>
      </c>
      <c r="O53" s="5" t="str">
        <f t="shared" si="7"/>
        <v>3.23</v>
      </c>
      <c r="P53" s="27">
        <v>3.23</v>
      </c>
      <c r="Q53" s="28">
        <v>416</v>
      </c>
      <c r="R53" s="29"/>
      <c r="S53" s="55" t="s">
        <v>179</v>
      </c>
      <c r="T53" s="55" t="s">
        <v>180</v>
      </c>
    </row>
    <row r="54" spans="1:20" ht="15.75" x14ac:dyDescent="0.25">
      <c r="A54" s="331"/>
      <c r="B54" s="19">
        <v>1400019103</v>
      </c>
      <c r="C54" s="20" t="s">
        <v>181</v>
      </c>
      <c r="D54" s="20" t="s">
        <v>19</v>
      </c>
      <c r="E54" s="21">
        <v>43124</v>
      </c>
      <c r="F54" s="21">
        <v>43455</v>
      </c>
      <c r="G54" s="22">
        <f t="shared" si="4"/>
        <v>11.033333333333333</v>
      </c>
      <c r="H54" s="23"/>
      <c r="I54" s="23"/>
      <c r="J54" s="24">
        <f t="shared" si="5"/>
        <v>11.033333333333333</v>
      </c>
      <c r="K54" s="21">
        <v>41883</v>
      </c>
      <c r="L54" s="21">
        <v>43516</v>
      </c>
      <c r="M54" s="25" t="str">
        <f t="shared" si="6"/>
        <v>4 Th,5 Bln,19 Hr</v>
      </c>
      <c r="N54" s="26">
        <v>148</v>
      </c>
      <c r="O54" s="5" t="str">
        <f t="shared" si="7"/>
        <v>3.72</v>
      </c>
      <c r="P54" s="27">
        <v>3.72</v>
      </c>
      <c r="Q54" s="28">
        <v>480</v>
      </c>
      <c r="R54" s="29"/>
      <c r="S54" s="55" t="s">
        <v>33</v>
      </c>
      <c r="T54" s="55" t="s">
        <v>182</v>
      </c>
    </row>
    <row r="55" spans="1:20" ht="15.75" x14ac:dyDescent="0.25">
      <c r="A55" s="331"/>
      <c r="B55" s="19">
        <v>1400019138</v>
      </c>
      <c r="C55" s="20" t="s">
        <v>183</v>
      </c>
      <c r="D55" s="20" t="s">
        <v>19</v>
      </c>
      <c r="E55" s="21">
        <v>43362</v>
      </c>
      <c r="F55" s="21">
        <v>43416</v>
      </c>
      <c r="G55" s="22">
        <f t="shared" si="4"/>
        <v>1.8</v>
      </c>
      <c r="H55" s="23"/>
      <c r="I55" s="23"/>
      <c r="J55" s="24">
        <f t="shared" si="5"/>
        <v>1.8</v>
      </c>
      <c r="K55" s="21">
        <v>41883</v>
      </c>
      <c r="L55" s="21">
        <v>43516</v>
      </c>
      <c r="M55" s="25" t="str">
        <f t="shared" si="6"/>
        <v>4 Th,5 Bln,19 Hr</v>
      </c>
      <c r="N55" s="26">
        <v>148</v>
      </c>
      <c r="O55" s="5" t="str">
        <f t="shared" si="7"/>
        <v>3.15</v>
      </c>
      <c r="P55" s="27">
        <v>3.15</v>
      </c>
      <c r="Q55" s="28">
        <v>433</v>
      </c>
      <c r="R55" s="29"/>
      <c r="S55" s="55" t="s">
        <v>126</v>
      </c>
      <c r="T55" s="55" t="s">
        <v>184</v>
      </c>
    </row>
    <row r="56" spans="1:20" ht="15.75" x14ac:dyDescent="0.25">
      <c r="A56" s="331"/>
      <c r="B56" s="19">
        <v>1400019145</v>
      </c>
      <c r="C56" s="20" t="s">
        <v>185</v>
      </c>
      <c r="D56" s="20" t="s">
        <v>19</v>
      </c>
      <c r="E56" s="21">
        <v>43348</v>
      </c>
      <c r="F56" s="21">
        <v>43463</v>
      </c>
      <c r="G56" s="22">
        <f t="shared" si="4"/>
        <v>3.8333333333333335</v>
      </c>
      <c r="H56" s="23"/>
      <c r="I56" s="23"/>
      <c r="J56" s="24">
        <f t="shared" si="5"/>
        <v>3.8333333333333335</v>
      </c>
      <c r="K56" s="21">
        <v>41883</v>
      </c>
      <c r="L56" s="21">
        <v>43516</v>
      </c>
      <c r="M56" s="25" t="str">
        <f t="shared" si="6"/>
        <v>4 Th,5 Bln,19 Hr</v>
      </c>
      <c r="N56" s="26">
        <v>153</v>
      </c>
      <c r="O56" s="5" t="str">
        <f t="shared" si="7"/>
        <v>3.61</v>
      </c>
      <c r="P56" s="27">
        <v>3.61</v>
      </c>
      <c r="Q56" s="79">
        <v>400</v>
      </c>
      <c r="R56" s="28" t="s">
        <v>32</v>
      </c>
      <c r="S56" s="55" t="s">
        <v>186</v>
      </c>
      <c r="T56" s="55" t="s">
        <v>187</v>
      </c>
    </row>
    <row r="57" spans="1:20" ht="15.75" x14ac:dyDescent="0.25">
      <c r="A57" s="331"/>
      <c r="B57" s="31">
        <v>1400019164</v>
      </c>
      <c r="C57" s="32" t="s">
        <v>188</v>
      </c>
      <c r="D57" s="32" t="s">
        <v>19</v>
      </c>
      <c r="E57" s="33">
        <v>43348</v>
      </c>
      <c r="F57" s="33">
        <v>43452</v>
      </c>
      <c r="G57" s="34">
        <f t="shared" si="4"/>
        <v>3.4666666666666668</v>
      </c>
      <c r="H57" s="35"/>
      <c r="I57" s="35"/>
      <c r="J57" s="36">
        <f t="shared" si="5"/>
        <v>3.4666666666666668</v>
      </c>
      <c r="K57" s="33">
        <v>41883</v>
      </c>
      <c r="L57" s="33">
        <v>43516</v>
      </c>
      <c r="M57" s="37" t="str">
        <f t="shared" si="6"/>
        <v>4 Th,5 Bln,19 Hr</v>
      </c>
      <c r="N57" s="38">
        <v>151</v>
      </c>
      <c r="O57" s="5" t="str">
        <f t="shared" si="7"/>
        <v>3.27</v>
      </c>
      <c r="P57" s="39">
        <v>3.27</v>
      </c>
      <c r="Q57" s="79">
        <v>400</v>
      </c>
      <c r="R57" s="40" t="s">
        <v>32</v>
      </c>
      <c r="S57" s="63" t="s">
        <v>23</v>
      </c>
      <c r="T57" s="63" t="s">
        <v>189</v>
      </c>
    </row>
    <row r="58" spans="1:20" ht="15.75" x14ac:dyDescent="0.25">
      <c r="A58" s="330">
        <v>43519</v>
      </c>
      <c r="B58" s="19">
        <v>1400019074</v>
      </c>
      <c r="C58" s="20" t="s">
        <v>190</v>
      </c>
      <c r="D58" s="20" t="s">
        <v>19</v>
      </c>
      <c r="E58" s="21">
        <v>43348</v>
      </c>
      <c r="F58" s="21">
        <v>43452</v>
      </c>
      <c r="G58" s="22">
        <f t="shared" si="4"/>
        <v>3.4666666666666668</v>
      </c>
      <c r="H58" s="23"/>
      <c r="I58" s="23"/>
      <c r="J58" s="24">
        <f t="shared" ref="J58:J67" si="8">G58-H58-I58</f>
        <v>3.4666666666666668</v>
      </c>
      <c r="K58" s="21">
        <v>41883</v>
      </c>
      <c r="L58" s="21">
        <v>43519</v>
      </c>
      <c r="M58" s="25" t="str">
        <f t="shared" ref="M58:M67" si="9">DATEDIF(K58,L58,"Y")&amp;" Th,"&amp;DATEDIF(K58,L58,"YM")&amp;" Bln,"&amp;DATEDIF(K58,L58,"MD")&amp;" Hr"</f>
        <v>4 Th,5 Bln,22 Hr</v>
      </c>
      <c r="N58" s="26">
        <v>148</v>
      </c>
      <c r="O58" s="5" t="str">
        <f t="shared" ref="O58:O67" si="10">SUBSTITUTE(P58, ",", ".")</f>
        <v>3.33</v>
      </c>
      <c r="P58" s="27">
        <v>3.33</v>
      </c>
      <c r="Q58" s="28">
        <v>440</v>
      </c>
      <c r="R58" s="29"/>
      <c r="S58" s="55" t="s">
        <v>186</v>
      </c>
      <c r="T58" s="55" t="s">
        <v>191</v>
      </c>
    </row>
    <row r="59" spans="1:20" ht="15.75" x14ac:dyDescent="0.25">
      <c r="A59" s="331"/>
      <c r="B59" s="19">
        <v>1400019131</v>
      </c>
      <c r="C59" s="20" t="s">
        <v>192</v>
      </c>
      <c r="D59" s="20" t="s">
        <v>19</v>
      </c>
      <c r="E59" s="21">
        <v>43122</v>
      </c>
      <c r="F59" s="21">
        <v>43432</v>
      </c>
      <c r="G59" s="22">
        <f t="shared" si="4"/>
        <v>10.333333333333334</v>
      </c>
      <c r="H59" s="23"/>
      <c r="I59" s="23"/>
      <c r="J59" s="24">
        <f t="shared" si="8"/>
        <v>10.333333333333334</v>
      </c>
      <c r="K59" s="21">
        <v>41883</v>
      </c>
      <c r="L59" s="21">
        <v>43519</v>
      </c>
      <c r="M59" s="25" t="str">
        <f t="shared" si="9"/>
        <v>4 Th,5 Bln,22 Hr</v>
      </c>
      <c r="N59" s="26">
        <v>148</v>
      </c>
      <c r="O59" s="5" t="str">
        <f t="shared" si="10"/>
        <v>3.56</v>
      </c>
      <c r="P59" s="27">
        <v>3.56</v>
      </c>
      <c r="Q59" s="28">
        <v>486</v>
      </c>
      <c r="R59" s="29"/>
      <c r="S59" s="55" t="s">
        <v>25</v>
      </c>
      <c r="T59" s="55" t="s">
        <v>193</v>
      </c>
    </row>
    <row r="60" spans="1:20" ht="15.75" x14ac:dyDescent="0.25">
      <c r="A60" s="331"/>
      <c r="B60" s="19">
        <v>1400019135</v>
      </c>
      <c r="C60" s="20" t="s">
        <v>194</v>
      </c>
      <c r="D60" s="20" t="s">
        <v>19</v>
      </c>
      <c r="E60" s="21">
        <v>43420</v>
      </c>
      <c r="F60" s="21">
        <v>43489</v>
      </c>
      <c r="G60" s="22">
        <f t="shared" si="4"/>
        <v>2.2999999999999998</v>
      </c>
      <c r="H60" s="23"/>
      <c r="I60" s="23"/>
      <c r="J60" s="24">
        <f t="shared" si="8"/>
        <v>2.2999999999999998</v>
      </c>
      <c r="K60" s="21">
        <v>41883</v>
      </c>
      <c r="L60" s="21">
        <v>43519</v>
      </c>
      <c r="M60" s="25" t="str">
        <f t="shared" si="9"/>
        <v>4 Th,5 Bln,22 Hr</v>
      </c>
      <c r="N60" s="26">
        <v>148</v>
      </c>
      <c r="O60" s="5" t="str">
        <f t="shared" si="10"/>
        <v>3.01</v>
      </c>
      <c r="P60" s="27">
        <v>3.01</v>
      </c>
      <c r="Q60" s="28">
        <v>453</v>
      </c>
      <c r="R60" s="29"/>
      <c r="S60" s="55" t="s">
        <v>30</v>
      </c>
      <c r="T60" s="55" t="s">
        <v>195</v>
      </c>
    </row>
    <row r="61" spans="1:20" ht="17.25" x14ac:dyDescent="0.3">
      <c r="A61" s="331"/>
      <c r="B61" s="19">
        <v>1400019143</v>
      </c>
      <c r="C61" s="20" t="s">
        <v>196</v>
      </c>
      <c r="D61" s="20" t="s">
        <v>19</v>
      </c>
      <c r="E61" s="21">
        <v>43122</v>
      </c>
      <c r="F61" s="21">
        <v>43432</v>
      </c>
      <c r="G61" s="22">
        <f t="shared" si="4"/>
        <v>10.333333333333334</v>
      </c>
      <c r="H61" s="23"/>
      <c r="I61" s="23"/>
      <c r="J61" s="24">
        <f t="shared" si="8"/>
        <v>10.333333333333334</v>
      </c>
      <c r="K61" s="21">
        <v>41883</v>
      </c>
      <c r="L61" s="21">
        <v>43519</v>
      </c>
      <c r="M61" s="25" t="str">
        <f t="shared" si="9"/>
        <v>4 Th,5 Bln,22 Hr</v>
      </c>
      <c r="N61" s="80">
        <v>148</v>
      </c>
      <c r="O61" s="5" t="str">
        <f t="shared" si="10"/>
        <v>3.44</v>
      </c>
      <c r="P61" s="81">
        <v>3.44</v>
      </c>
      <c r="Q61" s="82">
        <v>416</v>
      </c>
      <c r="R61" s="56"/>
      <c r="S61" s="55" t="s">
        <v>197</v>
      </c>
      <c r="T61" s="55" t="s">
        <v>198</v>
      </c>
    </row>
    <row r="62" spans="1:20" ht="15.75" x14ac:dyDescent="0.25">
      <c r="A62" s="331"/>
      <c r="B62" s="19">
        <v>1400019146</v>
      </c>
      <c r="C62" s="20" t="s">
        <v>199</v>
      </c>
      <c r="D62" s="20" t="s">
        <v>19</v>
      </c>
      <c r="E62" s="21">
        <v>43363</v>
      </c>
      <c r="F62" s="21">
        <v>43482</v>
      </c>
      <c r="G62" s="22">
        <f t="shared" si="4"/>
        <v>3.9666666666666668</v>
      </c>
      <c r="H62" s="23"/>
      <c r="I62" s="23"/>
      <c r="J62" s="24">
        <f t="shared" si="8"/>
        <v>3.9666666666666668</v>
      </c>
      <c r="K62" s="21">
        <v>41883</v>
      </c>
      <c r="L62" s="21">
        <v>43519</v>
      </c>
      <c r="M62" s="25" t="str">
        <f t="shared" si="9"/>
        <v>4 Th,5 Bln,22 Hr</v>
      </c>
      <c r="N62" s="26">
        <v>148</v>
      </c>
      <c r="O62" s="5" t="str">
        <f t="shared" si="10"/>
        <v>3.54</v>
      </c>
      <c r="P62" s="27">
        <v>3.54</v>
      </c>
      <c r="Q62" s="28">
        <v>470</v>
      </c>
      <c r="R62" s="29"/>
      <c r="S62" s="55" t="s">
        <v>111</v>
      </c>
      <c r="T62" s="55" t="s">
        <v>200</v>
      </c>
    </row>
    <row r="63" spans="1:20" ht="15.75" x14ac:dyDescent="0.25">
      <c r="A63" s="331"/>
      <c r="B63" s="19">
        <v>1400019147</v>
      </c>
      <c r="C63" s="20" t="s">
        <v>201</v>
      </c>
      <c r="D63" s="20" t="s">
        <v>19</v>
      </c>
      <c r="E63" s="21">
        <v>43363</v>
      </c>
      <c r="F63" s="21">
        <v>43455</v>
      </c>
      <c r="G63" s="22">
        <f t="shared" si="4"/>
        <v>3.0666666666666669</v>
      </c>
      <c r="H63" s="23"/>
      <c r="I63" s="23"/>
      <c r="J63" s="24">
        <f t="shared" si="8"/>
        <v>3.0666666666666669</v>
      </c>
      <c r="K63" s="21">
        <v>41883</v>
      </c>
      <c r="L63" s="21">
        <v>43519</v>
      </c>
      <c r="M63" s="25" t="str">
        <f t="shared" si="9"/>
        <v>4 Th,5 Bln,22 Hr</v>
      </c>
      <c r="N63" s="26">
        <v>148</v>
      </c>
      <c r="O63" s="5" t="str">
        <f t="shared" si="10"/>
        <v>3.46</v>
      </c>
      <c r="P63" s="27">
        <v>3.46</v>
      </c>
      <c r="Q63" s="28">
        <v>440</v>
      </c>
      <c r="R63" s="29"/>
      <c r="S63" s="55" t="s">
        <v>202</v>
      </c>
      <c r="T63" s="55" t="s">
        <v>203</v>
      </c>
    </row>
    <row r="64" spans="1:20" ht="15.75" x14ac:dyDescent="0.25">
      <c r="A64" s="331"/>
      <c r="B64" s="19">
        <v>1400019178</v>
      </c>
      <c r="C64" s="20" t="s">
        <v>204</v>
      </c>
      <c r="D64" s="20" t="s">
        <v>19</v>
      </c>
      <c r="E64" s="21">
        <v>43122</v>
      </c>
      <c r="F64" s="21">
        <v>43423</v>
      </c>
      <c r="G64" s="22">
        <f t="shared" si="4"/>
        <v>10.033333333333333</v>
      </c>
      <c r="H64" s="23"/>
      <c r="I64" s="23"/>
      <c r="J64" s="24">
        <f t="shared" si="8"/>
        <v>10.033333333333333</v>
      </c>
      <c r="K64" s="21">
        <v>41883</v>
      </c>
      <c r="L64" s="21">
        <v>43519</v>
      </c>
      <c r="M64" s="25" t="str">
        <f t="shared" si="9"/>
        <v>4 Th,5 Bln,22 Hr</v>
      </c>
      <c r="N64" s="26">
        <v>148</v>
      </c>
      <c r="O64" s="5" t="str">
        <f t="shared" si="10"/>
        <v>3.19</v>
      </c>
      <c r="P64" s="27">
        <v>3.19</v>
      </c>
      <c r="Q64" s="28">
        <v>413</v>
      </c>
      <c r="R64" s="29"/>
      <c r="S64" s="55" t="s">
        <v>31</v>
      </c>
      <c r="T64" s="55" t="s">
        <v>205</v>
      </c>
    </row>
    <row r="65" spans="1:20" ht="15.75" x14ac:dyDescent="0.25">
      <c r="A65" s="331"/>
      <c r="B65" s="19">
        <v>1400019181</v>
      </c>
      <c r="C65" s="20" t="s">
        <v>206</v>
      </c>
      <c r="D65" s="20" t="s">
        <v>19</v>
      </c>
      <c r="E65" s="21">
        <v>43124</v>
      </c>
      <c r="F65" s="21">
        <v>43496</v>
      </c>
      <c r="G65" s="22">
        <f t="shared" si="4"/>
        <v>12.4</v>
      </c>
      <c r="H65" s="23"/>
      <c r="I65" s="23"/>
      <c r="J65" s="24">
        <f t="shared" si="8"/>
        <v>12.4</v>
      </c>
      <c r="K65" s="21">
        <v>41883</v>
      </c>
      <c r="L65" s="21">
        <v>43519</v>
      </c>
      <c r="M65" s="25" t="str">
        <f t="shared" si="9"/>
        <v>4 Th,5 Bln,22 Hr</v>
      </c>
      <c r="N65" s="26">
        <v>148</v>
      </c>
      <c r="O65" s="5" t="str">
        <f t="shared" si="10"/>
        <v>3.42</v>
      </c>
      <c r="P65" s="27">
        <v>3.42</v>
      </c>
      <c r="Q65" s="28">
        <v>470</v>
      </c>
      <c r="R65" s="29"/>
      <c r="S65" s="55" t="s">
        <v>29</v>
      </c>
      <c r="T65" s="55" t="s">
        <v>207</v>
      </c>
    </row>
    <row r="66" spans="1:20" ht="57" x14ac:dyDescent="0.25">
      <c r="A66" s="263">
        <v>43551</v>
      </c>
      <c r="B66" s="19">
        <v>12019043</v>
      </c>
      <c r="C66" s="20" t="s">
        <v>221</v>
      </c>
      <c r="D66" s="20" t="s">
        <v>19</v>
      </c>
      <c r="E66" s="21">
        <v>43026</v>
      </c>
      <c r="F66" s="21">
        <v>43312</v>
      </c>
      <c r="G66" s="22">
        <f t="shared" ref="G66:G71" si="11">(F66-E66)/30</f>
        <v>9.5333333333333332</v>
      </c>
      <c r="H66" s="23"/>
      <c r="I66" s="23"/>
      <c r="J66" s="24">
        <f t="shared" si="8"/>
        <v>9.5333333333333332</v>
      </c>
      <c r="K66" s="21">
        <v>41162</v>
      </c>
      <c r="L66" s="21">
        <v>43551</v>
      </c>
      <c r="M66" s="25" t="str">
        <f t="shared" si="9"/>
        <v>6 Th,6 Bln,17 Hr</v>
      </c>
      <c r="N66" s="26">
        <v>149</v>
      </c>
      <c r="O66" s="5" t="str">
        <f t="shared" si="10"/>
        <v>2.55</v>
      </c>
      <c r="P66" s="60">
        <v>2.5499999999999998</v>
      </c>
      <c r="Q66" s="23">
        <v>376</v>
      </c>
      <c r="R66" s="29" t="s">
        <v>24</v>
      </c>
      <c r="S66" s="55" t="s">
        <v>36</v>
      </c>
      <c r="T66" s="55" t="s">
        <v>140</v>
      </c>
    </row>
    <row r="67" spans="1:20" ht="57" x14ac:dyDescent="0.25">
      <c r="A67" s="264">
        <v>43565</v>
      </c>
      <c r="B67" s="19">
        <v>1400019162</v>
      </c>
      <c r="C67" s="20" t="s">
        <v>222</v>
      </c>
      <c r="D67" s="20" t="s">
        <v>19</v>
      </c>
      <c r="E67" s="21">
        <v>43437</v>
      </c>
      <c r="F67" s="21">
        <v>43533</v>
      </c>
      <c r="G67" s="22">
        <f t="shared" si="11"/>
        <v>3.2</v>
      </c>
      <c r="H67" s="23"/>
      <c r="I67" s="23"/>
      <c r="J67" s="24">
        <f t="shared" si="8"/>
        <v>3.2</v>
      </c>
      <c r="K67" s="21">
        <v>41883</v>
      </c>
      <c r="L67" s="21">
        <v>43565</v>
      </c>
      <c r="M67" s="25" t="str">
        <f t="shared" si="9"/>
        <v>4 Th,7 Bln,9 Hr</v>
      </c>
      <c r="N67" s="26">
        <v>148</v>
      </c>
      <c r="O67" s="5" t="str">
        <f t="shared" si="10"/>
        <v>3.1</v>
      </c>
      <c r="P67" s="60">
        <v>3.1</v>
      </c>
      <c r="Q67" s="23">
        <v>450</v>
      </c>
      <c r="R67" s="29"/>
      <c r="S67" s="55" t="s">
        <v>223</v>
      </c>
      <c r="T67" s="55" t="s">
        <v>141</v>
      </c>
    </row>
    <row r="68" spans="1:20" ht="15.75" x14ac:dyDescent="0.25">
      <c r="A68" s="330">
        <v>43579</v>
      </c>
      <c r="B68" s="19">
        <v>1400019013</v>
      </c>
      <c r="C68" s="20" t="s">
        <v>226</v>
      </c>
      <c r="D68" s="20" t="s">
        <v>19</v>
      </c>
      <c r="E68" s="21">
        <v>43214</v>
      </c>
      <c r="F68" s="21">
        <v>43494</v>
      </c>
      <c r="G68" s="22">
        <f t="shared" si="11"/>
        <v>9.3333333333333339</v>
      </c>
      <c r="H68" s="23"/>
      <c r="I68" s="23"/>
      <c r="J68" s="24">
        <f t="shared" ref="J68:J74" si="12">G68-H68-I68</f>
        <v>9.3333333333333339</v>
      </c>
      <c r="K68" s="21">
        <v>41883</v>
      </c>
      <c r="L68" s="21">
        <v>43579</v>
      </c>
      <c r="M68" s="25" t="str">
        <f t="shared" ref="M68:M74" si="13">DATEDIF(K68,L68,"Y")&amp;" Th,"&amp;DATEDIF(K68,L68,"YM")&amp;" Bln,"&amp;DATEDIF(K68,L68,"MD")&amp;" Hr"</f>
        <v>4 Th,7 Bln,23 Hr</v>
      </c>
      <c r="N68" s="26">
        <v>148</v>
      </c>
      <c r="O68" s="5" t="str">
        <f t="shared" ref="O68:O74" si="14">SUBSTITUTE(P68, ",", ".")</f>
        <v>2.75</v>
      </c>
      <c r="P68" s="60">
        <v>2.75</v>
      </c>
      <c r="Q68" s="23">
        <v>403</v>
      </c>
      <c r="R68" s="29"/>
      <c r="S68" s="8" t="s">
        <v>227</v>
      </c>
      <c r="T68" s="8" t="s">
        <v>228</v>
      </c>
    </row>
    <row r="69" spans="1:20" ht="15.75" x14ac:dyDescent="0.25">
      <c r="A69" s="331"/>
      <c r="B69" s="19">
        <v>1400019116</v>
      </c>
      <c r="C69" s="20" t="s">
        <v>229</v>
      </c>
      <c r="D69" s="20" t="s">
        <v>19</v>
      </c>
      <c r="E69" s="21">
        <v>43487</v>
      </c>
      <c r="F69" s="21">
        <v>43530</v>
      </c>
      <c r="G69" s="22">
        <f t="shared" si="11"/>
        <v>1.4333333333333333</v>
      </c>
      <c r="H69" s="23"/>
      <c r="I69" s="23"/>
      <c r="J69" s="24">
        <f t="shared" si="12"/>
        <v>1.4333333333333333</v>
      </c>
      <c r="K69" s="21">
        <v>41883</v>
      </c>
      <c r="L69" s="21">
        <v>43579</v>
      </c>
      <c r="M69" s="25" t="str">
        <f t="shared" si="13"/>
        <v>4 Th,7 Bln,23 Hr</v>
      </c>
      <c r="N69" s="26">
        <v>148</v>
      </c>
      <c r="O69" s="5" t="str">
        <f t="shared" si="14"/>
        <v>3.25</v>
      </c>
      <c r="P69" s="60">
        <v>3.25</v>
      </c>
      <c r="Q69" s="23">
        <v>480</v>
      </c>
      <c r="R69" s="29"/>
      <c r="S69" s="8" t="s">
        <v>34</v>
      </c>
      <c r="T69" s="8" t="s">
        <v>230</v>
      </c>
    </row>
    <row r="70" spans="1:20" ht="15.75" x14ac:dyDescent="0.25">
      <c r="A70" s="345"/>
      <c r="B70" s="31">
        <v>1400019165</v>
      </c>
      <c r="C70" s="32" t="s">
        <v>231</v>
      </c>
      <c r="D70" s="32" t="s">
        <v>19</v>
      </c>
      <c r="E70" s="33">
        <v>43363</v>
      </c>
      <c r="F70" s="33">
        <v>43504</v>
      </c>
      <c r="G70" s="34">
        <f t="shared" si="11"/>
        <v>4.7</v>
      </c>
      <c r="H70" s="35"/>
      <c r="I70" s="35"/>
      <c r="J70" s="36">
        <f t="shared" si="12"/>
        <v>4.7</v>
      </c>
      <c r="K70" s="33">
        <v>41883</v>
      </c>
      <c r="L70" s="33">
        <v>43579</v>
      </c>
      <c r="M70" s="37" t="str">
        <f t="shared" si="13"/>
        <v>4 Th,7 Bln,23 Hr</v>
      </c>
      <c r="N70" s="38">
        <v>148</v>
      </c>
      <c r="O70" s="5" t="str">
        <f t="shared" si="14"/>
        <v>2.88</v>
      </c>
      <c r="P70" s="62">
        <v>2.88</v>
      </c>
      <c r="Q70" s="35">
        <v>403</v>
      </c>
      <c r="R70" s="41"/>
      <c r="S70" s="8" t="s">
        <v>23</v>
      </c>
      <c r="T70" s="8" t="s">
        <v>213</v>
      </c>
    </row>
    <row r="71" spans="1:20" ht="57" x14ac:dyDescent="0.25">
      <c r="A71" s="265">
        <v>43600</v>
      </c>
      <c r="B71" s="31">
        <v>1400019087</v>
      </c>
      <c r="C71" s="32" t="s">
        <v>233</v>
      </c>
      <c r="D71" s="32" t="s">
        <v>19</v>
      </c>
      <c r="E71" s="33">
        <v>43363</v>
      </c>
      <c r="F71" s="33">
        <v>43509</v>
      </c>
      <c r="G71" s="34">
        <f t="shared" si="11"/>
        <v>4.8666666666666663</v>
      </c>
      <c r="H71" s="35"/>
      <c r="I71" s="35"/>
      <c r="J71" s="36">
        <f t="shared" si="12"/>
        <v>4.8666666666666663</v>
      </c>
      <c r="K71" s="33">
        <v>41883</v>
      </c>
      <c r="L71" s="33">
        <v>43600</v>
      </c>
      <c r="M71" s="37" t="str">
        <f t="shared" si="13"/>
        <v>4 Th,8 Bln,14 Hr</v>
      </c>
      <c r="N71" s="38">
        <v>148</v>
      </c>
      <c r="O71" s="5" t="str">
        <f t="shared" si="14"/>
        <v>3.38</v>
      </c>
      <c r="P71" s="62">
        <v>3.38</v>
      </c>
      <c r="Q71" s="35">
        <v>440</v>
      </c>
      <c r="R71" s="41"/>
      <c r="S71" s="8" t="s">
        <v>138</v>
      </c>
      <c r="T71" s="8" t="s">
        <v>129</v>
      </c>
    </row>
    <row r="72" spans="1:20" ht="15.75" x14ac:dyDescent="0.25">
      <c r="A72" s="330">
        <v>43635</v>
      </c>
      <c r="B72" s="19">
        <v>1400019002</v>
      </c>
      <c r="C72" s="20" t="s">
        <v>238</v>
      </c>
      <c r="D72" s="20" t="s">
        <v>19</v>
      </c>
      <c r="E72" s="21">
        <v>43123</v>
      </c>
      <c r="F72" s="21">
        <v>43557</v>
      </c>
      <c r="G72" s="22">
        <f t="shared" ref="G72:G82" si="15">(F72-E72)/30</f>
        <v>14.466666666666667</v>
      </c>
      <c r="H72" s="23"/>
      <c r="I72" s="23"/>
      <c r="J72" s="24">
        <f t="shared" si="12"/>
        <v>14.466666666666667</v>
      </c>
      <c r="K72" s="44">
        <v>41883</v>
      </c>
      <c r="L72" s="21">
        <v>43635</v>
      </c>
      <c r="M72" s="25" t="str">
        <f t="shared" si="13"/>
        <v>4 Th,9 Bln,18 Hr</v>
      </c>
      <c r="N72" s="26">
        <v>148</v>
      </c>
      <c r="O72" s="5" t="str">
        <f t="shared" si="14"/>
        <v>3.42</v>
      </c>
      <c r="P72" s="60">
        <v>3.42</v>
      </c>
      <c r="Q72" s="23">
        <v>466</v>
      </c>
      <c r="R72" s="29"/>
      <c r="S72" s="55" t="s">
        <v>84</v>
      </c>
      <c r="T72" s="55" t="s">
        <v>217</v>
      </c>
    </row>
    <row r="73" spans="1:20" ht="15.75" x14ac:dyDescent="0.25">
      <c r="A73" s="331"/>
      <c r="B73" s="19">
        <v>1400019133</v>
      </c>
      <c r="C73" s="20" t="s">
        <v>239</v>
      </c>
      <c r="D73" s="20" t="s">
        <v>19</v>
      </c>
      <c r="E73" s="21">
        <v>43363</v>
      </c>
      <c r="F73" s="21">
        <v>43510</v>
      </c>
      <c r="G73" s="22">
        <f t="shared" si="15"/>
        <v>4.9000000000000004</v>
      </c>
      <c r="H73" s="23"/>
      <c r="I73" s="23"/>
      <c r="J73" s="24">
        <f t="shared" si="12"/>
        <v>4.9000000000000004</v>
      </c>
      <c r="K73" s="44">
        <v>41883</v>
      </c>
      <c r="L73" s="21">
        <v>43635</v>
      </c>
      <c r="M73" s="25" t="str">
        <f t="shared" si="13"/>
        <v>4 Th,9 Bln,18 Hr</v>
      </c>
      <c r="N73" s="26">
        <v>148</v>
      </c>
      <c r="O73" s="5" t="str">
        <f t="shared" si="14"/>
        <v>3.28</v>
      </c>
      <c r="P73" s="60">
        <v>3.28</v>
      </c>
      <c r="Q73" s="23">
        <v>400</v>
      </c>
      <c r="R73" s="29"/>
      <c r="S73" s="55" t="s">
        <v>138</v>
      </c>
      <c r="T73" s="55" t="s">
        <v>240</v>
      </c>
    </row>
    <row r="74" spans="1:20" ht="15.75" x14ac:dyDescent="0.25">
      <c r="A74" s="331"/>
      <c r="B74" s="65">
        <v>1400019154</v>
      </c>
      <c r="C74" s="66" t="s">
        <v>241</v>
      </c>
      <c r="D74" s="66" t="s">
        <v>19</v>
      </c>
      <c r="E74" s="67">
        <v>43437</v>
      </c>
      <c r="F74" s="67">
        <v>43533</v>
      </c>
      <c r="G74" s="68">
        <f t="shared" si="15"/>
        <v>3.2</v>
      </c>
      <c r="H74" s="69"/>
      <c r="I74" s="69"/>
      <c r="J74" s="70">
        <f t="shared" si="12"/>
        <v>3.2</v>
      </c>
      <c r="K74" s="266">
        <v>41883</v>
      </c>
      <c r="L74" s="67">
        <v>43635</v>
      </c>
      <c r="M74" s="71" t="str">
        <f t="shared" si="13"/>
        <v>4 Th,9 Bln,18 Hr</v>
      </c>
      <c r="N74" s="72">
        <v>148</v>
      </c>
      <c r="O74" s="267" t="str">
        <f t="shared" si="14"/>
        <v>3.06</v>
      </c>
      <c r="P74" s="84">
        <v>3.06</v>
      </c>
      <c r="Q74" s="69">
        <v>413</v>
      </c>
      <c r="R74" s="77"/>
      <c r="S74" s="78" t="s">
        <v>23</v>
      </c>
      <c r="T74" s="78" t="s">
        <v>157</v>
      </c>
    </row>
    <row r="75" spans="1:20" s="257" customFormat="1" ht="15.75" x14ac:dyDescent="0.25">
      <c r="A75" s="346">
        <v>43636</v>
      </c>
      <c r="B75" s="11">
        <v>1400019008</v>
      </c>
      <c r="C75" s="11" t="s">
        <v>249</v>
      </c>
      <c r="D75" s="11" t="s">
        <v>19</v>
      </c>
      <c r="E75" s="85">
        <v>43451</v>
      </c>
      <c r="F75" s="85">
        <v>43547</v>
      </c>
      <c r="G75" s="86">
        <f t="shared" si="15"/>
        <v>3.2</v>
      </c>
      <c r="H75" s="87"/>
      <c r="I75" s="277"/>
      <c r="J75" s="88">
        <f t="shared" ref="J75:J87" si="16">G75-H75-I75</f>
        <v>3.2</v>
      </c>
      <c r="K75" s="120">
        <v>41883</v>
      </c>
      <c r="L75" s="89">
        <v>43636</v>
      </c>
      <c r="M75" s="90" t="str">
        <f t="shared" ref="M75:M87" si="17">DATEDIF(K75,L75,"Y")&amp;" Th,"&amp;DATEDIF(K75,L75,"YM")&amp;" Bln,"&amp;DATEDIF(K75,L75,"MD")&amp;" Hr"</f>
        <v>4 Th,9 Bln,19 Hr</v>
      </c>
      <c r="N75" s="91">
        <v>148</v>
      </c>
      <c r="O75" s="5" t="str">
        <f t="shared" ref="O75:O92" si="18">SUBSTITUTE(P75, ",", ".")</f>
        <v>2.91</v>
      </c>
      <c r="P75" s="92">
        <v>2.91</v>
      </c>
      <c r="Q75" s="93">
        <v>470</v>
      </c>
      <c r="R75" s="94"/>
      <c r="S75" s="95" t="s">
        <v>250</v>
      </c>
      <c r="T75" s="95" t="s">
        <v>251</v>
      </c>
    </row>
    <row r="76" spans="1:20" s="278" customFormat="1" ht="15.75" x14ac:dyDescent="0.25">
      <c r="A76" s="331"/>
      <c r="B76" s="20">
        <v>1400019062</v>
      </c>
      <c r="C76" s="20" t="s">
        <v>252</v>
      </c>
      <c r="D76" s="20" t="s">
        <v>19</v>
      </c>
      <c r="E76" s="57">
        <v>43420</v>
      </c>
      <c r="F76" s="57">
        <v>43536</v>
      </c>
      <c r="G76" s="96">
        <f t="shared" si="15"/>
        <v>3.8666666666666667</v>
      </c>
      <c r="H76" s="97"/>
      <c r="I76" s="107"/>
      <c r="J76" s="98">
        <f t="shared" si="16"/>
        <v>3.8666666666666667</v>
      </c>
      <c r="K76" s="99">
        <v>41883</v>
      </c>
      <c r="L76" s="100">
        <v>43636</v>
      </c>
      <c r="M76" s="101" t="str">
        <f t="shared" si="17"/>
        <v>4 Th,9 Bln,19 Hr</v>
      </c>
      <c r="N76" s="102">
        <v>148</v>
      </c>
      <c r="O76" s="5" t="str">
        <f t="shared" si="18"/>
        <v>3.43</v>
      </c>
      <c r="P76" s="103">
        <v>3.43</v>
      </c>
      <c r="Q76" s="104">
        <v>430</v>
      </c>
      <c r="R76" s="105"/>
      <c r="S76" s="95" t="s">
        <v>46</v>
      </c>
      <c r="T76" s="95" t="s">
        <v>253</v>
      </c>
    </row>
    <row r="77" spans="1:20" s="278" customFormat="1" ht="15.75" x14ac:dyDescent="0.25">
      <c r="A77" s="331"/>
      <c r="B77" s="20">
        <v>1400019141</v>
      </c>
      <c r="C77" s="20" t="s">
        <v>254</v>
      </c>
      <c r="D77" s="20" t="s">
        <v>19</v>
      </c>
      <c r="E77" s="57">
        <v>43405</v>
      </c>
      <c r="F77" s="57">
        <v>43509</v>
      </c>
      <c r="G77" s="96">
        <f t="shared" si="15"/>
        <v>3.4666666666666668</v>
      </c>
      <c r="H77" s="97"/>
      <c r="I77" s="107"/>
      <c r="J77" s="98">
        <f t="shared" si="16"/>
        <v>3.4666666666666668</v>
      </c>
      <c r="K77" s="99">
        <v>41883</v>
      </c>
      <c r="L77" s="100">
        <v>43636</v>
      </c>
      <c r="M77" s="101" t="str">
        <f t="shared" si="17"/>
        <v>4 Th,9 Bln,19 Hr</v>
      </c>
      <c r="N77" s="102">
        <v>148</v>
      </c>
      <c r="O77" s="5" t="str">
        <f t="shared" si="18"/>
        <v>3.31</v>
      </c>
      <c r="P77" s="103">
        <v>3.31</v>
      </c>
      <c r="Q77" s="104">
        <v>453</v>
      </c>
      <c r="R77" s="105"/>
      <c r="S77" s="95" t="s">
        <v>84</v>
      </c>
      <c r="T77" s="95" t="s">
        <v>255</v>
      </c>
    </row>
    <row r="78" spans="1:20" s="278" customFormat="1" ht="15.75" x14ac:dyDescent="0.25">
      <c r="A78" s="331"/>
      <c r="B78" s="20">
        <v>1400019166</v>
      </c>
      <c r="C78" s="20" t="s">
        <v>256</v>
      </c>
      <c r="D78" s="20" t="s">
        <v>19</v>
      </c>
      <c r="E78" s="57">
        <v>43405</v>
      </c>
      <c r="F78" s="57">
        <v>43565</v>
      </c>
      <c r="G78" s="96">
        <f t="shared" si="15"/>
        <v>5.333333333333333</v>
      </c>
      <c r="H78" s="97"/>
      <c r="I78" s="107"/>
      <c r="J78" s="98">
        <f t="shared" si="16"/>
        <v>5.333333333333333</v>
      </c>
      <c r="K78" s="99">
        <v>41883</v>
      </c>
      <c r="L78" s="100">
        <v>43636</v>
      </c>
      <c r="M78" s="101" t="str">
        <f t="shared" si="17"/>
        <v>4 Th,9 Bln,19 Hr</v>
      </c>
      <c r="N78" s="102">
        <v>148</v>
      </c>
      <c r="O78" s="5" t="str">
        <f t="shared" si="18"/>
        <v>3.64</v>
      </c>
      <c r="P78" s="103">
        <v>3.64</v>
      </c>
      <c r="Q78" s="104">
        <v>430</v>
      </c>
      <c r="R78" s="105"/>
      <c r="S78" s="95" t="s">
        <v>257</v>
      </c>
      <c r="T78" s="95" t="s">
        <v>258</v>
      </c>
    </row>
    <row r="79" spans="1:20" s="278" customFormat="1" ht="15.75" x14ac:dyDescent="0.25">
      <c r="A79" s="331"/>
      <c r="B79" s="20">
        <v>1400019175</v>
      </c>
      <c r="C79" s="20" t="s">
        <v>259</v>
      </c>
      <c r="D79" s="20" t="s">
        <v>19</v>
      </c>
      <c r="E79" s="57">
        <v>43423</v>
      </c>
      <c r="F79" s="57">
        <v>43532</v>
      </c>
      <c r="G79" s="96">
        <f t="shared" si="15"/>
        <v>3.6333333333333333</v>
      </c>
      <c r="H79" s="97"/>
      <c r="I79" s="107"/>
      <c r="J79" s="98">
        <f t="shared" si="16"/>
        <v>3.6333333333333333</v>
      </c>
      <c r="K79" s="99">
        <v>41883</v>
      </c>
      <c r="L79" s="100">
        <v>43636</v>
      </c>
      <c r="M79" s="101" t="str">
        <f t="shared" si="17"/>
        <v>4 Th,9 Bln,19 Hr</v>
      </c>
      <c r="N79" s="102">
        <v>148</v>
      </c>
      <c r="O79" s="5" t="str">
        <f t="shared" si="18"/>
        <v>3.24</v>
      </c>
      <c r="P79" s="103">
        <v>3.24</v>
      </c>
      <c r="Q79" s="104">
        <v>466</v>
      </c>
      <c r="R79" s="105"/>
      <c r="S79" s="95" t="s">
        <v>29</v>
      </c>
      <c r="T79" s="95" t="s">
        <v>260</v>
      </c>
    </row>
    <row r="80" spans="1:20" s="278" customFormat="1" ht="15.75" x14ac:dyDescent="0.25">
      <c r="A80" s="331"/>
      <c r="B80" s="20">
        <v>1400019176</v>
      </c>
      <c r="C80" s="20" t="s">
        <v>261</v>
      </c>
      <c r="D80" s="20" t="s">
        <v>19</v>
      </c>
      <c r="E80" s="57">
        <v>43405</v>
      </c>
      <c r="F80" s="57">
        <v>43551</v>
      </c>
      <c r="G80" s="96">
        <f t="shared" si="15"/>
        <v>4.8666666666666663</v>
      </c>
      <c r="H80" s="97"/>
      <c r="I80" s="107"/>
      <c r="J80" s="98">
        <f t="shared" si="16"/>
        <v>4.8666666666666663</v>
      </c>
      <c r="K80" s="99">
        <v>41883</v>
      </c>
      <c r="L80" s="100">
        <v>43636</v>
      </c>
      <c r="M80" s="101" t="str">
        <f t="shared" si="17"/>
        <v>4 Th,9 Bln,19 Hr</v>
      </c>
      <c r="N80" s="102">
        <v>148</v>
      </c>
      <c r="O80" s="5" t="str">
        <f t="shared" si="18"/>
        <v>3.28</v>
      </c>
      <c r="P80" s="103">
        <v>3.28</v>
      </c>
      <c r="Q80" s="104">
        <v>400</v>
      </c>
      <c r="R80" s="105" t="s">
        <v>225</v>
      </c>
      <c r="S80" s="95" t="s">
        <v>244</v>
      </c>
      <c r="T80" s="95" t="s">
        <v>234</v>
      </c>
    </row>
    <row r="81" spans="1:20" s="278" customFormat="1" ht="15.75" x14ac:dyDescent="0.25">
      <c r="A81" s="331"/>
      <c r="B81" s="20">
        <v>1400019180</v>
      </c>
      <c r="C81" s="20" t="s">
        <v>262</v>
      </c>
      <c r="D81" s="20" t="s">
        <v>19</v>
      </c>
      <c r="E81" s="57">
        <v>43423</v>
      </c>
      <c r="F81" s="57">
        <v>43552</v>
      </c>
      <c r="G81" s="96">
        <f t="shared" si="15"/>
        <v>4.3</v>
      </c>
      <c r="H81" s="97"/>
      <c r="I81" s="107"/>
      <c r="J81" s="98">
        <f t="shared" si="16"/>
        <v>4.3</v>
      </c>
      <c r="K81" s="99">
        <v>41883</v>
      </c>
      <c r="L81" s="100">
        <v>43636</v>
      </c>
      <c r="M81" s="101" t="str">
        <f t="shared" si="17"/>
        <v>4 Th,9 Bln,19 Hr</v>
      </c>
      <c r="N81" s="102">
        <v>148</v>
      </c>
      <c r="O81" s="5" t="str">
        <f t="shared" si="18"/>
        <v>3.21</v>
      </c>
      <c r="P81" s="103">
        <v>3.21</v>
      </c>
      <c r="Q81" s="104">
        <v>416</v>
      </c>
      <c r="R81" s="105"/>
      <c r="S81" s="95" t="s">
        <v>29</v>
      </c>
      <c r="T81" s="95" t="s">
        <v>263</v>
      </c>
    </row>
    <row r="82" spans="1:20" s="278" customFormat="1" ht="15.75" x14ac:dyDescent="0.25">
      <c r="A82" s="331"/>
      <c r="B82" s="20">
        <v>1500019026</v>
      </c>
      <c r="C82" s="106" t="s">
        <v>264</v>
      </c>
      <c r="D82" s="20" t="s">
        <v>19</v>
      </c>
      <c r="E82" s="57">
        <v>43479</v>
      </c>
      <c r="F82" s="57">
        <v>43608</v>
      </c>
      <c r="G82" s="96">
        <f t="shared" si="15"/>
        <v>4.3</v>
      </c>
      <c r="H82" s="97"/>
      <c r="I82" s="107"/>
      <c r="J82" s="98">
        <f t="shared" si="16"/>
        <v>4.3</v>
      </c>
      <c r="K82" s="57">
        <v>42254</v>
      </c>
      <c r="L82" s="100">
        <v>43636</v>
      </c>
      <c r="M82" s="101" t="str">
        <f t="shared" si="17"/>
        <v>3 Th,9 Bln,13 Hr</v>
      </c>
      <c r="N82" s="102">
        <v>147</v>
      </c>
      <c r="O82" s="5" t="str">
        <f t="shared" si="18"/>
        <v>3.54</v>
      </c>
      <c r="P82" s="103">
        <v>3.54</v>
      </c>
      <c r="Q82" s="104">
        <v>400</v>
      </c>
      <c r="R82" s="105"/>
      <c r="S82" s="95" t="s">
        <v>235</v>
      </c>
      <c r="T82" s="95" t="s">
        <v>265</v>
      </c>
    </row>
    <row r="83" spans="1:20" s="278" customFormat="1" ht="15.75" x14ac:dyDescent="0.25">
      <c r="A83" s="331"/>
      <c r="B83" s="20">
        <v>1500019089</v>
      </c>
      <c r="C83" s="106" t="s">
        <v>266</v>
      </c>
      <c r="D83" s="20" t="s">
        <v>19</v>
      </c>
      <c r="E83" s="57">
        <v>43479</v>
      </c>
      <c r="F83" s="57">
        <v>43610</v>
      </c>
      <c r="G83" s="96">
        <f t="shared" ref="G83:G87" si="19">(F83-E83)/30</f>
        <v>4.3666666666666663</v>
      </c>
      <c r="H83" s="97"/>
      <c r="I83" s="107"/>
      <c r="J83" s="98">
        <f t="shared" si="16"/>
        <v>4.3666666666666663</v>
      </c>
      <c r="K83" s="57">
        <v>42254</v>
      </c>
      <c r="L83" s="100">
        <v>43636</v>
      </c>
      <c r="M83" s="101" t="str">
        <f t="shared" si="17"/>
        <v>3 Th,9 Bln,13 Hr</v>
      </c>
      <c r="N83" s="102">
        <v>147</v>
      </c>
      <c r="O83" s="5" t="str">
        <f t="shared" si="18"/>
        <v>3.69</v>
      </c>
      <c r="P83" s="103">
        <v>3.69</v>
      </c>
      <c r="Q83" s="104">
        <v>430</v>
      </c>
      <c r="R83" s="105"/>
      <c r="S83" s="95" t="s">
        <v>267</v>
      </c>
      <c r="T83" s="95" t="s">
        <v>268</v>
      </c>
    </row>
    <row r="84" spans="1:20" s="278" customFormat="1" ht="31.5" x14ac:dyDescent="0.25">
      <c r="A84" s="331"/>
      <c r="B84" s="20">
        <v>1500019097</v>
      </c>
      <c r="C84" s="106" t="s">
        <v>269</v>
      </c>
      <c r="D84" s="20" t="s">
        <v>19</v>
      </c>
      <c r="E84" s="57">
        <v>43480</v>
      </c>
      <c r="F84" s="57">
        <v>43609</v>
      </c>
      <c r="G84" s="96">
        <f t="shared" si="19"/>
        <v>4.3</v>
      </c>
      <c r="H84" s="97"/>
      <c r="I84" s="107"/>
      <c r="J84" s="98">
        <f t="shared" si="16"/>
        <v>4.3</v>
      </c>
      <c r="K84" s="57">
        <v>42254</v>
      </c>
      <c r="L84" s="100">
        <v>43636</v>
      </c>
      <c r="M84" s="101" t="str">
        <f t="shared" si="17"/>
        <v>3 Th,9 Bln,13 Hr</v>
      </c>
      <c r="N84" s="102">
        <v>147</v>
      </c>
      <c r="O84" s="5" t="str">
        <f t="shared" si="18"/>
        <v>3.7</v>
      </c>
      <c r="P84" s="103">
        <v>3.7</v>
      </c>
      <c r="Q84" s="104">
        <v>403</v>
      </c>
      <c r="R84" s="105"/>
      <c r="S84" s="95" t="s">
        <v>37</v>
      </c>
      <c r="T84" s="95" t="s">
        <v>270</v>
      </c>
    </row>
    <row r="85" spans="1:20" s="278" customFormat="1" ht="15.75" x14ac:dyDescent="0.25">
      <c r="A85" s="331"/>
      <c r="B85" s="20">
        <v>1500019126</v>
      </c>
      <c r="C85" s="106" t="s">
        <v>271</v>
      </c>
      <c r="D85" s="20" t="s">
        <v>19</v>
      </c>
      <c r="E85" s="57">
        <v>43479</v>
      </c>
      <c r="F85" s="57">
        <v>43610</v>
      </c>
      <c r="G85" s="96">
        <f t="shared" si="19"/>
        <v>4.3666666666666663</v>
      </c>
      <c r="H85" s="97"/>
      <c r="I85" s="107"/>
      <c r="J85" s="98">
        <f t="shared" si="16"/>
        <v>4.3666666666666663</v>
      </c>
      <c r="K85" s="57">
        <v>42254</v>
      </c>
      <c r="L85" s="100">
        <v>43636</v>
      </c>
      <c r="M85" s="101" t="str">
        <f t="shared" si="17"/>
        <v>3 Th,9 Bln,13 Hr</v>
      </c>
      <c r="N85" s="102">
        <v>147</v>
      </c>
      <c r="O85" s="5" t="str">
        <f t="shared" si="18"/>
        <v>3.84</v>
      </c>
      <c r="P85" s="103">
        <v>3.84</v>
      </c>
      <c r="Q85" s="104">
        <v>430</v>
      </c>
      <c r="R85" s="105"/>
      <c r="S85" s="95" t="s">
        <v>125</v>
      </c>
      <c r="T85" s="95" t="s">
        <v>272</v>
      </c>
    </row>
    <row r="86" spans="1:20" s="278" customFormat="1" ht="15.75" x14ac:dyDescent="0.25">
      <c r="A86" s="331"/>
      <c r="B86" s="20">
        <v>1500019218</v>
      </c>
      <c r="C86" s="106" t="s">
        <v>273</v>
      </c>
      <c r="D86" s="20" t="s">
        <v>19</v>
      </c>
      <c r="E86" s="57">
        <v>43483</v>
      </c>
      <c r="F86" s="57">
        <v>43606</v>
      </c>
      <c r="G86" s="96">
        <f t="shared" si="19"/>
        <v>4.0999999999999996</v>
      </c>
      <c r="H86" s="97"/>
      <c r="I86" s="107"/>
      <c r="J86" s="98">
        <f t="shared" si="16"/>
        <v>4.0999999999999996</v>
      </c>
      <c r="K86" s="57">
        <v>42254</v>
      </c>
      <c r="L86" s="100">
        <v>43636</v>
      </c>
      <c r="M86" s="101" t="str">
        <f t="shared" si="17"/>
        <v>3 Th,9 Bln,13 Hr</v>
      </c>
      <c r="N86" s="102">
        <v>147</v>
      </c>
      <c r="O86" s="5" t="str">
        <f t="shared" si="18"/>
        <v>3.72</v>
      </c>
      <c r="P86" s="103">
        <v>3.72</v>
      </c>
      <c r="Q86" s="104">
        <v>433</v>
      </c>
      <c r="R86" s="105"/>
      <c r="S86" s="95" t="s">
        <v>274</v>
      </c>
      <c r="T86" s="95" t="s">
        <v>224</v>
      </c>
    </row>
    <row r="87" spans="1:20" s="279" customFormat="1" ht="31.5" x14ac:dyDescent="0.25">
      <c r="A87" s="347"/>
      <c r="B87" s="32">
        <v>1511019202</v>
      </c>
      <c r="C87" s="108" t="s">
        <v>275</v>
      </c>
      <c r="D87" s="32" t="s">
        <v>19</v>
      </c>
      <c r="E87" s="109">
        <v>43479</v>
      </c>
      <c r="F87" s="109">
        <v>43608</v>
      </c>
      <c r="G87" s="110">
        <f t="shared" si="19"/>
        <v>4.3</v>
      </c>
      <c r="H87" s="111"/>
      <c r="I87" s="112"/>
      <c r="J87" s="113">
        <f t="shared" si="16"/>
        <v>4.3</v>
      </c>
      <c r="K87" s="109">
        <v>42254</v>
      </c>
      <c r="L87" s="114">
        <v>43636</v>
      </c>
      <c r="M87" s="115" t="str">
        <f t="shared" si="17"/>
        <v>3 Th,9 Bln,13 Hr</v>
      </c>
      <c r="N87" s="116">
        <v>147</v>
      </c>
      <c r="O87" s="5" t="str">
        <f t="shared" si="18"/>
        <v>3.59</v>
      </c>
      <c r="P87" s="117">
        <v>3.59</v>
      </c>
      <c r="Q87" s="118">
        <v>433</v>
      </c>
      <c r="R87" s="119"/>
      <c r="S87" s="95" t="s">
        <v>97</v>
      </c>
      <c r="T87" s="95" t="s">
        <v>247</v>
      </c>
    </row>
    <row r="88" spans="1:20" ht="57.75" customHeight="1" x14ac:dyDescent="0.25">
      <c r="A88" s="264">
        <v>43656</v>
      </c>
      <c r="B88" s="19">
        <v>1400019097</v>
      </c>
      <c r="C88" s="20" t="s">
        <v>278</v>
      </c>
      <c r="D88" s="20" t="s">
        <v>19</v>
      </c>
      <c r="E88" s="21">
        <v>43437</v>
      </c>
      <c r="F88" s="21">
        <v>43496</v>
      </c>
      <c r="G88" s="22">
        <f t="shared" ref="G88" si="20">(F88-E88)/30</f>
        <v>1.9666666666666666</v>
      </c>
      <c r="H88" s="23"/>
      <c r="I88" s="23"/>
      <c r="J88" s="24">
        <f t="shared" ref="J88" si="21">G88-H88-I88</f>
        <v>1.9666666666666666</v>
      </c>
      <c r="K88" s="99">
        <v>41883</v>
      </c>
      <c r="L88" s="21">
        <v>43656</v>
      </c>
      <c r="M88" s="25" t="str">
        <f t="shared" ref="M88" si="22">DATEDIF(K88,L88,"Y")&amp;" Th,"&amp;DATEDIF(K88,L88,"YM")&amp;" Bln,"&amp;DATEDIF(K88,L88,"MD")&amp;" Hr"</f>
        <v>4 Th,10 Bln,9 Hr</v>
      </c>
      <c r="N88" s="26">
        <v>148</v>
      </c>
      <c r="O88" s="5" t="str">
        <f t="shared" si="18"/>
        <v>3.2</v>
      </c>
      <c r="P88" s="60">
        <v>3.2</v>
      </c>
      <c r="Q88" s="23">
        <v>476</v>
      </c>
      <c r="R88" s="7"/>
      <c r="S88" s="8" t="s">
        <v>279</v>
      </c>
      <c r="T88" s="8" t="s">
        <v>280</v>
      </c>
    </row>
    <row r="89" spans="1:20" ht="15.75" x14ac:dyDescent="0.25">
      <c r="A89" s="330">
        <v>43678</v>
      </c>
      <c r="B89" s="19">
        <v>1400019045</v>
      </c>
      <c r="C89" s="20" t="s">
        <v>286</v>
      </c>
      <c r="D89" s="20" t="s">
        <v>19</v>
      </c>
      <c r="E89" s="21">
        <v>43484</v>
      </c>
      <c r="F89" s="21">
        <v>43610</v>
      </c>
      <c r="G89" s="22">
        <f t="shared" ref="G89:G101" si="23">(F89-E89)/30</f>
        <v>4.2</v>
      </c>
      <c r="H89" s="23"/>
      <c r="I89" s="23"/>
      <c r="J89" s="24">
        <f t="shared" ref="J89:J101" si="24">G89-H89-I89</f>
        <v>4.2</v>
      </c>
      <c r="K89" s="99">
        <v>41883</v>
      </c>
      <c r="L89" s="21">
        <v>43678</v>
      </c>
      <c r="M89" s="25" t="str">
        <f t="shared" ref="M89:M98" si="25">DATEDIF(K89,L89,"Y")&amp;" Th,"&amp;DATEDIF(K89,L89,"YM")&amp;" Bln,"&amp;DATEDIF(K89,L89,"MD")&amp;" Hr"</f>
        <v>4 Th,11 Bln,0 Hr</v>
      </c>
      <c r="N89" s="26">
        <v>151</v>
      </c>
      <c r="O89" s="5" t="str">
        <f t="shared" si="18"/>
        <v>3.24</v>
      </c>
      <c r="P89" s="60">
        <v>3.24</v>
      </c>
      <c r="Q89" s="23">
        <v>440</v>
      </c>
      <c r="R89" s="29"/>
      <c r="S89" s="8" t="s">
        <v>23</v>
      </c>
      <c r="T89" s="8" t="s">
        <v>287</v>
      </c>
    </row>
    <row r="90" spans="1:20" ht="15.75" x14ac:dyDescent="0.25">
      <c r="A90" s="331"/>
      <c r="B90" s="19">
        <v>1500019035</v>
      </c>
      <c r="C90" s="20" t="s">
        <v>288</v>
      </c>
      <c r="D90" s="20" t="s">
        <v>19</v>
      </c>
      <c r="E90" s="21">
        <v>43482</v>
      </c>
      <c r="F90" s="21">
        <v>43630</v>
      </c>
      <c r="G90" s="22">
        <f t="shared" si="23"/>
        <v>4.9333333333333336</v>
      </c>
      <c r="H90" s="23"/>
      <c r="I90" s="23"/>
      <c r="J90" s="24">
        <f t="shared" si="24"/>
        <v>4.9333333333333336</v>
      </c>
      <c r="K90" s="57">
        <v>42254</v>
      </c>
      <c r="L90" s="21">
        <v>43678</v>
      </c>
      <c r="M90" s="25" t="str">
        <f t="shared" si="25"/>
        <v>3 Th,10 Bln,25 Hr</v>
      </c>
      <c r="N90" s="26">
        <v>147</v>
      </c>
      <c r="O90" s="5" t="str">
        <f t="shared" si="18"/>
        <v>3.78</v>
      </c>
      <c r="P90" s="60">
        <v>3.78</v>
      </c>
      <c r="Q90" s="23">
        <v>413</v>
      </c>
      <c r="R90" s="29"/>
      <c r="S90" s="8" t="s">
        <v>289</v>
      </c>
      <c r="T90" s="8" t="s">
        <v>290</v>
      </c>
    </row>
    <row r="91" spans="1:20" ht="15.75" x14ac:dyDescent="0.25">
      <c r="A91" s="331"/>
      <c r="B91" s="54">
        <v>1500019127</v>
      </c>
      <c r="C91" s="55" t="s">
        <v>291</v>
      </c>
      <c r="D91" s="20" t="s">
        <v>19</v>
      </c>
      <c r="E91" s="21">
        <v>43542</v>
      </c>
      <c r="F91" s="21">
        <v>43591</v>
      </c>
      <c r="G91" s="22">
        <f t="shared" si="23"/>
        <v>1.6333333333333333</v>
      </c>
      <c r="H91" s="23"/>
      <c r="I91" s="23"/>
      <c r="J91" s="24">
        <f t="shared" si="24"/>
        <v>1.6333333333333333</v>
      </c>
      <c r="K91" s="57">
        <v>42254</v>
      </c>
      <c r="L91" s="21">
        <v>43678</v>
      </c>
      <c r="M91" s="25" t="str">
        <f t="shared" si="25"/>
        <v>3 Th,10 Bln,25 Hr</v>
      </c>
      <c r="N91" s="26">
        <v>147</v>
      </c>
      <c r="O91" s="5" t="str">
        <f t="shared" si="18"/>
        <v>3.7</v>
      </c>
      <c r="P91" s="60">
        <v>3.7</v>
      </c>
      <c r="Q91" s="23">
        <v>430</v>
      </c>
      <c r="R91" s="29"/>
      <c r="S91" s="8" t="s">
        <v>292</v>
      </c>
      <c r="T91" s="8" t="s">
        <v>293</v>
      </c>
    </row>
    <row r="92" spans="1:20" ht="15.75" x14ac:dyDescent="0.25">
      <c r="A92" s="331"/>
      <c r="B92" s="19">
        <v>1500019240</v>
      </c>
      <c r="C92" s="20" t="s">
        <v>294</v>
      </c>
      <c r="D92" s="20" t="s">
        <v>19</v>
      </c>
      <c r="E92" s="21">
        <v>43482</v>
      </c>
      <c r="F92" s="21">
        <v>43643</v>
      </c>
      <c r="G92" s="22">
        <f t="shared" si="23"/>
        <v>5.3666666666666663</v>
      </c>
      <c r="H92" s="23"/>
      <c r="I92" s="23"/>
      <c r="J92" s="24">
        <f t="shared" si="24"/>
        <v>5.3666666666666663</v>
      </c>
      <c r="K92" s="57">
        <v>42254</v>
      </c>
      <c r="L92" s="21">
        <v>43678</v>
      </c>
      <c r="M92" s="25" t="str">
        <f t="shared" si="25"/>
        <v>3 Th,10 Bln,25 Hr</v>
      </c>
      <c r="N92" s="26">
        <v>147</v>
      </c>
      <c r="O92" s="5" t="str">
        <f t="shared" si="18"/>
        <v>3.02</v>
      </c>
      <c r="P92" s="60">
        <v>3.02</v>
      </c>
      <c r="Q92" s="23">
        <v>426</v>
      </c>
      <c r="R92" s="29"/>
      <c r="S92" s="8" t="s">
        <v>285</v>
      </c>
      <c r="T92" s="8" t="s">
        <v>295</v>
      </c>
    </row>
    <row r="93" spans="1:20" ht="51.75" x14ac:dyDescent="0.25">
      <c r="A93" s="254">
        <v>43698</v>
      </c>
      <c r="B93" s="10">
        <v>1500019147</v>
      </c>
      <c r="C93" s="11" t="s">
        <v>299</v>
      </c>
      <c r="D93" s="11" t="s">
        <v>19</v>
      </c>
      <c r="E93" s="12">
        <v>43483</v>
      </c>
      <c r="F93" s="12">
        <v>43662</v>
      </c>
      <c r="G93" s="13">
        <f t="shared" si="23"/>
        <v>5.9666666666666668</v>
      </c>
      <c r="H93" s="14"/>
      <c r="I93" s="14"/>
      <c r="J93" s="15">
        <f t="shared" si="24"/>
        <v>5.9666666666666668</v>
      </c>
      <c r="K93" s="85">
        <v>42254</v>
      </c>
      <c r="L93" s="12">
        <v>43698</v>
      </c>
      <c r="M93" s="16" t="str">
        <f t="shared" si="25"/>
        <v>3 Th,11 Bln,14 Hr</v>
      </c>
      <c r="N93" s="17">
        <v>147</v>
      </c>
      <c r="O93" s="5" t="str">
        <f t="shared" ref="O93:O118" si="26">SUBSTITUTE(P93, ",", ".")</f>
        <v>3.57</v>
      </c>
      <c r="P93" s="58">
        <v>3.57</v>
      </c>
      <c r="Q93" s="14">
        <v>400</v>
      </c>
      <c r="R93" s="18"/>
      <c r="S93" s="59" t="s">
        <v>300</v>
      </c>
      <c r="T93" s="59" t="s">
        <v>301</v>
      </c>
    </row>
    <row r="94" spans="1:20" ht="15.75" x14ac:dyDescent="0.25">
      <c r="A94" s="330">
        <v>43705</v>
      </c>
      <c r="B94" s="19">
        <v>1500019022</v>
      </c>
      <c r="C94" s="20" t="s">
        <v>305</v>
      </c>
      <c r="D94" s="20" t="s">
        <v>19</v>
      </c>
      <c r="E94" s="21">
        <v>43479</v>
      </c>
      <c r="F94" s="21">
        <v>43661</v>
      </c>
      <c r="G94" s="22">
        <f t="shared" si="23"/>
        <v>6.0666666666666664</v>
      </c>
      <c r="H94" s="23"/>
      <c r="I94" s="23"/>
      <c r="J94" s="24">
        <f t="shared" si="24"/>
        <v>6.0666666666666664</v>
      </c>
      <c r="K94" s="57">
        <v>42254</v>
      </c>
      <c r="L94" s="21">
        <v>43705</v>
      </c>
      <c r="M94" s="25" t="str">
        <f t="shared" si="25"/>
        <v>3 Th,11 Bln,21 Hr</v>
      </c>
      <c r="N94" s="26">
        <v>147</v>
      </c>
      <c r="O94" s="5" t="str">
        <f t="shared" si="26"/>
        <v>3.65</v>
      </c>
      <c r="P94" s="60">
        <v>3.65</v>
      </c>
      <c r="Q94" s="23">
        <v>440</v>
      </c>
      <c r="R94" s="29"/>
      <c r="S94" s="8" t="s">
        <v>84</v>
      </c>
      <c r="T94" s="8" t="s">
        <v>277</v>
      </c>
    </row>
    <row r="95" spans="1:20" ht="15.75" x14ac:dyDescent="0.25">
      <c r="A95" s="331"/>
      <c r="B95" s="19">
        <v>1500019044</v>
      </c>
      <c r="C95" s="20" t="s">
        <v>306</v>
      </c>
      <c r="D95" s="20" t="s">
        <v>19</v>
      </c>
      <c r="E95" s="21">
        <v>43480</v>
      </c>
      <c r="F95" s="21">
        <v>43668</v>
      </c>
      <c r="G95" s="22">
        <f t="shared" si="23"/>
        <v>6.2666666666666666</v>
      </c>
      <c r="H95" s="23"/>
      <c r="I95" s="23"/>
      <c r="J95" s="24">
        <f t="shared" si="24"/>
        <v>6.2666666666666666</v>
      </c>
      <c r="K95" s="57">
        <v>42254</v>
      </c>
      <c r="L95" s="21">
        <v>43705</v>
      </c>
      <c r="M95" s="25" t="str">
        <f t="shared" si="25"/>
        <v>3 Th,11 Bln,21 Hr</v>
      </c>
      <c r="N95" s="26">
        <v>147</v>
      </c>
      <c r="O95" s="5" t="str">
        <f t="shared" si="26"/>
        <v>3.31</v>
      </c>
      <c r="P95" s="60">
        <v>3.31</v>
      </c>
      <c r="Q95" s="23">
        <v>423</v>
      </c>
      <c r="R95" s="29"/>
      <c r="S95" s="8" t="s">
        <v>307</v>
      </c>
      <c r="T95" s="8" t="s">
        <v>308</v>
      </c>
    </row>
    <row r="96" spans="1:20" ht="15.75" x14ac:dyDescent="0.25">
      <c r="A96" s="331"/>
      <c r="B96" s="19">
        <v>1500019046</v>
      </c>
      <c r="C96" s="20" t="s">
        <v>309</v>
      </c>
      <c r="D96" s="20" t="s">
        <v>19</v>
      </c>
      <c r="E96" s="21">
        <v>43483</v>
      </c>
      <c r="F96" s="21">
        <v>43668</v>
      </c>
      <c r="G96" s="22">
        <f t="shared" si="23"/>
        <v>6.166666666666667</v>
      </c>
      <c r="H96" s="23"/>
      <c r="I96" s="23"/>
      <c r="J96" s="24">
        <f t="shared" si="24"/>
        <v>6.166666666666667</v>
      </c>
      <c r="K96" s="57">
        <v>42254</v>
      </c>
      <c r="L96" s="21">
        <v>43705</v>
      </c>
      <c r="M96" s="25" t="str">
        <f t="shared" si="25"/>
        <v>3 Th,11 Bln,21 Hr</v>
      </c>
      <c r="N96" s="26">
        <v>147</v>
      </c>
      <c r="O96" s="5" t="str">
        <f t="shared" si="26"/>
        <v>3.82</v>
      </c>
      <c r="P96" s="60">
        <v>3.82</v>
      </c>
      <c r="Q96" s="23">
        <v>410</v>
      </c>
      <c r="R96" s="29"/>
      <c r="S96" s="8" t="s">
        <v>23</v>
      </c>
      <c r="T96" s="8" t="s">
        <v>310</v>
      </c>
    </row>
    <row r="97" spans="1:20" ht="15.75" x14ac:dyDescent="0.25">
      <c r="A97" s="331"/>
      <c r="B97" s="19">
        <v>1500019109</v>
      </c>
      <c r="C97" s="20" t="s">
        <v>311</v>
      </c>
      <c r="D97" s="20" t="s">
        <v>19</v>
      </c>
      <c r="E97" s="21">
        <v>43482</v>
      </c>
      <c r="F97" s="21">
        <v>43664</v>
      </c>
      <c r="G97" s="22">
        <f t="shared" si="23"/>
        <v>6.0666666666666664</v>
      </c>
      <c r="H97" s="23"/>
      <c r="I97" s="23"/>
      <c r="J97" s="24">
        <f t="shared" si="24"/>
        <v>6.0666666666666664</v>
      </c>
      <c r="K97" s="57">
        <v>42254</v>
      </c>
      <c r="L97" s="21">
        <v>43705</v>
      </c>
      <c r="M97" s="25" t="str">
        <f t="shared" si="25"/>
        <v>3 Th,11 Bln,21 Hr</v>
      </c>
      <c r="N97" s="26">
        <v>147</v>
      </c>
      <c r="O97" s="5" t="str">
        <f t="shared" si="26"/>
        <v>3.52</v>
      </c>
      <c r="P97" s="60">
        <v>3.52</v>
      </c>
      <c r="Q97" s="23">
        <v>430</v>
      </c>
      <c r="R97" s="29"/>
      <c r="S97" s="8" t="s">
        <v>133</v>
      </c>
      <c r="T97" s="8" t="s">
        <v>312</v>
      </c>
    </row>
    <row r="98" spans="1:20" ht="15.75" x14ac:dyDescent="0.25">
      <c r="A98" s="331"/>
      <c r="B98" s="65">
        <v>1500019222</v>
      </c>
      <c r="C98" s="66" t="s">
        <v>313</v>
      </c>
      <c r="D98" s="66" t="s">
        <v>19</v>
      </c>
      <c r="E98" s="67">
        <v>43544</v>
      </c>
      <c r="F98" s="67">
        <v>43676</v>
      </c>
      <c r="G98" s="68">
        <f t="shared" si="23"/>
        <v>4.4000000000000004</v>
      </c>
      <c r="H98" s="69"/>
      <c r="I98" s="69"/>
      <c r="J98" s="70">
        <f t="shared" si="24"/>
        <v>4.4000000000000004</v>
      </c>
      <c r="K98" s="121">
        <v>42254</v>
      </c>
      <c r="L98" s="67">
        <v>43705</v>
      </c>
      <c r="M98" s="71" t="str">
        <f t="shared" si="25"/>
        <v>3 Th,11 Bln,21 Hr</v>
      </c>
      <c r="N98" s="72">
        <v>147</v>
      </c>
      <c r="O98" s="5" t="str">
        <f t="shared" si="26"/>
        <v>3.83</v>
      </c>
      <c r="P98" s="84">
        <v>3.83</v>
      </c>
      <c r="Q98" s="69">
        <v>416</v>
      </c>
      <c r="R98" s="77"/>
      <c r="S98" s="75" t="s">
        <v>29</v>
      </c>
      <c r="T98" s="75" t="s">
        <v>314</v>
      </c>
    </row>
    <row r="99" spans="1:20" ht="15.75" x14ac:dyDescent="0.25">
      <c r="A99" s="343">
        <v>43714</v>
      </c>
      <c r="B99" s="19">
        <v>1500019004</v>
      </c>
      <c r="C99" s="20" t="s">
        <v>316</v>
      </c>
      <c r="D99" s="20" t="s">
        <v>19</v>
      </c>
      <c r="E99" s="21">
        <v>43479</v>
      </c>
      <c r="F99" s="21">
        <v>43644</v>
      </c>
      <c r="G99" s="22">
        <f t="shared" si="23"/>
        <v>5.5</v>
      </c>
      <c r="H99" s="23"/>
      <c r="I99" s="23"/>
      <c r="J99" s="24">
        <f t="shared" si="24"/>
        <v>5.5</v>
      </c>
      <c r="K99" s="57">
        <v>42254</v>
      </c>
      <c r="L99" s="21">
        <v>43714</v>
      </c>
      <c r="M99" s="25" t="str">
        <f>DATEDIF(K99,L99,"Y")&amp;" Th,"&amp;DATEDIF(K99,L99,"YM")&amp;" Bln,"&amp;DATEDIF(K99,L99,"MD")&amp;" Hr"</f>
        <v>3 Th,11 Bln,30 Hr</v>
      </c>
      <c r="N99" s="26">
        <v>147</v>
      </c>
      <c r="O99" s="5" t="str">
        <f t="shared" si="26"/>
        <v>3.84</v>
      </c>
      <c r="P99" s="60">
        <v>3.84</v>
      </c>
      <c r="Q99" s="23">
        <v>466</v>
      </c>
      <c r="R99" s="29"/>
      <c r="S99" s="55" t="s">
        <v>26</v>
      </c>
      <c r="T99" s="55" t="s">
        <v>130</v>
      </c>
    </row>
    <row r="100" spans="1:20" ht="15.75" x14ac:dyDescent="0.25">
      <c r="A100" s="344"/>
      <c r="B100" s="19">
        <v>1500019027</v>
      </c>
      <c r="C100" s="20" t="s">
        <v>317</v>
      </c>
      <c r="D100" s="20" t="s">
        <v>19</v>
      </c>
      <c r="E100" s="21">
        <v>43483</v>
      </c>
      <c r="F100" s="21">
        <v>43687</v>
      </c>
      <c r="G100" s="22">
        <f t="shared" si="23"/>
        <v>6.8</v>
      </c>
      <c r="H100" s="23"/>
      <c r="I100" s="23"/>
      <c r="J100" s="24">
        <f t="shared" si="24"/>
        <v>6.8</v>
      </c>
      <c r="K100" s="57">
        <v>42254</v>
      </c>
      <c r="L100" s="21">
        <v>43714</v>
      </c>
      <c r="M100" s="25" t="str">
        <f>DATEDIF(K100,L100,"Y")&amp;" Th,"&amp;DATEDIF(K100,L100,"YM")&amp;" Bln,"&amp;DATEDIF(K100,L100,"MD")&amp;" Hr"</f>
        <v>3 Th,11 Bln,30 Hr</v>
      </c>
      <c r="N100" s="26">
        <v>147</v>
      </c>
      <c r="O100" s="5" t="str">
        <f t="shared" si="26"/>
        <v>3.74</v>
      </c>
      <c r="P100" s="60">
        <v>3.74</v>
      </c>
      <c r="Q100" s="23">
        <v>426</v>
      </c>
      <c r="R100" s="29"/>
      <c r="S100" s="55" t="s">
        <v>126</v>
      </c>
      <c r="T100" s="55" t="s">
        <v>243</v>
      </c>
    </row>
    <row r="101" spans="1:20" ht="15.75" x14ac:dyDescent="0.25">
      <c r="A101" s="344"/>
      <c r="B101" s="19">
        <v>1500019033</v>
      </c>
      <c r="C101" s="20" t="s">
        <v>318</v>
      </c>
      <c r="D101" s="20" t="s">
        <v>19</v>
      </c>
      <c r="E101" s="21">
        <v>43483</v>
      </c>
      <c r="F101" s="21">
        <v>43663</v>
      </c>
      <c r="G101" s="22">
        <f t="shared" si="23"/>
        <v>6</v>
      </c>
      <c r="H101" s="23"/>
      <c r="I101" s="23"/>
      <c r="J101" s="24">
        <f t="shared" si="24"/>
        <v>6</v>
      </c>
      <c r="K101" s="57">
        <v>42254</v>
      </c>
      <c r="L101" s="21">
        <v>43714</v>
      </c>
      <c r="M101" s="25" t="str">
        <f>DATEDIF(K101,L101,"Y")&amp;" Th,"&amp;DATEDIF(K101,L101,"YM")&amp;" Bln,"&amp;DATEDIF(K101,L101,"MD")&amp;" Hr"</f>
        <v>3 Th,11 Bln,30 Hr</v>
      </c>
      <c r="N101" s="26">
        <v>147</v>
      </c>
      <c r="O101" s="5" t="str">
        <f t="shared" si="26"/>
        <v>3.44</v>
      </c>
      <c r="P101" s="60">
        <v>3.44</v>
      </c>
      <c r="Q101" s="23">
        <v>416</v>
      </c>
      <c r="R101" s="29"/>
      <c r="S101" s="55" t="s">
        <v>282</v>
      </c>
      <c r="T101" s="55" t="s">
        <v>219</v>
      </c>
    </row>
    <row r="102" spans="1:20" ht="15.75" x14ac:dyDescent="0.25">
      <c r="A102" s="344"/>
      <c r="B102" s="19">
        <v>1500019037</v>
      </c>
      <c r="C102" s="20" t="s">
        <v>319</v>
      </c>
      <c r="D102" s="20" t="s">
        <v>19</v>
      </c>
      <c r="E102" s="21">
        <v>43482</v>
      </c>
      <c r="F102" s="21">
        <v>43689</v>
      </c>
      <c r="G102" s="22">
        <f t="shared" ref="G102:G125" si="27">(F102-E102)/30</f>
        <v>6.9</v>
      </c>
      <c r="H102" s="23"/>
      <c r="I102" s="23"/>
      <c r="J102" s="24">
        <f t="shared" ref="J102:J125" si="28">G102-H102-I102</f>
        <v>6.9</v>
      </c>
      <c r="K102" s="57">
        <v>42254</v>
      </c>
      <c r="L102" s="21">
        <v>43714</v>
      </c>
      <c r="M102" s="25" t="str">
        <f>DATEDIF(K102,L102,"Y")&amp;" Th,"&amp;DATEDIF(K102,L102,"YM")&amp;" Bln,"&amp;DATEDIF(K102,L102,"MD")&amp;" Hr"</f>
        <v>3 Th,11 Bln,30 Hr</v>
      </c>
      <c r="N102" s="26">
        <v>147</v>
      </c>
      <c r="O102" s="5" t="str">
        <f t="shared" si="26"/>
        <v>3.74</v>
      </c>
      <c r="P102" s="60">
        <v>3.74</v>
      </c>
      <c r="Q102" s="23">
        <v>430</v>
      </c>
      <c r="R102" s="29"/>
      <c r="S102" s="55" t="s">
        <v>218</v>
      </c>
      <c r="T102" s="55" t="s">
        <v>320</v>
      </c>
    </row>
    <row r="103" spans="1:20" ht="15.75" x14ac:dyDescent="0.25">
      <c r="A103" s="344"/>
      <c r="B103" s="19">
        <v>1500019041</v>
      </c>
      <c r="C103" s="20" t="s">
        <v>321</v>
      </c>
      <c r="D103" s="20" t="s">
        <v>19</v>
      </c>
      <c r="E103" s="21">
        <v>43483</v>
      </c>
      <c r="F103" s="21">
        <v>43664</v>
      </c>
      <c r="G103" s="22">
        <f t="shared" si="27"/>
        <v>6.0333333333333332</v>
      </c>
      <c r="H103" s="23"/>
      <c r="I103" s="23"/>
      <c r="J103" s="24">
        <f t="shared" si="28"/>
        <v>6.0333333333333332</v>
      </c>
      <c r="K103" s="57">
        <v>42254</v>
      </c>
      <c r="L103" s="21">
        <v>43714</v>
      </c>
      <c r="M103" s="25" t="str">
        <f>DATEDIF(K104,L103,"Y")&amp;" Th,"&amp;DATEDIF(K104,L103,"YM")&amp;" Bln,"&amp;DATEDIF(K104,L103,"MD")&amp;" Hr"</f>
        <v>3 Th,11 Bln,30 Hr</v>
      </c>
      <c r="N103" s="26">
        <v>150</v>
      </c>
      <c r="O103" s="5" t="str">
        <f t="shared" si="26"/>
        <v>3.54</v>
      </c>
      <c r="P103" s="60">
        <v>3.54</v>
      </c>
      <c r="Q103" s="23">
        <v>436</v>
      </c>
      <c r="R103" s="29"/>
      <c r="S103" s="55" t="s">
        <v>322</v>
      </c>
      <c r="T103" s="61" t="s">
        <v>323</v>
      </c>
    </row>
    <row r="104" spans="1:20" ht="15.75" x14ac:dyDescent="0.25">
      <c r="A104" s="344"/>
      <c r="B104" s="19">
        <v>1500019056</v>
      </c>
      <c r="C104" s="20" t="s">
        <v>324</v>
      </c>
      <c r="D104" s="20" t="s">
        <v>19</v>
      </c>
      <c r="E104" s="21">
        <v>43483</v>
      </c>
      <c r="F104" s="21">
        <v>43648</v>
      </c>
      <c r="G104" s="22">
        <f t="shared" si="27"/>
        <v>5.5</v>
      </c>
      <c r="H104" s="23"/>
      <c r="I104" s="23"/>
      <c r="J104" s="24">
        <f t="shared" si="28"/>
        <v>5.5</v>
      </c>
      <c r="K104" s="57">
        <v>42254</v>
      </c>
      <c r="L104" s="21">
        <v>43714</v>
      </c>
      <c r="M104" s="25" t="str">
        <f t="shared" ref="M104:M110" si="29">DATEDIF(K104,L104,"Y")&amp;" Th,"&amp;DATEDIF(K104,L104,"YM")&amp;" Bln,"&amp;DATEDIF(K104,L104,"MD")&amp;" Hr"</f>
        <v>3 Th,11 Bln,30 Hr</v>
      </c>
      <c r="N104" s="26">
        <v>147</v>
      </c>
      <c r="O104" s="5" t="str">
        <f t="shared" si="26"/>
        <v>3.3</v>
      </c>
      <c r="P104" s="60">
        <v>3.3</v>
      </c>
      <c r="Q104" s="23">
        <v>446</v>
      </c>
      <c r="R104" s="29"/>
      <c r="S104" s="55" t="s">
        <v>325</v>
      </c>
      <c r="T104" s="55" t="s">
        <v>326</v>
      </c>
    </row>
    <row r="105" spans="1:20" ht="15.75" x14ac:dyDescent="0.25">
      <c r="A105" s="344"/>
      <c r="B105" s="19">
        <v>1500019066</v>
      </c>
      <c r="C105" s="20" t="s">
        <v>327</v>
      </c>
      <c r="D105" s="20" t="s">
        <v>19</v>
      </c>
      <c r="E105" s="21">
        <v>43483</v>
      </c>
      <c r="F105" s="21">
        <v>43645</v>
      </c>
      <c r="G105" s="22">
        <f t="shared" si="27"/>
        <v>5.4</v>
      </c>
      <c r="H105" s="23"/>
      <c r="I105" s="23"/>
      <c r="J105" s="24">
        <f t="shared" si="28"/>
        <v>5.4</v>
      </c>
      <c r="K105" s="57">
        <v>42254</v>
      </c>
      <c r="L105" s="21">
        <v>43714</v>
      </c>
      <c r="M105" s="25" t="str">
        <f t="shared" si="29"/>
        <v>3 Th,11 Bln,30 Hr</v>
      </c>
      <c r="N105" s="26">
        <v>150</v>
      </c>
      <c r="O105" s="5" t="str">
        <f t="shared" si="26"/>
        <v>3.51</v>
      </c>
      <c r="P105" s="60">
        <v>3.51</v>
      </c>
      <c r="Q105" s="23">
        <v>410</v>
      </c>
      <c r="R105" s="29"/>
      <c r="S105" s="55" t="s">
        <v>328</v>
      </c>
      <c r="T105" s="55" t="s">
        <v>329</v>
      </c>
    </row>
    <row r="106" spans="1:20" ht="15.75" x14ac:dyDescent="0.25">
      <c r="A106" s="344"/>
      <c r="B106" s="19">
        <v>1500019084</v>
      </c>
      <c r="C106" s="20" t="s">
        <v>330</v>
      </c>
      <c r="D106" s="20" t="s">
        <v>19</v>
      </c>
      <c r="E106" s="21">
        <v>43483</v>
      </c>
      <c r="F106" s="21">
        <v>43673</v>
      </c>
      <c r="G106" s="22">
        <f t="shared" si="27"/>
        <v>6.333333333333333</v>
      </c>
      <c r="H106" s="23"/>
      <c r="I106" s="23"/>
      <c r="J106" s="24">
        <f t="shared" si="28"/>
        <v>6.333333333333333</v>
      </c>
      <c r="K106" s="57">
        <v>42254</v>
      </c>
      <c r="L106" s="21">
        <v>43714</v>
      </c>
      <c r="M106" s="25" t="str">
        <f t="shared" si="29"/>
        <v>3 Th,11 Bln,30 Hr</v>
      </c>
      <c r="N106" s="26">
        <v>147</v>
      </c>
      <c r="O106" s="5" t="str">
        <f t="shared" si="26"/>
        <v>3.53</v>
      </c>
      <c r="P106" s="60">
        <v>3.53</v>
      </c>
      <c r="Q106" s="23">
        <v>423</v>
      </c>
      <c r="R106" s="29"/>
      <c r="S106" s="55" t="s">
        <v>331</v>
      </c>
      <c r="T106" s="55" t="s">
        <v>320</v>
      </c>
    </row>
    <row r="107" spans="1:20" ht="15.75" x14ac:dyDescent="0.25">
      <c r="A107" s="344"/>
      <c r="B107" s="19">
        <v>1500019091</v>
      </c>
      <c r="C107" s="20" t="s">
        <v>332</v>
      </c>
      <c r="D107" s="20" t="s">
        <v>19</v>
      </c>
      <c r="E107" s="21">
        <v>43484</v>
      </c>
      <c r="F107" s="21">
        <v>43685</v>
      </c>
      <c r="G107" s="22">
        <f t="shared" si="27"/>
        <v>6.7</v>
      </c>
      <c r="H107" s="23"/>
      <c r="I107" s="23"/>
      <c r="J107" s="24">
        <f t="shared" si="28"/>
        <v>6.7</v>
      </c>
      <c r="K107" s="57">
        <v>42254</v>
      </c>
      <c r="L107" s="21">
        <v>43714</v>
      </c>
      <c r="M107" s="25" t="str">
        <f t="shared" si="29"/>
        <v>3 Th,11 Bln,30 Hr</v>
      </c>
      <c r="N107" s="26">
        <v>150</v>
      </c>
      <c r="O107" s="5" t="str">
        <f t="shared" si="26"/>
        <v>3.36</v>
      </c>
      <c r="P107" s="60">
        <v>3.36</v>
      </c>
      <c r="Q107" s="23">
        <v>426</v>
      </c>
      <c r="R107" s="29"/>
      <c r="S107" s="55" t="s">
        <v>333</v>
      </c>
      <c r="T107" s="55" t="s">
        <v>334</v>
      </c>
    </row>
    <row r="108" spans="1:20" ht="15.75" x14ac:dyDescent="0.25">
      <c r="A108" s="344"/>
      <c r="B108" s="19">
        <v>1500019106</v>
      </c>
      <c r="C108" s="20" t="s">
        <v>335</v>
      </c>
      <c r="D108" s="20" t="s">
        <v>19</v>
      </c>
      <c r="E108" s="21">
        <v>43480</v>
      </c>
      <c r="F108" s="21">
        <v>43662</v>
      </c>
      <c r="G108" s="22">
        <f t="shared" si="27"/>
        <v>6.0666666666666664</v>
      </c>
      <c r="H108" s="23"/>
      <c r="I108" s="23"/>
      <c r="J108" s="24">
        <f t="shared" si="28"/>
        <v>6.0666666666666664</v>
      </c>
      <c r="K108" s="57">
        <v>42254</v>
      </c>
      <c r="L108" s="21">
        <v>43714</v>
      </c>
      <c r="M108" s="25" t="str">
        <f t="shared" si="29"/>
        <v>3 Th,11 Bln,30 Hr</v>
      </c>
      <c r="N108" s="26">
        <v>147</v>
      </c>
      <c r="O108" s="5" t="str">
        <f t="shared" si="26"/>
        <v>3.34</v>
      </c>
      <c r="P108" s="60">
        <v>3.34</v>
      </c>
      <c r="Q108" s="23">
        <v>430</v>
      </c>
      <c r="R108" s="29"/>
      <c r="S108" s="55" t="s">
        <v>73</v>
      </c>
      <c r="T108" s="55" t="s">
        <v>336</v>
      </c>
    </row>
    <row r="109" spans="1:20" ht="15.75" x14ac:dyDescent="0.25">
      <c r="A109" s="344"/>
      <c r="B109" s="19">
        <v>1500019117</v>
      </c>
      <c r="C109" s="20" t="s">
        <v>337</v>
      </c>
      <c r="D109" s="20" t="s">
        <v>19</v>
      </c>
      <c r="E109" s="21">
        <v>43544</v>
      </c>
      <c r="F109" s="21">
        <v>43673</v>
      </c>
      <c r="G109" s="22">
        <f t="shared" si="27"/>
        <v>4.3</v>
      </c>
      <c r="H109" s="23"/>
      <c r="I109" s="23"/>
      <c r="J109" s="24">
        <f t="shared" si="28"/>
        <v>4.3</v>
      </c>
      <c r="K109" s="57">
        <v>42254</v>
      </c>
      <c r="L109" s="21">
        <v>43714</v>
      </c>
      <c r="M109" s="25" t="str">
        <f t="shared" si="29"/>
        <v>3 Th,11 Bln,30 Hr</v>
      </c>
      <c r="N109" s="26">
        <v>147</v>
      </c>
      <c r="O109" s="5" t="str">
        <f t="shared" si="26"/>
        <v>3.18</v>
      </c>
      <c r="P109" s="60">
        <v>3.18</v>
      </c>
      <c r="Q109" s="23">
        <v>420</v>
      </c>
      <c r="R109" s="29"/>
      <c r="S109" s="55" t="s">
        <v>210</v>
      </c>
      <c r="T109" s="55" t="s">
        <v>338</v>
      </c>
    </row>
    <row r="110" spans="1:20" ht="15.75" x14ac:dyDescent="0.25">
      <c r="A110" s="344"/>
      <c r="B110" s="19">
        <v>1500019124</v>
      </c>
      <c r="C110" s="20" t="s">
        <v>339</v>
      </c>
      <c r="D110" s="20" t="s">
        <v>19</v>
      </c>
      <c r="E110" s="21">
        <v>43479</v>
      </c>
      <c r="F110" s="21">
        <v>43694</v>
      </c>
      <c r="G110" s="22">
        <f t="shared" si="27"/>
        <v>7.166666666666667</v>
      </c>
      <c r="H110" s="23"/>
      <c r="I110" s="23"/>
      <c r="J110" s="24">
        <f t="shared" si="28"/>
        <v>7.166666666666667</v>
      </c>
      <c r="K110" s="57">
        <v>42254</v>
      </c>
      <c r="L110" s="21">
        <v>43714</v>
      </c>
      <c r="M110" s="25" t="str">
        <f t="shared" si="29"/>
        <v>3 Th,11 Bln,30 Hr</v>
      </c>
      <c r="N110" s="26">
        <v>147</v>
      </c>
      <c r="O110" s="5" t="str">
        <f t="shared" si="26"/>
        <v>3.22</v>
      </c>
      <c r="P110" s="60">
        <v>3.22</v>
      </c>
      <c r="Q110" s="23">
        <v>410</v>
      </c>
      <c r="R110" s="29"/>
      <c r="S110" s="55" t="s">
        <v>125</v>
      </c>
      <c r="T110" s="55" t="s">
        <v>340</v>
      </c>
    </row>
    <row r="111" spans="1:20" ht="15.75" x14ac:dyDescent="0.25">
      <c r="A111" s="344"/>
      <c r="B111" s="19">
        <v>1500019130</v>
      </c>
      <c r="C111" s="20" t="s">
        <v>341</v>
      </c>
      <c r="D111" s="20" t="s">
        <v>19</v>
      </c>
      <c r="E111" s="21">
        <v>43484</v>
      </c>
      <c r="F111" s="21">
        <v>43683</v>
      </c>
      <c r="G111" s="22">
        <f t="shared" si="27"/>
        <v>6.6333333333333337</v>
      </c>
      <c r="H111" s="23"/>
      <c r="I111" s="23"/>
      <c r="J111" s="24">
        <f t="shared" si="28"/>
        <v>6.6333333333333337</v>
      </c>
      <c r="K111" s="57">
        <v>42254</v>
      </c>
      <c r="L111" s="21">
        <v>43714</v>
      </c>
      <c r="M111" s="25" t="str">
        <f>DATEDIF(K112,L111,"Y")&amp;" Th,"&amp;DATEDIF(K112,L111,"YM")&amp;" Bln,"&amp;DATEDIF(K112,L111,"MD")&amp;" Hr"</f>
        <v>3 Th,11 Bln,30 Hr</v>
      </c>
      <c r="N111" s="26">
        <v>147</v>
      </c>
      <c r="O111" s="5" t="str">
        <f t="shared" si="26"/>
        <v>3.51</v>
      </c>
      <c r="P111" s="60">
        <v>3.51</v>
      </c>
      <c r="Q111" s="23">
        <v>453</v>
      </c>
      <c r="R111" s="29"/>
      <c r="S111" s="55" t="s">
        <v>209</v>
      </c>
      <c r="T111" s="55" t="s">
        <v>342</v>
      </c>
    </row>
    <row r="112" spans="1:20" ht="15.75" x14ac:dyDescent="0.25">
      <c r="A112" s="344"/>
      <c r="B112" s="19">
        <v>1500019132</v>
      </c>
      <c r="C112" s="20" t="s">
        <v>343</v>
      </c>
      <c r="D112" s="20" t="s">
        <v>19</v>
      </c>
      <c r="E112" s="21">
        <v>43484</v>
      </c>
      <c r="F112" s="21">
        <v>43685</v>
      </c>
      <c r="G112" s="22">
        <f t="shared" si="27"/>
        <v>6.7</v>
      </c>
      <c r="H112" s="23"/>
      <c r="I112" s="23"/>
      <c r="J112" s="24">
        <f t="shared" si="28"/>
        <v>6.7</v>
      </c>
      <c r="K112" s="57">
        <v>42254</v>
      </c>
      <c r="L112" s="21">
        <v>43714</v>
      </c>
      <c r="M112" s="25" t="str">
        <f>DATEDIF(K113,L112,"Y")&amp;" Th,"&amp;DATEDIF(K113,L112,"YM")&amp;" Bln,"&amp;DATEDIF(K113,L112,"MD")&amp;" Hr"</f>
        <v>3 Th,11 Bln,30 Hr</v>
      </c>
      <c r="N112" s="26">
        <v>147</v>
      </c>
      <c r="O112" s="5" t="str">
        <f t="shared" si="26"/>
        <v>3.31</v>
      </c>
      <c r="P112" s="60">
        <v>3.31</v>
      </c>
      <c r="Q112" s="23">
        <v>423</v>
      </c>
      <c r="R112" s="29"/>
      <c r="S112" s="55" t="s">
        <v>202</v>
      </c>
      <c r="T112" s="55" t="s">
        <v>344</v>
      </c>
    </row>
    <row r="113" spans="1:20" ht="15.75" x14ac:dyDescent="0.25">
      <c r="A113" s="344"/>
      <c r="B113" s="19">
        <v>1500019152</v>
      </c>
      <c r="C113" s="20" t="s">
        <v>345</v>
      </c>
      <c r="D113" s="20" t="s">
        <v>19</v>
      </c>
      <c r="E113" s="21">
        <v>43482</v>
      </c>
      <c r="F113" s="21">
        <v>43682</v>
      </c>
      <c r="G113" s="22">
        <f t="shared" si="27"/>
        <v>6.666666666666667</v>
      </c>
      <c r="H113" s="23"/>
      <c r="I113" s="23"/>
      <c r="J113" s="24">
        <f t="shared" si="28"/>
        <v>6.666666666666667</v>
      </c>
      <c r="K113" s="57">
        <v>42254</v>
      </c>
      <c r="L113" s="21">
        <v>43714</v>
      </c>
      <c r="M113" s="25" t="str">
        <f t="shared" ref="M113:M119" si="30">DATEDIF(K113,L113,"Y")&amp;" Th,"&amp;DATEDIF(K113,L113,"YM")&amp;" Bln,"&amp;DATEDIF(K113,L113,"MD")&amp;" Hr"</f>
        <v>3 Th,11 Bln,30 Hr</v>
      </c>
      <c r="N113" s="26">
        <v>147</v>
      </c>
      <c r="O113" s="5" t="str">
        <f t="shared" si="26"/>
        <v>3.4</v>
      </c>
      <c r="P113" s="60">
        <v>3.4</v>
      </c>
      <c r="Q113" s="23">
        <v>473</v>
      </c>
      <c r="R113" s="29"/>
      <c r="S113" s="55" t="s">
        <v>346</v>
      </c>
      <c r="T113" s="55" t="s">
        <v>347</v>
      </c>
    </row>
    <row r="114" spans="1:20" ht="15.75" x14ac:dyDescent="0.25">
      <c r="A114" s="344"/>
      <c r="B114" s="19">
        <v>1500019157</v>
      </c>
      <c r="C114" s="20" t="s">
        <v>348</v>
      </c>
      <c r="D114" s="20" t="s">
        <v>19</v>
      </c>
      <c r="E114" s="21">
        <v>43484</v>
      </c>
      <c r="F114" s="21">
        <v>43690</v>
      </c>
      <c r="G114" s="22">
        <f t="shared" si="27"/>
        <v>6.8666666666666663</v>
      </c>
      <c r="H114" s="23"/>
      <c r="I114" s="23"/>
      <c r="J114" s="24">
        <f t="shared" si="28"/>
        <v>6.8666666666666663</v>
      </c>
      <c r="K114" s="57">
        <v>42254</v>
      </c>
      <c r="L114" s="21">
        <v>43714</v>
      </c>
      <c r="M114" s="25" t="str">
        <f t="shared" si="30"/>
        <v>3 Th,11 Bln,30 Hr</v>
      </c>
      <c r="N114" s="26">
        <v>150</v>
      </c>
      <c r="O114" s="5" t="str">
        <f t="shared" si="26"/>
        <v>3.75</v>
      </c>
      <c r="P114" s="60">
        <v>3.75</v>
      </c>
      <c r="Q114" s="23">
        <v>400</v>
      </c>
      <c r="R114" s="29"/>
      <c r="S114" s="55" t="s">
        <v>31</v>
      </c>
      <c r="T114" s="55" t="s">
        <v>349</v>
      </c>
    </row>
    <row r="115" spans="1:20" ht="15.75" x14ac:dyDescent="0.25">
      <c r="A115" s="344"/>
      <c r="B115" s="19">
        <v>1500019163</v>
      </c>
      <c r="C115" s="20" t="s">
        <v>350</v>
      </c>
      <c r="D115" s="20" t="s">
        <v>19</v>
      </c>
      <c r="E115" s="21">
        <v>43482</v>
      </c>
      <c r="F115" s="21">
        <v>43685</v>
      </c>
      <c r="G115" s="22">
        <f t="shared" si="27"/>
        <v>6.7666666666666666</v>
      </c>
      <c r="H115" s="23"/>
      <c r="I115" s="23"/>
      <c r="J115" s="24">
        <f t="shared" si="28"/>
        <v>6.7666666666666666</v>
      </c>
      <c r="K115" s="57">
        <v>42254</v>
      </c>
      <c r="L115" s="21">
        <v>43714</v>
      </c>
      <c r="M115" s="25" t="str">
        <f t="shared" si="30"/>
        <v>3 Th,11 Bln,30 Hr</v>
      </c>
      <c r="N115" s="26">
        <v>150</v>
      </c>
      <c r="O115" s="5" t="str">
        <f t="shared" si="26"/>
        <v>3.48</v>
      </c>
      <c r="P115" s="60">
        <v>3.48</v>
      </c>
      <c r="Q115" s="23">
        <v>406</v>
      </c>
      <c r="R115" s="29"/>
      <c r="S115" s="55" t="s">
        <v>143</v>
      </c>
      <c r="T115" s="55" t="s">
        <v>351</v>
      </c>
    </row>
    <row r="116" spans="1:20" ht="15.75" x14ac:dyDescent="0.25">
      <c r="A116" s="344"/>
      <c r="B116" s="19">
        <v>1500019165</v>
      </c>
      <c r="C116" s="76" t="s">
        <v>352</v>
      </c>
      <c r="D116" s="20" t="s">
        <v>19</v>
      </c>
      <c r="E116" s="57">
        <v>43483</v>
      </c>
      <c r="F116" s="21">
        <v>43685</v>
      </c>
      <c r="G116" s="22">
        <f t="shared" si="27"/>
        <v>6.7333333333333334</v>
      </c>
      <c r="H116" s="23"/>
      <c r="I116" s="23"/>
      <c r="J116" s="24">
        <f t="shared" si="28"/>
        <v>6.7333333333333334</v>
      </c>
      <c r="K116" s="57">
        <v>42254</v>
      </c>
      <c r="L116" s="21">
        <v>43714</v>
      </c>
      <c r="M116" s="25" t="str">
        <f t="shared" si="30"/>
        <v>3 Th,11 Bln,30 Hr</v>
      </c>
      <c r="N116" s="26">
        <v>147</v>
      </c>
      <c r="O116" s="5" t="str">
        <f t="shared" si="26"/>
        <v>3.66</v>
      </c>
      <c r="P116" s="60">
        <v>3.66</v>
      </c>
      <c r="Q116" s="23">
        <v>413</v>
      </c>
      <c r="R116" s="29"/>
      <c r="S116" s="55" t="s">
        <v>36</v>
      </c>
      <c r="T116" s="55" t="s">
        <v>353</v>
      </c>
    </row>
    <row r="117" spans="1:20" ht="15.75" x14ac:dyDescent="0.25">
      <c r="A117" s="344"/>
      <c r="B117" s="19">
        <v>1500019197</v>
      </c>
      <c r="C117" s="20" t="s">
        <v>354</v>
      </c>
      <c r="D117" s="20" t="s">
        <v>19</v>
      </c>
      <c r="E117" s="21">
        <v>43479</v>
      </c>
      <c r="F117" s="21">
        <v>43664</v>
      </c>
      <c r="G117" s="22">
        <f t="shared" si="27"/>
        <v>6.166666666666667</v>
      </c>
      <c r="H117" s="23"/>
      <c r="I117" s="23"/>
      <c r="J117" s="24">
        <f t="shared" si="28"/>
        <v>6.166666666666667</v>
      </c>
      <c r="K117" s="57">
        <v>42254</v>
      </c>
      <c r="L117" s="21">
        <v>43714</v>
      </c>
      <c r="M117" s="25" t="str">
        <f t="shared" si="30"/>
        <v>3 Th,11 Bln,30 Hr</v>
      </c>
      <c r="N117" s="26">
        <v>147</v>
      </c>
      <c r="O117" s="5" t="str">
        <f t="shared" si="26"/>
        <v>3.28</v>
      </c>
      <c r="P117" s="60">
        <v>3.28</v>
      </c>
      <c r="Q117" s="23">
        <v>416</v>
      </c>
      <c r="R117" s="29"/>
      <c r="S117" s="55" t="s">
        <v>355</v>
      </c>
      <c r="T117" s="55" t="s">
        <v>356</v>
      </c>
    </row>
    <row r="118" spans="1:20" ht="15.75" x14ac:dyDescent="0.25">
      <c r="A118" s="344"/>
      <c r="B118" s="19">
        <v>1500019206</v>
      </c>
      <c r="C118" s="20" t="s">
        <v>357</v>
      </c>
      <c r="D118" s="20" t="s">
        <v>19</v>
      </c>
      <c r="E118" s="21">
        <v>43479</v>
      </c>
      <c r="F118" s="21">
        <v>43664</v>
      </c>
      <c r="G118" s="22">
        <f t="shared" si="27"/>
        <v>6.166666666666667</v>
      </c>
      <c r="H118" s="23"/>
      <c r="I118" s="23"/>
      <c r="J118" s="24">
        <f t="shared" si="28"/>
        <v>6.166666666666667</v>
      </c>
      <c r="K118" s="57">
        <v>42254</v>
      </c>
      <c r="L118" s="21">
        <v>43714</v>
      </c>
      <c r="M118" s="25" t="str">
        <f t="shared" si="30"/>
        <v>3 Th,11 Bln,30 Hr</v>
      </c>
      <c r="N118" s="26">
        <v>147</v>
      </c>
      <c r="O118" s="5" t="str">
        <f t="shared" si="26"/>
        <v>3.44</v>
      </c>
      <c r="P118" s="60">
        <v>3.44</v>
      </c>
      <c r="Q118" s="23">
        <v>406</v>
      </c>
      <c r="R118" s="29"/>
      <c r="S118" s="55" t="s">
        <v>84</v>
      </c>
      <c r="T118" s="55" t="s">
        <v>358</v>
      </c>
    </row>
    <row r="119" spans="1:20" ht="15.75" x14ac:dyDescent="0.25">
      <c r="A119" s="344"/>
      <c r="B119" s="19">
        <v>1500019207</v>
      </c>
      <c r="C119" s="20" t="s">
        <v>359</v>
      </c>
      <c r="D119" s="20" t="s">
        <v>19</v>
      </c>
      <c r="E119" s="21">
        <v>43544</v>
      </c>
      <c r="F119" s="21">
        <v>43670</v>
      </c>
      <c r="G119" s="22">
        <f t="shared" si="27"/>
        <v>4.2</v>
      </c>
      <c r="H119" s="23"/>
      <c r="I119" s="23"/>
      <c r="J119" s="24">
        <f t="shared" si="28"/>
        <v>4.2</v>
      </c>
      <c r="K119" s="57">
        <v>42254</v>
      </c>
      <c r="L119" s="21">
        <v>43714</v>
      </c>
      <c r="M119" s="25" t="str">
        <f t="shared" si="30"/>
        <v>3 Th,11 Bln,30 Hr</v>
      </c>
      <c r="N119" s="26">
        <v>147</v>
      </c>
      <c r="O119" s="5" t="str">
        <f t="shared" ref="O119:O129" si="31">SUBSTITUTE(P119, ",", ".")</f>
        <v>3.57</v>
      </c>
      <c r="P119" s="60">
        <v>3.57</v>
      </c>
      <c r="Q119" s="23">
        <v>436</v>
      </c>
      <c r="R119" s="29"/>
      <c r="S119" s="55" t="s">
        <v>28</v>
      </c>
      <c r="T119" s="55" t="s">
        <v>360</v>
      </c>
    </row>
    <row r="120" spans="1:20" ht="15.75" x14ac:dyDescent="0.25">
      <c r="A120" s="340">
        <v>43726</v>
      </c>
      <c r="B120" s="19">
        <v>1400019017</v>
      </c>
      <c r="C120" s="20" t="s">
        <v>364</v>
      </c>
      <c r="D120" s="20" t="s">
        <v>19</v>
      </c>
      <c r="E120" s="21">
        <v>43668</v>
      </c>
      <c r="F120" s="21">
        <v>43689</v>
      </c>
      <c r="G120" s="22">
        <f t="shared" si="27"/>
        <v>0.7</v>
      </c>
      <c r="H120" s="23"/>
      <c r="I120" s="23"/>
      <c r="J120" s="24">
        <f t="shared" si="28"/>
        <v>0.7</v>
      </c>
      <c r="K120" s="99">
        <v>41883</v>
      </c>
      <c r="L120" s="21">
        <v>43726</v>
      </c>
      <c r="M120" s="25" t="str">
        <f t="shared" ref="M120:M143" si="32">DATEDIF(K120,L120,"Y")&amp;" Th,"&amp;DATEDIF(K120,L120,"YM")&amp;" Bln,"&amp;DATEDIF(K120,L120,"MD")&amp;" Hr"</f>
        <v>5 Th,0 Bln,17 Hr</v>
      </c>
      <c r="N120" s="26">
        <v>148</v>
      </c>
      <c r="O120" s="5" t="str">
        <f t="shared" si="31"/>
        <v>3.22</v>
      </c>
      <c r="P120" s="123">
        <v>3.22</v>
      </c>
      <c r="Q120" s="82">
        <v>456</v>
      </c>
      <c r="R120" s="29"/>
      <c r="S120" s="55" t="s">
        <v>365</v>
      </c>
      <c r="T120" s="55" t="s">
        <v>366</v>
      </c>
    </row>
    <row r="121" spans="1:20" ht="15.75" x14ac:dyDescent="0.25">
      <c r="A121" s="341"/>
      <c r="B121" s="19">
        <v>1500019002</v>
      </c>
      <c r="C121" s="20" t="s">
        <v>367</v>
      </c>
      <c r="D121" s="20" t="s">
        <v>19</v>
      </c>
      <c r="E121" s="21">
        <v>43480</v>
      </c>
      <c r="F121" s="21">
        <v>43650</v>
      </c>
      <c r="G121" s="22">
        <f t="shared" si="27"/>
        <v>5.666666666666667</v>
      </c>
      <c r="H121" s="23"/>
      <c r="I121" s="23"/>
      <c r="J121" s="24">
        <f t="shared" si="28"/>
        <v>5.666666666666667</v>
      </c>
      <c r="K121" s="57">
        <v>42254</v>
      </c>
      <c r="L121" s="21">
        <v>43726</v>
      </c>
      <c r="M121" s="25" t="str">
        <f t="shared" si="32"/>
        <v>4 Th,0 Bln,11 Hr</v>
      </c>
      <c r="N121" s="26">
        <v>147</v>
      </c>
      <c r="O121" s="5" t="str">
        <f t="shared" si="31"/>
        <v>3.23</v>
      </c>
      <c r="P121" s="123">
        <v>3.23</v>
      </c>
      <c r="Q121" s="82">
        <v>413</v>
      </c>
      <c r="R121" s="29"/>
      <c r="S121" s="55" t="s">
        <v>29</v>
      </c>
      <c r="T121" s="55" t="s">
        <v>368</v>
      </c>
    </row>
    <row r="122" spans="1:20" ht="15.75" x14ac:dyDescent="0.25">
      <c r="A122" s="341"/>
      <c r="B122" s="19">
        <v>1500019075</v>
      </c>
      <c r="C122" s="20" t="s">
        <v>369</v>
      </c>
      <c r="D122" s="20" t="s">
        <v>19</v>
      </c>
      <c r="E122" s="21">
        <v>43479</v>
      </c>
      <c r="F122" s="21">
        <v>43690</v>
      </c>
      <c r="G122" s="22">
        <f t="shared" si="27"/>
        <v>7.0333333333333332</v>
      </c>
      <c r="H122" s="23"/>
      <c r="I122" s="23"/>
      <c r="J122" s="24">
        <f t="shared" si="28"/>
        <v>7.0333333333333332</v>
      </c>
      <c r="K122" s="57">
        <v>42254</v>
      </c>
      <c r="L122" s="21">
        <v>43726</v>
      </c>
      <c r="M122" s="25" t="str">
        <f t="shared" si="32"/>
        <v>4 Th,0 Bln,11 Hr</v>
      </c>
      <c r="N122" s="26">
        <v>147</v>
      </c>
      <c r="O122" s="5" t="str">
        <f t="shared" si="31"/>
        <v>3.5</v>
      </c>
      <c r="P122" s="124">
        <v>3.5</v>
      </c>
      <c r="Q122" s="82">
        <v>420</v>
      </c>
      <c r="R122" s="29"/>
      <c r="S122" s="55" t="s">
        <v>25</v>
      </c>
      <c r="T122" s="55" t="s">
        <v>370</v>
      </c>
    </row>
    <row r="123" spans="1:20" ht="15.75" x14ac:dyDescent="0.25">
      <c r="A123" s="341"/>
      <c r="B123" s="19">
        <v>1500019101</v>
      </c>
      <c r="C123" s="20" t="s">
        <v>371</v>
      </c>
      <c r="D123" s="20" t="s">
        <v>19</v>
      </c>
      <c r="E123" s="21">
        <v>43479</v>
      </c>
      <c r="F123" s="21">
        <v>43691</v>
      </c>
      <c r="G123" s="22">
        <f t="shared" si="27"/>
        <v>7.0666666666666664</v>
      </c>
      <c r="H123" s="23"/>
      <c r="I123" s="23"/>
      <c r="J123" s="24">
        <f t="shared" si="28"/>
        <v>7.0666666666666664</v>
      </c>
      <c r="K123" s="57">
        <v>42254</v>
      </c>
      <c r="L123" s="21">
        <v>43726</v>
      </c>
      <c r="M123" s="25" t="str">
        <f t="shared" si="32"/>
        <v>4 Th,0 Bln,11 Hr</v>
      </c>
      <c r="N123" s="26">
        <v>147</v>
      </c>
      <c r="O123" s="5" t="str">
        <f t="shared" si="31"/>
        <v>3.45</v>
      </c>
      <c r="P123" s="123">
        <v>3.45</v>
      </c>
      <c r="Q123" s="82">
        <v>403</v>
      </c>
      <c r="R123" s="29"/>
      <c r="S123" s="55" t="s">
        <v>84</v>
      </c>
      <c r="T123" s="55" t="s">
        <v>245</v>
      </c>
    </row>
    <row r="124" spans="1:20" ht="15.75" x14ac:dyDescent="0.25">
      <c r="A124" s="341"/>
      <c r="B124" s="19">
        <v>1500019111</v>
      </c>
      <c r="C124" s="20" t="s">
        <v>372</v>
      </c>
      <c r="D124" s="20" t="s">
        <v>19</v>
      </c>
      <c r="E124" s="21">
        <v>43480</v>
      </c>
      <c r="F124" s="21">
        <v>43683</v>
      </c>
      <c r="G124" s="22">
        <f t="shared" si="27"/>
        <v>6.7666666666666666</v>
      </c>
      <c r="H124" s="23"/>
      <c r="I124" s="23"/>
      <c r="J124" s="24">
        <f t="shared" si="28"/>
        <v>6.7666666666666666</v>
      </c>
      <c r="K124" s="57">
        <v>42254</v>
      </c>
      <c r="L124" s="21">
        <v>43726</v>
      </c>
      <c r="M124" s="25" t="str">
        <f t="shared" si="32"/>
        <v>4 Th,0 Bln,11 Hr</v>
      </c>
      <c r="N124" s="26">
        <v>150</v>
      </c>
      <c r="O124" s="5" t="str">
        <f t="shared" si="31"/>
        <v>3.47</v>
      </c>
      <c r="P124" s="83">
        <v>3.47</v>
      </c>
      <c r="Q124" s="23">
        <v>476</v>
      </c>
      <c r="R124" s="29"/>
      <c r="S124" s="55" t="s">
        <v>373</v>
      </c>
      <c r="T124" s="55" t="s">
        <v>374</v>
      </c>
    </row>
    <row r="125" spans="1:20" ht="15.75" x14ac:dyDescent="0.25">
      <c r="A125" s="341"/>
      <c r="B125" s="19">
        <v>1500019150</v>
      </c>
      <c r="C125" s="20" t="s">
        <v>375</v>
      </c>
      <c r="D125" s="20" t="s">
        <v>19</v>
      </c>
      <c r="E125" s="21">
        <v>43480</v>
      </c>
      <c r="F125" s="21">
        <v>43692</v>
      </c>
      <c r="G125" s="22">
        <f t="shared" si="27"/>
        <v>7.0666666666666664</v>
      </c>
      <c r="H125" s="23"/>
      <c r="I125" s="23"/>
      <c r="J125" s="24">
        <f t="shared" si="28"/>
        <v>7.0666666666666664</v>
      </c>
      <c r="K125" s="57">
        <v>42254</v>
      </c>
      <c r="L125" s="21">
        <v>43726</v>
      </c>
      <c r="M125" s="25" t="str">
        <f t="shared" si="32"/>
        <v>4 Th,0 Bln,11 Hr</v>
      </c>
      <c r="N125" s="26">
        <v>150</v>
      </c>
      <c r="O125" s="5" t="str">
        <f t="shared" si="31"/>
        <v>3.4</v>
      </c>
      <c r="P125" s="83">
        <v>3.4</v>
      </c>
      <c r="Q125" s="23">
        <v>413</v>
      </c>
      <c r="R125" s="29"/>
      <c r="S125" s="55" t="s">
        <v>73</v>
      </c>
      <c r="T125" s="55" t="s">
        <v>376</v>
      </c>
    </row>
    <row r="126" spans="1:20" ht="15.75" x14ac:dyDescent="0.25">
      <c r="A126" s="330">
        <v>43733</v>
      </c>
      <c r="B126" s="19">
        <v>1500019017</v>
      </c>
      <c r="C126" s="20" t="s">
        <v>378</v>
      </c>
      <c r="D126" s="20" t="s">
        <v>19</v>
      </c>
      <c r="E126" s="21">
        <v>43480</v>
      </c>
      <c r="F126" s="125">
        <v>43696</v>
      </c>
      <c r="G126" s="22">
        <f t="shared" ref="G126:G149" si="33">(F126-E126)/30</f>
        <v>7.2</v>
      </c>
      <c r="H126" s="23"/>
      <c r="I126" s="23"/>
      <c r="J126" s="24">
        <f t="shared" ref="J126:J149" si="34">G126-H126-I126</f>
        <v>7.2</v>
      </c>
      <c r="K126" s="99">
        <v>42254</v>
      </c>
      <c r="L126" s="21">
        <v>43733</v>
      </c>
      <c r="M126" s="25" t="str">
        <f t="shared" si="32"/>
        <v>4 Th,0 Bln,18 Hr</v>
      </c>
      <c r="N126" s="26">
        <v>150</v>
      </c>
      <c r="O126" s="5" t="str">
        <f t="shared" si="31"/>
        <v>2.83</v>
      </c>
      <c r="P126" s="83">
        <v>2.83</v>
      </c>
      <c r="Q126" s="23">
        <v>426</v>
      </c>
      <c r="R126" s="29"/>
      <c r="S126" s="55" t="s">
        <v>379</v>
      </c>
      <c r="T126" s="55" t="s">
        <v>380</v>
      </c>
    </row>
    <row r="127" spans="1:20" ht="15.75" x14ac:dyDescent="0.25">
      <c r="A127" s="331"/>
      <c r="B127" s="19">
        <v>1500019020</v>
      </c>
      <c r="C127" s="20" t="s">
        <v>381</v>
      </c>
      <c r="D127" s="20" t="s">
        <v>19</v>
      </c>
      <c r="E127" s="21">
        <v>43482</v>
      </c>
      <c r="F127" s="125">
        <v>43697</v>
      </c>
      <c r="G127" s="22">
        <f t="shared" si="33"/>
        <v>7.166666666666667</v>
      </c>
      <c r="H127" s="23"/>
      <c r="I127" s="23"/>
      <c r="J127" s="24">
        <f t="shared" si="34"/>
        <v>7.166666666666667</v>
      </c>
      <c r="K127" s="99">
        <v>42254</v>
      </c>
      <c r="L127" s="21">
        <v>43733</v>
      </c>
      <c r="M127" s="25" t="str">
        <f t="shared" si="32"/>
        <v>4 Th,0 Bln,18 Hr</v>
      </c>
      <c r="N127" s="26">
        <v>147</v>
      </c>
      <c r="O127" s="5" t="str">
        <f t="shared" si="31"/>
        <v>3.34</v>
      </c>
      <c r="P127" s="83">
        <v>3.34</v>
      </c>
      <c r="Q127" s="23">
        <v>403</v>
      </c>
      <c r="R127" s="29"/>
      <c r="S127" s="55" t="s">
        <v>126</v>
      </c>
      <c r="T127" s="55" t="s">
        <v>382</v>
      </c>
    </row>
    <row r="128" spans="1:20" ht="15.75" x14ac:dyDescent="0.25">
      <c r="A128" s="331"/>
      <c r="B128" s="19">
        <v>1500019057</v>
      </c>
      <c r="C128" s="20" t="s">
        <v>383</v>
      </c>
      <c r="D128" s="20" t="s">
        <v>19</v>
      </c>
      <c r="E128" s="21">
        <v>43585</v>
      </c>
      <c r="F128" s="125">
        <v>43691</v>
      </c>
      <c r="G128" s="22">
        <f t="shared" si="33"/>
        <v>3.5333333333333332</v>
      </c>
      <c r="H128" s="23"/>
      <c r="I128" s="23"/>
      <c r="J128" s="24">
        <f t="shared" si="34"/>
        <v>3.5333333333333332</v>
      </c>
      <c r="K128" s="57">
        <v>42254</v>
      </c>
      <c r="L128" s="21">
        <v>43733</v>
      </c>
      <c r="M128" s="25" t="str">
        <f t="shared" si="32"/>
        <v>4 Th,0 Bln,18 Hr</v>
      </c>
      <c r="N128" s="26">
        <v>147</v>
      </c>
      <c r="O128" s="5" t="str">
        <f t="shared" si="31"/>
        <v>3.56</v>
      </c>
      <c r="P128" s="83">
        <v>3.56</v>
      </c>
      <c r="Q128" s="23">
        <v>453</v>
      </c>
      <c r="R128" s="29"/>
      <c r="S128" s="55" t="s">
        <v>108</v>
      </c>
      <c r="T128" s="55" t="s">
        <v>304</v>
      </c>
    </row>
    <row r="129" spans="1:20" ht="15.75" x14ac:dyDescent="0.25">
      <c r="A129" s="331"/>
      <c r="B129" s="19">
        <v>1500019062</v>
      </c>
      <c r="C129" s="20" t="s">
        <v>384</v>
      </c>
      <c r="D129" s="20" t="s">
        <v>19</v>
      </c>
      <c r="E129" s="21">
        <v>43584</v>
      </c>
      <c r="F129" s="125">
        <v>43698</v>
      </c>
      <c r="G129" s="22">
        <f t="shared" si="33"/>
        <v>3.8</v>
      </c>
      <c r="H129" s="23"/>
      <c r="I129" s="23"/>
      <c r="J129" s="24">
        <f t="shared" si="34"/>
        <v>3.8</v>
      </c>
      <c r="K129" s="57">
        <v>42254</v>
      </c>
      <c r="L129" s="21">
        <v>43733</v>
      </c>
      <c r="M129" s="25" t="str">
        <f t="shared" si="32"/>
        <v>4 Th,0 Bln,18 Hr</v>
      </c>
      <c r="N129" s="26">
        <v>147</v>
      </c>
      <c r="O129" s="5" t="str">
        <f t="shared" si="31"/>
        <v>3.27</v>
      </c>
      <c r="P129" s="83">
        <v>3.27</v>
      </c>
      <c r="Q129" s="23">
        <v>426</v>
      </c>
      <c r="R129" s="29"/>
      <c r="S129" s="55" t="s">
        <v>248</v>
      </c>
      <c r="T129" s="55" t="s">
        <v>368</v>
      </c>
    </row>
    <row r="130" spans="1:20" ht="15.75" x14ac:dyDescent="0.25">
      <c r="A130" s="331"/>
      <c r="B130" s="19">
        <v>1500019128</v>
      </c>
      <c r="C130" s="20" t="s">
        <v>385</v>
      </c>
      <c r="D130" s="20" t="s">
        <v>19</v>
      </c>
      <c r="E130" s="21">
        <v>43479</v>
      </c>
      <c r="F130" s="125">
        <v>43702</v>
      </c>
      <c r="G130" s="22">
        <f t="shared" si="33"/>
        <v>7.4333333333333336</v>
      </c>
      <c r="H130" s="23"/>
      <c r="I130" s="23"/>
      <c r="J130" s="24">
        <f t="shared" si="34"/>
        <v>7.4333333333333336</v>
      </c>
      <c r="K130" s="57">
        <v>42254</v>
      </c>
      <c r="L130" s="21">
        <v>43733</v>
      </c>
      <c r="M130" s="37" t="str">
        <f t="shared" si="32"/>
        <v>4 Th,0 Bln,18 Hr</v>
      </c>
      <c r="N130" s="26">
        <v>147</v>
      </c>
      <c r="O130" s="5" t="str">
        <f t="shared" ref="O130:O155" si="35">SUBSTITUTE(P130, ",", ".")</f>
        <v>3.36</v>
      </c>
      <c r="P130" s="83">
        <v>3.36</v>
      </c>
      <c r="Q130" s="23">
        <v>410</v>
      </c>
      <c r="R130" s="29"/>
      <c r="S130" s="55" t="s">
        <v>23</v>
      </c>
      <c r="T130" s="55" t="s">
        <v>296</v>
      </c>
    </row>
    <row r="131" spans="1:20" ht="15.75" x14ac:dyDescent="0.25">
      <c r="A131" s="331"/>
      <c r="B131" s="19">
        <v>1500019135</v>
      </c>
      <c r="C131" s="20" t="s">
        <v>386</v>
      </c>
      <c r="D131" s="20" t="s">
        <v>19</v>
      </c>
      <c r="E131" s="21">
        <v>43542</v>
      </c>
      <c r="F131" s="125">
        <v>43701</v>
      </c>
      <c r="G131" s="22">
        <f t="shared" si="33"/>
        <v>5.3</v>
      </c>
      <c r="H131" s="23"/>
      <c r="I131" s="23"/>
      <c r="J131" s="24">
        <f t="shared" si="34"/>
        <v>5.3</v>
      </c>
      <c r="K131" s="57">
        <v>42254</v>
      </c>
      <c r="L131" s="21">
        <v>43733</v>
      </c>
      <c r="M131" s="25" t="str">
        <f t="shared" si="32"/>
        <v>4 Th,0 Bln,18 Hr</v>
      </c>
      <c r="N131" s="26">
        <v>147</v>
      </c>
      <c r="O131" s="5" t="str">
        <f t="shared" si="35"/>
        <v>3.47</v>
      </c>
      <c r="P131" s="83">
        <v>3.47</v>
      </c>
      <c r="Q131" s="23">
        <v>460</v>
      </c>
      <c r="R131" s="29"/>
      <c r="S131" s="55" t="s">
        <v>387</v>
      </c>
      <c r="T131" s="55" t="s">
        <v>388</v>
      </c>
    </row>
    <row r="132" spans="1:20" ht="15.75" x14ac:dyDescent="0.25">
      <c r="A132" s="331"/>
      <c r="B132" s="19">
        <v>1500019144</v>
      </c>
      <c r="C132" s="20" t="s">
        <v>389</v>
      </c>
      <c r="D132" s="20" t="s">
        <v>19</v>
      </c>
      <c r="E132" s="21">
        <v>43480</v>
      </c>
      <c r="F132" s="125">
        <v>43700</v>
      </c>
      <c r="G132" s="22">
        <f t="shared" si="33"/>
        <v>7.333333333333333</v>
      </c>
      <c r="H132" s="23"/>
      <c r="I132" s="23"/>
      <c r="J132" s="24">
        <f t="shared" si="34"/>
        <v>7.333333333333333</v>
      </c>
      <c r="K132" s="57">
        <v>42254</v>
      </c>
      <c r="L132" s="21">
        <v>43733</v>
      </c>
      <c r="M132" s="25" t="str">
        <f t="shared" si="32"/>
        <v>4 Th,0 Bln,18 Hr</v>
      </c>
      <c r="N132" s="26">
        <v>147</v>
      </c>
      <c r="O132" s="5" t="str">
        <f t="shared" si="35"/>
        <v>3.68</v>
      </c>
      <c r="P132" s="83">
        <v>3.68</v>
      </c>
      <c r="Q132" s="23">
        <v>433</v>
      </c>
      <c r="R132" s="29"/>
      <c r="S132" s="55" t="s">
        <v>34</v>
      </c>
      <c r="T132" s="55" t="s">
        <v>390</v>
      </c>
    </row>
    <row r="133" spans="1:20" ht="15.75" x14ac:dyDescent="0.25">
      <c r="A133" s="331"/>
      <c r="B133" s="19">
        <v>1500019153</v>
      </c>
      <c r="C133" s="20" t="s">
        <v>391</v>
      </c>
      <c r="D133" s="20" t="s">
        <v>19</v>
      </c>
      <c r="E133" s="21">
        <v>43480</v>
      </c>
      <c r="F133" s="125">
        <v>43706</v>
      </c>
      <c r="G133" s="22">
        <f t="shared" si="33"/>
        <v>7.5333333333333332</v>
      </c>
      <c r="H133" s="23"/>
      <c r="I133" s="23"/>
      <c r="J133" s="24">
        <f t="shared" si="34"/>
        <v>7.5333333333333332</v>
      </c>
      <c r="K133" s="57">
        <v>42254</v>
      </c>
      <c r="L133" s="21">
        <v>43733</v>
      </c>
      <c r="M133" s="25" t="str">
        <f t="shared" si="32"/>
        <v>4 Th,0 Bln,18 Hr</v>
      </c>
      <c r="N133" s="26">
        <v>147</v>
      </c>
      <c r="O133" s="5" t="str">
        <f t="shared" si="35"/>
        <v>3.17</v>
      </c>
      <c r="P133" s="83">
        <v>3.17</v>
      </c>
      <c r="Q133" s="23">
        <v>400</v>
      </c>
      <c r="R133" s="29"/>
      <c r="S133" s="55" t="s">
        <v>392</v>
      </c>
      <c r="T133" s="55" t="s">
        <v>144</v>
      </c>
    </row>
    <row r="134" spans="1:20" ht="15.75" x14ac:dyDescent="0.25">
      <c r="A134" s="331"/>
      <c r="B134" s="19">
        <v>1500019160</v>
      </c>
      <c r="C134" s="20" t="s">
        <v>393</v>
      </c>
      <c r="D134" s="20" t="s">
        <v>19</v>
      </c>
      <c r="E134" s="21">
        <v>43484</v>
      </c>
      <c r="F134" s="125">
        <v>43693</v>
      </c>
      <c r="G134" s="22">
        <f t="shared" si="33"/>
        <v>6.9666666666666668</v>
      </c>
      <c r="H134" s="23"/>
      <c r="I134" s="23"/>
      <c r="J134" s="24">
        <f t="shared" si="34"/>
        <v>6.9666666666666668</v>
      </c>
      <c r="K134" s="57">
        <v>42254</v>
      </c>
      <c r="L134" s="21">
        <v>43733</v>
      </c>
      <c r="M134" s="25" t="str">
        <f t="shared" si="32"/>
        <v>4 Th,0 Bln,18 Hr</v>
      </c>
      <c r="N134" s="26">
        <v>150</v>
      </c>
      <c r="O134" s="5" t="str">
        <f t="shared" si="35"/>
        <v>3.46</v>
      </c>
      <c r="P134" s="83">
        <v>3.46</v>
      </c>
      <c r="Q134" s="23">
        <v>403</v>
      </c>
      <c r="R134" s="29"/>
      <c r="S134" s="55" t="s">
        <v>394</v>
      </c>
      <c r="T134" s="55" t="s">
        <v>395</v>
      </c>
    </row>
    <row r="135" spans="1:20" ht="15.75" x14ac:dyDescent="0.25">
      <c r="A135" s="331"/>
      <c r="B135" s="19">
        <v>1500019166</v>
      </c>
      <c r="C135" s="20" t="s">
        <v>396</v>
      </c>
      <c r="D135" s="20" t="s">
        <v>19</v>
      </c>
      <c r="E135" s="21">
        <v>43581</v>
      </c>
      <c r="F135" s="125">
        <v>43690</v>
      </c>
      <c r="G135" s="22">
        <f t="shared" si="33"/>
        <v>3.6333333333333333</v>
      </c>
      <c r="H135" s="23"/>
      <c r="I135" s="23"/>
      <c r="J135" s="24">
        <f t="shared" si="34"/>
        <v>3.6333333333333333</v>
      </c>
      <c r="K135" s="57">
        <v>42254</v>
      </c>
      <c r="L135" s="21">
        <v>43733</v>
      </c>
      <c r="M135" s="25" t="str">
        <f t="shared" si="32"/>
        <v>4 Th,0 Bln,18 Hr</v>
      </c>
      <c r="N135" s="26">
        <v>147</v>
      </c>
      <c r="O135" s="5" t="str">
        <f t="shared" si="35"/>
        <v>3.3</v>
      </c>
      <c r="P135" s="83">
        <v>3.3</v>
      </c>
      <c r="Q135" s="23">
        <v>463</v>
      </c>
      <c r="R135" s="29"/>
      <c r="S135" s="55" t="s">
        <v>397</v>
      </c>
      <c r="T135" s="55" t="s">
        <v>398</v>
      </c>
    </row>
    <row r="136" spans="1:20" ht="15.75" x14ac:dyDescent="0.25">
      <c r="A136" s="331"/>
      <c r="B136" s="19">
        <v>1500019167</v>
      </c>
      <c r="C136" s="20" t="s">
        <v>399</v>
      </c>
      <c r="D136" s="20" t="s">
        <v>19</v>
      </c>
      <c r="E136" s="21">
        <v>43480</v>
      </c>
      <c r="F136" s="125">
        <v>43698</v>
      </c>
      <c r="G136" s="22">
        <f t="shared" si="33"/>
        <v>7.2666666666666666</v>
      </c>
      <c r="H136" s="23"/>
      <c r="I136" s="23"/>
      <c r="J136" s="24">
        <f t="shared" si="34"/>
        <v>7.2666666666666666</v>
      </c>
      <c r="K136" s="57">
        <v>42254</v>
      </c>
      <c r="L136" s="21">
        <v>43733</v>
      </c>
      <c r="M136" s="25" t="str">
        <f t="shared" si="32"/>
        <v>4 Th,0 Bln,18 Hr</v>
      </c>
      <c r="N136" s="26">
        <v>147</v>
      </c>
      <c r="O136" s="5" t="str">
        <f t="shared" si="35"/>
        <v>3.7</v>
      </c>
      <c r="P136" s="83">
        <v>3.7</v>
      </c>
      <c r="Q136" s="23">
        <v>456</v>
      </c>
      <c r="R136" s="29"/>
      <c r="S136" s="55" t="s">
        <v>400</v>
      </c>
      <c r="T136" s="55" t="s">
        <v>401</v>
      </c>
    </row>
    <row r="137" spans="1:20" ht="15.75" x14ac:dyDescent="0.25">
      <c r="A137" s="331"/>
      <c r="B137" s="19">
        <v>1500019169</v>
      </c>
      <c r="C137" s="20" t="s">
        <v>402</v>
      </c>
      <c r="D137" s="20" t="s">
        <v>19</v>
      </c>
      <c r="E137" s="21">
        <v>43480</v>
      </c>
      <c r="F137" s="125">
        <v>43666</v>
      </c>
      <c r="G137" s="22">
        <f t="shared" si="33"/>
        <v>6.2</v>
      </c>
      <c r="H137" s="23"/>
      <c r="I137" s="23"/>
      <c r="J137" s="24">
        <f t="shared" si="34"/>
        <v>6.2</v>
      </c>
      <c r="K137" s="57">
        <v>42254</v>
      </c>
      <c r="L137" s="21">
        <v>43733</v>
      </c>
      <c r="M137" s="25" t="str">
        <f t="shared" si="32"/>
        <v>4 Th,0 Bln,18 Hr</v>
      </c>
      <c r="N137" s="26">
        <v>147</v>
      </c>
      <c r="O137" s="5" t="str">
        <f t="shared" si="35"/>
        <v>3.69</v>
      </c>
      <c r="P137" s="83">
        <v>3.69</v>
      </c>
      <c r="Q137" s="23">
        <v>450</v>
      </c>
      <c r="R137" s="29"/>
      <c r="S137" s="55" t="s">
        <v>403</v>
      </c>
      <c r="T137" s="55" t="s">
        <v>404</v>
      </c>
    </row>
    <row r="138" spans="1:20" ht="15.75" x14ac:dyDescent="0.25">
      <c r="A138" s="331"/>
      <c r="B138" s="19">
        <v>1500019199</v>
      </c>
      <c r="C138" s="20" t="s">
        <v>405</v>
      </c>
      <c r="D138" s="20" t="s">
        <v>19</v>
      </c>
      <c r="E138" s="21">
        <v>43484</v>
      </c>
      <c r="F138" s="125">
        <v>43693</v>
      </c>
      <c r="G138" s="22">
        <f t="shared" si="33"/>
        <v>6.9666666666666668</v>
      </c>
      <c r="H138" s="23"/>
      <c r="I138" s="23"/>
      <c r="J138" s="24">
        <f t="shared" si="34"/>
        <v>6.9666666666666668</v>
      </c>
      <c r="K138" s="57">
        <v>42254</v>
      </c>
      <c r="L138" s="21">
        <v>43733</v>
      </c>
      <c r="M138" s="37" t="str">
        <f t="shared" si="32"/>
        <v>4 Th,0 Bln,18 Hr</v>
      </c>
      <c r="N138" s="26">
        <v>147</v>
      </c>
      <c r="O138" s="5" t="str">
        <f t="shared" si="35"/>
        <v>3.5</v>
      </c>
      <c r="P138" s="83">
        <v>3.5</v>
      </c>
      <c r="Q138" s="23">
        <v>456</v>
      </c>
      <c r="R138" s="29"/>
      <c r="S138" s="55" t="s">
        <v>406</v>
      </c>
      <c r="T138" s="55" t="s">
        <v>407</v>
      </c>
    </row>
    <row r="139" spans="1:20" ht="15.75" x14ac:dyDescent="0.25">
      <c r="A139" s="331"/>
      <c r="B139" s="19">
        <v>1500019231</v>
      </c>
      <c r="C139" s="20" t="s">
        <v>408</v>
      </c>
      <c r="D139" s="20" t="s">
        <v>19</v>
      </c>
      <c r="E139" s="21">
        <v>43479</v>
      </c>
      <c r="F139" s="125">
        <v>43684</v>
      </c>
      <c r="G139" s="22">
        <f t="shared" si="33"/>
        <v>6.833333333333333</v>
      </c>
      <c r="H139" s="23"/>
      <c r="I139" s="23"/>
      <c r="J139" s="24">
        <f t="shared" si="34"/>
        <v>6.833333333333333</v>
      </c>
      <c r="K139" s="57">
        <v>42254</v>
      </c>
      <c r="L139" s="21">
        <v>43733</v>
      </c>
      <c r="M139" s="25" t="str">
        <f t="shared" si="32"/>
        <v>4 Th,0 Bln,18 Hr</v>
      </c>
      <c r="N139" s="26">
        <v>147</v>
      </c>
      <c r="O139" s="5" t="str">
        <f t="shared" si="35"/>
        <v>3.14</v>
      </c>
      <c r="P139" s="83">
        <v>3.14</v>
      </c>
      <c r="Q139" s="23">
        <v>403</v>
      </c>
      <c r="R139" s="29"/>
      <c r="S139" s="55" t="s">
        <v>142</v>
      </c>
      <c r="T139" s="55" t="s">
        <v>215</v>
      </c>
    </row>
    <row r="140" spans="1:20" ht="15.75" x14ac:dyDescent="0.25">
      <c r="A140" s="331"/>
      <c r="B140" s="19">
        <v>1500019233</v>
      </c>
      <c r="C140" s="20" t="s">
        <v>409</v>
      </c>
      <c r="D140" s="20" t="s">
        <v>19</v>
      </c>
      <c r="E140" s="21">
        <v>43484</v>
      </c>
      <c r="F140" s="125">
        <v>43699</v>
      </c>
      <c r="G140" s="22">
        <f t="shared" si="33"/>
        <v>7.166666666666667</v>
      </c>
      <c r="H140" s="23"/>
      <c r="I140" s="23"/>
      <c r="J140" s="24">
        <f t="shared" si="34"/>
        <v>7.166666666666667</v>
      </c>
      <c r="K140" s="57">
        <v>42254</v>
      </c>
      <c r="L140" s="21">
        <v>43733</v>
      </c>
      <c r="M140" s="25" t="str">
        <f t="shared" si="32"/>
        <v>4 Th,0 Bln,18 Hr</v>
      </c>
      <c r="N140" s="26">
        <v>147</v>
      </c>
      <c r="O140" s="5" t="str">
        <f t="shared" si="35"/>
        <v>3.71</v>
      </c>
      <c r="P140" s="83">
        <v>3.71</v>
      </c>
      <c r="Q140" s="23">
        <v>420</v>
      </c>
      <c r="R140" s="29"/>
      <c r="S140" s="55" t="s">
        <v>377</v>
      </c>
      <c r="T140" s="55" t="s">
        <v>303</v>
      </c>
    </row>
    <row r="141" spans="1:20" ht="15.75" x14ac:dyDescent="0.25">
      <c r="A141" s="331"/>
      <c r="B141" s="19">
        <v>1500019238</v>
      </c>
      <c r="C141" s="20" t="s">
        <v>410</v>
      </c>
      <c r="D141" s="20" t="s">
        <v>19</v>
      </c>
      <c r="E141" s="21">
        <v>43544</v>
      </c>
      <c r="F141" s="125">
        <v>43699</v>
      </c>
      <c r="G141" s="22">
        <f t="shared" si="33"/>
        <v>5.166666666666667</v>
      </c>
      <c r="H141" s="23"/>
      <c r="I141" s="23"/>
      <c r="J141" s="24">
        <f t="shared" si="34"/>
        <v>5.166666666666667</v>
      </c>
      <c r="K141" s="57">
        <v>42254</v>
      </c>
      <c r="L141" s="21">
        <v>43733</v>
      </c>
      <c r="M141" s="25" t="str">
        <f t="shared" si="32"/>
        <v>4 Th,0 Bln,18 Hr</v>
      </c>
      <c r="N141" s="26">
        <v>147</v>
      </c>
      <c r="O141" s="5" t="str">
        <f t="shared" si="35"/>
        <v>3.75</v>
      </c>
      <c r="P141" s="83">
        <v>3.75</v>
      </c>
      <c r="Q141" s="23">
        <v>450</v>
      </c>
      <c r="R141" s="29"/>
      <c r="S141" s="55" t="s">
        <v>126</v>
      </c>
      <c r="T141" s="55" t="s">
        <v>247</v>
      </c>
    </row>
    <row r="142" spans="1:20" ht="15.75" x14ac:dyDescent="0.25">
      <c r="A142" s="331"/>
      <c r="B142" s="19">
        <v>1500019246</v>
      </c>
      <c r="C142" s="20" t="s">
        <v>411</v>
      </c>
      <c r="D142" s="20" t="s">
        <v>19</v>
      </c>
      <c r="E142" s="21">
        <v>43584</v>
      </c>
      <c r="F142" s="125">
        <v>43707</v>
      </c>
      <c r="G142" s="22">
        <f t="shared" si="33"/>
        <v>4.0999999999999996</v>
      </c>
      <c r="H142" s="23"/>
      <c r="I142" s="23"/>
      <c r="J142" s="24">
        <f t="shared" si="34"/>
        <v>4.0999999999999996</v>
      </c>
      <c r="K142" s="57">
        <v>42254</v>
      </c>
      <c r="L142" s="21">
        <v>43733</v>
      </c>
      <c r="M142" s="25" t="str">
        <f t="shared" si="32"/>
        <v>4 Th,0 Bln,18 Hr</v>
      </c>
      <c r="N142" s="26">
        <v>147</v>
      </c>
      <c r="O142" s="5" t="str">
        <f t="shared" si="35"/>
        <v>3.48</v>
      </c>
      <c r="P142" s="83">
        <v>3.48</v>
      </c>
      <c r="Q142" s="23">
        <v>430</v>
      </c>
      <c r="R142" s="29"/>
      <c r="S142" s="55" t="s">
        <v>125</v>
      </c>
      <c r="T142" s="55" t="s">
        <v>236</v>
      </c>
    </row>
    <row r="143" spans="1:20" ht="15.75" x14ac:dyDescent="0.25">
      <c r="A143" s="348">
        <v>43740</v>
      </c>
      <c r="B143" s="10">
        <v>1500019024</v>
      </c>
      <c r="C143" s="11" t="s">
        <v>412</v>
      </c>
      <c r="D143" s="11" t="s">
        <v>19</v>
      </c>
      <c r="E143" s="12">
        <v>43483</v>
      </c>
      <c r="F143" s="128">
        <v>43710</v>
      </c>
      <c r="G143" s="13">
        <f t="shared" si="33"/>
        <v>7.5666666666666664</v>
      </c>
      <c r="H143" s="14"/>
      <c r="I143" s="14"/>
      <c r="J143" s="15">
        <f t="shared" si="34"/>
        <v>7.5666666666666664</v>
      </c>
      <c r="K143" s="85">
        <v>42254</v>
      </c>
      <c r="L143" s="12">
        <v>43740</v>
      </c>
      <c r="M143" s="16" t="str">
        <f t="shared" si="32"/>
        <v>4 Th,0 Bln,25 Hr</v>
      </c>
      <c r="N143" s="17">
        <v>147</v>
      </c>
      <c r="O143" s="5" t="str">
        <f t="shared" si="35"/>
        <v>3.8</v>
      </c>
      <c r="P143" s="122">
        <v>3.8</v>
      </c>
      <c r="Q143" s="14">
        <v>410</v>
      </c>
      <c r="R143" s="18"/>
      <c r="S143" s="59" t="s">
        <v>413</v>
      </c>
      <c r="T143" s="59" t="s">
        <v>356</v>
      </c>
    </row>
    <row r="144" spans="1:20" ht="15.75" x14ac:dyDescent="0.25">
      <c r="A144" s="349"/>
      <c r="B144" s="19">
        <v>1500019184</v>
      </c>
      <c r="C144" s="20" t="s">
        <v>414</v>
      </c>
      <c r="D144" s="20" t="s">
        <v>19</v>
      </c>
      <c r="E144" s="21">
        <v>43544</v>
      </c>
      <c r="F144" s="125">
        <v>43710</v>
      </c>
      <c r="G144" s="22">
        <f t="shared" si="33"/>
        <v>5.5333333333333332</v>
      </c>
      <c r="H144" s="23"/>
      <c r="I144" s="23"/>
      <c r="J144" s="24">
        <f t="shared" si="34"/>
        <v>5.5333333333333332</v>
      </c>
      <c r="K144" s="57">
        <v>42254</v>
      </c>
      <c r="L144" s="21">
        <v>43740</v>
      </c>
      <c r="M144" s="25" t="str">
        <f t="shared" ref="M144:M178" si="36">DATEDIF(K144,L144,"Y")&amp;" Th,"&amp;DATEDIF(K144,L144,"YM")&amp;" Bln,"&amp;DATEDIF(K144,L144,"MD")&amp;" Hr"</f>
        <v>4 Th,0 Bln,25 Hr</v>
      </c>
      <c r="N144" s="26">
        <v>147</v>
      </c>
      <c r="O144" s="5" t="str">
        <f t="shared" si="35"/>
        <v>2.81</v>
      </c>
      <c r="P144" s="83">
        <v>2.81</v>
      </c>
      <c r="Q144" s="23">
        <v>456</v>
      </c>
      <c r="R144" s="29"/>
      <c r="S144" s="55" t="s">
        <v>285</v>
      </c>
      <c r="T144" s="55" t="s">
        <v>415</v>
      </c>
    </row>
    <row r="145" spans="1:20" ht="15.75" x14ac:dyDescent="0.25">
      <c r="A145" s="343">
        <v>43747</v>
      </c>
      <c r="B145" s="19">
        <v>1400019134</v>
      </c>
      <c r="C145" s="20" t="s">
        <v>418</v>
      </c>
      <c r="D145" s="20" t="s">
        <v>19</v>
      </c>
      <c r="E145" s="21">
        <v>43543</v>
      </c>
      <c r="F145" s="125">
        <v>43655</v>
      </c>
      <c r="G145" s="22">
        <f t="shared" si="33"/>
        <v>3.7333333333333334</v>
      </c>
      <c r="H145" s="23"/>
      <c r="I145" s="23"/>
      <c r="J145" s="24">
        <f t="shared" si="34"/>
        <v>3.7333333333333334</v>
      </c>
      <c r="K145" s="57">
        <v>41883</v>
      </c>
      <c r="L145" s="21">
        <v>43747</v>
      </c>
      <c r="M145" s="25" t="str">
        <f t="shared" si="36"/>
        <v>5 Th,1 Bln,8 Hr</v>
      </c>
      <c r="N145" s="26">
        <v>148</v>
      </c>
      <c r="O145" s="5" t="str">
        <f t="shared" si="35"/>
        <v>3.14</v>
      </c>
      <c r="P145" s="83">
        <v>3.14</v>
      </c>
      <c r="Q145" s="23">
        <v>410</v>
      </c>
      <c r="R145" s="29"/>
      <c r="S145" s="55" t="s">
        <v>29</v>
      </c>
      <c r="T145" s="55" t="s">
        <v>280</v>
      </c>
    </row>
    <row r="146" spans="1:20" ht="15.75" x14ac:dyDescent="0.25">
      <c r="A146" s="344"/>
      <c r="B146" s="19">
        <v>1500019019</v>
      </c>
      <c r="C146" s="20" t="s">
        <v>419</v>
      </c>
      <c r="D146" s="20" t="s">
        <v>19</v>
      </c>
      <c r="E146" s="21">
        <v>43482</v>
      </c>
      <c r="F146" s="125">
        <v>43655</v>
      </c>
      <c r="G146" s="22">
        <f t="shared" si="33"/>
        <v>5.7666666666666666</v>
      </c>
      <c r="H146" s="23"/>
      <c r="I146" s="23">
        <v>1</v>
      </c>
      <c r="J146" s="24">
        <f t="shared" si="34"/>
        <v>4.7666666666666666</v>
      </c>
      <c r="K146" s="57">
        <v>42254</v>
      </c>
      <c r="L146" s="21">
        <v>43747</v>
      </c>
      <c r="M146" s="25" t="str">
        <f t="shared" si="36"/>
        <v>4 Th,1 Bln,2 Hr</v>
      </c>
      <c r="N146" s="26">
        <v>147</v>
      </c>
      <c r="O146" s="5" t="str">
        <f t="shared" si="35"/>
        <v>3.26</v>
      </c>
      <c r="P146" s="83">
        <v>3.26</v>
      </c>
      <c r="Q146" s="23">
        <v>413</v>
      </c>
      <c r="R146" s="29"/>
      <c r="S146" s="55" t="s">
        <v>127</v>
      </c>
      <c r="T146" s="55" t="s">
        <v>420</v>
      </c>
    </row>
    <row r="147" spans="1:20" ht="15.75" x14ac:dyDescent="0.25">
      <c r="A147" s="344"/>
      <c r="B147" s="19">
        <v>1500019042</v>
      </c>
      <c r="C147" s="20" t="s">
        <v>421</v>
      </c>
      <c r="D147" s="20" t="s">
        <v>19</v>
      </c>
      <c r="E147" s="21">
        <v>43484</v>
      </c>
      <c r="F147" s="125">
        <v>43707</v>
      </c>
      <c r="G147" s="22">
        <f t="shared" si="33"/>
        <v>7.4333333333333336</v>
      </c>
      <c r="H147" s="23"/>
      <c r="I147" s="23">
        <v>1</v>
      </c>
      <c r="J147" s="24">
        <f t="shared" si="34"/>
        <v>6.4333333333333336</v>
      </c>
      <c r="K147" s="57">
        <v>42254</v>
      </c>
      <c r="L147" s="21">
        <v>43747</v>
      </c>
      <c r="M147" s="25" t="str">
        <f t="shared" si="36"/>
        <v>4 Th,1 Bln,2 Hr</v>
      </c>
      <c r="N147" s="26">
        <v>147</v>
      </c>
      <c r="O147" s="5" t="str">
        <f t="shared" si="35"/>
        <v>3.43</v>
      </c>
      <c r="P147" s="83">
        <v>3.43</v>
      </c>
      <c r="Q147" s="23">
        <v>400</v>
      </c>
      <c r="R147" s="29"/>
      <c r="S147" s="55" t="s">
        <v>23</v>
      </c>
      <c r="T147" s="55" t="s">
        <v>363</v>
      </c>
    </row>
    <row r="148" spans="1:20" ht="15.75" x14ac:dyDescent="0.25">
      <c r="A148" s="344"/>
      <c r="B148" s="19">
        <v>1500019059</v>
      </c>
      <c r="C148" s="20" t="s">
        <v>422</v>
      </c>
      <c r="D148" s="20" t="s">
        <v>19</v>
      </c>
      <c r="E148" s="21">
        <v>43685</v>
      </c>
      <c r="F148" s="125">
        <v>43722</v>
      </c>
      <c r="G148" s="22">
        <f t="shared" si="33"/>
        <v>1.2333333333333334</v>
      </c>
      <c r="H148" s="23"/>
      <c r="I148" s="23"/>
      <c r="J148" s="24">
        <f t="shared" si="34"/>
        <v>1.2333333333333334</v>
      </c>
      <c r="K148" s="57">
        <v>42254</v>
      </c>
      <c r="L148" s="21">
        <v>43747</v>
      </c>
      <c r="M148" s="25" t="str">
        <f t="shared" si="36"/>
        <v>4 Th,1 Bln,2 Hr</v>
      </c>
      <c r="N148" s="26">
        <v>147</v>
      </c>
      <c r="O148" s="5" t="str">
        <f t="shared" si="35"/>
        <v>3.38</v>
      </c>
      <c r="P148" s="83">
        <v>3.38</v>
      </c>
      <c r="Q148" s="23">
        <v>406</v>
      </c>
      <c r="R148" s="29"/>
      <c r="S148" s="55" t="s">
        <v>23</v>
      </c>
      <c r="T148" s="55" t="s">
        <v>423</v>
      </c>
    </row>
    <row r="149" spans="1:20" ht="15.75" x14ac:dyDescent="0.25">
      <c r="A149" s="344"/>
      <c r="B149" s="19">
        <v>1500019129</v>
      </c>
      <c r="C149" s="20" t="s">
        <v>424</v>
      </c>
      <c r="D149" s="20" t="s">
        <v>19</v>
      </c>
      <c r="E149" s="21">
        <v>43584</v>
      </c>
      <c r="F149" s="125">
        <v>43701</v>
      </c>
      <c r="G149" s="22">
        <f t="shared" si="33"/>
        <v>3.9</v>
      </c>
      <c r="H149" s="23"/>
      <c r="I149" s="23">
        <v>1</v>
      </c>
      <c r="J149" s="24">
        <f t="shared" si="34"/>
        <v>2.9</v>
      </c>
      <c r="K149" s="57">
        <v>42254</v>
      </c>
      <c r="L149" s="21">
        <v>43747</v>
      </c>
      <c r="M149" s="25" t="str">
        <f t="shared" si="36"/>
        <v>4 Th,1 Bln,2 Hr</v>
      </c>
      <c r="N149" s="26">
        <v>147</v>
      </c>
      <c r="O149" s="5" t="str">
        <f t="shared" si="35"/>
        <v>3.45</v>
      </c>
      <c r="P149" s="83">
        <v>3.45</v>
      </c>
      <c r="Q149" s="23">
        <v>420</v>
      </c>
      <c r="R149" s="29"/>
      <c r="S149" s="55" t="s">
        <v>202</v>
      </c>
      <c r="T149" s="55" t="s">
        <v>425</v>
      </c>
    </row>
    <row r="150" spans="1:20" ht="15.75" x14ac:dyDescent="0.25">
      <c r="A150" s="344"/>
      <c r="B150" s="19">
        <v>1500019154</v>
      </c>
      <c r="C150" s="20" t="s">
        <v>426</v>
      </c>
      <c r="D150" s="20" t="s">
        <v>19</v>
      </c>
      <c r="E150" s="21">
        <v>43585</v>
      </c>
      <c r="F150" s="125">
        <v>43707</v>
      </c>
      <c r="G150" s="22">
        <f t="shared" ref="G150:G178" si="37">(F150-E150)/30</f>
        <v>4.0666666666666664</v>
      </c>
      <c r="H150" s="23"/>
      <c r="I150" s="23">
        <v>1</v>
      </c>
      <c r="J150" s="24">
        <f t="shared" ref="J150:J178" si="38">G150-H150-I150</f>
        <v>3.0666666666666664</v>
      </c>
      <c r="K150" s="57">
        <v>42254</v>
      </c>
      <c r="L150" s="21">
        <v>43747</v>
      </c>
      <c r="M150" s="25" t="str">
        <f t="shared" si="36"/>
        <v>4 Th,1 Bln,2 Hr</v>
      </c>
      <c r="N150" s="26">
        <v>150</v>
      </c>
      <c r="O150" s="5" t="str">
        <f t="shared" si="35"/>
        <v>3.31</v>
      </c>
      <c r="P150" s="83">
        <v>3.31</v>
      </c>
      <c r="Q150" s="23">
        <v>426</v>
      </c>
      <c r="R150" s="29"/>
      <c r="S150" s="55" t="s">
        <v>427</v>
      </c>
      <c r="T150" s="55" t="s">
        <v>428</v>
      </c>
    </row>
    <row r="151" spans="1:20" ht="15.75" x14ac:dyDescent="0.25">
      <c r="A151" s="344"/>
      <c r="B151" s="19">
        <v>1500019224</v>
      </c>
      <c r="C151" s="20" t="s">
        <v>429</v>
      </c>
      <c r="D151" s="20" t="s">
        <v>19</v>
      </c>
      <c r="E151" s="21">
        <v>43480</v>
      </c>
      <c r="F151" s="125">
        <v>43719</v>
      </c>
      <c r="G151" s="22">
        <f t="shared" si="37"/>
        <v>7.9666666666666668</v>
      </c>
      <c r="H151" s="23"/>
      <c r="I151" s="23">
        <v>1</v>
      </c>
      <c r="J151" s="24">
        <f t="shared" si="38"/>
        <v>6.9666666666666668</v>
      </c>
      <c r="K151" s="57">
        <v>42254</v>
      </c>
      <c r="L151" s="21">
        <v>43747</v>
      </c>
      <c r="M151" s="25" t="str">
        <f t="shared" si="36"/>
        <v>4 Th,1 Bln,2 Hr</v>
      </c>
      <c r="N151" s="26">
        <v>147</v>
      </c>
      <c r="O151" s="5" t="str">
        <f t="shared" si="35"/>
        <v>3.04</v>
      </c>
      <c r="P151" s="83">
        <v>3.04</v>
      </c>
      <c r="Q151" s="23">
        <v>413</v>
      </c>
      <c r="R151" s="29"/>
      <c r="S151" s="55" t="s">
        <v>125</v>
      </c>
      <c r="T151" s="55" t="s">
        <v>430</v>
      </c>
    </row>
    <row r="152" spans="1:20" ht="15.75" x14ac:dyDescent="0.25">
      <c r="A152" s="350"/>
      <c r="B152" s="31">
        <v>1500019248</v>
      </c>
      <c r="C152" s="32" t="s">
        <v>431</v>
      </c>
      <c r="D152" s="32" t="s">
        <v>19</v>
      </c>
      <c r="E152" s="33">
        <v>43544</v>
      </c>
      <c r="F152" s="129">
        <v>43710</v>
      </c>
      <c r="G152" s="34">
        <f t="shared" si="37"/>
        <v>5.5333333333333332</v>
      </c>
      <c r="H152" s="35"/>
      <c r="I152" s="35">
        <v>1</v>
      </c>
      <c r="J152" s="36">
        <f t="shared" si="38"/>
        <v>4.5333333333333332</v>
      </c>
      <c r="K152" s="109">
        <v>42254</v>
      </c>
      <c r="L152" s="33">
        <v>43747</v>
      </c>
      <c r="M152" s="37" t="str">
        <f t="shared" si="36"/>
        <v>4 Th,1 Bln,2 Hr</v>
      </c>
      <c r="N152" s="38">
        <v>147</v>
      </c>
      <c r="O152" s="5" t="str">
        <f t="shared" si="35"/>
        <v>3.08</v>
      </c>
      <c r="P152" s="130">
        <v>3.08</v>
      </c>
      <c r="Q152" s="35">
        <v>446</v>
      </c>
      <c r="R152" s="41"/>
      <c r="S152" s="63" t="s">
        <v>29</v>
      </c>
      <c r="T152" s="63" t="s">
        <v>432</v>
      </c>
    </row>
    <row r="153" spans="1:20" ht="15.75" x14ac:dyDescent="0.25">
      <c r="A153" s="330">
        <v>43752</v>
      </c>
      <c r="B153" s="19">
        <v>12019041</v>
      </c>
      <c r="C153" s="20" t="s">
        <v>433</v>
      </c>
      <c r="D153" s="20" t="s">
        <v>19</v>
      </c>
      <c r="E153" s="21">
        <v>43026</v>
      </c>
      <c r="F153" s="125">
        <v>43657</v>
      </c>
      <c r="G153" s="22">
        <f t="shared" si="37"/>
        <v>21.033333333333335</v>
      </c>
      <c r="H153" s="23"/>
      <c r="I153" s="23"/>
      <c r="J153" s="24">
        <f t="shared" si="38"/>
        <v>21.033333333333335</v>
      </c>
      <c r="K153" s="21">
        <v>41162</v>
      </c>
      <c r="L153" s="21">
        <v>43752</v>
      </c>
      <c r="M153" s="25" t="str">
        <f t="shared" si="36"/>
        <v>7 Th,1 Bln,4 Hr</v>
      </c>
      <c r="N153" s="26">
        <v>149</v>
      </c>
      <c r="O153" s="5" t="str">
        <f t="shared" si="35"/>
        <v>2.64</v>
      </c>
      <c r="P153" s="83">
        <v>2.64</v>
      </c>
      <c r="Q153" s="23">
        <v>470</v>
      </c>
      <c r="R153" s="29"/>
      <c r="S153" s="55" t="s">
        <v>22</v>
      </c>
      <c r="T153" s="55" t="s">
        <v>283</v>
      </c>
    </row>
    <row r="154" spans="1:20" ht="15.75" x14ac:dyDescent="0.25">
      <c r="A154" s="331"/>
      <c r="B154" s="19">
        <v>1300019034</v>
      </c>
      <c r="C154" s="20" t="s">
        <v>434</v>
      </c>
      <c r="D154" s="20" t="s">
        <v>19</v>
      </c>
      <c r="E154" s="21">
        <v>43362</v>
      </c>
      <c r="F154" s="125">
        <v>43712</v>
      </c>
      <c r="G154" s="22">
        <f t="shared" si="37"/>
        <v>11.666666666666666</v>
      </c>
      <c r="H154" s="23"/>
      <c r="I154" s="23"/>
      <c r="J154" s="24">
        <f t="shared" si="38"/>
        <v>11.666666666666666</v>
      </c>
      <c r="K154" s="57">
        <v>41526</v>
      </c>
      <c r="L154" s="21">
        <v>43752</v>
      </c>
      <c r="M154" s="25" t="str">
        <f t="shared" si="36"/>
        <v>6 Th,1 Bln,5 Hr</v>
      </c>
      <c r="N154" s="26">
        <v>148</v>
      </c>
      <c r="O154" s="5" t="str">
        <f t="shared" si="35"/>
        <v>2.83</v>
      </c>
      <c r="P154" s="83">
        <v>2.83</v>
      </c>
      <c r="Q154" s="23">
        <v>413</v>
      </c>
      <c r="R154" s="29"/>
      <c r="S154" s="55" t="s">
        <v>131</v>
      </c>
      <c r="T154" s="55" t="s">
        <v>435</v>
      </c>
    </row>
    <row r="155" spans="1:20" ht="15.75" x14ac:dyDescent="0.25">
      <c r="A155" s="331"/>
      <c r="B155" s="19">
        <v>1300019042</v>
      </c>
      <c r="C155" s="20" t="s">
        <v>436</v>
      </c>
      <c r="D155" s="20" t="s">
        <v>19</v>
      </c>
      <c r="E155" s="21">
        <v>43419</v>
      </c>
      <c r="F155" s="125">
        <v>43656</v>
      </c>
      <c r="G155" s="22">
        <f t="shared" si="37"/>
        <v>7.9</v>
      </c>
      <c r="H155" s="23"/>
      <c r="I155" s="23"/>
      <c r="J155" s="24">
        <f t="shared" si="38"/>
        <v>7.9</v>
      </c>
      <c r="K155" s="57">
        <v>41526</v>
      </c>
      <c r="L155" s="21">
        <v>43752</v>
      </c>
      <c r="M155" s="25" t="str">
        <f t="shared" si="36"/>
        <v>6 Th,1 Bln,5 Hr</v>
      </c>
      <c r="N155" s="26">
        <v>146</v>
      </c>
      <c r="O155" s="5" t="str">
        <f t="shared" si="35"/>
        <v>2.97</v>
      </c>
      <c r="P155" s="83">
        <v>2.97</v>
      </c>
      <c r="Q155" s="23">
        <v>400</v>
      </c>
      <c r="R155" s="29"/>
      <c r="S155" s="55" t="s">
        <v>31</v>
      </c>
      <c r="T155" s="55" t="s">
        <v>437</v>
      </c>
    </row>
    <row r="156" spans="1:20" ht="15.75" x14ac:dyDescent="0.25">
      <c r="A156" s="331"/>
      <c r="B156" s="19">
        <v>1400019025</v>
      </c>
      <c r="C156" s="20" t="s">
        <v>438</v>
      </c>
      <c r="D156" s="20" t="s">
        <v>19</v>
      </c>
      <c r="E156" s="21">
        <v>43451</v>
      </c>
      <c r="F156" s="125">
        <v>43697</v>
      </c>
      <c r="G156" s="22">
        <f t="shared" si="37"/>
        <v>8.1999999999999993</v>
      </c>
      <c r="H156" s="23"/>
      <c r="I156" s="23"/>
      <c r="J156" s="24">
        <f t="shared" si="38"/>
        <v>8.1999999999999993</v>
      </c>
      <c r="K156" s="57">
        <v>41883</v>
      </c>
      <c r="L156" s="21">
        <v>43752</v>
      </c>
      <c r="M156" s="25" t="str">
        <f t="shared" si="36"/>
        <v>5 Th,1 Bln,13 Hr</v>
      </c>
      <c r="N156" s="26">
        <v>148</v>
      </c>
      <c r="O156" s="5" t="str">
        <f t="shared" ref="O156:O178" si="39">SUBSTITUTE(P156, ",", ".")</f>
        <v>2.65</v>
      </c>
      <c r="P156" s="83">
        <v>2.65</v>
      </c>
      <c r="Q156" s="23">
        <v>453</v>
      </c>
      <c r="R156" s="29"/>
      <c r="S156" s="55" t="s">
        <v>23</v>
      </c>
      <c r="T156" s="55" t="s">
        <v>152</v>
      </c>
    </row>
    <row r="157" spans="1:20" ht="15.75" x14ac:dyDescent="0.25">
      <c r="A157" s="331"/>
      <c r="B157" s="19">
        <v>1400019037</v>
      </c>
      <c r="C157" s="20" t="s">
        <v>439</v>
      </c>
      <c r="D157" s="20" t="s">
        <v>19</v>
      </c>
      <c r="E157" s="21">
        <v>43451</v>
      </c>
      <c r="F157" s="125">
        <v>43726</v>
      </c>
      <c r="G157" s="22">
        <f t="shared" si="37"/>
        <v>9.1666666666666661</v>
      </c>
      <c r="H157" s="23"/>
      <c r="I157" s="23"/>
      <c r="J157" s="24">
        <f t="shared" si="38"/>
        <v>9.1666666666666661</v>
      </c>
      <c r="K157" s="57">
        <v>41883</v>
      </c>
      <c r="L157" s="21">
        <v>43752</v>
      </c>
      <c r="M157" s="25" t="str">
        <f t="shared" si="36"/>
        <v>5 Th,1 Bln,13 Hr</v>
      </c>
      <c r="N157" s="26">
        <v>150</v>
      </c>
      <c r="O157" s="5" t="str">
        <f t="shared" si="39"/>
        <v>2.72</v>
      </c>
      <c r="P157" s="83">
        <v>2.72</v>
      </c>
      <c r="Q157" s="23">
        <v>420</v>
      </c>
      <c r="R157" s="29"/>
      <c r="S157" s="55" t="s">
        <v>440</v>
      </c>
      <c r="T157" s="55" t="s">
        <v>441</v>
      </c>
    </row>
    <row r="158" spans="1:20" ht="15.75" x14ac:dyDescent="0.25">
      <c r="A158" s="331"/>
      <c r="B158" s="19">
        <v>1400019058</v>
      </c>
      <c r="C158" s="20" t="s">
        <v>442</v>
      </c>
      <c r="D158" s="20" t="s">
        <v>19</v>
      </c>
      <c r="E158" s="21">
        <v>43214</v>
      </c>
      <c r="F158" s="125">
        <v>43676</v>
      </c>
      <c r="G158" s="22">
        <f t="shared" si="37"/>
        <v>15.4</v>
      </c>
      <c r="H158" s="23"/>
      <c r="I158" s="23"/>
      <c r="J158" s="24">
        <f t="shared" si="38"/>
        <v>15.4</v>
      </c>
      <c r="K158" s="57">
        <v>41883</v>
      </c>
      <c r="L158" s="21">
        <v>43752</v>
      </c>
      <c r="M158" s="25" t="str">
        <f t="shared" si="36"/>
        <v>5 Th,1 Bln,13 Hr</v>
      </c>
      <c r="N158" s="26">
        <v>148</v>
      </c>
      <c r="O158" s="5" t="str">
        <f t="shared" si="39"/>
        <v>2.76</v>
      </c>
      <c r="P158" s="83">
        <v>2.76</v>
      </c>
      <c r="Q158" s="23">
        <v>403</v>
      </c>
      <c r="R158" s="29"/>
      <c r="S158" s="55" t="s">
        <v>84</v>
      </c>
      <c r="T158" s="55" t="s">
        <v>443</v>
      </c>
    </row>
    <row r="159" spans="1:20" ht="15.75" x14ac:dyDescent="0.25">
      <c r="A159" s="331"/>
      <c r="B159" s="19">
        <v>1400019085</v>
      </c>
      <c r="C159" s="20" t="s">
        <v>444</v>
      </c>
      <c r="D159" s="20" t="s">
        <v>19</v>
      </c>
      <c r="E159" s="21">
        <v>43451</v>
      </c>
      <c r="F159" s="125">
        <v>43696</v>
      </c>
      <c r="G159" s="22">
        <f t="shared" si="37"/>
        <v>8.1666666666666661</v>
      </c>
      <c r="H159" s="23"/>
      <c r="I159" s="23"/>
      <c r="J159" s="24">
        <f t="shared" si="38"/>
        <v>8.1666666666666661</v>
      </c>
      <c r="K159" s="57">
        <v>41883</v>
      </c>
      <c r="L159" s="21">
        <v>43752</v>
      </c>
      <c r="M159" s="25" t="str">
        <f t="shared" si="36"/>
        <v>5 Th,1 Bln,13 Hr</v>
      </c>
      <c r="N159" s="26">
        <v>148</v>
      </c>
      <c r="O159" s="5" t="str">
        <f t="shared" si="39"/>
        <v>2.57</v>
      </c>
      <c r="P159" s="83">
        <v>2.57</v>
      </c>
      <c r="Q159" s="23">
        <v>413</v>
      </c>
      <c r="R159" s="29"/>
      <c r="S159" s="55" t="s">
        <v>445</v>
      </c>
      <c r="T159" s="55" t="s">
        <v>446</v>
      </c>
    </row>
    <row r="160" spans="1:20" ht="15.75" x14ac:dyDescent="0.25">
      <c r="A160" s="331"/>
      <c r="B160" s="19">
        <v>1400019123</v>
      </c>
      <c r="C160" s="20" t="s">
        <v>447</v>
      </c>
      <c r="D160" s="20" t="s">
        <v>19</v>
      </c>
      <c r="E160" s="21">
        <v>43634</v>
      </c>
      <c r="F160" s="125">
        <v>43720</v>
      </c>
      <c r="G160" s="22">
        <f t="shared" si="37"/>
        <v>2.8666666666666667</v>
      </c>
      <c r="H160" s="23"/>
      <c r="I160" s="23"/>
      <c r="J160" s="24">
        <f t="shared" si="38"/>
        <v>2.8666666666666667</v>
      </c>
      <c r="K160" s="57">
        <v>41883</v>
      </c>
      <c r="L160" s="21">
        <v>43752</v>
      </c>
      <c r="M160" s="25" t="str">
        <f t="shared" si="36"/>
        <v>5 Th,1 Bln,13 Hr</v>
      </c>
      <c r="N160" s="26">
        <v>148</v>
      </c>
      <c r="O160" s="5" t="str">
        <f t="shared" si="39"/>
        <v>3.19</v>
      </c>
      <c r="P160" s="83">
        <v>3.19</v>
      </c>
      <c r="Q160" s="23">
        <v>410</v>
      </c>
      <c r="R160" s="29"/>
      <c r="S160" s="55" t="s">
        <v>448</v>
      </c>
      <c r="T160" s="55" t="s">
        <v>449</v>
      </c>
    </row>
    <row r="161" spans="1:20" ht="15.75" x14ac:dyDescent="0.25">
      <c r="A161" s="331"/>
      <c r="B161" s="19">
        <v>1400019142</v>
      </c>
      <c r="C161" s="20" t="s">
        <v>450</v>
      </c>
      <c r="D161" s="20" t="s">
        <v>19</v>
      </c>
      <c r="E161" s="21">
        <v>43634</v>
      </c>
      <c r="F161" s="125">
        <v>43728</v>
      </c>
      <c r="G161" s="22">
        <f t="shared" si="37"/>
        <v>3.1333333333333333</v>
      </c>
      <c r="H161" s="23"/>
      <c r="I161" s="23"/>
      <c r="J161" s="24">
        <f t="shared" si="38"/>
        <v>3.1333333333333333</v>
      </c>
      <c r="K161" s="57">
        <v>41883</v>
      </c>
      <c r="L161" s="21">
        <v>43752</v>
      </c>
      <c r="M161" s="25" t="str">
        <f t="shared" si="36"/>
        <v>5 Th,1 Bln,13 Hr</v>
      </c>
      <c r="N161" s="26">
        <v>148</v>
      </c>
      <c r="O161" s="5" t="str">
        <f t="shared" si="39"/>
        <v>2.72</v>
      </c>
      <c r="P161" s="83">
        <v>2.72</v>
      </c>
      <c r="Q161" s="23">
        <v>450</v>
      </c>
      <c r="R161" s="29"/>
      <c r="S161" s="55" t="s">
        <v>451</v>
      </c>
      <c r="T161" s="55" t="s">
        <v>452</v>
      </c>
    </row>
    <row r="162" spans="1:20" ht="15.75" x14ac:dyDescent="0.25">
      <c r="A162" s="331"/>
      <c r="B162" s="19">
        <v>1400019151</v>
      </c>
      <c r="C162" s="20" t="s">
        <v>453</v>
      </c>
      <c r="D162" s="20" t="s">
        <v>19</v>
      </c>
      <c r="E162" s="21">
        <v>43634</v>
      </c>
      <c r="F162" s="125">
        <v>43720</v>
      </c>
      <c r="G162" s="22">
        <f t="shared" si="37"/>
        <v>2.8666666666666667</v>
      </c>
      <c r="H162" s="23"/>
      <c r="I162" s="23"/>
      <c r="J162" s="24">
        <f t="shared" si="38"/>
        <v>2.8666666666666667</v>
      </c>
      <c r="K162" s="57">
        <v>41883</v>
      </c>
      <c r="L162" s="21">
        <v>43752</v>
      </c>
      <c r="M162" s="25" t="str">
        <f t="shared" si="36"/>
        <v>5 Th,1 Bln,13 Hr</v>
      </c>
      <c r="N162" s="26">
        <v>148</v>
      </c>
      <c r="O162" s="5" t="str">
        <f t="shared" si="39"/>
        <v>2.87</v>
      </c>
      <c r="P162" s="83">
        <v>2.87</v>
      </c>
      <c r="Q162" s="23">
        <v>463</v>
      </c>
      <c r="R162" s="29"/>
      <c r="S162" s="55" t="s">
        <v>454</v>
      </c>
      <c r="T162" s="55" t="s">
        <v>455</v>
      </c>
    </row>
    <row r="163" spans="1:20" ht="15.75" x14ac:dyDescent="0.25">
      <c r="A163" s="331"/>
      <c r="B163" s="19">
        <v>1400019159</v>
      </c>
      <c r="C163" s="20" t="s">
        <v>456</v>
      </c>
      <c r="D163" s="20" t="s">
        <v>19</v>
      </c>
      <c r="E163" s="21">
        <v>43542</v>
      </c>
      <c r="F163" s="125">
        <v>43656</v>
      </c>
      <c r="G163" s="22">
        <f t="shared" si="37"/>
        <v>3.8</v>
      </c>
      <c r="H163" s="23"/>
      <c r="I163" s="23"/>
      <c r="J163" s="24">
        <f t="shared" si="38"/>
        <v>3.8</v>
      </c>
      <c r="K163" s="57">
        <v>41883</v>
      </c>
      <c r="L163" s="21">
        <v>43752</v>
      </c>
      <c r="M163" s="25" t="str">
        <f t="shared" si="36"/>
        <v>5 Th,1 Bln,13 Hr</v>
      </c>
      <c r="N163" s="26">
        <v>146</v>
      </c>
      <c r="O163" s="5" t="str">
        <f t="shared" si="39"/>
        <v>3.38</v>
      </c>
      <c r="P163" s="83">
        <v>3.38</v>
      </c>
      <c r="Q163" s="23">
        <v>503</v>
      </c>
      <c r="R163" s="29"/>
      <c r="S163" s="55" t="s">
        <v>457</v>
      </c>
      <c r="T163" s="55" t="s">
        <v>458</v>
      </c>
    </row>
    <row r="164" spans="1:20" ht="15.75" x14ac:dyDescent="0.25">
      <c r="A164" s="331"/>
      <c r="B164" s="19">
        <v>1400019171</v>
      </c>
      <c r="C164" s="20" t="s">
        <v>459</v>
      </c>
      <c r="D164" s="20" t="s">
        <v>19</v>
      </c>
      <c r="E164" s="21">
        <v>43582</v>
      </c>
      <c r="F164" s="125">
        <v>43711</v>
      </c>
      <c r="G164" s="22">
        <f t="shared" si="37"/>
        <v>4.3</v>
      </c>
      <c r="H164" s="23"/>
      <c r="I164" s="23"/>
      <c r="J164" s="24">
        <f t="shared" si="38"/>
        <v>4.3</v>
      </c>
      <c r="K164" s="57">
        <v>41883</v>
      </c>
      <c r="L164" s="21">
        <v>43752</v>
      </c>
      <c r="M164" s="25" t="str">
        <f t="shared" si="36"/>
        <v>5 Th,1 Bln,13 Hr</v>
      </c>
      <c r="N164" s="26">
        <v>148</v>
      </c>
      <c r="O164" s="5" t="str">
        <f t="shared" si="39"/>
        <v>2.8</v>
      </c>
      <c r="P164" s="83">
        <v>2.8</v>
      </c>
      <c r="Q164" s="23">
        <v>416</v>
      </c>
      <c r="R164" s="29"/>
      <c r="S164" s="55" t="s">
        <v>202</v>
      </c>
      <c r="T164" s="55" t="s">
        <v>460</v>
      </c>
    </row>
    <row r="165" spans="1:20" ht="15.75" x14ac:dyDescent="0.25">
      <c r="A165" s="331"/>
      <c r="B165" s="19">
        <v>1400019173</v>
      </c>
      <c r="C165" s="20" t="s">
        <v>461</v>
      </c>
      <c r="D165" s="20" t="s">
        <v>19</v>
      </c>
      <c r="E165" s="21">
        <v>43451</v>
      </c>
      <c r="F165" s="125">
        <v>43711</v>
      </c>
      <c r="G165" s="22">
        <f t="shared" si="37"/>
        <v>8.6666666666666661</v>
      </c>
      <c r="H165" s="23"/>
      <c r="I165" s="23"/>
      <c r="J165" s="24">
        <f t="shared" si="38"/>
        <v>8.6666666666666661</v>
      </c>
      <c r="K165" s="57">
        <v>41883</v>
      </c>
      <c r="L165" s="21">
        <v>43752</v>
      </c>
      <c r="M165" s="25" t="str">
        <f t="shared" si="36"/>
        <v>5 Th,1 Bln,13 Hr</v>
      </c>
      <c r="N165" s="26">
        <v>148</v>
      </c>
      <c r="O165" s="5" t="str">
        <f t="shared" si="39"/>
        <v>2.89</v>
      </c>
      <c r="P165" s="83">
        <v>2.89</v>
      </c>
      <c r="Q165" s="23">
        <v>466</v>
      </c>
      <c r="R165" s="29"/>
      <c r="S165" s="55" t="s">
        <v>210</v>
      </c>
      <c r="T165" s="55" t="s">
        <v>68</v>
      </c>
    </row>
    <row r="166" spans="1:20" ht="15.75" x14ac:dyDescent="0.25">
      <c r="A166" s="331"/>
      <c r="B166" s="19">
        <v>1500019043</v>
      </c>
      <c r="C166" s="20" t="s">
        <v>462</v>
      </c>
      <c r="D166" s="20" t="s">
        <v>19</v>
      </c>
      <c r="E166" s="21">
        <v>43669</v>
      </c>
      <c r="F166" s="125">
        <v>43721</v>
      </c>
      <c r="G166" s="22">
        <f t="shared" si="37"/>
        <v>1.7333333333333334</v>
      </c>
      <c r="H166" s="23"/>
      <c r="I166" s="23"/>
      <c r="J166" s="24">
        <f t="shared" si="38"/>
        <v>1.7333333333333334</v>
      </c>
      <c r="K166" s="57">
        <v>42254</v>
      </c>
      <c r="L166" s="21">
        <v>43752</v>
      </c>
      <c r="M166" s="25" t="str">
        <f t="shared" si="36"/>
        <v>4 Th,1 Bln,7 Hr</v>
      </c>
      <c r="N166" s="26">
        <v>147</v>
      </c>
      <c r="O166" s="5" t="str">
        <f t="shared" si="39"/>
        <v>3.17</v>
      </c>
      <c r="P166" s="83">
        <v>3.17</v>
      </c>
      <c r="Q166" s="23">
        <v>436</v>
      </c>
      <c r="R166" s="29"/>
      <c r="S166" s="55" t="s">
        <v>210</v>
      </c>
      <c r="T166" s="55" t="s">
        <v>463</v>
      </c>
    </row>
    <row r="167" spans="1:20" ht="15.75" x14ac:dyDescent="0.25">
      <c r="A167" s="331"/>
      <c r="B167" s="19">
        <v>1500019064</v>
      </c>
      <c r="C167" s="20" t="s">
        <v>464</v>
      </c>
      <c r="D167" s="20" t="s">
        <v>19</v>
      </c>
      <c r="E167" s="21">
        <v>43669</v>
      </c>
      <c r="F167" s="125">
        <v>43722</v>
      </c>
      <c r="G167" s="22">
        <f t="shared" si="37"/>
        <v>1.7666666666666666</v>
      </c>
      <c r="H167" s="23"/>
      <c r="I167" s="23"/>
      <c r="J167" s="24">
        <f t="shared" si="38"/>
        <v>1.7666666666666666</v>
      </c>
      <c r="K167" s="57">
        <v>42254</v>
      </c>
      <c r="L167" s="21">
        <v>43752</v>
      </c>
      <c r="M167" s="25" t="str">
        <f t="shared" si="36"/>
        <v>4 Th,1 Bln,7 Hr</v>
      </c>
      <c r="N167" s="26">
        <v>147</v>
      </c>
      <c r="O167" s="5" t="str">
        <f t="shared" si="39"/>
        <v>3.63</v>
      </c>
      <c r="P167" s="83">
        <v>3.63</v>
      </c>
      <c r="Q167" s="23">
        <v>430</v>
      </c>
      <c r="R167" s="29"/>
      <c r="S167" s="55" t="s">
        <v>235</v>
      </c>
      <c r="T167" s="55" t="s">
        <v>465</v>
      </c>
    </row>
    <row r="168" spans="1:20" ht="15.75" x14ac:dyDescent="0.25">
      <c r="A168" s="331"/>
      <c r="B168" s="19">
        <v>1500019065</v>
      </c>
      <c r="C168" s="20" t="s">
        <v>466</v>
      </c>
      <c r="D168" s="20" t="s">
        <v>19</v>
      </c>
      <c r="E168" s="21">
        <v>43585</v>
      </c>
      <c r="F168" s="125">
        <v>43720</v>
      </c>
      <c r="G168" s="22">
        <f t="shared" si="37"/>
        <v>4.5</v>
      </c>
      <c r="H168" s="23"/>
      <c r="I168" s="23">
        <v>1</v>
      </c>
      <c r="J168" s="24">
        <f t="shared" si="38"/>
        <v>3.5</v>
      </c>
      <c r="K168" s="57">
        <v>42254</v>
      </c>
      <c r="L168" s="21">
        <v>43752</v>
      </c>
      <c r="M168" s="25" t="str">
        <f t="shared" si="36"/>
        <v>4 Th,1 Bln,7 Hr</v>
      </c>
      <c r="N168" s="26">
        <v>147</v>
      </c>
      <c r="O168" s="5" t="str">
        <f t="shared" si="39"/>
        <v>3.01</v>
      </c>
      <c r="P168" s="83">
        <v>3.01</v>
      </c>
      <c r="Q168" s="23">
        <v>413</v>
      </c>
      <c r="R168" s="29"/>
      <c r="S168" s="55" t="s">
        <v>467</v>
      </c>
      <c r="T168" s="55" t="s">
        <v>468</v>
      </c>
    </row>
    <row r="169" spans="1:20" ht="15.75" x14ac:dyDescent="0.25">
      <c r="A169" s="331"/>
      <c r="B169" s="19">
        <v>1500019069</v>
      </c>
      <c r="C169" s="20" t="s">
        <v>469</v>
      </c>
      <c r="D169" s="20" t="s">
        <v>19</v>
      </c>
      <c r="E169" s="21">
        <v>43581</v>
      </c>
      <c r="F169" s="125">
        <v>43722</v>
      </c>
      <c r="G169" s="22">
        <f t="shared" si="37"/>
        <v>4.7</v>
      </c>
      <c r="H169" s="23"/>
      <c r="I169" s="23">
        <v>1</v>
      </c>
      <c r="J169" s="24">
        <f t="shared" si="38"/>
        <v>3.7</v>
      </c>
      <c r="K169" s="57">
        <v>42254</v>
      </c>
      <c r="L169" s="21">
        <v>43752</v>
      </c>
      <c r="M169" s="25" t="str">
        <f t="shared" si="36"/>
        <v>4 Th,1 Bln,7 Hr</v>
      </c>
      <c r="N169" s="26">
        <v>147</v>
      </c>
      <c r="O169" s="5" t="str">
        <f t="shared" si="39"/>
        <v>3.16</v>
      </c>
      <c r="P169" s="83">
        <v>3.16</v>
      </c>
      <c r="Q169" s="23">
        <v>453</v>
      </c>
      <c r="R169" s="29"/>
      <c r="S169" s="55" t="s">
        <v>470</v>
      </c>
      <c r="T169" s="55" t="s">
        <v>471</v>
      </c>
    </row>
    <row r="170" spans="1:20" ht="15.75" x14ac:dyDescent="0.25">
      <c r="A170" s="331"/>
      <c r="B170" s="19">
        <v>1500019072</v>
      </c>
      <c r="C170" s="20" t="s">
        <v>472</v>
      </c>
      <c r="D170" s="20" t="s">
        <v>19</v>
      </c>
      <c r="E170" s="21">
        <v>43542</v>
      </c>
      <c r="F170" s="125">
        <v>43726</v>
      </c>
      <c r="G170" s="22">
        <f t="shared" si="37"/>
        <v>6.1333333333333337</v>
      </c>
      <c r="H170" s="23"/>
      <c r="I170" s="23">
        <v>1</v>
      </c>
      <c r="J170" s="24">
        <f t="shared" si="38"/>
        <v>5.1333333333333337</v>
      </c>
      <c r="K170" s="57">
        <v>42254</v>
      </c>
      <c r="L170" s="21">
        <v>43752</v>
      </c>
      <c r="M170" s="25" t="str">
        <f t="shared" si="36"/>
        <v>4 Th,1 Bln,7 Hr</v>
      </c>
      <c r="N170" s="26">
        <v>150</v>
      </c>
      <c r="O170" s="5" t="str">
        <f t="shared" si="39"/>
        <v>3.17</v>
      </c>
      <c r="P170" s="83">
        <v>3.17</v>
      </c>
      <c r="Q170" s="23">
        <v>400</v>
      </c>
      <c r="R170" s="29"/>
      <c r="S170" s="55" t="s">
        <v>473</v>
      </c>
      <c r="T170" s="55" t="s">
        <v>474</v>
      </c>
    </row>
    <row r="171" spans="1:20" ht="15.75" x14ac:dyDescent="0.25">
      <c r="A171" s="331"/>
      <c r="B171" s="19">
        <v>1500019110</v>
      </c>
      <c r="C171" s="20" t="s">
        <v>475</v>
      </c>
      <c r="D171" s="20" t="s">
        <v>19</v>
      </c>
      <c r="E171" s="21">
        <v>43511</v>
      </c>
      <c r="F171" s="125">
        <v>43692</v>
      </c>
      <c r="G171" s="22">
        <f t="shared" si="37"/>
        <v>6.0333333333333332</v>
      </c>
      <c r="H171" s="23"/>
      <c r="I171" s="23">
        <v>1</v>
      </c>
      <c r="J171" s="24">
        <f t="shared" si="38"/>
        <v>5.0333333333333332</v>
      </c>
      <c r="K171" s="57">
        <v>42254</v>
      </c>
      <c r="L171" s="21">
        <v>43752</v>
      </c>
      <c r="M171" s="25" t="str">
        <f t="shared" si="36"/>
        <v>4 Th,1 Bln,7 Hr</v>
      </c>
      <c r="N171" s="26">
        <v>147</v>
      </c>
      <c r="O171" s="5" t="str">
        <f t="shared" si="39"/>
        <v>2.87</v>
      </c>
      <c r="P171" s="83">
        <v>2.87</v>
      </c>
      <c r="Q171" s="23">
        <v>446</v>
      </c>
      <c r="R171" s="29"/>
      <c r="S171" s="55" t="s">
        <v>476</v>
      </c>
      <c r="T171" s="55" t="s">
        <v>477</v>
      </c>
    </row>
    <row r="172" spans="1:20" ht="15.75" x14ac:dyDescent="0.25">
      <c r="A172" s="331"/>
      <c r="B172" s="19">
        <v>1500019156</v>
      </c>
      <c r="C172" s="20" t="s">
        <v>478</v>
      </c>
      <c r="D172" s="20" t="s">
        <v>19</v>
      </c>
      <c r="E172" s="21">
        <v>43669</v>
      </c>
      <c r="F172" s="125">
        <v>43722</v>
      </c>
      <c r="G172" s="22">
        <f t="shared" si="37"/>
        <v>1.7666666666666666</v>
      </c>
      <c r="H172" s="23"/>
      <c r="I172" s="23"/>
      <c r="J172" s="24">
        <f t="shared" si="38"/>
        <v>1.7666666666666666</v>
      </c>
      <c r="K172" s="57">
        <v>42254</v>
      </c>
      <c r="L172" s="21">
        <v>43752</v>
      </c>
      <c r="M172" s="25" t="str">
        <f t="shared" si="36"/>
        <v>4 Th,1 Bln,7 Hr</v>
      </c>
      <c r="N172" s="26">
        <v>147</v>
      </c>
      <c r="O172" s="5" t="str">
        <f t="shared" si="39"/>
        <v>3.85</v>
      </c>
      <c r="P172" s="83">
        <v>3.85</v>
      </c>
      <c r="Q172" s="23">
        <v>416</v>
      </c>
      <c r="R172" s="29"/>
      <c r="S172" s="55" t="s">
        <v>479</v>
      </c>
      <c r="T172" s="55" t="s">
        <v>401</v>
      </c>
    </row>
    <row r="173" spans="1:20" ht="15.75" x14ac:dyDescent="0.25">
      <c r="A173" s="331"/>
      <c r="B173" s="19">
        <v>1500019174</v>
      </c>
      <c r="C173" s="20" t="s">
        <v>480</v>
      </c>
      <c r="D173" s="20" t="s">
        <v>19</v>
      </c>
      <c r="E173" s="21">
        <v>43511</v>
      </c>
      <c r="F173" s="125">
        <v>43700</v>
      </c>
      <c r="G173" s="22">
        <f t="shared" si="37"/>
        <v>6.3</v>
      </c>
      <c r="H173" s="23"/>
      <c r="I173" s="23">
        <v>1</v>
      </c>
      <c r="J173" s="24">
        <f t="shared" si="38"/>
        <v>5.3</v>
      </c>
      <c r="K173" s="57">
        <v>42254</v>
      </c>
      <c r="L173" s="21">
        <v>43752</v>
      </c>
      <c r="M173" s="25" t="str">
        <f t="shared" si="36"/>
        <v>4 Th,1 Bln,7 Hr</v>
      </c>
      <c r="N173" s="26">
        <v>147</v>
      </c>
      <c r="O173" s="5" t="str">
        <f t="shared" si="39"/>
        <v>2.96</v>
      </c>
      <c r="P173" s="83">
        <v>2.96</v>
      </c>
      <c r="Q173" s="23">
        <v>456</v>
      </c>
      <c r="R173" s="29"/>
      <c r="S173" s="55" t="s">
        <v>315</v>
      </c>
      <c r="T173" s="61" t="s">
        <v>481</v>
      </c>
    </row>
    <row r="174" spans="1:20" ht="15.75" x14ac:dyDescent="0.25">
      <c r="A174" s="331"/>
      <c r="B174" s="19">
        <v>1500019186</v>
      </c>
      <c r="C174" s="20" t="s">
        <v>482</v>
      </c>
      <c r="D174" s="20" t="s">
        <v>19</v>
      </c>
      <c r="E174" s="21">
        <v>43666</v>
      </c>
      <c r="F174" s="125">
        <v>43729</v>
      </c>
      <c r="G174" s="22">
        <f t="shared" si="37"/>
        <v>2.1</v>
      </c>
      <c r="H174" s="23"/>
      <c r="I174" s="23"/>
      <c r="J174" s="24">
        <f t="shared" si="38"/>
        <v>2.1</v>
      </c>
      <c r="K174" s="57">
        <v>42254</v>
      </c>
      <c r="L174" s="21">
        <v>43752</v>
      </c>
      <c r="M174" s="25" t="str">
        <f t="shared" si="36"/>
        <v>4 Th,1 Bln,7 Hr</v>
      </c>
      <c r="N174" s="26">
        <v>147</v>
      </c>
      <c r="O174" s="5" t="str">
        <f t="shared" si="39"/>
        <v>3.33</v>
      </c>
      <c r="P174" s="83">
        <v>3.33</v>
      </c>
      <c r="Q174" s="23">
        <v>473</v>
      </c>
      <c r="R174" s="29"/>
      <c r="S174" s="55" t="s">
        <v>483</v>
      </c>
      <c r="T174" s="55" t="s">
        <v>484</v>
      </c>
    </row>
    <row r="175" spans="1:20" ht="15.75" x14ac:dyDescent="0.25">
      <c r="A175" s="331"/>
      <c r="B175" s="19">
        <v>1500019208</v>
      </c>
      <c r="C175" s="20" t="s">
        <v>485</v>
      </c>
      <c r="D175" s="20" t="s">
        <v>19</v>
      </c>
      <c r="E175" s="21">
        <v>43479</v>
      </c>
      <c r="F175" s="125">
        <v>43722</v>
      </c>
      <c r="G175" s="22">
        <f t="shared" si="37"/>
        <v>8.1</v>
      </c>
      <c r="H175" s="23"/>
      <c r="I175" s="23">
        <v>1</v>
      </c>
      <c r="J175" s="24">
        <f t="shared" si="38"/>
        <v>7.1</v>
      </c>
      <c r="K175" s="57">
        <v>42254</v>
      </c>
      <c r="L175" s="21">
        <v>43752</v>
      </c>
      <c r="M175" s="25" t="str">
        <f t="shared" si="36"/>
        <v>4 Th,1 Bln,7 Hr</v>
      </c>
      <c r="N175" s="26">
        <v>147</v>
      </c>
      <c r="O175" s="5" t="str">
        <f t="shared" si="39"/>
        <v>3.05</v>
      </c>
      <c r="P175" s="83">
        <v>3.05</v>
      </c>
      <c r="Q175" s="23">
        <v>446</v>
      </c>
      <c r="R175" s="29"/>
      <c r="S175" s="55" t="s">
        <v>232</v>
      </c>
      <c r="T175" s="55" t="s">
        <v>486</v>
      </c>
    </row>
    <row r="176" spans="1:20" ht="15.75" x14ac:dyDescent="0.25">
      <c r="A176" s="331"/>
      <c r="B176" s="19">
        <v>1500019219</v>
      </c>
      <c r="C176" s="20" t="s">
        <v>487</v>
      </c>
      <c r="D176" s="20" t="s">
        <v>19</v>
      </c>
      <c r="E176" s="21">
        <v>43669</v>
      </c>
      <c r="F176" s="125">
        <v>43722</v>
      </c>
      <c r="G176" s="22">
        <f t="shared" si="37"/>
        <v>1.7666666666666666</v>
      </c>
      <c r="H176" s="23"/>
      <c r="I176" s="23"/>
      <c r="J176" s="24">
        <f t="shared" si="38"/>
        <v>1.7666666666666666</v>
      </c>
      <c r="K176" s="57">
        <v>42254</v>
      </c>
      <c r="L176" s="21">
        <v>43752</v>
      </c>
      <c r="M176" s="25" t="str">
        <f t="shared" si="36"/>
        <v>4 Th,1 Bln,7 Hr</v>
      </c>
      <c r="N176" s="26">
        <v>147</v>
      </c>
      <c r="O176" s="5" t="str">
        <f t="shared" si="39"/>
        <v>3.44</v>
      </c>
      <c r="P176" s="83">
        <v>3.44</v>
      </c>
      <c r="Q176" s="23">
        <v>453</v>
      </c>
      <c r="R176" s="29"/>
      <c r="S176" s="55" t="s">
        <v>126</v>
      </c>
      <c r="T176" s="55" t="s">
        <v>488</v>
      </c>
    </row>
    <row r="177" spans="1:20" ht="15.75" x14ac:dyDescent="0.25">
      <c r="A177" s="331"/>
      <c r="B177" s="19">
        <v>1500019234</v>
      </c>
      <c r="C177" s="20" t="s">
        <v>489</v>
      </c>
      <c r="D177" s="20" t="s">
        <v>19</v>
      </c>
      <c r="E177" s="21">
        <v>43669</v>
      </c>
      <c r="F177" s="125">
        <v>43722</v>
      </c>
      <c r="G177" s="22">
        <f t="shared" si="37"/>
        <v>1.7666666666666666</v>
      </c>
      <c r="H177" s="23"/>
      <c r="I177" s="23"/>
      <c r="J177" s="24">
        <f t="shared" si="38"/>
        <v>1.7666666666666666</v>
      </c>
      <c r="K177" s="57">
        <v>42254</v>
      </c>
      <c r="L177" s="21">
        <v>43752</v>
      </c>
      <c r="M177" s="25" t="str">
        <f t="shared" si="36"/>
        <v>4 Th,1 Bln,7 Hr</v>
      </c>
      <c r="N177" s="26">
        <v>147</v>
      </c>
      <c r="O177" s="5" t="str">
        <f t="shared" si="39"/>
        <v>3.7</v>
      </c>
      <c r="P177" s="83">
        <v>3.7</v>
      </c>
      <c r="Q177" s="23">
        <v>420</v>
      </c>
      <c r="R177" s="29"/>
      <c r="S177" s="55" t="s">
        <v>28</v>
      </c>
      <c r="T177" s="55" t="s">
        <v>35</v>
      </c>
    </row>
    <row r="178" spans="1:20" ht="15.75" x14ac:dyDescent="0.25">
      <c r="A178" s="331"/>
      <c r="B178" s="65">
        <v>1500019235</v>
      </c>
      <c r="C178" s="66" t="s">
        <v>490</v>
      </c>
      <c r="D178" s="66" t="s">
        <v>19</v>
      </c>
      <c r="E178" s="67">
        <v>43669</v>
      </c>
      <c r="F178" s="126">
        <v>43722</v>
      </c>
      <c r="G178" s="68">
        <f t="shared" si="37"/>
        <v>1.7666666666666666</v>
      </c>
      <c r="H178" s="69"/>
      <c r="I178" s="69"/>
      <c r="J178" s="70">
        <f t="shared" si="38"/>
        <v>1.7666666666666666</v>
      </c>
      <c r="K178" s="121">
        <v>42254</v>
      </c>
      <c r="L178" s="67">
        <v>43752</v>
      </c>
      <c r="M178" s="71" t="str">
        <f t="shared" si="36"/>
        <v>4 Th,1 Bln,7 Hr</v>
      </c>
      <c r="N178" s="72">
        <v>147</v>
      </c>
      <c r="O178" s="267" t="str">
        <f t="shared" si="39"/>
        <v>3.72</v>
      </c>
      <c r="P178" s="127">
        <v>3.72</v>
      </c>
      <c r="Q178" s="69">
        <v>420</v>
      </c>
      <c r="R178" s="77"/>
      <c r="S178" s="78" t="s">
        <v>491</v>
      </c>
      <c r="T178" s="78" t="s">
        <v>212</v>
      </c>
    </row>
    <row r="179" spans="1:20" s="284" customFormat="1" ht="57" x14ac:dyDescent="0.25">
      <c r="A179" s="283">
        <v>43796</v>
      </c>
      <c r="B179" s="132">
        <v>1500019131</v>
      </c>
      <c r="C179" s="133" t="s">
        <v>495</v>
      </c>
      <c r="D179" s="133" t="s">
        <v>19</v>
      </c>
      <c r="E179" s="134">
        <v>43544</v>
      </c>
      <c r="F179" s="134">
        <v>43736</v>
      </c>
      <c r="G179" s="135">
        <f t="shared" ref="G179:G190" si="40">(F179-E179)/30</f>
        <v>6.4</v>
      </c>
      <c r="H179" s="3"/>
      <c r="I179" s="3">
        <v>1</v>
      </c>
      <c r="J179" s="136">
        <f t="shared" ref="J179:J190" si="41">G179-H179-I179</f>
        <v>5.4</v>
      </c>
      <c r="K179" s="139">
        <v>42254</v>
      </c>
      <c r="L179" s="134">
        <v>43796</v>
      </c>
      <c r="M179" s="137" t="str">
        <f t="shared" ref="M179:M183" si="42">DATEDIF(K179,L179,"Y")&amp;" Th,"&amp;DATEDIF(K179,L179,"YM")&amp;" Bln,"&amp;DATEDIF(K179,L179,"MD")&amp;" Hr"</f>
        <v>4 Th,2 Bln,20 Hr</v>
      </c>
      <c r="N179" s="4">
        <v>147</v>
      </c>
      <c r="O179" s="5" t="str">
        <f t="shared" ref="O179:O194" si="43">SUBSTITUTE(P179, ",", ".")</f>
        <v>3</v>
      </c>
      <c r="P179" s="138">
        <v>3</v>
      </c>
      <c r="Q179" s="3">
        <v>403</v>
      </c>
      <c r="R179" s="7"/>
      <c r="S179" s="8" t="s">
        <v>496</v>
      </c>
      <c r="T179" s="8" t="s">
        <v>361</v>
      </c>
    </row>
    <row r="180" spans="1:20" ht="15.75" x14ac:dyDescent="0.25">
      <c r="A180" s="340">
        <v>43803</v>
      </c>
      <c r="B180" s="19">
        <v>1500019003</v>
      </c>
      <c r="C180" s="20" t="s">
        <v>497</v>
      </c>
      <c r="D180" s="20" t="s">
        <v>19</v>
      </c>
      <c r="E180" s="21">
        <v>43543</v>
      </c>
      <c r="F180" s="21">
        <v>43741</v>
      </c>
      <c r="G180" s="22">
        <f t="shared" si="40"/>
        <v>6.6</v>
      </c>
      <c r="H180" s="23"/>
      <c r="I180" s="23">
        <v>1</v>
      </c>
      <c r="J180" s="24">
        <f t="shared" si="41"/>
        <v>5.6</v>
      </c>
      <c r="K180" s="57">
        <v>42254</v>
      </c>
      <c r="L180" s="21">
        <v>43803</v>
      </c>
      <c r="M180" s="25" t="str">
        <f t="shared" si="42"/>
        <v>4 Th,2 Bln,27 Hr</v>
      </c>
      <c r="N180" s="26">
        <v>147</v>
      </c>
      <c r="O180" s="5" t="str">
        <f t="shared" si="43"/>
        <v>3.54</v>
      </c>
      <c r="P180" s="83">
        <v>3.54</v>
      </c>
      <c r="Q180" s="23">
        <v>410</v>
      </c>
      <c r="R180" s="7"/>
      <c r="S180" s="8" t="s">
        <v>30</v>
      </c>
      <c r="T180" s="30" t="s">
        <v>498</v>
      </c>
    </row>
    <row r="181" spans="1:20" ht="15.75" x14ac:dyDescent="0.25">
      <c r="A181" s="341"/>
      <c r="B181" s="19">
        <v>1500019146</v>
      </c>
      <c r="C181" s="20" t="s">
        <v>499</v>
      </c>
      <c r="D181" s="20" t="s">
        <v>19</v>
      </c>
      <c r="E181" s="21">
        <v>43480</v>
      </c>
      <c r="F181" s="21">
        <v>43742</v>
      </c>
      <c r="G181" s="22">
        <f t="shared" si="40"/>
        <v>8.7333333333333325</v>
      </c>
      <c r="H181" s="23"/>
      <c r="I181" s="23">
        <v>1</v>
      </c>
      <c r="J181" s="24">
        <f t="shared" si="41"/>
        <v>7.7333333333333325</v>
      </c>
      <c r="K181" s="57">
        <v>42254</v>
      </c>
      <c r="L181" s="21">
        <v>43803</v>
      </c>
      <c r="M181" s="25" t="str">
        <f t="shared" si="42"/>
        <v>4 Th,2 Bln,27 Hr</v>
      </c>
      <c r="N181" s="26">
        <v>149</v>
      </c>
      <c r="O181" s="5" t="str">
        <f t="shared" si="43"/>
        <v>3.3</v>
      </c>
      <c r="P181" s="83">
        <v>3.3</v>
      </c>
      <c r="Q181" s="23">
        <v>400</v>
      </c>
      <c r="R181" s="7"/>
      <c r="S181" s="8" t="s">
        <v>500</v>
      </c>
      <c r="T181" s="8" t="s">
        <v>302</v>
      </c>
    </row>
    <row r="182" spans="1:20" ht="15.75" x14ac:dyDescent="0.25">
      <c r="A182" s="342"/>
      <c r="B182" s="31">
        <v>1500019194</v>
      </c>
      <c r="C182" s="32" t="s">
        <v>501</v>
      </c>
      <c r="D182" s="32" t="s">
        <v>19</v>
      </c>
      <c r="E182" s="33">
        <v>43666</v>
      </c>
      <c r="F182" s="33">
        <v>43766</v>
      </c>
      <c r="G182" s="34">
        <f t="shared" si="40"/>
        <v>3.3333333333333335</v>
      </c>
      <c r="H182" s="35"/>
      <c r="I182" s="35">
        <v>1</v>
      </c>
      <c r="J182" s="36">
        <f t="shared" si="41"/>
        <v>2.3333333333333335</v>
      </c>
      <c r="K182" s="109">
        <v>42254</v>
      </c>
      <c r="L182" s="33">
        <v>43803</v>
      </c>
      <c r="M182" s="37" t="str">
        <f t="shared" si="42"/>
        <v>4 Th,2 Bln,27 Hr</v>
      </c>
      <c r="N182" s="38">
        <v>147</v>
      </c>
      <c r="O182" s="5" t="str">
        <f t="shared" si="43"/>
        <v>3.33</v>
      </c>
      <c r="P182" s="130">
        <v>3.33</v>
      </c>
      <c r="Q182" s="35">
        <v>426</v>
      </c>
      <c r="R182" s="7"/>
      <c r="S182" s="8" t="s">
        <v>346</v>
      </c>
      <c r="T182" s="8" t="s">
        <v>502</v>
      </c>
    </row>
    <row r="183" spans="1:20" ht="57" x14ac:dyDescent="0.25">
      <c r="A183" s="285">
        <v>43822</v>
      </c>
      <c r="B183" s="19">
        <v>1500019120</v>
      </c>
      <c r="C183" s="20" t="s">
        <v>503</v>
      </c>
      <c r="D183" s="20" t="s">
        <v>19</v>
      </c>
      <c r="E183" s="21">
        <v>43483</v>
      </c>
      <c r="F183" s="21">
        <v>43743</v>
      </c>
      <c r="G183" s="22">
        <f t="shared" si="40"/>
        <v>8.6666666666666661</v>
      </c>
      <c r="H183" s="23"/>
      <c r="I183" s="23">
        <v>1</v>
      </c>
      <c r="J183" s="24">
        <f t="shared" si="41"/>
        <v>7.6666666666666661</v>
      </c>
      <c r="K183" s="57">
        <v>42254</v>
      </c>
      <c r="L183" s="21">
        <v>43822</v>
      </c>
      <c r="M183" s="25" t="str">
        <f t="shared" si="42"/>
        <v>4 Th,3 Bln,16 Hr</v>
      </c>
      <c r="N183" s="26">
        <v>147</v>
      </c>
      <c r="O183" s="5" t="str">
        <f t="shared" si="43"/>
        <v>3.67</v>
      </c>
      <c r="P183" s="83">
        <v>3.67</v>
      </c>
      <c r="Q183" s="23">
        <v>413</v>
      </c>
      <c r="R183" s="29"/>
      <c r="S183" s="8" t="s">
        <v>34</v>
      </c>
      <c r="T183" s="8" t="s">
        <v>504</v>
      </c>
    </row>
    <row r="184" spans="1:20" ht="49.5" x14ac:dyDescent="0.25">
      <c r="A184" s="253">
        <v>43843</v>
      </c>
      <c r="B184" s="161">
        <v>1500019173</v>
      </c>
      <c r="C184" s="286" t="s">
        <v>506</v>
      </c>
      <c r="D184" s="286" t="s">
        <v>19</v>
      </c>
      <c r="E184" s="237">
        <v>43483</v>
      </c>
      <c r="F184" s="237">
        <v>43759</v>
      </c>
      <c r="G184" s="287">
        <f t="shared" si="40"/>
        <v>9.1999999999999993</v>
      </c>
      <c r="H184" s="238"/>
      <c r="I184" s="238">
        <v>1</v>
      </c>
      <c r="J184" s="288">
        <f t="shared" si="41"/>
        <v>8.1999999999999993</v>
      </c>
      <c r="K184" s="239">
        <v>42254</v>
      </c>
      <c r="L184" s="237">
        <v>43845</v>
      </c>
      <c r="M184" s="289" t="str">
        <f t="shared" ref="M184:M201" si="44">DATEDIF(K184,L184,"Y")&amp;" Th,"&amp;DATEDIF(K184,L184,"YM")&amp;" Bln,"&amp;DATEDIF(K184,L184,"MD")&amp;" Hr"</f>
        <v>4 Th,4 Bln,8 Hr</v>
      </c>
      <c r="N184" s="290">
        <v>147</v>
      </c>
      <c r="O184" s="267" t="str">
        <f t="shared" si="43"/>
        <v>3.37</v>
      </c>
      <c r="P184" s="240">
        <v>3.37</v>
      </c>
      <c r="Q184" s="238">
        <v>456</v>
      </c>
      <c r="R184" s="241"/>
      <c r="S184" s="75" t="s">
        <v>31</v>
      </c>
      <c r="T184" s="75" t="s">
        <v>507</v>
      </c>
    </row>
    <row r="185" spans="1:20" s="284" customFormat="1" ht="15.75" x14ac:dyDescent="0.25">
      <c r="A185" s="351">
        <v>43852</v>
      </c>
      <c r="B185" s="295">
        <v>1400019160</v>
      </c>
      <c r="C185" s="296" t="s">
        <v>509</v>
      </c>
      <c r="D185" s="133" t="s">
        <v>19</v>
      </c>
      <c r="E185" s="244">
        <v>43582</v>
      </c>
      <c r="F185" s="244">
        <v>43724</v>
      </c>
      <c r="G185" s="135">
        <f t="shared" si="40"/>
        <v>4.7333333333333334</v>
      </c>
      <c r="H185" s="3"/>
      <c r="I185" s="3">
        <v>1</v>
      </c>
      <c r="J185" s="136">
        <f t="shared" si="41"/>
        <v>3.7333333333333334</v>
      </c>
      <c r="K185" s="139">
        <v>41883</v>
      </c>
      <c r="L185" s="244">
        <v>43852</v>
      </c>
      <c r="M185" s="137" t="str">
        <f t="shared" si="44"/>
        <v>5 Th,4 Bln,21 Hr</v>
      </c>
      <c r="N185" s="4">
        <v>148</v>
      </c>
      <c r="O185" s="5" t="str">
        <f t="shared" si="43"/>
        <v>2.91</v>
      </c>
      <c r="P185" s="138">
        <v>2.91</v>
      </c>
      <c r="Q185" s="3">
        <v>400</v>
      </c>
      <c r="R185" s="7"/>
      <c r="S185" s="8" t="s">
        <v>510</v>
      </c>
      <c r="T185" s="8" t="s">
        <v>511</v>
      </c>
    </row>
    <row r="186" spans="1:20" ht="15.75" x14ac:dyDescent="0.25">
      <c r="A186" s="341"/>
      <c r="B186" s="291">
        <v>1400019179</v>
      </c>
      <c r="C186" s="292" t="s">
        <v>512</v>
      </c>
      <c r="D186" s="268" t="s">
        <v>19</v>
      </c>
      <c r="E186" s="293">
        <v>43542</v>
      </c>
      <c r="F186" s="293">
        <v>43763</v>
      </c>
      <c r="G186" s="270">
        <f t="shared" si="40"/>
        <v>7.3666666666666663</v>
      </c>
      <c r="H186" s="271"/>
      <c r="I186" s="271">
        <v>1</v>
      </c>
      <c r="J186" s="272">
        <f t="shared" si="41"/>
        <v>6.3666666666666663</v>
      </c>
      <c r="K186" s="281">
        <v>41883</v>
      </c>
      <c r="L186" s="293">
        <v>43852</v>
      </c>
      <c r="M186" s="273" t="str">
        <f t="shared" si="44"/>
        <v>5 Th,4 Bln,21 Hr</v>
      </c>
      <c r="N186" s="274">
        <v>148</v>
      </c>
      <c r="O186" s="275" t="str">
        <f t="shared" si="43"/>
        <v>3.06</v>
      </c>
      <c r="P186" s="282">
        <v>3.06</v>
      </c>
      <c r="Q186" s="271">
        <v>413</v>
      </c>
      <c r="R186" s="294"/>
      <c r="S186" s="276" t="s">
        <v>186</v>
      </c>
      <c r="T186" s="276" t="s">
        <v>513</v>
      </c>
    </row>
    <row r="187" spans="1:20" ht="15.75" x14ac:dyDescent="0.25">
      <c r="A187" s="341"/>
      <c r="B187" s="42">
        <v>1500019034</v>
      </c>
      <c r="C187" s="43" t="s">
        <v>514</v>
      </c>
      <c r="D187" s="20" t="s">
        <v>19</v>
      </c>
      <c r="E187" s="44">
        <v>43556</v>
      </c>
      <c r="F187" s="44">
        <v>43743</v>
      </c>
      <c r="G187" s="22">
        <f t="shared" si="40"/>
        <v>6.2333333333333334</v>
      </c>
      <c r="H187" s="23"/>
      <c r="I187" s="23">
        <v>1</v>
      </c>
      <c r="J187" s="24">
        <f t="shared" si="41"/>
        <v>5.2333333333333334</v>
      </c>
      <c r="K187" s="57">
        <v>42254</v>
      </c>
      <c r="L187" s="44">
        <v>43852</v>
      </c>
      <c r="M187" s="25" t="str">
        <f t="shared" si="44"/>
        <v>4 Th,4 Bln,15 Hr</v>
      </c>
      <c r="N187" s="26">
        <v>147</v>
      </c>
      <c r="O187" s="5" t="str">
        <f t="shared" si="43"/>
        <v>3.68</v>
      </c>
      <c r="P187" s="83">
        <v>3.68</v>
      </c>
      <c r="Q187" s="23">
        <v>436</v>
      </c>
      <c r="R187" s="29"/>
      <c r="S187" s="8" t="s">
        <v>515</v>
      </c>
      <c r="T187" s="8" t="s">
        <v>486</v>
      </c>
    </row>
    <row r="188" spans="1:20" ht="15.75" x14ac:dyDescent="0.25">
      <c r="A188" s="341"/>
      <c r="B188" s="140">
        <v>1500019073</v>
      </c>
      <c r="C188" s="141" t="s">
        <v>516</v>
      </c>
      <c r="D188" s="32" t="s">
        <v>19</v>
      </c>
      <c r="E188" s="142">
        <v>43542</v>
      </c>
      <c r="F188" s="142">
        <v>43710</v>
      </c>
      <c r="G188" s="34">
        <f t="shared" si="40"/>
        <v>5.6</v>
      </c>
      <c r="H188" s="35"/>
      <c r="I188" s="35">
        <v>1</v>
      </c>
      <c r="J188" s="36">
        <f t="shared" si="41"/>
        <v>4.5999999999999996</v>
      </c>
      <c r="K188" s="109">
        <v>42254</v>
      </c>
      <c r="L188" s="142">
        <v>43852</v>
      </c>
      <c r="M188" s="37" t="str">
        <f t="shared" si="44"/>
        <v>4 Th,4 Bln,15 Hr</v>
      </c>
      <c r="N188" s="38">
        <v>147</v>
      </c>
      <c r="O188" s="5" t="str">
        <f t="shared" si="43"/>
        <v>2.91</v>
      </c>
      <c r="P188" s="130">
        <v>2.91</v>
      </c>
      <c r="Q188" s="35">
        <v>436</v>
      </c>
      <c r="R188" s="41"/>
      <c r="S188" s="8" t="s">
        <v>517</v>
      </c>
      <c r="T188" s="8" t="s">
        <v>518</v>
      </c>
    </row>
    <row r="189" spans="1:20" ht="15.75" x14ac:dyDescent="0.25">
      <c r="A189" s="341"/>
      <c r="B189" s="42">
        <v>12019004</v>
      </c>
      <c r="C189" s="43" t="s">
        <v>519</v>
      </c>
      <c r="D189" s="20" t="s">
        <v>19</v>
      </c>
      <c r="E189" s="44">
        <v>43666</v>
      </c>
      <c r="F189" s="44">
        <v>43827</v>
      </c>
      <c r="G189" s="22">
        <f t="shared" si="40"/>
        <v>5.3666666666666663</v>
      </c>
      <c r="H189" s="23"/>
      <c r="I189" s="23">
        <v>1</v>
      </c>
      <c r="J189" s="24">
        <f t="shared" si="41"/>
        <v>4.3666666666666663</v>
      </c>
      <c r="K189" s="21">
        <v>41162</v>
      </c>
      <c r="L189" s="21">
        <v>43850</v>
      </c>
      <c r="M189" s="25" t="str">
        <f t="shared" si="44"/>
        <v>7 Th,4 Bln,10 Hr</v>
      </c>
      <c r="N189" s="26">
        <v>154</v>
      </c>
      <c r="O189" s="5" t="str">
        <f t="shared" si="43"/>
        <v>2.6</v>
      </c>
      <c r="P189" s="83">
        <v>2.6</v>
      </c>
      <c r="Q189" s="23">
        <v>463</v>
      </c>
      <c r="R189" s="29"/>
      <c r="S189" s="8" t="s">
        <v>145</v>
      </c>
      <c r="T189" s="8" t="s">
        <v>492</v>
      </c>
    </row>
    <row r="190" spans="1:20" ht="15.75" x14ac:dyDescent="0.25">
      <c r="A190" s="342"/>
      <c r="B190" s="42">
        <v>12019044</v>
      </c>
      <c r="C190" s="43" t="s">
        <v>520</v>
      </c>
      <c r="D190" s="20" t="s">
        <v>19</v>
      </c>
      <c r="E190" s="131">
        <v>43445</v>
      </c>
      <c r="F190" s="44">
        <v>43774</v>
      </c>
      <c r="G190" s="22">
        <f t="shared" si="40"/>
        <v>10.966666666666667</v>
      </c>
      <c r="H190" s="23"/>
      <c r="I190" s="23">
        <v>1</v>
      </c>
      <c r="J190" s="24">
        <f t="shared" si="41"/>
        <v>9.9666666666666668</v>
      </c>
      <c r="K190" s="21">
        <v>41162</v>
      </c>
      <c r="L190" s="21">
        <v>43850</v>
      </c>
      <c r="M190" s="25" t="str">
        <f t="shared" si="44"/>
        <v>7 Th,4 Bln,10 Hr</v>
      </c>
      <c r="N190" s="26">
        <v>144</v>
      </c>
      <c r="O190" s="5" t="str">
        <f t="shared" si="43"/>
        <v>2.7</v>
      </c>
      <c r="P190" s="83">
        <v>2.7</v>
      </c>
      <c r="Q190" s="23">
        <v>400</v>
      </c>
      <c r="R190" s="29"/>
      <c r="S190" s="8" t="s">
        <v>521</v>
      </c>
      <c r="T190" s="8" t="s">
        <v>522</v>
      </c>
    </row>
    <row r="191" spans="1:20" ht="15.75" x14ac:dyDescent="0.25">
      <c r="A191" s="340">
        <v>43859</v>
      </c>
      <c r="B191" s="19">
        <v>1500019185</v>
      </c>
      <c r="C191" s="20" t="s">
        <v>523</v>
      </c>
      <c r="D191" s="20" t="s">
        <v>19</v>
      </c>
      <c r="E191" s="21">
        <v>43480</v>
      </c>
      <c r="F191" s="21">
        <v>43784</v>
      </c>
      <c r="G191" s="22">
        <f t="shared" ref="G191:G194" si="45">(F191-E191)/30</f>
        <v>10.133333333333333</v>
      </c>
      <c r="H191" s="23"/>
      <c r="I191" s="23">
        <v>1</v>
      </c>
      <c r="J191" s="24">
        <f t="shared" ref="J191:J201" si="46">G191-H191-I191</f>
        <v>9.1333333333333329</v>
      </c>
      <c r="K191" s="57">
        <v>42254</v>
      </c>
      <c r="L191" s="21">
        <v>43859</v>
      </c>
      <c r="M191" s="25" t="str">
        <f t="shared" si="44"/>
        <v>4 Th,4 Bln,22 Hr</v>
      </c>
      <c r="N191" s="26">
        <v>147</v>
      </c>
      <c r="O191" s="5" t="str">
        <f t="shared" si="43"/>
        <v>3.41</v>
      </c>
      <c r="P191" s="83">
        <v>3.41</v>
      </c>
      <c r="Q191" s="23">
        <v>443</v>
      </c>
      <c r="R191" s="29"/>
      <c r="S191" s="8" t="s">
        <v>524</v>
      </c>
      <c r="T191" s="8" t="s">
        <v>494</v>
      </c>
    </row>
    <row r="192" spans="1:20" ht="15.75" x14ac:dyDescent="0.25">
      <c r="A192" s="341"/>
      <c r="B192" s="19">
        <v>1500019211</v>
      </c>
      <c r="C192" s="20" t="s">
        <v>525</v>
      </c>
      <c r="D192" s="20" t="s">
        <v>19</v>
      </c>
      <c r="E192" s="21">
        <v>43479</v>
      </c>
      <c r="F192" s="21">
        <v>43809</v>
      </c>
      <c r="G192" s="22">
        <f t="shared" si="45"/>
        <v>11</v>
      </c>
      <c r="H192" s="23"/>
      <c r="I192" s="23">
        <v>1</v>
      </c>
      <c r="J192" s="24">
        <f t="shared" si="46"/>
        <v>10</v>
      </c>
      <c r="K192" s="57">
        <v>42254</v>
      </c>
      <c r="L192" s="21">
        <v>43859</v>
      </c>
      <c r="M192" s="25" t="str">
        <f t="shared" si="44"/>
        <v>4 Th,4 Bln,22 Hr</v>
      </c>
      <c r="N192" s="26">
        <v>147</v>
      </c>
      <c r="O192" s="5" t="str">
        <f t="shared" si="43"/>
        <v>3.49</v>
      </c>
      <c r="P192" s="83">
        <v>3.49</v>
      </c>
      <c r="Q192" s="23">
        <v>450</v>
      </c>
      <c r="R192" s="29"/>
      <c r="S192" s="8" t="s">
        <v>186</v>
      </c>
      <c r="T192" s="8" t="s">
        <v>526</v>
      </c>
    </row>
    <row r="193" spans="1:20" ht="15.75" x14ac:dyDescent="0.25">
      <c r="A193" s="352">
        <v>43866</v>
      </c>
      <c r="B193" s="10">
        <v>1400019124</v>
      </c>
      <c r="C193" s="11" t="s">
        <v>527</v>
      </c>
      <c r="D193" s="11" t="s">
        <v>19</v>
      </c>
      <c r="E193" s="12">
        <v>43451</v>
      </c>
      <c r="F193" s="12">
        <v>43745</v>
      </c>
      <c r="G193" s="13">
        <f t="shared" si="45"/>
        <v>9.8000000000000007</v>
      </c>
      <c r="H193" s="14"/>
      <c r="I193" s="14">
        <v>1</v>
      </c>
      <c r="J193" s="15">
        <f t="shared" si="46"/>
        <v>8.8000000000000007</v>
      </c>
      <c r="K193" s="85">
        <v>41883</v>
      </c>
      <c r="L193" s="12">
        <v>43866</v>
      </c>
      <c r="M193" s="16" t="str">
        <f t="shared" si="44"/>
        <v>5 Th,5 Bln,4 Hr</v>
      </c>
      <c r="N193" s="17">
        <v>148</v>
      </c>
      <c r="O193" s="5" t="str">
        <f t="shared" si="43"/>
        <v>2.93</v>
      </c>
      <c r="P193" s="122">
        <v>2.93</v>
      </c>
      <c r="Q193" s="14">
        <v>400</v>
      </c>
      <c r="R193" s="18"/>
      <c r="S193" s="8" t="s">
        <v>528</v>
      </c>
      <c r="T193" s="8" t="s">
        <v>529</v>
      </c>
    </row>
    <row r="194" spans="1:20" ht="16.5" thickBot="1" x14ac:dyDescent="0.3">
      <c r="A194" s="341"/>
      <c r="B194" s="19">
        <v>1500019085</v>
      </c>
      <c r="C194" s="20" t="s">
        <v>530</v>
      </c>
      <c r="D194" s="20" t="s">
        <v>19</v>
      </c>
      <c r="E194" s="21">
        <v>43543</v>
      </c>
      <c r="F194" s="21">
        <v>43814</v>
      </c>
      <c r="G194" s="22">
        <f t="shared" si="45"/>
        <v>9.0333333333333332</v>
      </c>
      <c r="H194" s="23"/>
      <c r="I194" s="23">
        <v>1</v>
      </c>
      <c r="J194" s="24">
        <f t="shared" si="46"/>
        <v>8.0333333333333332</v>
      </c>
      <c r="K194" s="57">
        <v>42254</v>
      </c>
      <c r="L194" s="21">
        <v>43866</v>
      </c>
      <c r="M194" s="25" t="str">
        <f t="shared" si="44"/>
        <v>4 Th,4 Bln,29 Hr</v>
      </c>
      <c r="N194" s="26">
        <v>147</v>
      </c>
      <c r="O194" s="5" t="str">
        <f t="shared" si="43"/>
        <v>3.28</v>
      </c>
      <c r="P194" s="83">
        <v>3.28</v>
      </c>
      <c r="Q194" s="23">
        <v>466</v>
      </c>
      <c r="R194" s="29"/>
      <c r="S194" s="8" t="s">
        <v>531</v>
      </c>
      <c r="T194" s="8" t="s">
        <v>532</v>
      </c>
    </row>
    <row r="195" spans="1:20" ht="15.75" customHeight="1" x14ac:dyDescent="0.25">
      <c r="A195" s="355">
        <v>43882</v>
      </c>
      <c r="B195" s="297">
        <v>1500019045</v>
      </c>
      <c r="C195" s="20" t="s">
        <v>534</v>
      </c>
      <c r="D195" s="20" t="s">
        <v>19</v>
      </c>
      <c r="E195" s="21">
        <v>43511</v>
      </c>
      <c r="F195" s="125">
        <v>43852</v>
      </c>
      <c r="G195" s="22">
        <f t="shared" ref="G195:G206" si="47">(F195-E195)/30</f>
        <v>11.366666666666667</v>
      </c>
      <c r="H195" s="23"/>
      <c r="I195" s="23">
        <v>1</v>
      </c>
      <c r="J195" s="24">
        <f t="shared" si="46"/>
        <v>10.366666666666667</v>
      </c>
      <c r="K195" s="57">
        <v>42254</v>
      </c>
      <c r="L195" s="21">
        <v>43882</v>
      </c>
      <c r="M195" s="25" t="str">
        <f t="shared" si="44"/>
        <v>4 Th,5 Bln,14 Hr</v>
      </c>
      <c r="N195" s="26">
        <v>147</v>
      </c>
      <c r="O195" s="5" t="str">
        <f t="shared" ref="O195:O205" si="48">SUBSTITUTE(P195, ",", ".")</f>
        <v>3.05</v>
      </c>
      <c r="P195" s="83">
        <v>3.05</v>
      </c>
      <c r="Q195" s="23">
        <v>410</v>
      </c>
      <c r="R195" s="29"/>
      <c r="S195" s="8" t="s">
        <v>394</v>
      </c>
      <c r="T195" s="8" t="s">
        <v>363</v>
      </c>
    </row>
    <row r="196" spans="1:20" ht="15.75" x14ac:dyDescent="0.25">
      <c r="A196" s="356"/>
      <c r="B196" s="297">
        <v>1500019063</v>
      </c>
      <c r="C196" s="20" t="s">
        <v>535</v>
      </c>
      <c r="D196" s="20" t="s">
        <v>19</v>
      </c>
      <c r="E196" s="21">
        <v>43728</v>
      </c>
      <c r="F196" s="125">
        <v>43847</v>
      </c>
      <c r="G196" s="22">
        <f t="shared" si="47"/>
        <v>3.9666666666666668</v>
      </c>
      <c r="H196" s="23"/>
      <c r="I196" s="23">
        <v>1</v>
      </c>
      <c r="J196" s="24">
        <f t="shared" si="46"/>
        <v>2.9666666666666668</v>
      </c>
      <c r="K196" s="57">
        <v>42254</v>
      </c>
      <c r="L196" s="21">
        <v>43882</v>
      </c>
      <c r="M196" s="25" t="str">
        <f t="shared" si="44"/>
        <v>4 Th,5 Bln,14 Hr</v>
      </c>
      <c r="N196" s="26">
        <v>147</v>
      </c>
      <c r="O196" s="5" t="str">
        <f t="shared" si="48"/>
        <v>3.17</v>
      </c>
      <c r="P196" s="83">
        <v>3.17</v>
      </c>
      <c r="Q196" s="23">
        <v>416</v>
      </c>
      <c r="R196" s="29"/>
      <c r="S196" s="8" t="s">
        <v>73</v>
      </c>
      <c r="T196" s="8" t="s">
        <v>536</v>
      </c>
    </row>
    <row r="197" spans="1:20" ht="15.75" x14ac:dyDescent="0.25">
      <c r="A197" s="356"/>
      <c r="B197" s="298">
        <v>1500019086</v>
      </c>
      <c r="C197" s="66" t="s">
        <v>537</v>
      </c>
      <c r="D197" s="66" t="s">
        <v>19</v>
      </c>
      <c r="E197" s="67">
        <v>43729</v>
      </c>
      <c r="F197" s="126">
        <v>43846</v>
      </c>
      <c r="G197" s="68">
        <f t="shared" si="47"/>
        <v>3.9</v>
      </c>
      <c r="H197" s="69"/>
      <c r="I197" s="69">
        <v>1</v>
      </c>
      <c r="J197" s="70">
        <f t="shared" si="46"/>
        <v>2.9</v>
      </c>
      <c r="K197" s="121">
        <v>42254</v>
      </c>
      <c r="L197" s="67">
        <v>43882</v>
      </c>
      <c r="M197" s="71" t="str">
        <f t="shared" si="44"/>
        <v>4 Th,5 Bln,14 Hr</v>
      </c>
      <c r="N197" s="72">
        <v>147</v>
      </c>
      <c r="O197" s="267" t="str">
        <f t="shared" si="48"/>
        <v>3.74</v>
      </c>
      <c r="P197" s="127">
        <v>3.74</v>
      </c>
      <c r="Q197" s="69">
        <v>473</v>
      </c>
      <c r="R197" s="77"/>
      <c r="S197" s="75" t="s">
        <v>538</v>
      </c>
      <c r="T197" s="75" t="s">
        <v>539</v>
      </c>
    </row>
    <row r="198" spans="1:20" ht="15.75" x14ac:dyDescent="0.25">
      <c r="A198" s="356"/>
      <c r="B198" s="300">
        <v>1500019181</v>
      </c>
      <c r="C198" s="11" t="s">
        <v>540</v>
      </c>
      <c r="D198" s="11" t="s">
        <v>19</v>
      </c>
      <c r="E198" s="12">
        <v>43729</v>
      </c>
      <c r="F198" s="128">
        <v>43827</v>
      </c>
      <c r="G198" s="13">
        <f t="shared" si="47"/>
        <v>3.2666666666666666</v>
      </c>
      <c r="H198" s="14"/>
      <c r="I198" s="14">
        <v>1</v>
      </c>
      <c r="J198" s="15">
        <f t="shared" si="46"/>
        <v>2.2666666666666666</v>
      </c>
      <c r="K198" s="85">
        <v>42254</v>
      </c>
      <c r="L198" s="12">
        <v>43882</v>
      </c>
      <c r="M198" s="16" t="str">
        <f t="shared" si="44"/>
        <v>4 Th,5 Bln,14 Hr</v>
      </c>
      <c r="N198" s="17">
        <v>147</v>
      </c>
      <c r="O198" s="5" t="str">
        <f t="shared" si="48"/>
        <v>3.2</v>
      </c>
      <c r="P198" s="122">
        <v>3.2</v>
      </c>
      <c r="Q198" s="14">
        <v>400</v>
      </c>
      <c r="R198" s="18"/>
      <c r="S198" s="8" t="s">
        <v>220</v>
      </c>
      <c r="T198" s="8" t="s">
        <v>541</v>
      </c>
    </row>
    <row r="199" spans="1:20" ht="15.75" x14ac:dyDescent="0.25">
      <c r="A199" s="356"/>
      <c r="B199" s="297">
        <v>1500019205</v>
      </c>
      <c r="C199" s="20" t="s">
        <v>542</v>
      </c>
      <c r="D199" s="20" t="s">
        <v>19</v>
      </c>
      <c r="E199" s="21">
        <v>43669</v>
      </c>
      <c r="F199" s="125">
        <v>43722</v>
      </c>
      <c r="G199" s="22">
        <f t="shared" si="47"/>
        <v>1.7666666666666666</v>
      </c>
      <c r="H199" s="23"/>
      <c r="I199" s="23"/>
      <c r="J199" s="24">
        <f t="shared" si="46"/>
        <v>1.7666666666666666</v>
      </c>
      <c r="K199" s="57">
        <v>42254</v>
      </c>
      <c r="L199" s="21">
        <v>43882</v>
      </c>
      <c r="M199" s="25" t="str">
        <f t="shared" si="44"/>
        <v>4 Th,5 Bln,14 Hr</v>
      </c>
      <c r="N199" s="26">
        <v>147</v>
      </c>
      <c r="O199" s="5" t="str">
        <f t="shared" si="48"/>
        <v>3.42</v>
      </c>
      <c r="P199" s="83">
        <v>3.42</v>
      </c>
      <c r="Q199" s="23">
        <v>400</v>
      </c>
      <c r="R199" s="29"/>
      <c r="S199" s="8" t="s">
        <v>543</v>
      </c>
      <c r="T199" s="8" t="s">
        <v>132</v>
      </c>
    </row>
    <row r="200" spans="1:20" ht="15.75" x14ac:dyDescent="0.25">
      <c r="A200" s="356"/>
      <c r="B200" s="297">
        <v>1600019158</v>
      </c>
      <c r="C200" s="20" t="s">
        <v>544</v>
      </c>
      <c r="D200" s="20" t="s">
        <v>19</v>
      </c>
      <c r="E200" s="21">
        <v>43795</v>
      </c>
      <c r="F200" s="125">
        <v>43850</v>
      </c>
      <c r="G200" s="22">
        <f t="shared" si="47"/>
        <v>1.8333333333333333</v>
      </c>
      <c r="H200" s="23"/>
      <c r="I200" s="23"/>
      <c r="J200" s="24">
        <f t="shared" si="46"/>
        <v>1.8333333333333333</v>
      </c>
      <c r="K200" s="143">
        <v>42618</v>
      </c>
      <c r="L200" s="21">
        <v>43882</v>
      </c>
      <c r="M200" s="25" t="str">
        <f t="shared" si="44"/>
        <v>3 Th,5 Bln,16 Hr</v>
      </c>
      <c r="N200" s="26">
        <v>147</v>
      </c>
      <c r="O200" s="5" t="str">
        <f t="shared" si="48"/>
        <v>3.79</v>
      </c>
      <c r="P200" s="83">
        <v>3.79</v>
      </c>
      <c r="Q200" s="23">
        <v>440</v>
      </c>
      <c r="R200" s="29"/>
      <c r="S200" s="8" t="s">
        <v>97</v>
      </c>
      <c r="T200" s="8" t="s">
        <v>545</v>
      </c>
    </row>
    <row r="201" spans="1:20" ht="15.75" x14ac:dyDescent="0.25">
      <c r="A201" s="356"/>
      <c r="B201" s="298">
        <v>1701019145</v>
      </c>
      <c r="C201" s="299" t="s">
        <v>546</v>
      </c>
      <c r="D201" s="66" t="s">
        <v>19</v>
      </c>
      <c r="E201" s="67">
        <v>43794</v>
      </c>
      <c r="F201" s="126">
        <v>43858</v>
      </c>
      <c r="G201" s="68">
        <f t="shared" si="47"/>
        <v>2.1333333333333333</v>
      </c>
      <c r="H201" s="69"/>
      <c r="I201" s="69"/>
      <c r="J201" s="70">
        <f t="shared" si="46"/>
        <v>2.1333333333333333</v>
      </c>
      <c r="K201" s="121">
        <v>42982</v>
      </c>
      <c r="L201" s="67">
        <v>43882</v>
      </c>
      <c r="M201" s="71" t="str">
        <f t="shared" si="44"/>
        <v>2 Th,5 Bln,17 Hr</v>
      </c>
      <c r="N201" s="72">
        <v>147</v>
      </c>
      <c r="O201" s="267" t="str">
        <f t="shared" si="48"/>
        <v>3.75</v>
      </c>
      <c r="P201" s="127">
        <v>3.75</v>
      </c>
      <c r="Q201" s="69">
        <v>466</v>
      </c>
      <c r="R201" s="77"/>
      <c r="S201" s="75" t="s">
        <v>214</v>
      </c>
      <c r="T201" s="75" t="s">
        <v>547</v>
      </c>
    </row>
    <row r="202" spans="1:20" s="257" customFormat="1" ht="16.5" thickBot="1" x14ac:dyDescent="0.3">
      <c r="A202" s="357"/>
      <c r="B202" s="301">
        <v>12019021</v>
      </c>
      <c r="C202" s="133" t="s">
        <v>550</v>
      </c>
      <c r="D202" s="133" t="s">
        <v>19</v>
      </c>
      <c r="E202" s="139">
        <v>43666</v>
      </c>
      <c r="F202" s="144">
        <v>43826</v>
      </c>
      <c r="G202" s="145">
        <f t="shared" si="47"/>
        <v>5.333333333333333</v>
      </c>
      <c r="H202" s="146"/>
      <c r="I202" s="146">
        <v>1</v>
      </c>
      <c r="J202" s="147">
        <f t="shared" ref="J202:J209" si="49">G202-H202-I202</f>
        <v>4.333333333333333</v>
      </c>
      <c r="K202" s="139">
        <v>41162</v>
      </c>
      <c r="L202" s="148">
        <v>43889</v>
      </c>
      <c r="M202" s="149" t="str">
        <f t="shared" ref="M202:M209" si="50">DATEDIF(K202,L202,"Y")&amp;" Th,"&amp;DATEDIF(K202,L202,"YM")&amp;" Bln,"&amp;DATEDIF(K202,L202,"MD")&amp;" Hr"</f>
        <v>7 Th,5 Bln,18 Hr</v>
      </c>
      <c r="N202" s="150">
        <v>144</v>
      </c>
      <c r="O202" s="5" t="str">
        <f t="shared" si="48"/>
        <v>3.22</v>
      </c>
      <c r="P202" s="151">
        <v>3.22</v>
      </c>
      <c r="Q202" s="146">
        <v>473</v>
      </c>
      <c r="R202" s="152"/>
      <c r="S202" s="8" t="s">
        <v>84</v>
      </c>
      <c r="T202" s="8" t="s">
        <v>551</v>
      </c>
    </row>
    <row r="203" spans="1:20" ht="15.75" x14ac:dyDescent="0.25">
      <c r="A203" s="353">
        <v>43916</v>
      </c>
      <c r="B203" s="19">
        <v>1400019168</v>
      </c>
      <c r="C203" s="20" t="s">
        <v>553</v>
      </c>
      <c r="D203" s="20" t="s">
        <v>19</v>
      </c>
      <c r="E203" s="21">
        <v>43635</v>
      </c>
      <c r="F203" s="21">
        <v>43872</v>
      </c>
      <c r="G203" s="13">
        <f t="shared" si="47"/>
        <v>7.9</v>
      </c>
      <c r="H203" s="23"/>
      <c r="I203" s="23">
        <v>1</v>
      </c>
      <c r="J203" s="15">
        <f t="shared" si="49"/>
        <v>6.9</v>
      </c>
      <c r="K203" s="57">
        <v>41883</v>
      </c>
      <c r="L203" s="12">
        <v>43916</v>
      </c>
      <c r="M203" s="25" t="str">
        <f t="shared" si="50"/>
        <v>5 Th,6 Bln,25 Hr</v>
      </c>
      <c r="N203" s="26">
        <v>148</v>
      </c>
      <c r="O203" s="5" t="str">
        <f t="shared" si="48"/>
        <v>2.9</v>
      </c>
      <c r="P203" s="83">
        <v>2.9</v>
      </c>
      <c r="Q203" s="23">
        <v>433</v>
      </c>
      <c r="R203" s="29"/>
      <c r="S203" s="8" t="s">
        <v>554</v>
      </c>
      <c r="T203" s="8" t="s">
        <v>555</v>
      </c>
    </row>
    <row r="204" spans="1:20" ht="15.75" x14ac:dyDescent="0.25">
      <c r="A204" s="354"/>
      <c r="B204" s="19">
        <v>1500019070</v>
      </c>
      <c r="C204" s="20" t="s">
        <v>556</v>
      </c>
      <c r="D204" s="20" t="s">
        <v>19</v>
      </c>
      <c r="E204" s="21">
        <v>43483</v>
      </c>
      <c r="F204" s="21">
        <v>43846</v>
      </c>
      <c r="G204" s="22">
        <f t="shared" si="47"/>
        <v>12.1</v>
      </c>
      <c r="H204" s="23"/>
      <c r="I204" s="23">
        <v>1</v>
      </c>
      <c r="J204" s="24">
        <f t="shared" si="49"/>
        <v>11.1</v>
      </c>
      <c r="K204" s="57">
        <v>42254</v>
      </c>
      <c r="L204" s="12">
        <v>43916</v>
      </c>
      <c r="M204" s="25" t="str">
        <f t="shared" si="50"/>
        <v>4 Th,6 Bln,19 Hr</v>
      </c>
      <c r="N204" s="26">
        <v>147</v>
      </c>
      <c r="O204" s="5" t="str">
        <f t="shared" si="48"/>
        <v>3.32</v>
      </c>
      <c r="P204" s="83">
        <v>3.32</v>
      </c>
      <c r="Q204" s="23">
        <v>456</v>
      </c>
      <c r="R204" s="29"/>
      <c r="S204" s="8" t="s">
        <v>557</v>
      </c>
      <c r="T204" s="8" t="s">
        <v>558</v>
      </c>
    </row>
    <row r="205" spans="1:20" ht="15.75" x14ac:dyDescent="0.25">
      <c r="A205" s="354"/>
      <c r="B205" s="31">
        <v>1500019148</v>
      </c>
      <c r="C205" s="32" t="s">
        <v>559</v>
      </c>
      <c r="D205" s="32" t="s">
        <v>19</v>
      </c>
      <c r="E205" s="33">
        <v>43483</v>
      </c>
      <c r="F205" s="33">
        <v>43867</v>
      </c>
      <c r="G205" s="34">
        <f t="shared" si="47"/>
        <v>12.8</v>
      </c>
      <c r="H205" s="35"/>
      <c r="I205" s="35">
        <v>1</v>
      </c>
      <c r="J205" s="36">
        <f t="shared" si="49"/>
        <v>11.8</v>
      </c>
      <c r="K205" s="109">
        <v>42254</v>
      </c>
      <c r="L205" s="33">
        <v>43916</v>
      </c>
      <c r="M205" s="37" t="str">
        <f t="shared" si="50"/>
        <v>4 Th,6 Bln,19 Hr</v>
      </c>
      <c r="N205" s="38">
        <v>147</v>
      </c>
      <c r="O205" s="5" t="str">
        <f t="shared" si="48"/>
        <v>3.33</v>
      </c>
      <c r="P205" s="130" t="s">
        <v>560</v>
      </c>
      <c r="Q205" s="35">
        <v>413</v>
      </c>
      <c r="R205" s="41"/>
      <c r="S205" s="8" t="s">
        <v>29</v>
      </c>
      <c r="T205" s="8" t="s">
        <v>493</v>
      </c>
    </row>
    <row r="206" spans="1:20" ht="16.5" x14ac:dyDescent="0.3">
      <c r="A206" s="340">
        <v>43971</v>
      </c>
      <c r="B206" s="153">
        <v>1500019223</v>
      </c>
      <c r="C206" s="153" t="s">
        <v>561</v>
      </c>
      <c r="D206" s="20" t="s">
        <v>19</v>
      </c>
      <c r="E206" s="21">
        <v>43634</v>
      </c>
      <c r="F206" s="21">
        <v>43720</v>
      </c>
      <c r="G206" s="22">
        <f t="shared" si="47"/>
        <v>2.8666666666666667</v>
      </c>
      <c r="H206" s="23"/>
      <c r="I206" s="23">
        <v>1</v>
      </c>
      <c r="J206" s="24">
        <f t="shared" si="49"/>
        <v>1.8666666666666667</v>
      </c>
      <c r="K206" s="57">
        <v>42254</v>
      </c>
      <c r="L206" s="21">
        <v>43971</v>
      </c>
      <c r="M206" s="25" t="str">
        <f t="shared" si="50"/>
        <v>4 Th,8 Bln,13 Hr</v>
      </c>
      <c r="N206" s="154">
        <v>147</v>
      </c>
      <c r="O206" s="5" t="str">
        <f t="shared" ref="O206:O211" si="51">SUBSTITUTE(P206, ",", ".")</f>
        <v>3.22</v>
      </c>
      <c r="P206" s="155">
        <v>3.22</v>
      </c>
      <c r="Q206" s="156">
        <v>440</v>
      </c>
      <c r="R206" s="29"/>
      <c r="S206" s="157" t="s">
        <v>552</v>
      </c>
      <c r="T206" s="158">
        <v>35699</v>
      </c>
    </row>
    <row r="207" spans="1:20" ht="17.25" thickBot="1" x14ac:dyDescent="0.35">
      <c r="A207" s="341"/>
      <c r="B207" s="302">
        <v>1500019225</v>
      </c>
      <c r="C207" s="66" t="s">
        <v>562</v>
      </c>
      <c r="D207" s="66" t="s">
        <v>19</v>
      </c>
      <c r="E207" s="67">
        <v>43510</v>
      </c>
      <c r="F207" s="67">
        <v>43724</v>
      </c>
      <c r="G207" s="68">
        <f t="shared" ref="G207:G209" si="52">(F207-E207)/30</f>
        <v>7.1333333333333337</v>
      </c>
      <c r="H207" s="69"/>
      <c r="I207" s="69">
        <v>1</v>
      </c>
      <c r="J207" s="70">
        <f t="shared" si="49"/>
        <v>6.1333333333333337</v>
      </c>
      <c r="K207" s="121">
        <v>42254</v>
      </c>
      <c r="L207" s="67">
        <v>43971</v>
      </c>
      <c r="M207" s="71" t="str">
        <f t="shared" si="50"/>
        <v>4 Th,8 Bln,13 Hr</v>
      </c>
      <c r="N207" s="303">
        <v>147</v>
      </c>
      <c r="O207" s="267" t="str">
        <f t="shared" si="51"/>
        <v>3.1</v>
      </c>
      <c r="P207" s="304">
        <v>3.1</v>
      </c>
      <c r="Q207" s="305">
        <v>420</v>
      </c>
      <c r="R207" s="77"/>
      <c r="S207" s="306" t="s">
        <v>29</v>
      </c>
      <c r="T207" s="306" t="s">
        <v>563</v>
      </c>
    </row>
    <row r="208" spans="1:20" s="328" customFormat="1" ht="58.5" customHeight="1" thickBot="1" x14ac:dyDescent="0.35">
      <c r="A208" s="312">
        <v>44006</v>
      </c>
      <c r="B208" s="313">
        <v>1300019054</v>
      </c>
      <c r="C208" s="314" t="s">
        <v>564</v>
      </c>
      <c r="D208" s="315" t="s">
        <v>19</v>
      </c>
      <c r="E208" s="316">
        <v>43213</v>
      </c>
      <c r="F208" s="316">
        <v>43851</v>
      </c>
      <c r="G208" s="317">
        <f t="shared" si="52"/>
        <v>21.266666666666666</v>
      </c>
      <c r="H208" s="318"/>
      <c r="I208" s="318">
        <v>1</v>
      </c>
      <c r="J208" s="319">
        <f t="shared" si="49"/>
        <v>20.266666666666666</v>
      </c>
      <c r="K208" s="320">
        <v>41526</v>
      </c>
      <c r="L208" s="316">
        <v>44006</v>
      </c>
      <c r="M208" s="321" t="str">
        <f t="shared" si="50"/>
        <v>6 Th,9 Bln,15 Hr</v>
      </c>
      <c r="N208" s="322">
        <v>147</v>
      </c>
      <c r="O208" s="323" t="str">
        <f t="shared" si="51"/>
        <v>3.30</v>
      </c>
      <c r="P208" s="324" t="s">
        <v>565</v>
      </c>
      <c r="Q208" s="325">
        <v>410</v>
      </c>
      <c r="R208" s="326"/>
      <c r="S208" s="327" t="s">
        <v>566</v>
      </c>
      <c r="T208" s="327" t="s">
        <v>567</v>
      </c>
    </row>
    <row r="209" spans="1:20" ht="16.5" x14ac:dyDescent="0.3">
      <c r="A209" s="329" t="s">
        <v>571</v>
      </c>
      <c r="B209" s="307">
        <v>1600019111</v>
      </c>
      <c r="C209" s="268" t="s">
        <v>572</v>
      </c>
      <c r="D209" s="268" t="s">
        <v>19</v>
      </c>
      <c r="E209" s="269">
        <v>43834</v>
      </c>
      <c r="F209" s="269">
        <v>43955</v>
      </c>
      <c r="G209" s="270">
        <f t="shared" si="52"/>
        <v>4.0333333333333332</v>
      </c>
      <c r="H209" s="271"/>
      <c r="I209" s="271">
        <v>1</v>
      </c>
      <c r="J209" s="272">
        <f t="shared" si="49"/>
        <v>3.0333333333333332</v>
      </c>
      <c r="K209" s="281">
        <v>42618</v>
      </c>
      <c r="L209" s="269">
        <v>44020</v>
      </c>
      <c r="M209" s="273" t="str">
        <f t="shared" si="50"/>
        <v>3 Th,10 Bln,3 Hr</v>
      </c>
      <c r="N209" s="308">
        <v>147</v>
      </c>
      <c r="O209" s="275" t="str">
        <f t="shared" si="51"/>
        <v>3.64</v>
      </c>
      <c r="P209" s="309" t="s">
        <v>573</v>
      </c>
      <c r="Q209" s="310"/>
      <c r="R209" s="311"/>
      <c r="S209" s="311" t="s">
        <v>25</v>
      </c>
      <c r="T209" s="311" t="s">
        <v>574</v>
      </c>
    </row>
    <row r="210" spans="1:20" ht="15.75" x14ac:dyDescent="0.25">
      <c r="A210" s="352">
        <v>44079</v>
      </c>
      <c r="B210" s="10">
        <v>1600019057</v>
      </c>
      <c r="C210" s="11" t="s">
        <v>579</v>
      </c>
      <c r="D210" s="11" t="s">
        <v>19</v>
      </c>
      <c r="E210" s="85">
        <v>43846</v>
      </c>
      <c r="F210" s="85">
        <v>44036</v>
      </c>
      <c r="G210" s="86">
        <v>6.333333333333333</v>
      </c>
      <c r="H210" s="93"/>
      <c r="I210" s="93">
        <v>1</v>
      </c>
      <c r="J210" s="88">
        <v>5.333333333333333</v>
      </c>
      <c r="K210" s="85">
        <v>42618</v>
      </c>
      <c r="L210" s="85">
        <v>44079</v>
      </c>
      <c r="M210" s="168" t="s">
        <v>580</v>
      </c>
      <c r="N210" s="169">
        <v>147</v>
      </c>
      <c r="O210" s="5" t="str">
        <f t="shared" si="51"/>
        <v>3.65</v>
      </c>
      <c r="P210" s="170">
        <v>3.65</v>
      </c>
      <c r="Q210" s="171">
        <v>419</v>
      </c>
      <c r="R210" s="18"/>
      <c r="S210" s="8" t="s">
        <v>581</v>
      </c>
      <c r="T210" s="166" t="s">
        <v>582</v>
      </c>
    </row>
    <row r="211" spans="1:20" ht="15.75" x14ac:dyDescent="0.25">
      <c r="A211" s="331"/>
      <c r="B211" s="19">
        <v>1600019120</v>
      </c>
      <c r="C211" s="20" t="s">
        <v>583</v>
      </c>
      <c r="D211" s="20" t="s">
        <v>19</v>
      </c>
      <c r="E211" s="57">
        <v>43836</v>
      </c>
      <c r="F211" s="57">
        <v>43964</v>
      </c>
      <c r="G211" s="96">
        <v>4.2666666666666666</v>
      </c>
      <c r="H211" s="104"/>
      <c r="I211" s="104">
        <v>1</v>
      </c>
      <c r="J211" s="98">
        <v>3.2666666666666666</v>
      </c>
      <c r="K211" s="57">
        <v>42618</v>
      </c>
      <c r="L211" s="57">
        <v>44079</v>
      </c>
      <c r="M211" s="160" t="s">
        <v>580</v>
      </c>
      <c r="N211" s="154">
        <v>147</v>
      </c>
      <c r="O211" s="5" t="str">
        <f t="shared" si="51"/>
        <v>3.66</v>
      </c>
      <c r="P211" s="172">
        <v>3.66</v>
      </c>
      <c r="Q211" s="156">
        <v>420</v>
      </c>
      <c r="R211" s="29"/>
      <c r="S211" s="8" t="s">
        <v>584</v>
      </c>
      <c r="T211" s="166" t="s">
        <v>585</v>
      </c>
    </row>
    <row r="212" spans="1:20" ht="15.75" x14ac:dyDescent="0.25">
      <c r="A212" s="330">
        <v>44097</v>
      </c>
      <c r="B212" s="159">
        <v>1300019040</v>
      </c>
      <c r="C212" s="133" t="s">
        <v>587</v>
      </c>
      <c r="D212" s="133" t="s">
        <v>19</v>
      </c>
      <c r="E212" s="139">
        <v>43867</v>
      </c>
      <c r="F212" s="139">
        <v>44070</v>
      </c>
      <c r="G212" s="145">
        <f t="shared" ref="G212" si="53">(F212-E212)/30</f>
        <v>6.7666666666666666</v>
      </c>
      <c r="H212" s="146"/>
      <c r="I212" s="3">
        <v>1</v>
      </c>
      <c r="J212" s="147">
        <f t="shared" ref="J212:J217" si="54">G212-H212-I212</f>
        <v>5.7666666666666666</v>
      </c>
      <c r="K212" s="139">
        <v>41526</v>
      </c>
      <c r="L212" s="134">
        <v>44097</v>
      </c>
      <c r="M212" s="162" t="str">
        <f t="shared" ref="M212:M229" si="55">DATEDIF(K212,L212,"Y")&amp;" Th,"&amp;DATEDIF(K212,L212,"YM")&amp;" Bln,"&amp;DATEDIF(K212,L212,"MD")&amp;" Hr"</f>
        <v>7 Th,0 Bln,14 Hr</v>
      </c>
      <c r="N212" s="163">
        <v>147</v>
      </c>
      <c r="O212" s="5" t="str">
        <f t="shared" ref="O212:O229" si="56">SUBSTITUTE(P212, ",", ".")</f>
        <v>2.68</v>
      </c>
      <c r="P212" s="164">
        <v>2.68</v>
      </c>
      <c r="Q212" s="165">
        <v>460</v>
      </c>
      <c r="R212" s="7"/>
      <c r="S212" s="8" t="s">
        <v>125</v>
      </c>
      <c r="T212" s="166" t="s">
        <v>588</v>
      </c>
    </row>
    <row r="213" spans="1:20" ht="15.75" x14ac:dyDescent="0.25">
      <c r="A213" s="331"/>
      <c r="B213" s="159">
        <v>1300019041</v>
      </c>
      <c r="C213" s="133" t="s">
        <v>589</v>
      </c>
      <c r="D213" s="133" t="s">
        <v>19</v>
      </c>
      <c r="E213" s="134">
        <v>43867</v>
      </c>
      <c r="F213" s="134">
        <v>44067</v>
      </c>
      <c r="G213" s="145">
        <f>(F213-E213)/30</f>
        <v>6.666666666666667</v>
      </c>
      <c r="H213" s="3"/>
      <c r="I213" s="3">
        <v>1</v>
      </c>
      <c r="J213" s="147">
        <f t="shared" si="54"/>
        <v>5.666666666666667</v>
      </c>
      <c r="K213" s="139">
        <v>41526</v>
      </c>
      <c r="L213" s="134">
        <v>44097</v>
      </c>
      <c r="M213" s="162" t="str">
        <f t="shared" si="55"/>
        <v>7 Th,0 Bln,14 Hr</v>
      </c>
      <c r="N213" s="4">
        <v>146</v>
      </c>
      <c r="O213" s="5" t="str">
        <f t="shared" si="56"/>
        <v>2.77</v>
      </c>
      <c r="P213" s="176">
        <v>2.77</v>
      </c>
      <c r="Q213" s="1">
        <v>443</v>
      </c>
      <c r="R213" s="7"/>
      <c r="S213" s="8" t="s">
        <v>125</v>
      </c>
      <c r="T213" s="166" t="s">
        <v>362</v>
      </c>
    </row>
    <row r="214" spans="1:20" ht="15.75" x14ac:dyDescent="0.25">
      <c r="A214" s="331"/>
      <c r="B214" s="159">
        <v>1400019065</v>
      </c>
      <c r="C214" s="133" t="s">
        <v>590</v>
      </c>
      <c r="D214" s="133" t="s">
        <v>19</v>
      </c>
      <c r="E214" s="134">
        <v>43451</v>
      </c>
      <c r="F214" s="134">
        <v>43843</v>
      </c>
      <c r="G214" s="145">
        <f>(F214-E214)/30</f>
        <v>13.066666666666666</v>
      </c>
      <c r="H214" s="3"/>
      <c r="I214" s="3">
        <v>1</v>
      </c>
      <c r="J214" s="147">
        <f t="shared" si="54"/>
        <v>12.066666666666666</v>
      </c>
      <c r="K214" s="139">
        <v>41883</v>
      </c>
      <c r="L214" s="134">
        <v>44097</v>
      </c>
      <c r="M214" s="162" t="str">
        <f t="shared" si="55"/>
        <v>6 Th,0 Bln,22 Hr</v>
      </c>
      <c r="N214" s="163">
        <v>146</v>
      </c>
      <c r="O214" s="5" t="str">
        <f t="shared" si="56"/>
        <v>2.76</v>
      </c>
      <c r="P214" s="164">
        <v>2.76</v>
      </c>
      <c r="Q214" s="165">
        <v>416</v>
      </c>
      <c r="R214" s="7"/>
      <c r="S214" s="8" t="s">
        <v>210</v>
      </c>
      <c r="T214" s="166" t="s">
        <v>591</v>
      </c>
    </row>
    <row r="215" spans="1:20" ht="15.75" x14ac:dyDescent="0.25">
      <c r="A215" s="331"/>
      <c r="B215" s="177">
        <v>1500019171</v>
      </c>
      <c r="C215" s="174" t="s">
        <v>592</v>
      </c>
      <c r="D215" s="133" t="s">
        <v>19</v>
      </c>
      <c r="E215" s="139">
        <v>43846</v>
      </c>
      <c r="F215" s="139">
        <v>44013</v>
      </c>
      <c r="G215" s="145">
        <f>(F215-E215)/30</f>
        <v>5.5666666666666664</v>
      </c>
      <c r="H215" s="146"/>
      <c r="I215" s="3">
        <v>1</v>
      </c>
      <c r="J215" s="147">
        <f t="shared" si="54"/>
        <v>4.5666666666666664</v>
      </c>
      <c r="K215" s="139">
        <v>42254</v>
      </c>
      <c r="L215" s="134">
        <v>44097</v>
      </c>
      <c r="M215" s="162" t="str">
        <f t="shared" si="55"/>
        <v>5 Th,0 Bln,16 Hr</v>
      </c>
      <c r="N215" s="4">
        <v>147</v>
      </c>
      <c r="O215" s="5" t="str">
        <f t="shared" si="56"/>
        <v>3.01</v>
      </c>
      <c r="P215" s="138">
        <v>3.01</v>
      </c>
      <c r="Q215" s="3">
        <v>423</v>
      </c>
      <c r="R215" s="7"/>
      <c r="S215" s="8" t="s">
        <v>28</v>
      </c>
      <c r="T215" s="166" t="s">
        <v>593</v>
      </c>
    </row>
    <row r="216" spans="1:20" ht="15.75" x14ac:dyDescent="0.25">
      <c r="A216" s="331"/>
      <c r="B216" s="159">
        <v>1500019187</v>
      </c>
      <c r="C216" s="133" t="s">
        <v>594</v>
      </c>
      <c r="D216" s="133" t="s">
        <v>19</v>
      </c>
      <c r="E216" s="134">
        <v>43581</v>
      </c>
      <c r="F216" s="134">
        <v>44056</v>
      </c>
      <c r="G216" s="145">
        <f>(F216-E216)/30</f>
        <v>15.833333333333334</v>
      </c>
      <c r="H216" s="3"/>
      <c r="I216" s="3">
        <v>1</v>
      </c>
      <c r="J216" s="147">
        <f t="shared" si="54"/>
        <v>14.833333333333334</v>
      </c>
      <c r="K216" s="139">
        <v>42254</v>
      </c>
      <c r="L216" s="134">
        <v>44097</v>
      </c>
      <c r="M216" s="162" t="str">
        <f t="shared" si="55"/>
        <v>5 Th,0 Bln,16 Hr</v>
      </c>
      <c r="N216" s="4">
        <v>147</v>
      </c>
      <c r="O216" s="5" t="str">
        <f t="shared" si="56"/>
        <v>2.95</v>
      </c>
      <c r="P216" s="138">
        <v>2.95</v>
      </c>
      <c r="Q216" s="3">
        <v>456</v>
      </c>
      <c r="R216" s="7"/>
      <c r="S216" s="8" t="s">
        <v>27</v>
      </c>
      <c r="T216" s="166" t="s">
        <v>595</v>
      </c>
    </row>
    <row r="217" spans="1:20" ht="15.75" x14ac:dyDescent="0.25">
      <c r="A217" s="331"/>
      <c r="B217" s="173">
        <v>1500019201</v>
      </c>
      <c r="C217" s="174" t="s">
        <v>596</v>
      </c>
      <c r="D217" s="133" t="s">
        <v>19</v>
      </c>
      <c r="E217" s="139">
        <v>43581</v>
      </c>
      <c r="F217" s="139">
        <v>43836</v>
      </c>
      <c r="G217" s="145">
        <f>(F217-E217)/30</f>
        <v>8.5</v>
      </c>
      <c r="H217" s="146"/>
      <c r="I217" s="3">
        <v>1</v>
      </c>
      <c r="J217" s="147">
        <f t="shared" si="54"/>
        <v>7.5</v>
      </c>
      <c r="K217" s="139">
        <v>42254</v>
      </c>
      <c r="L217" s="134">
        <v>44097</v>
      </c>
      <c r="M217" s="162" t="str">
        <f t="shared" si="55"/>
        <v>5 Th,0 Bln,16 Hr</v>
      </c>
      <c r="N217" s="163">
        <v>147</v>
      </c>
      <c r="O217" s="5" t="str">
        <f t="shared" si="56"/>
        <v>2.76</v>
      </c>
      <c r="P217" s="164">
        <v>2.76</v>
      </c>
      <c r="Q217" s="165">
        <v>410</v>
      </c>
      <c r="R217" s="7"/>
      <c r="S217" s="8" t="s">
        <v>131</v>
      </c>
      <c r="T217" s="166" t="s">
        <v>597</v>
      </c>
    </row>
    <row r="218" spans="1:20" ht="15.75" x14ac:dyDescent="0.25">
      <c r="A218" s="331"/>
      <c r="B218" s="173">
        <v>1500019214</v>
      </c>
      <c r="C218" s="174" t="s">
        <v>598</v>
      </c>
      <c r="D218" s="133" t="s">
        <v>19</v>
      </c>
      <c r="E218" s="134">
        <v>43794</v>
      </c>
      <c r="F218" s="134" t="s">
        <v>599</v>
      </c>
      <c r="G218" s="145">
        <v>5.5</v>
      </c>
      <c r="H218" s="3"/>
      <c r="I218" s="3">
        <v>1</v>
      </c>
      <c r="J218" s="147">
        <v>4.5</v>
      </c>
      <c r="K218" s="139">
        <v>42254</v>
      </c>
      <c r="L218" s="134">
        <v>44097</v>
      </c>
      <c r="M218" s="162" t="str">
        <f t="shared" si="55"/>
        <v>5 Th,0 Bln,16 Hr</v>
      </c>
      <c r="N218" s="163">
        <v>147</v>
      </c>
      <c r="O218" s="5" t="str">
        <f t="shared" si="56"/>
        <v>2.74</v>
      </c>
      <c r="P218" s="164">
        <v>2.74</v>
      </c>
      <c r="Q218" s="165">
        <v>406</v>
      </c>
      <c r="R218" s="7"/>
      <c r="S218" s="8" t="s">
        <v>29</v>
      </c>
      <c r="T218" s="166" t="s">
        <v>216</v>
      </c>
    </row>
    <row r="219" spans="1:20" ht="15.75" x14ac:dyDescent="0.25">
      <c r="A219" s="331"/>
      <c r="B219" s="173">
        <v>1500019250</v>
      </c>
      <c r="C219" s="174" t="s">
        <v>600</v>
      </c>
      <c r="D219" s="133" t="s">
        <v>19</v>
      </c>
      <c r="E219" s="139">
        <v>43834</v>
      </c>
      <c r="F219" s="139">
        <v>43951</v>
      </c>
      <c r="G219" s="145">
        <f t="shared" ref="G219:G263" si="57">(F219-E219)/30</f>
        <v>3.9</v>
      </c>
      <c r="H219" s="146"/>
      <c r="I219" s="3">
        <v>1</v>
      </c>
      <c r="J219" s="147">
        <f t="shared" ref="J219:J263" si="58">G219-H219-I219</f>
        <v>2.9</v>
      </c>
      <c r="K219" s="139">
        <v>42254</v>
      </c>
      <c r="L219" s="134">
        <v>44097</v>
      </c>
      <c r="M219" s="162" t="str">
        <f t="shared" si="55"/>
        <v>5 Th,0 Bln,16 Hr</v>
      </c>
      <c r="N219" s="163">
        <v>147</v>
      </c>
      <c r="O219" s="5" t="str">
        <f t="shared" si="56"/>
        <v>2.81</v>
      </c>
      <c r="P219" s="164">
        <v>2.81</v>
      </c>
      <c r="Q219" s="165">
        <v>440</v>
      </c>
      <c r="R219" s="7"/>
      <c r="S219" s="8" t="s">
        <v>601</v>
      </c>
      <c r="T219" s="166" t="s">
        <v>602</v>
      </c>
    </row>
    <row r="220" spans="1:20" ht="15.75" x14ac:dyDescent="0.25">
      <c r="A220" s="331"/>
      <c r="B220" s="175">
        <v>1600019026</v>
      </c>
      <c r="C220" s="174" t="s">
        <v>603</v>
      </c>
      <c r="D220" s="133" t="s">
        <v>19</v>
      </c>
      <c r="E220" s="139">
        <v>43847</v>
      </c>
      <c r="F220" s="139">
        <v>44011</v>
      </c>
      <c r="G220" s="145">
        <f t="shared" si="57"/>
        <v>5.4666666666666668</v>
      </c>
      <c r="H220" s="146"/>
      <c r="I220" s="3">
        <v>1</v>
      </c>
      <c r="J220" s="147">
        <f t="shared" si="58"/>
        <v>4.4666666666666668</v>
      </c>
      <c r="K220" s="139">
        <v>42618</v>
      </c>
      <c r="L220" s="134">
        <v>44097</v>
      </c>
      <c r="M220" s="162" t="str">
        <f t="shared" si="55"/>
        <v>4 Th,0 Bln,18 Hr</v>
      </c>
      <c r="N220" s="4">
        <v>147</v>
      </c>
      <c r="O220" s="5" t="str">
        <f t="shared" si="56"/>
        <v>3.79</v>
      </c>
      <c r="P220" s="138">
        <v>3.79</v>
      </c>
      <c r="Q220" s="3">
        <v>450</v>
      </c>
      <c r="R220" s="7"/>
      <c r="S220" s="8" t="s">
        <v>29</v>
      </c>
      <c r="T220" s="166" t="s">
        <v>604</v>
      </c>
    </row>
    <row r="221" spans="1:20" ht="15.75" x14ac:dyDescent="0.25">
      <c r="A221" s="331"/>
      <c r="B221" s="178">
        <v>1600019044</v>
      </c>
      <c r="C221" s="133" t="s">
        <v>605</v>
      </c>
      <c r="D221" s="133" t="s">
        <v>19</v>
      </c>
      <c r="E221" s="134">
        <v>43846</v>
      </c>
      <c r="F221" s="134">
        <v>44036</v>
      </c>
      <c r="G221" s="145">
        <f t="shared" si="57"/>
        <v>6.333333333333333</v>
      </c>
      <c r="H221" s="3"/>
      <c r="I221" s="3">
        <v>1</v>
      </c>
      <c r="J221" s="147">
        <f t="shared" si="58"/>
        <v>5.333333333333333</v>
      </c>
      <c r="K221" s="139">
        <v>42618</v>
      </c>
      <c r="L221" s="134">
        <v>44097</v>
      </c>
      <c r="M221" s="162" t="str">
        <f t="shared" si="55"/>
        <v>4 Th,0 Bln,18 Hr</v>
      </c>
      <c r="N221" s="4">
        <v>147</v>
      </c>
      <c r="O221" s="5" t="str">
        <f t="shared" si="56"/>
        <v>3.48</v>
      </c>
      <c r="P221" s="138">
        <v>3.48</v>
      </c>
      <c r="Q221" s="3">
        <v>426</v>
      </c>
      <c r="R221" s="7"/>
      <c r="S221" s="8" t="s">
        <v>25</v>
      </c>
      <c r="T221" s="166" t="s">
        <v>606</v>
      </c>
    </row>
    <row r="222" spans="1:20" ht="15.75" x14ac:dyDescent="0.25">
      <c r="A222" s="331"/>
      <c r="B222" s="175">
        <v>1600019068</v>
      </c>
      <c r="C222" s="174" t="s">
        <v>607</v>
      </c>
      <c r="D222" s="133" t="s">
        <v>19</v>
      </c>
      <c r="E222" s="134">
        <v>43824</v>
      </c>
      <c r="F222" s="134">
        <v>43990</v>
      </c>
      <c r="G222" s="145">
        <f t="shared" si="57"/>
        <v>5.5333333333333332</v>
      </c>
      <c r="H222" s="3"/>
      <c r="I222" s="3">
        <v>1</v>
      </c>
      <c r="J222" s="147">
        <f t="shared" si="58"/>
        <v>4.5333333333333332</v>
      </c>
      <c r="K222" s="139">
        <v>42618</v>
      </c>
      <c r="L222" s="134">
        <v>44097</v>
      </c>
      <c r="M222" s="162" t="str">
        <f t="shared" si="55"/>
        <v>4 Th,0 Bln,18 Hr</v>
      </c>
      <c r="N222" s="4">
        <v>147</v>
      </c>
      <c r="O222" s="5" t="str">
        <f t="shared" si="56"/>
        <v>3.89</v>
      </c>
      <c r="P222" s="138">
        <v>3.89</v>
      </c>
      <c r="Q222" s="3">
        <v>436</v>
      </c>
      <c r="R222" s="7"/>
      <c r="S222" s="8" t="s">
        <v>126</v>
      </c>
      <c r="T222" s="166" t="s">
        <v>608</v>
      </c>
    </row>
    <row r="223" spans="1:20" ht="15.75" x14ac:dyDescent="0.25">
      <c r="A223" s="331"/>
      <c r="B223" s="175">
        <v>1600019151</v>
      </c>
      <c r="C223" s="174" t="s">
        <v>609</v>
      </c>
      <c r="D223" s="133" t="s">
        <v>19</v>
      </c>
      <c r="E223" s="139">
        <v>43795</v>
      </c>
      <c r="F223" s="139">
        <v>44036</v>
      </c>
      <c r="G223" s="145">
        <f t="shared" si="57"/>
        <v>8.0333333333333332</v>
      </c>
      <c r="H223" s="146"/>
      <c r="I223" s="3">
        <v>1</v>
      </c>
      <c r="J223" s="147">
        <f t="shared" si="58"/>
        <v>7.0333333333333332</v>
      </c>
      <c r="K223" s="139">
        <v>42618</v>
      </c>
      <c r="L223" s="134">
        <v>44097</v>
      </c>
      <c r="M223" s="162" t="str">
        <f t="shared" si="55"/>
        <v>4 Th,0 Bln,18 Hr</v>
      </c>
      <c r="N223" s="4">
        <v>147</v>
      </c>
      <c r="O223" s="5" t="str">
        <f t="shared" si="56"/>
        <v>3.71</v>
      </c>
      <c r="P223" s="138">
        <v>3.71</v>
      </c>
      <c r="Q223" s="3">
        <v>456</v>
      </c>
      <c r="R223" s="7"/>
      <c r="S223" s="8" t="s">
        <v>298</v>
      </c>
      <c r="T223" s="166" t="s">
        <v>610</v>
      </c>
    </row>
    <row r="224" spans="1:20" ht="15.75" x14ac:dyDescent="0.25">
      <c r="A224" s="352">
        <v>44104</v>
      </c>
      <c r="B224" s="177">
        <v>1300019026</v>
      </c>
      <c r="C224" s="174" t="s">
        <v>611</v>
      </c>
      <c r="D224" s="133" t="s">
        <v>19</v>
      </c>
      <c r="E224" s="134">
        <v>43867</v>
      </c>
      <c r="F224" s="134">
        <v>44081</v>
      </c>
      <c r="G224" s="145">
        <f t="shared" si="57"/>
        <v>7.1333333333333337</v>
      </c>
      <c r="H224" s="3"/>
      <c r="I224" s="3">
        <v>1</v>
      </c>
      <c r="J224" s="147">
        <f t="shared" si="58"/>
        <v>6.1333333333333337</v>
      </c>
      <c r="K224" s="139">
        <v>41526</v>
      </c>
      <c r="L224" s="134">
        <v>44104</v>
      </c>
      <c r="M224" s="162" t="str">
        <f t="shared" si="55"/>
        <v>7 Th,0 Bln,21 Hr</v>
      </c>
      <c r="N224" s="4">
        <v>148</v>
      </c>
      <c r="O224" s="5" t="str">
        <f t="shared" si="56"/>
        <v>2.64</v>
      </c>
      <c r="P224" s="138">
        <v>2.64</v>
      </c>
      <c r="Q224" s="3">
        <v>410</v>
      </c>
      <c r="R224" s="7"/>
      <c r="S224" s="8" t="s">
        <v>23</v>
      </c>
      <c r="T224" s="166" t="s">
        <v>612</v>
      </c>
    </row>
    <row r="225" spans="1:20" ht="15.75" x14ac:dyDescent="0.25">
      <c r="A225" s="331"/>
      <c r="B225" s="177">
        <v>1400019036</v>
      </c>
      <c r="C225" s="174" t="s">
        <v>613</v>
      </c>
      <c r="D225" s="133" t="s">
        <v>19</v>
      </c>
      <c r="E225" s="134">
        <v>43214</v>
      </c>
      <c r="F225" s="134">
        <v>43682</v>
      </c>
      <c r="G225" s="145">
        <f t="shared" si="57"/>
        <v>15.6</v>
      </c>
      <c r="H225" s="3"/>
      <c r="I225" s="3">
        <v>1</v>
      </c>
      <c r="J225" s="147">
        <f t="shared" si="58"/>
        <v>14.6</v>
      </c>
      <c r="K225" s="139">
        <v>41883</v>
      </c>
      <c r="L225" s="134">
        <v>44104</v>
      </c>
      <c r="M225" s="162" t="str">
        <f t="shared" si="55"/>
        <v>6 Th,0 Bln,29 Hr</v>
      </c>
      <c r="N225" s="4">
        <v>146</v>
      </c>
      <c r="O225" s="5" t="str">
        <f t="shared" si="56"/>
        <v>2.8</v>
      </c>
      <c r="P225" s="138">
        <v>2.8</v>
      </c>
      <c r="Q225" s="3">
        <v>480</v>
      </c>
      <c r="R225" s="7"/>
      <c r="S225" s="8" t="s">
        <v>548</v>
      </c>
      <c r="T225" s="166" t="s">
        <v>614</v>
      </c>
    </row>
    <row r="226" spans="1:20" ht="15.75" x14ac:dyDescent="0.25">
      <c r="A226" s="331"/>
      <c r="B226" s="177">
        <v>1400019076</v>
      </c>
      <c r="C226" s="174" t="s">
        <v>615</v>
      </c>
      <c r="D226" s="133" t="s">
        <v>19</v>
      </c>
      <c r="E226" s="134">
        <v>43582</v>
      </c>
      <c r="F226" s="134">
        <v>44036</v>
      </c>
      <c r="G226" s="145">
        <f t="shared" si="57"/>
        <v>15.133333333333333</v>
      </c>
      <c r="H226" s="3"/>
      <c r="I226" s="3">
        <v>1</v>
      </c>
      <c r="J226" s="147">
        <f t="shared" si="58"/>
        <v>14.133333333333333</v>
      </c>
      <c r="K226" s="139">
        <v>41883</v>
      </c>
      <c r="L226" s="134">
        <v>44104</v>
      </c>
      <c r="M226" s="162" t="str">
        <f t="shared" si="55"/>
        <v>6 Th,0 Bln,29 Hr</v>
      </c>
      <c r="N226" s="4">
        <v>146</v>
      </c>
      <c r="O226" s="5" t="str">
        <f t="shared" si="56"/>
        <v>2.76</v>
      </c>
      <c r="P226" s="138">
        <v>2.76</v>
      </c>
      <c r="Q226" s="3">
        <v>435</v>
      </c>
      <c r="R226" s="7"/>
      <c r="S226" s="8" t="s">
        <v>616</v>
      </c>
      <c r="T226" s="166" t="s">
        <v>617</v>
      </c>
    </row>
    <row r="227" spans="1:20" ht="15.75" x14ac:dyDescent="0.25">
      <c r="A227" s="331"/>
      <c r="B227" s="177">
        <v>1500019172</v>
      </c>
      <c r="C227" s="174" t="s">
        <v>618</v>
      </c>
      <c r="D227" s="133" t="s">
        <v>19</v>
      </c>
      <c r="E227" s="134">
        <v>43794</v>
      </c>
      <c r="F227" s="134">
        <v>44036</v>
      </c>
      <c r="G227" s="145">
        <f t="shared" si="57"/>
        <v>8.0666666666666664</v>
      </c>
      <c r="H227" s="3"/>
      <c r="I227" s="3">
        <v>1</v>
      </c>
      <c r="J227" s="147">
        <f t="shared" si="58"/>
        <v>7.0666666666666664</v>
      </c>
      <c r="K227" s="139">
        <v>42254</v>
      </c>
      <c r="L227" s="134">
        <v>44104</v>
      </c>
      <c r="M227" s="162" t="str">
        <f t="shared" si="55"/>
        <v>5 Th,0 Bln,23 Hr</v>
      </c>
      <c r="N227" s="4">
        <v>147</v>
      </c>
      <c r="O227" s="5" t="str">
        <f t="shared" si="56"/>
        <v>2.74</v>
      </c>
      <c r="P227" s="138">
        <v>2.74</v>
      </c>
      <c r="Q227" s="3">
        <v>433</v>
      </c>
      <c r="R227" s="7"/>
      <c r="S227" s="8" t="s">
        <v>124</v>
      </c>
      <c r="T227" s="166" t="s">
        <v>93</v>
      </c>
    </row>
    <row r="228" spans="1:20" ht="15.75" x14ac:dyDescent="0.25">
      <c r="A228" s="331"/>
      <c r="B228" s="177">
        <v>1600019015</v>
      </c>
      <c r="C228" s="174" t="s">
        <v>619</v>
      </c>
      <c r="D228" s="133" t="s">
        <v>19</v>
      </c>
      <c r="E228" s="134">
        <v>43824</v>
      </c>
      <c r="F228" s="134">
        <v>44045</v>
      </c>
      <c r="G228" s="145">
        <f t="shared" si="57"/>
        <v>7.3666666666666663</v>
      </c>
      <c r="H228" s="3"/>
      <c r="I228" s="3">
        <v>1</v>
      </c>
      <c r="J228" s="147">
        <f t="shared" si="58"/>
        <v>6.3666666666666663</v>
      </c>
      <c r="K228" s="139">
        <v>42618</v>
      </c>
      <c r="L228" s="134">
        <v>44104</v>
      </c>
      <c r="M228" s="162" t="str">
        <f t="shared" si="55"/>
        <v>4 Th,0 Bln,25 Hr</v>
      </c>
      <c r="N228" s="4">
        <v>147</v>
      </c>
      <c r="O228" s="5" t="str">
        <f t="shared" si="56"/>
        <v>3.71</v>
      </c>
      <c r="P228" s="138">
        <v>3.71</v>
      </c>
      <c r="Q228" s="3">
        <v>430</v>
      </c>
      <c r="R228" s="7"/>
      <c r="S228" s="8" t="s">
        <v>620</v>
      </c>
      <c r="T228" s="166" t="s">
        <v>621</v>
      </c>
    </row>
    <row r="229" spans="1:20" ht="48.75" x14ac:dyDescent="0.25">
      <c r="A229" s="253">
        <v>44132</v>
      </c>
      <c r="B229" s="177">
        <v>1600019123</v>
      </c>
      <c r="C229" s="179" t="s">
        <v>622</v>
      </c>
      <c r="D229" s="133" t="s">
        <v>19</v>
      </c>
      <c r="E229" s="134">
        <v>43846</v>
      </c>
      <c r="F229" s="134">
        <v>44074</v>
      </c>
      <c r="G229" s="145">
        <f t="shared" si="57"/>
        <v>7.6</v>
      </c>
      <c r="H229" s="3"/>
      <c r="I229" s="3">
        <v>1</v>
      </c>
      <c r="J229" s="147">
        <f t="shared" si="58"/>
        <v>6.6</v>
      </c>
      <c r="K229" s="139">
        <v>42618</v>
      </c>
      <c r="L229" s="134">
        <v>44132</v>
      </c>
      <c r="M229" s="162" t="str">
        <f t="shared" si="55"/>
        <v>4 Th,1 Bln,23 Hr</v>
      </c>
      <c r="N229" s="4">
        <v>147</v>
      </c>
      <c r="O229" s="5" t="str">
        <f t="shared" si="56"/>
        <v>3.35</v>
      </c>
      <c r="P229" s="138">
        <v>3.35</v>
      </c>
      <c r="Q229" s="3">
        <v>406</v>
      </c>
      <c r="R229" s="7"/>
      <c r="S229" s="8" t="s">
        <v>623</v>
      </c>
      <c r="T229" s="166" t="s">
        <v>624</v>
      </c>
    </row>
    <row r="230" spans="1:20" ht="15.75" x14ac:dyDescent="0.25">
      <c r="A230" s="358">
        <v>44146</v>
      </c>
      <c r="B230" s="177">
        <v>1400019132</v>
      </c>
      <c r="C230" s="174" t="s">
        <v>626</v>
      </c>
      <c r="D230" s="133" t="s">
        <v>19</v>
      </c>
      <c r="E230" s="134">
        <v>43731</v>
      </c>
      <c r="F230" s="134">
        <v>44081</v>
      </c>
      <c r="G230" s="145">
        <f t="shared" si="57"/>
        <v>11.666666666666666</v>
      </c>
      <c r="H230" s="3"/>
      <c r="I230" s="3">
        <v>1</v>
      </c>
      <c r="J230" s="147">
        <f t="shared" si="58"/>
        <v>10.666666666666666</v>
      </c>
      <c r="K230" s="139">
        <v>41883</v>
      </c>
      <c r="L230" s="134">
        <v>44146</v>
      </c>
      <c r="M230" s="162" t="str">
        <f t="shared" ref="M230:M236" si="59">DATEDIF(K230,L230,"Y")&amp;" Th,"&amp;DATEDIF(K230,L230,"YM")&amp;" Bln,"&amp;DATEDIF(K230,L230,"MD")&amp;" Hr"</f>
        <v>6 Th,2 Bln,10 Hr</v>
      </c>
      <c r="N230" s="4">
        <v>147</v>
      </c>
      <c r="O230" s="5" t="str">
        <f t="shared" ref="O230:O238" si="60">SUBSTITUTE(P230, ",", ".")</f>
        <v>2.8</v>
      </c>
      <c r="P230" s="138">
        <v>2.8</v>
      </c>
      <c r="Q230" s="3">
        <v>403</v>
      </c>
      <c r="R230" s="7" t="s">
        <v>627</v>
      </c>
      <c r="S230" s="159" t="s">
        <v>279</v>
      </c>
      <c r="T230" s="166" t="s">
        <v>628</v>
      </c>
    </row>
    <row r="231" spans="1:20" ht="15.75" x14ac:dyDescent="0.25">
      <c r="A231" s="359"/>
      <c r="B231" s="177">
        <v>1500019239</v>
      </c>
      <c r="C231" s="174" t="s">
        <v>629</v>
      </c>
      <c r="D231" s="133" t="s">
        <v>19</v>
      </c>
      <c r="E231" s="134">
        <v>43511</v>
      </c>
      <c r="F231" s="134">
        <v>43851</v>
      </c>
      <c r="G231" s="145">
        <f t="shared" si="57"/>
        <v>11.333333333333334</v>
      </c>
      <c r="H231" s="3"/>
      <c r="I231" s="3">
        <v>1</v>
      </c>
      <c r="J231" s="147">
        <f t="shared" si="58"/>
        <v>10.333333333333334</v>
      </c>
      <c r="K231" s="139">
        <v>42254</v>
      </c>
      <c r="L231" s="134">
        <v>44146</v>
      </c>
      <c r="M231" s="162" t="str">
        <f t="shared" si="59"/>
        <v>5 Th,2 Bln,4 Hr</v>
      </c>
      <c r="N231" s="4">
        <v>147</v>
      </c>
      <c r="O231" s="5" t="str">
        <f t="shared" si="60"/>
        <v>2.88</v>
      </c>
      <c r="P231" s="138">
        <v>2.88</v>
      </c>
      <c r="Q231" s="3">
        <v>420</v>
      </c>
      <c r="R231" s="7"/>
      <c r="S231" s="8" t="s">
        <v>25</v>
      </c>
      <c r="T231" s="166" t="s">
        <v>630</v>
      </c>
    </row>
    <row r="232" spans="1:20" ht="15.75" x14ac:dyDescent="0.25">
      <c r="A232" s="359"/>
      <c r="B232" s="177">
        <v>1600019002</v>
      </c>
      <c r="C232" s="174" t="s">
        <v>631</v>
      </c>
      <c r="D232" s="133" t="s">
        <v>19</v>
      </c>
      <c r="E232" s="134">
        <v>43848</v>
      </c>
      <c r="F232" s="134">
        <v>44074</v>
      </c>
      <c r="G232" s="145">
        <f t="shared" si="57"/>
        <v>7.5333333333333332</v>
      </c>
      <c r="H232" s="3"/>
      <c r="I232" s="3">
        <v>1</v>
      </c>
      <c r="J232" s="147">
        <f t="shared" si="58"/>
        <v>6.5333333333333332</v>
      </c>
      <c r="K232" s="139">
        <v>42618</v>
      </c>
      <c r="L232" s="134">
        <v>44146</v>
      </c>
      <c r="M232" s="162" t="str">
        <f t="shared" si="59"/>
        <v>4 Th,2 Bln,6 Hr</v>
      </c>
      <c r="N232" s="4">
        <v>147</v>
      </c>
      <c r="O232" s="5" t="str">
        <f t="shared" si="60"/>
        <v>3.28</v>
      </c>
      <c r="P232" s="138">
        <v>3.28</v>
      </c>
      <c r="Q232" s="3">
        <v>489</v>
      </c>
      <c r="R232" s="7"/>
      <c r="S232" s="8" t="s">
        <v>202</v>
      </c>
      <c r="T232" s="166" t="s">
        <v>416</v>
      </c>
    </row>
    <row r="233" spans="1:20" ht="39" customHeight="1" x14ac:dyDescent="0.25">
      <c r="A233" s="264">
        <v>44153</v>
      </c>
      <c r="B233" s="177">
        <v>1500019098</v>
      </c>
      <c r="C233" s="174" t="s">
        <v>632</v>
      </c>
      <c r="D233" s="133" t="s">
        <v>19</v>
      </c>
      <c r="E233" s="134">
        <v>43823</v>
      </c>
      <c r="F233" s="134">
        <v>43851</v>
      </c>
      <c r="G233" s="145">
        <f t="shared" si="57"/>
        <v>0.93333333333333335</v>
      </c>
      <c r="H233" s="3"/>
      <c r="I233" s="3"/>
      <c r="J233" s="147">
        <f t="shared" si="58"/>
        <v>0.93333333333333335</v>
      </c>
      <c r="K233" s="139">
        <v>42254</v>
      </c>
      <c r="L233" s="134">
        <v>44153</v>
      </c>
      <c r="M233" s="162" t="str">
        <f t="shared" si="59"/>
        <v>5 Th,2 Bln,11 Hr</v>
      </c>
      <c r="N233" s="4">
        <v>147</v>
      </c>
      <c r="O233" s="5" t="str">
        <f t="shared" si="60"/>
        <v>3.5</v>
      </c>
      <c r="P233" s="138">
        <v>3.5</v>
      </c>
      <c r="Q233" s="3">
        <v>466</v>
      </c>
      <c r="R233" s="7"/>
      <c r="S233" s="189" t="s">
        <v>211</v>
      </c>
      <c r="T233" s="186" t="s">
        <v>608</v>
      </c>
    </row>
    <row r="234" spans="1:20" ht="15.75" x14ac:dyDescent="0.25">
      <c r="A234" s="330">
        <v>44167</v>
      </c>
      <c r="B234" s="177">
        <v>1600019027</v>
      </c>
      <c r="C234" s="174" t="s">
        <v>633</v>
      </c>
      <c r="D234" s="133" t="s">
        <v>19</v>
      </c>
      <c r="E234" s="134">
        <v>43836</v>
      </c>
      <c r="F234" s="134">
        <v>44075</v>
      </c>
      <c r="G234" s="145">
        <f t="shared" si="57"/>
        <v>7.9666666666666668</v>
      </c>
      <c r="H234" s="3"/>
      <c r="I234" s="3">
        <v>1</v>
      </c>
      <c r="J234" s="147">
        <f t="shared" si="58"/>
        <v>6.9666666666666668</v>
      </c>
      <c r="K234" s="139">
        <v>42618</v>
      </c>
      <c r="L234" s="134">
        <v>44167</v>
      </c>
      <c r="M234" s="162" t="str">
        <f t="shared" si="59"/>
        <v>4 Th,2 Bln,27 Hr</v>
      </c>
      <c r="N234" s="4">
        <v>147</v>
      </c>
      <c r="O234" s="5" t="str">
        <f t="shared" si="60"/>
        <v>3.58</v>
      </c>
      <c r="P234" s="180">
        <v>3.58</v>
      </c>
      <c r="Q234" s="3">
        <v>440</v>
      </c>
      <c r="R234" s="7"/>
      <c r="S234" s="8" t="s">
        <v>23</v>
      </c>
      <c r="T234" s="166" t="s">
        <v>634</v>
      </c>
    </row>
    <row r="235" spans="1:20" ht="15.75" x14ac:dyDescent="0.25">
      <c r="A235" s="331"/>
      <c r="B235" s="177">
        <v>1600019118</v>
      </c>
      <c r="C235" s="174" t="s">
        <v>635</v>
      </c>
      <c r="D235" s="133" t="s">
        <v>19</v>
      </c>
      <c r="E235" s="134">
        <v>43846</v>
      </c>
      <c r="F235" s="134">
        <v>44075</v>
      </c>
      <c r="G235" s="145">
        <f t="shared" si="57"/>
        <v>7.6333333333333337</v>
      </c>
      <c r="H235" s="3"/>
      <c r="I235" s="3">
        <v>1</v>
      </c>
      <c r="J235" s="147">
        <f t="shared" si="58"/>
        <v>6.6333333333333337</v>
      </c>
      <c r="K235" s="139">
        <v>42618</v>
      </c>
      <c r="L235" s="134">
        <v>44167</v>
      </c>
      <c r="M235" s="162" t="str">
        <f t="shared" si="59"/>
        <v>4 Th,2 Bln,27 Hr</v>
      </c>
      <c r="N235" s="4">
        <v>147</v>
      </c>
      <c r="O235" s="5" t="str">
        <f t="shared" si="60"/>
        <v>3.34</v>
      </c>
      <c r="P235" s="138">
        <v>3.34</v>
      </c>
      <c r="Q235" s="3">
        <v>429</v>
      </c>
      <c r="R235" s="7"/>
      <c r="S235" s="8" t="s">
        <v>636</v>
      </c>
      <c r="T235" s="166" t="s">
        <v>637</v>
      </c>
    </row>
    <row r="236" spans="1:20" ht="15.75" x14ac:dyDescent="0.25">
      <c r="A236" s="331"/>
      <c r="B236" s="177">
        <v>1600019121</v>
      </c>
      <c r="C236" s="174" t="s">
        <v>638</v>
      </c>
      <c r="D236" s="133" t="s">
        <v>19</v>
      </c>
      <c r="E236" s="134">
        <v>43834</v>
      </c>
      <c r="F236" s="134">
        <v>44075</v>
      </c>
      <c r="G236" s="145">
        <f t="shared" si="57"/>
        <v>8.0333333333333332</v>
      </c>
      <c r="H236" s="3"/>
      <c r="I236" s="3">
        <v>1</v>
      </c>
      <c r="J236" s="147">
        <f t="shared" si="58"/>
        <v>7.0333333333333332</v>
      </c>
      <c r="K236" s="139">
        <v>42618</v>
      </c>
      <c r="L236" s="134">
        <v>44167</v>
      </c>
      <c r="M236" s="162" t="str">
        <f t="shared" si="59"/>
        <v>4 Th,2 Bln,27 Hr</v>
      </c>
      <c r="N236" s="4">
        <v>147</v>
      </c>
      <c r="O236" s="5" t="str">
        <f t="shared" si="60"/>
        <v>3.24</v>
      </c>
      <c r="P236" s="138">
        <v>3.24</v>
      </c>
      <c r="Q236" s="3">
        <v>429</v>
      </c>
      <c r="R236" s="7"/>
      <c r="S236" s="8" t="s">
        <v>639</v>
      </c>
      <c r="T236" s="166" t="s">
        <v>415</v>
      </c>
    </row>
    <row r="237" spans="1:20" ht="51.75" x14ac:dyDescent="0.25">
      <c r="A237" s="190">
        <v>44175</v>
      </c>
      <c r="B237" s="191">
        <v>1500019018</v>
      </c>
      <c r="C237" s="192" t="s">
        <v>640</v>
      </c>
      <c r="D237" s="193" t="s">
        <v>19</v>
      </c>
      <c r="E237" s="139">
        <v>43836</v>
      </c>
      <c r="F237" s="139">
        <v>44075</v>
      </c>
      <c r="G237" s="145">
        <f t="shared" si="57"/>
        <v>7.9666666666666668</v>
      </c>
      <c r="H237" s="146"/>
      <c r="I237" s="146">
        <v>1</v>
      </c>
      <c r="J237" s="147">
        <f t="shared" si="58"/>
        <v>6.9666666666666668</v>
      </c>
      <c r="K237" s="139">
        <v>42254</v>
      </c>
      <c r="L237" s="139">
        <v>44175</v>
      </c>
      <c r="M237" s="194" t="str">
        <f t="shared" ref="M237:M247" si="61">DATEDIF(K237,L237,"Y")&amp;" Th,"&amp;DATEDIF(K237,L237,"YM")&amp;" Bln,"&amp;DATEDIF(K237,L237,"MD")&amp;" Hr"</f>
        <v>5 Th,3 Bln,3 Hr</v>
      </c>
      <c r="N237" s="195">
        <v>147</v>
      </c>
      <c r="O237" s="5" t="str">
        <f t="shared" si="60"/>
        <v>3.41</v>
      </c>
      <c r="P237" s="151">
        <v>3.41</v>
      </c>
      <c r="Q237" s="146">
        <v>466</v>
      </c>
      <c r="R237" s="152"/>
      <c r="S237" s="133" t="s">
        <v>641</v>
      </c>
      <c r="T237" s="196" t="s">
        <v>237</v>
      </c>
    </row>
    <row r="238" spans="1:20" ht="57" x14ac:dyDescent="0.25">
      <c r="A238" s="280">
        <v>44209</v>
      </c>
      <c r="B238" s="181">
        <v>1500019008</v>
      </c>
      <c r="C238" s="178" t="s">
        <v>642</v>
      </c>
      <c r="D238" s="133" t="s">
        <v>19</v>
      </c>
      <c r="E238" s="134">
        <v>43668</v>
      </c>
      <c r="F238" s="134">
        <v>44062</v>
      </c>
      <c r="G238" s="145">
        <f t="shared" si="57"/>
        <v>13.133333333333333</v>
      </c>
      <c r="H238" s="3"/>
      <c r="I238" s="3">
        <v>1</v>
      </c>
      <c r="J238" s="147">
        <f t="shared" si="58"/>
        <v>12.133333333333333</v>
      </c>
      <c r="K238" s="139">
        <v>42254</v>
      </c>
      <c r="L238" s="134">
        <v>44209</v>
      </c>
      <c r="M238" s="162" t="str">
        <f t="shared" si="61"/>
        <v>5 Th,4 Bln,6 Hr</v>
      </c>
      <c r="N238" s="4">
        <v>147</v>
      </c>
      <c r="O238" s="5" t="str">
        <f t="shared" si="60"/>
        <v>2.9</v>
      </c>
      <c r="P238" s="138">
        <v>2.9</v>
      </c>
      <c r="Q238" s="3">
        <v>456</v>
      </c>
      <c r="R238" s="7"/>
      <c r="S238" s="8" t="s">
        <v>279</v>
      </c>
      <c r="T238" s="166" t="s">
        <v>643</v>
      </c>
    </row>
    <row r="239" spans="1:20" ht="57" x14ac:dyDescent="0.25">
      <c r="A239" s="280">
        <v>44223</v>
      </c>
      <c r="B239" s="198">
        <v>1500019103</v>
      </c>
      <c r="C239" s="95" t="s">
        <v>644</v>
      </c>
      <c r="D239" s="133" t="s">
        <v>19</v>
      </c>
      <c r="E239" s="134">
        <v>43479</v>
      </c>
      <c r="F239" s="134">
        <v>44067</v>
      </c>
      <c r="G239" s="145">
        <f t="shared" si="57"/>
        <v>19.600000000000001</v>
      </c>
      <c r="H239" s="3"/>
      <c r="I239" s="3">
        <v>1</v>
      </c>
      <c r="J239" s="147">
        <f t="shared" si="58"/>
        <v>18.600000000000001</v>
      </c>
      <c r="K239" s="139">
        <v>42254</v>
      </c>
      <c r="L239" s="134">
        <v>44223</v>
      </c>
      <c r="M239" s="162" t="str">
        <f t="shared" si="61"/>
        <v>5 Th,4 Bln,20 Hr</v>
      </c>
      <c r="N239" s="4">
        <v>147</v>
      </c>
      <c r="O239" s="5" t="str">
        <f t="shared" ref="O239:O250" si="62">SUBSTITUTE(P239, ",", ".")</f>
        <v>2.91</v>
      </c>
      <c r="P239" s="138">
        <v>2.91</v>
      </c>
      <c r="Q239" s="3">
        <v>403</v>
      </c>
      <c r="R239" s="7"/>
      <c r="S239" s="8" t="s">
        <v>128</v>
      </c>
      <c r="T239" s="166" t="s">
        <v>276</v>
      </c>
    </row>
    <row r="240" spans="1:20" ht="15.75" x14ac:dyDescent="0.25">
      <c r="A240" s="352">
        <v>44244</v>
      </c>
      <c r="B240" s="198">
        <v>1500019039</v>
      </c>
      <c r="C240" s="95" t="s">
        <v>646</v>
      </c>
      <c r="D240" s="133" t="s">
        <v>19</v>
      </c>
      <c r="E240" s="134">
        <v>43893</v>
      </c>
      <c r="F240" s="134">
        <v>44160</v>
      </c>
      <c r="G240" s="145">
        <f t="shared" si="57"/>
        <v>8.9</v>
      </c>
      <c r="H240" s="3"/>
      <c r="I240" s="3">
        <v>1</v>
      </c>
      <c r="J240" s="147">
        <f t="shared" si="58"/>
        <v>7.9</v>
      </c>
      <c r="K240" s="139">
        <v>42254</v>
      </c>
      <c r="L240" s="134">
        <v>44244</v>
      </c>
      <c r="M240" s="162" t="str">
        <f t="shared" si="61"/>
        <v>5 Th,5 Bln,10 Hr</v>
      </c>
      <c r="N240" s="4">
        <v>147</v>
      </c>
      <c r="O240" s="5" t="str">
        <f t="shared" si="62"/>
        <v>2.67</v>
      </c>
      <c r="P240" s="138">
        <v>2.67</v>
      </c>
      <c r="Q240" s="3">
        <v>418</v>
      </c>
      <c r="R240" s="7"/>
      <c r="S240" s="8" t="s">
        <v>128</v>
      </c>
      <c r="T240" s="166" t="s">
        <v>505</v>
      </c>
    </row>
    <row r="241" spans="1:20" ht="15.75" x14ac:dyDescent="0.25">
      <c r="A241" s="341"/>
      <c r="B241" s="198">
        <v>1500019050</v>
      </c>
      <c r="C241" s="95" t="s">
        <v>647</v>
      </c>
      <c r="D241" s="133" t="s">
        <v>19</v>
      </c>
      <c r="E241" s="134">
        <v>43669</v>
      </c>
      <c r="F241" s="134">
        <v>43964</v>
      </c>
      <c r="G241" s="145">
        <f t="shared" si="57"/>
        <v>9.8333333333333339</v>
      </c>
      <c r="H241" s="3"/>
      <c r="I241" s="3">
        <v>1</v>
      </c>
      <c r="J241" s="147">
        <f t="shared" si="58"/>
        <v>8.8333333333333339</v>
      </c>
      <c r="K241" s="139">
        <v>42254</v>
      </c>
      <c r="L241" s="134">
        <v>44244</v>
      </c>
      <c r="M241" s="162" t="str">
        <f t="shared" si="61"/>
        <v>5 Th,5 Bln,10 Hr</v>
      </c>
      <c r="N241" s="4">
        <v>147</v>
      </c>
      <c r="O241" s="5" t="str">
        <f t="shared" si="62"/>
        <v>2.73</v>
      </c>
      <c r="P241" s="138">
        <v>2.73</v>
      </c>
      <c r="Q241" s="3">
        <v>460</v>
      </c>
      <c r="R241" s="7"/>
      <c r="S241" s="8" t="s">
        <v>282</v>
      </c>
      <c r="T241" s="166" t="s">
        <v>645</v>
      </c>
    </row>
    <row r="242" spans="1:20" ht="15.75" x14ac:dyDescent="0.25">
      <c r="A242" s="341"/>
      <c r="B242" s="198">
        <v>1500019054</v>
      </c>
      <c r="C242" s="95" t="s">
        <v>648</v>
      </c>
      <c r="D242" s="133" t="s">
        <v>19</v>
      </c>
      <c r="E242" s="134">
        <v>43731</v>
      </c>
      <c r="F242" s="134">
        <v>44160</v>
      </c>
      <c r="G242" s="145">
        <f t="shared" si="57"/>
        <v>14.3</v>
      </c>
      <c r="H242" s="3"/>
      <c r="I242" s="3">
        <v>1</v>
      </c>
      <c r="J242" s="147">
        <f t="shared" si="58"/>
        <v>13.3</v>
      </c>
      <c r="K242" s="139">
        <v>42254</v>
      </c>
      <c r="L242" s="134">
        <v>44244</v>
      </c>
      <c r="M242" s="162" t="str">
        <f t="shared" si="61"/>
        <v>5 Th,5 Bln,10 Hr</v>
      </c>
      <c r="N242" s="4">
        <v>147</v>
      </c>
      <c r="O242" s="5" t="str">
        <f t="shared" si="62"/>
        <v>3.17</v>
      </c>
      <c r="P242" s="138">
        <v>3.17</v>
      </c>
      <c r="Q242" s="3">
        <v>436</v>
      </c>
      <c r="R242" s="7"/>
      <c r="S242" s="8" t="s">
        <v>297</v>
      </c>
      <c r="T242" s="166" t="s">
        <v>649</v>
      </c>
    </row>
    <row r="243" spans="1:20" ht="15.75" x14ac:dyDescent="0.25">
      <c r="A243" s="341"/>
      <c r="B243" s="198">
        <v>1500019140</v>
      </c>
      <c r="C243" s="95" t="s">
        <v>650</v>
      </c>
      <c r="D243" s="133" t="s">
        <v>19</v>
      </c>
      <c r="E243" s="134">
        <v>43732</v>
      </c>
      <c r="F243" s="134">
        <v>43964</v>
      </c>
      <c r="G243" s="145">
        <f t="shared" si="57"/>
        <v>7.7333333333333334</v>
      </c>
      <c r="H243" s="3"/>
      <c r="I243" s="3">
        <v>1</v>
      </c>
      <c r="J243" s="147">
        <f t="shared" si="58"/>
        <v>6.7333333333333334</v>
      </c>
      <c r="K243" s="139">
        <v>42254</v>
      </c>
      <c r="L243" s="134">
        <v>44244</v>
      </c>
      <c r="M243" s="162" t="str">
        <f t="shared" si="61"/>
        <v>5 Th,5 Bln,10 Hr</v>
      </c>
      <c r="N243" s="4">
        <v>147</v>
      </c>
      <c r="O243" s="5" t="str">
        <f t="shared" si="62"/>
        <v>3.03</v>
      </c>
      <c r="P243" s="138">
        <v>3.03</v>
      </c>
      <c r="Q243" s="3">
        <v>416</v>
      </c>
      <c r="R243" s="7"/>
      <c r="S243" s="8" t="s">
        <v>651</v>
      </c>
      <c r="T243" s="166" t="s">
        <v>652</v>
      </c>
    </row>
    <row r="244" spans="1:20" ht="15.75" x14ac:dyDescent="0.25">
      <c r="A244" s="341"/>
      <c r="B244" s="198">
        <v>1500019142</v>
      </c>
      <c r="C244" s="95" t="s">
        <v>653</v>
      </c>
      <c r="D244" s="133" t="s">
        <v>19</v>
      </c>
      <c r="E244" s="134">
        <v>43542</v>
      </c>
      <c r="F244" s="134">
        <v>43853</v>
      </c>
      <c r="G244" s="145">
        <f t="shared" si="57"/>
        <v>10.366666666666667</v>
      </c>
      <c r="H244" s="3"/>
      <c r="I244" s="3">
        <v>1</v>
      </c>
      <c r="J244" s="147">
        <f t="shared" si="58"/>
        <v>9.3666666666666671</v>
      </c>
      <c r="K244" s="139">
        <v>42254</v>
      </c>
      <c r="L244" s="134">
        <v>44244</v>
      </c>
      <c r="M244" s="162" t="str">
        <f t="shared" si="61"/>
        <v>5 Th,5 Bln,10 Hr</v>
      </c>
      <c r="N244" s="4">
        <v>147</v>
      </c>
      <c r="O244" s="5" t="str">
        <f t="shared" si="62"/>
        <v>3.03</v>
      </c>
      <c r="P244" s="138">
        <v>3.03</v>
      </c>
      <c r="Q244" s="3">
        <v>420</v>
      </c>
      <c r="R244" s="7"/>
      <c r="S244" s="8" t="s">
        <v>23</v>
      </c>
      <c r="T244" s="166" t="s">
        <v>586</v>
      </c>
    </row>
    <row r="245" spans="1:20" ht="15.75" x14ac:dyDescent="0.25">
      <c r="A245" s="341"/>
      <c r="B245" s="198">
        <v>1500019189</v>
      </c>
      <c r="C245" s="95" t="s">
        <v>654</v>
      </c>
      <c r="D245" s="133" t="s">
        <v>19</v>
      </c>
      <c r="E245" s="134">
        <v>43544</v>
      </c>
      <c r="F245" s="134">
        <v>44160</v>
      </c>
      <c r="G245" s="145">
        <f t="shared" si="57"/>
        <v>20.533333333333335</v>
      </c>
      <c r="H245" s="3"/>
      <c r="I245" s="3">
        <v>1</v>
      </c>
      <c r="J245" s="147">
        <f t="shared" si="58"/>
        <v>19.533333333333335</v>
      </c>
      <c r="K245" s="139">
        <v>42254</v>
      </c>
      <c r="L245" s="134">
        <v>44244</v>
      </c>
      <c r="M245" s="162" t="str">
        <f t="shared" si="61"/>
        <v>5 Th,5 Bln,10 Hr</v>
      </c>
      <c r="N245" s="4">
        <v>147</v>
      </c>
      <c r="O245" s="5" t="str">
        <f t="shared" si="62"/>
        <v>3.44</v>
      </c>
      <c r="P245" s="138">
        <v>3.44</v>
      </c>
      <c r="Q245" s="3">
        <v>430</v>
      </c>
      <c r="R245" s="7"/>
      <c r="S245" s="8" t="s">
        <v>655</v>
      </c>
      <c r="T245" s="166" t="s">
        <v>656</v>
      </c>
    </row>
    <row r="246" spans="1:20" ht="15.75" x14ac:dyDescent="0.25">
      <c r="A246" s="341"/>
      <c r="B246" s="198">
        <v>1600019035</v>
      </c>
      <c r="C246" s="95" t="s">
        <v>657</v>
      </c>
      <c r="D246" s="133" t="s">
        <v>19</v>
      </c>
      <c r="E246" s="134">
        <v>43846</v>
      </c>
      <c r="F246" s="134">
        <v>44142</v>
      </c>
      <c r="G246" s="145">
        <f t="shared" si="57"/>
        <v>9.8666666666666671</v>
      </c>
      <c r="H246" s="3"/>
      <c r="I246" s="3">
        <v>1</v>
      </c>
      <c r="J246" s="147">
        <f t="shared" si="58"/>
        <v>8.8666666666666671</v>
      </c>
      <c r="K246" s="139">
        <v>42618</v>
      </c>
      <c r="L246" s="134">
        <v>44244</v>
      </c>
      <c r="M246" s="162" t="str">
        <f t="shared" si="61"/>
        <v>4 Th,5 Bln,12 Hr</v>
      </c>
      <c r="N246" s="4">
        <v>147</v>
      </c>
      <c r="O246" s="5" t="str">
        <f t="shared" si="62"/>
        <v>3.13</v>
      </c>
      <c r="P246" s="138">
        <v>3.13</v>
      </c>
      <c r="Q246" s="3">
        <v>440</v>
      </c>
      <c r="R246" s="7"/>
      <c r="S246" s="8" t="s">
        <v>569</v>
      </c>
      <c r="T246" s="166" t="s">
        <v>658</v>
      </c>
    </row>
    <row r="247" spans="1:20" ht="15.75" x14ac:dyDescent="0.25">
      <c r="A247" s="341"/>
      <c r="B247" s="198">
        <v>1600019102</v>
      </c>
      <c r="C247" s="95" t="s">
        <v>659</v>
      </c>
      <c r="D247" s="133" t="s">
        <v>19</v>
      </c>
      <c r="E247" s="134">
        <v>43847</v>
      </c>
      <c r="F247" s="134">
        <v>44074</v>
      </c>
      <c r="G247" s="145">
        <f t="shared" si="57"/>
        <v>7.5666666666666664</v>
      </c>
      <c r="H247" s="3"/>
      <c r="I247" s="3">
        <v>1</v>
      </c>
      <c r="J247" s="147">
        <f t="shared" si="58"/>
        <v>6.5666666666666664</v>
      </c>
      <c r="K247" s="139">
        <v>42618</v>
      </c>
      <c r="L247" s="134">
        <v>44244</v>
      </c>
      <c r="M247" s="162" t="str">
        <f t="shared" si="61"/>
        <v>4 Th,5 Bln,12 Hr</v>
      </c>
      <c r="N247" s="4">
        <v>147</v>
      </c>
      <c r="O247" s="5" t="str">
        <f t="shared" si="62"/>
        <v>3.47</v>
      </c>
      <c r="P247" s="138">
        <v>3.47</v>
      </c>
      <c r="Q247" s="3">
        <v>406</v>
      </c>
      <c r="R247" s="7"/>
      <c r="S247" s="8" t="s">
        <v>23</v>
      </c>
      <c r="T247" s="166" t="s">
        <v>660</v>
      </c>
    </row>
    <row r="248" spans="1:20" ht="15.75" x14ac:dyDescent="0.25">
      <c r="A248" s="358">
        <v>44258</v>
      </c>
      <c r="B248" s="200">
        <v>1500019143</v>
      </c>
      <c r="C248" s="202" t="s">
        <v>664</v>
      </c>
      <c r="D248" s="201" t="s">
        <v>19</v>
      </c>
      <c r="E248" s="134">
        <v>43794</v>
      </c>
      <c r="F248" s="134">
        <v>43964</v>
      </c>
      <c r="G248" s="145">
        <f t="shared" si="57"/>
        <v>5.666666666666667</v>
      </c>
      <c r="H248" s="3"/>
      <c r="I248" s="3">
        <v>1</v>
      </c>
      <c r="J248" s="147">
        <f t="shared" si="58"/>
        <v>4.666666666666667</v>
      </c>
      <c r="K248" s="139">
        <v>42254</v>
      </c>
      <c r="L248" s="134">
        <v>44258</v>
      </c>
      <c r="M248" s="162" t="str">
        <f t="shared" ref="M248:M263" si="63">DATEDIF(K248,L248,"Y")&amp;" Th,"&amp;DATEDIF(K248,L248,"YM")&amp;" Bln,"&amp;DATEDIF(K248,L248,"MD")&amp;" Hr"</f>
        <v>5 Th,5 Bln,24 Hr</v>
      </c>
      <c r="N248" s="4">
        <v>147</v>
      </c>
      <c r="O248" s="5" t="str">
        <f t="shared" si="62"/>
        <v>3.16</v>
      </c>
      <c r="P248" s="138">
        <v>3.16</v>
      </c>
      <c r="Q248" s="3">
        <v>400</v>
      </c>
      <c r="R248" s="7"/>
      <c r="S248" s="183" t="s">
        <v>665</v>
      </c>
      <c r="T248" s="184" t="s">
        <v>666</v>
      </c>
    </row>
    <row r="249" spans="1:20" ht="15.75" x14ac:dyDescent="0.25">
      <c r="A249" s="361"/>
      <c r="B249" s="200">
        <v>1600019070</v>
      </c>
      <c r="C249" s="185" t="s">
        <v>667</v>
      </c>
      <c r="D249" s="201" t="s">
        <v>19</v>
      </c>
      <c r="E249" s="134">
        <v>43846</v>
      </c>
      <c r="F249" s="134">
        <v>44204</v>
      </c>
      <c r="G249" s="145">
        <f t="shared" si="57"/>
        <v>11.933333333333334</v>
      </c>
      <c r="H249" s="3"/>
      <c r="I249" s="3">
        <v>1</v>
      </c>
      <c r="J249" s="147">
        <f t="shared" si="58"/>
        <v>10.933333333333334</v>
      </c>
      <c r="K249" s="139">
        <v>42618</v>
      </c>
      <c r="L249" s="134">
        <v>44258</v>
      </c>
      <c r="M249" s="162" t="str">
        <f t="shared" si="63"/>
        <v>4 Th,5 Bln,26 Hr</v>
      </c>
      <c r="N249" s="4">
        <v>147</v>
      </c>
      <c r="O249" s="5" t="str">
        <f t="shared" si="62"/>
        <v>3.42</v>
      </c>
      <c r="P249" s="138">
        <v>3.42</v>
      </c>
      <c r="Q249" s="3">
        <v>418</v>
      </c>
      <c r="R249" s="7"/>
      <c r="S249" s="185" t="s">
        <v>668</v>
      </c>
      <c r="T249" s="186" t="s">
        <v>669</v>
      </c>
    </row>
    <row r="250" spans="1:20" ht="15.75" x14ac:dyDescent="0.25">
      <c r="A250" s="361"/>
      <c r="B250" s="200">
        <v>1600019071</v>
      </c>
      <c r="C250" s="185" t="s">
        <v>670</v>
      </c>
      <c r="D250" s="201" t="s">
        <v>19</v>
      </c>
      <c r="E250" s="134">
        <v>43846</v>
      </c>
      <c r="F250" s="134">
        <v>44204</v>
      </c>
      <c r="G250" s="145">
        <f t="shared" si="57"/>
        <v>11.933333333333334</v>
      </c>
      <c r="H250" s="3"/>
      <c r="I250" s="3">
        <v>1</v>
      </c>
      <c r="J250" s="147">
        <f t="shared" si="58"/>
        <v>10.933333333333334</v>
      </c>
      <c r="K250" s="139">
        <v>42618</v>
      </c>
      <c r="L250" s="134">
        <v>44258</v>
      </c>
      <c r="M250" s="162" t="str">
        <f t="shared" si="63"/>
        <v>4 Th,5 Bln,26 Hr</v>
      </c>
      <c r="N250" s="4">
        <v>147</v>
      </c>
      <c r="O250" s="5" t="str">
        <f t="shared" si="62"/>
        <v>3.55</v>
      </c>
      <c r="P250" s="138">
        <v>3.55</v>
      </c>
      <c r="Q250" s="3">
        <v>434</v>
      </c>
      <c r="R250" s="7"/>
      <c r="S250" s="183" t="s">
        <v>31</v>
      </c>
      <c r="T250" s="186" t="s">
        <v>671</v>
      </c>
    </row>
    <row r="251" spans="1:20" ht="15.75" x14ac:dyDescent="0.25">
      <c r="A251" s="361"/>
      <c r="B251" s="200">
        <v>1600019130</v>
      </c>
      <c r="C251" s="185" t="s">
        <v>672</v>
      </c>
      <c r="D251" s="201" t="s">
        <v>19</v>
      </c>
      <c r="E251" s="134">
        <v>44040</v>
      </c>
      <c r="F251" s="134">
        <v>44160</v>
      </c>
      <c r="G251" s="145">
        <f t="shared" si="57"/>
        <v>4</v>
      </c>
      <c r="H251" s="3"/>
      <c r="I251" s="3">
        <v>1</v>
      </c>
      <c r="J251" s="147">
        <f t="shared" si="58"/>
        <v>3</v>
      </c>
      <c r="K251" s="139">
        <v>42618</v>
      </c>
      <c r="L251" s="134">
        <v>44258</v>
      </c>
      <c r="M251" s="162" t="str">
        <f t="shared" si="63"/>
        <v>4 Th,5 Bln,26 Hr</v>
      </c>
      <c r="N251" s="4">
        <v>147</v>
      </c>
      <c r="O251" s="5" t="str">
        <f t="shared" ref="O251:O274" si="64">SUBSTITUTE(P251, ",", ".")</f>
        <v>3.15</v>
      </c>
      <c r="P251" s="138">
        <v>3.15</v>
      </c>
      <c r="Q251" s="3">
        <v>420</v>
      </c>
      <c r="R251" s="7"/>
      <c r="S251" s="181" t="s">
        <v>355</v>
      </c>
      <c r="T251" s="182" t="s">
        <v>539</v>
      </c>
    </row>
    <row r="252" spans="1:20" ht="15.75" x14ac:dyDescent="0.25">
      <c r="A252" s="361"/>
      <c r="B252" s="200">
        <v>1600019133</v>
      </c>
      <c r="C252" s="185" t="s">
        <v>673</v>
      </c>
      <c r="D252" s="201" t="s">
        <v>19</v>
      </c>
      <c r="E252" s="134">
        <v>44021</v>
      </c>
      <c r="F252" s="134">
        <v>44215</v>
      </c>
      <c r="G252" s="145">
        <f t="shared" si="57"/>
        <v>6.4666666666666668</v>
      </c>
      <c r="H252" s="3"/>
      <c r="I252" s="3">
        <v>1</v>
      </c>
      <c r="J252" s="147">
        <f t="shared" si="58"/>
        <v>5.4666666666666668</v>
      </c>
      <c r="K252" s="139">
        <v>42618</v>
      </c>
      <c r="L252" s="134">
        <v>44258</v>
      </c>
      <c r="M252" s="162" t="str">
        <f t="shared" si="63"/>
        <v>4 Th,5 Bln,26 Hr</v>
      </c>
      <c r="N252" s="4">
        <v>147</v>
      </c>
      <c r="O252" s="5" t="str">
        <f t="shared" si="64"/>
        <v>3.6</v>
      </c>
      <c r="P252" s="138">
        <v>3.6</v>
      </c>
      <c r="Q252" s="3">
        <v>436</v>
      </c>
      <c r="R252" s="7"/>
      <c r="S252" s="187" t="s">
        <v>674</v>
      </c>
      <c r="T252" s="188" t="s">
        <v>595</v>
      </c>
    </row>
    <row r="253" spans="1:20" ht="15.75" x14ac:dyDescent="0.25">
      <c r="A253" s="352">
        <v>44265</v>
      </c>
      <c r="B253" s="198">
        <v>1500019090</v>
      </c>
      <c r="C253" s="203" t="s">
        <v>675</v>
      </c>
      <c r="D253" s="204" t="s">
        <v>19</v>
      </c>
      <c r="E253" s="205">
        <v>43581</v>
      </c>
      <c r="F253" s="205">
        <v>43962</v>
      </c>
      <c r="G253" s="206">
        <f t="shared" si="57"/>
        <v>12.7</v>
      </c>
      <c r="H253" s="207"/>
      <c r="I253" s="207">
        <v>1</v>
      </c>
      <c r="J253" s="208">
        <f t="shared" si="58"/>
        <v>11.7</v>
      </c>
      <c r="K253" s="209">
        <v>42254</v>
      </c>
      <c r="L253" s="205">
        <v>44265</v>
      </c>
      <c r="M253" s="210" t="str">
        <f t="shared" si="63"/>
        <v>5 Th,6 Bln,3 Hr</v>
      </c>
      <c r="N253" s="4">
        <v>147</v>
      </c>
      <c r="O253" s="5" t="str">
        <f t="shared" si="64"/>
        <v>2.68</v>
      </c>
      <c r="P253" s="138">
        <v>2.68</v>
      </c>
      <c r="Q253" s="3">
        <v>416</v>
      </c>
      <c r="R253" s="7" t="s">
        <v>676</v>
      </c>
      <c r="S253" s="159" t="s">
        <v>208</v>
      </c>
      <c r="T253" s="166" t="s">
        <v>677</v>
      </c>
    </row>
    <row r="254" spans="1:20" ht="15.75" x14ac:dyDescent="0.25">
      <c r="A254" s="331"/>
      <c r="B254" s="177">
        <v>1600019107</v>
      </c>
      <c r="C254" s="185" t="s">
        <v>678</v>
      </c>
      <c r="D254" s="204" t="s">
        <v>19</v>
      </c>
      <c r="E254" s="205">
        <v>44021</v>
      </c>
      <c r="F254" s="205">
        <v>44215</v>
      </c>
      <c r="G254" s="206">
        <f t="shared" si="57"/>
        <v>6.4666666666666668</v>
      </c>
      <c r="H254" s="207"/>
      <c r="I254" s="207">
        <v>1</v>
      </c>
      <c r="J254" s="208">
        <f t="shared" si="58"/>
        <v>5.4666666666666668</v>
      </c>
      <c r="K254" s="209">
        <v>42618</v>
      </c>
      <c r="L254" s="205">
        <v>44265</v>
      </c>
      <c r="M254" s="210" t="str">
        <f t="shared" si="63"/>
        <v>4 Th,6 Bln,5 Hr</v>
      </c>
      <c r="N254" s="4">
        <v>147</v>
      </c>
      <c r="O254" s="5" t="str">
        <f t="shared" si="64"/>
        <v>3.46</v>
      </c>
      <c r="P254" s="138">
        <v>3.46</v>
      </c>
      <c r="Q254" s="3">
        <v>406</v>
      </c>
      <c r="R254" s="7"/>
      <c r="S254" s="8" t="s">
        <v>248</v>
      </c>
      <c r="T254" s="166" t="s">
        <v>679</v>
      </c>
    </row>
    <row r="255" spans="1:20" ht="15.75" x14ac:dyDescent="0.25">
      <c r="A255" s="331"/>
      <c r="B255" s="177">
        <v>1600019125</v>
      </c>
      <c r="C255" s="203" t="s">
        <v>680</v>
      </c>
      <c r="D255" s="204" t="s">
        <v>19</v>
      </c>
      <c r="E255" s="205">
        <v>43846</v>
      </c>
      <c r="F255" s="205">
        <v>44142</v>
      </c>
      <c r="G255" s="206">
        <f t="shared" si="57"/>
        <v>9.8666666666666671</v>
      </c>
      <c r="H255" s="207"/>
      <c r="I255" s="207">
        <v>1</v>
      </c>
      <c r="J255" s="208">
        <f t="shared" si="58"/>
        <v>8.8666666666666671</v>
      </c>
      <c r="K255" s="209">
        <v>42618</v>
      </c>
      <c r="L255" s="205">
        <v>44265</v>
      </c>
      <c r="M255" s="210" t="str">
        <f t="shared" si="63"/>
        <v>4 Th,6 Bln,5 Hr</v>
      </c>
      <c r="N255" s="4">
        <v>147</v>
      </c>
      <c r="O255" s="5" t="str">
        <f t="shared" si="64"/>
        <v>3.58</v>
      </c>
      <c r="P255" s="180">
        <v>3.58</v>
      </c>
      <c r="Q255" s="3">
        <v>400</v>
      </c>
      <c r="R255" s="7"/>
      <c r="S255" s="8" t="s">
        <v>131</v>
      </c>
      <c r="T255" s="166" t="s">
        <v>681</v>
      </c>
    </row>
    <row r="256" spans="1:20" ht="15.75" x14ac:dyDescent="0.25">
      <c r="A256" s="331" t="s">
        <v>682</v>
      </c>
      <c r="B256" s="211">
        <v>1600019018</v>
      </c>
      <c r="C256" s="185" t="s">
        <v>683</v>
      </c>
      <c r="D256" s="204" t="s">
        <v>19</v>
      </c>
      <c r="E256" s="205">
        <v>43846</v>
      </c>
      <c r="F256" s="205">
        <v>44228</v>
      </c>
      <c r="G256" s="206">
        <f t="shared" si="57"/>
        <v>12.733333333333333</v>
      </c>
      <c r="H256" s="207"/>
      <c r="I256" s="207">
        <v>1</v>
      </c>
      <c r="J256" s="208">
        <f t="shared" si="58"/>
        <v>11.733333333333333</v>
      </c>
      <c r="K256" s="209">
        <v>42618</v>
      </c>
      <c r="L256" s="205">
        <v>44279</v>
      </c>
      <c r="M256" s="210" t="str">
        <f t="shared" si="63"/>
        <v>4 Th,6 Bln,19 Hr</v>
      </c>
      <c r="N256" s="4">
        <v>147</v>
      </c>
      <c r="O256" s="5" t="str">
        <f t="shared" si="64"/>
        <v>3.59</v>
      </c>
      <c r="P256" s="180">
        <v>3.59</v>
      </c>
      <c r="Q256" s="3">
        <v>420</v>
      </c>
      <c r="R256" s="7"/>
      <c r="S256" s="8" t="s">
        <v>242</v>
      </c>
      <c r="T256" s="166" t="s">
        <v>684</v>
      </c>
    </row>
    <row r="257" spans="1:20" ht="15.75" x14ac:dyDescent="0.25">
      <c r="A257" s="331"/>
      <c r="B257" s="211">
        <v>1600019040</v>
      </c>
      <c r="C257" s="185" t="s">
        <v>685</v>
      </c>
      <c r="D257" s="204" t="s">
        <v>19</v>
      </c>
      <c r="E257" s="205">
        <v>43888</v>
      </c>
      <c r="F257" s="205">
        <v>44158</v>
      </c>
      <c r="G257" s="206">
        <f t="shared" si="57"/>
        <v>9</v>
      </c>
      <c r="H257" s="207"/>
      <c r="I257" s="207">
        <v>1</v>
      </c>
      <c r="J257" s="208">
        <f t="shared" si="58"/>
        <v>8</v>
      </c>
      <c r="K257" s="209">
        <v>42618</v>
      </c>
      <c r="L257" s="205">
        <v>44279</v>
      </c>
      <c r="M257" s="210" t="str">
        <f t="shared" si="63"/>
        <v>4 Th,6 Bln,19 Hr</v>
      </c>
      <c r="N257" s="4">
        <v>147</v>
      </c>
      <c r="O257" s="5" t="str">
        <f t="shared" si="64"/>
        <v>3</v>
      </c>
      <c r="P257" s="138">
        <v>3</v>
      </c>
      <c r="Q257" s="3">
        <v>426</v>
      </c>
      <c r="R257" s="7"/>
      <c r="S257" s="8" t="s">
        <v>23</v>
      </c>
      <c r="T257" s="166" t="s">
        <v>486</v>
      </c>
    </row>
    <row r="258" spans="1:20" ht="15.75" x14ac:dyDescent="0.25">
      <c r="A258" s="331"/>
      <c r="B258" s="211">
        <v>1600019075</v>
      </c>
      <c r="C258" s="185" t="s">
        <v>686</v>
      </c>
      <c r="D258" s="204" t="s">
        <v>19</v>
      </c>
      <c r="E258" s="205">
        <v>43847</v>
      </c>
      <c r="F258" s="205">
        <v>44158</v>
      </c>
      <c r="G258" s="206">
        <f t="shared" si="57"/>
        <v>10.366666666666667</v>
      </c>
      <c r="H258" s="207"/>
      <c r="I258" s="207">
        <v>1</v>
      </c>
      <c r="J258" s="208">
        <f t="shared" si="58"/>
        <v>9.3666666666666671</v>
      </c>
      <c r="K258" s="209">
        <v>42618</v>
      </c>
      <c r="L258" s="205">
        <v>44279</v>
      </c>
      <c r="M258" s="210" t="str">
        <f t="shared" si="63"/>
        <v>4 Th,6 Bln,19 Hr</v>
      </c>
      <c r="N258" s="4">
        <v>147</v>
      </c>
      <c r="O258" s="5" t="str">
        <f t="shared" si="64"/>
        <v>3.19</v>
      </c>
      <c r="P258" s="138">
        <v>3.19</v>
      </c>
      <c r="Q258" s="3">
        <v>452</v>
      </c>
      <c r="R258" s="7"/>
      <c r="S258" s="8" t="s">
        <v>37</v>
      </c>
      <c r="T258" s="166" t="s">
        <v>662</v>
      </c>
    </row>
    <row r="259" spans="1:20" ht="15.75" x14ac:dyDescent="0.25">
      <c r="A259" s="331"/>
      <c r="B259" s="211">
        <v>1600019087</v>
      </c>
      <c r="C259" s="185" t="s">
        <v>687</v>
      </c>
      <c r="D259" s="204" t="s">
        <v>19</v>
      </c>
      <c r="E259" s="205">
        <v>44040</v>
      </c>
      <c r="F259" s="205">
        <v>44237</v>
      </c>
      <c r="G259" s="206">
        <f t="shared" si="57"/>
        <v>6.5666666666666664</v>
      </c>
      <c r="H259" s="207"/>
      <c r="I259" s="207">
        <v>1</v>
      </c>
      <c r="J259" s="208">
        <f t="shared" si="58"/>
        <v>5.5666666666666664</v>
      </c>
      <c r="K259" s="209">
        <v>42618</v>
      </c>
      <c r="L259" s="205">
        <v>44279</v>
      </c>
      <c r="M259" s="210" t="str">
        <f t="shared" si="63"/>
        <v>4 Th,6 Bln,19 Hr</v>
      </c>
      <c r="N259" s="4">
        <v>147</v>
      </c>
      <c r="O259" s="5" t="str">
        <f t="shared" si="64"/>
        <v>3.37</v>
      </c>
      <c r="P259" s="138">
        <v>3.37</v>
      </c>
      <c r="Q259" s="3">
        <v>439</v>
      </c>
      <c r="R259" s="7"/>
      <c r="S259" s="8" t="s">
        <v>29</v>
      </c>
      <c r="T259" s="166" t="s">
        <v>688</v>
      </c>
    </row>
    <row r="260" spans="1:20" ht="15.75" x14ac:dyDescent="0.25">
      <c r="A260" s="331"/>
      <c r="B260" s="211">
        <v>1600019091</v>
      </c>
      <c r="C260" s="185" t="s">
        <v>689</v>
      </c>
      <c r="D260" s="204" t="s">
        <v>19</v>
      </c>
      <c r="E260" s="205">
        <v>43984</v>
      </c>
      <c r="F260" s="205">
        <v>44228</v>
      </c>
      <c r="G260" s="206">
        <f t="shared" si="57"/>
        <v>8.1333333333333329</v>
      </c>
      <c r="H260" s="207"/>
      <c r="I260" s="207">
        <v>1</v>
      </c>
      <c r="J260" s="208">
        <f t="shared" si="58"/>
        <v>7.1333333333333329</v>
      </c>
      <c r="K260" s="209">
        <v>42618</v>
      </c>
      <c r="L260" s="205">
        <v>44279</v>
      </c>
      <c r="M260" s="210" t="str">
        <f t="shared" si="63"/>
        <v>4 Th,6 Bln,19 Hr</v>
      </c>
      <c r="N260" s="4">
        <v>147</v>
      </c>
      <c r="O260" s="5" t="str">
        <f t="shared" si="64"/>
        <v>3.61</v>
      </c>
      <c r="P260" s="180">
        <v>3.61</v>
      </c>
      <c r="Q260" s="3">
        <v>438</v>
      </c>
      <c r="R260" s="7"/>
      <c r="S260" s="8" t="s">
        <v>29</v>
      </c>
      <c r="T260" s="166" t="s">
        <v>690</v>
      </c>
    </row>
    <row r="261" spans="1:20" ht="15.75" x14ac:dyDescent="0.25">
      <c r="A261" s="331"/>
      <c r="B261" s="211">
        <v>1600019112</v>
      </c>
      <c r="C261" s="185" t="s">
        <v>691</v>
      </c>
      <c r="D261" s="204" t="s">
        <v>19</v>
      </c>
      <c r="E261" s="205">
        <v>43847</v>
      </c>
      <c r="F261" s="205">
        <v>44186</v>
      </c>
      <c r="G261" s="206">
        <f t="shared" si="57"/>
        <v>11.3</v>
      </c>
      <c r="H261" s="207"/>
      <c r="I261" s="207">
        <v>1</v>
      </c>
      <c r="J261" s="208">
        <f t="shared" si="58"/>
        <v>10.3</v>
      </c>
      <c r="K261" s="209">
        <v>42618</v>
      </c>
      <c r="L261" s="205">
        <v>44279</v>
      </c>
      <c r="M261" s="210" t="str">
        <f t="shared" si="63"/>
        <v>4 Th,6 Bln,19 Hr</v>
      </c>
      <c r="N261" s="4">
        <v>147</v>
      </c>
      <c r="O261" s="5" t="str">
        <f t="shared" si="64"/>
        <v>3.23</v>
      </c>
      <c r="P261" s="138">
        <v>3.23</v>
      </c>
      <c r="Q261" s="3">
        <v>406</v>
      </c>
      <c r="R261" s="7"/>
      <c r="S261" s="8" t="s">
        <v>692</v>
      </c>
      <c r="T261" s="166" t="s">
        <v>693</v>
      </c>
    </row>
    <row r="262" spans="1:20" ht="15.75" x14ac:dyDescent="0.25">
      <c r="A262" s="331"/>
      <c r="B262" s="211">
        <v>1600019127</v>
      </c>
      <c r="C262" s="185" t="s">
        <v>694</v>
      </c>
      <c r="D262" s="204" t="s">
        <v>19</v>
      </c>
      <c r="E262" s="205">
        <v>44040</v>
      </c>
      <c r="F262" s="205">
        <v>44172</v>
      </c>
      <c r="G262" s="206">
        <f t="shared" si="57"/>
        <v>4.4000000000000004</v>
      </c>
      <c r="H262" s="207"/>
      <c r="I262" s="207">
        <v>1</v>
      </c>
      <c r="J262" s="208">
        <f t="shared" si="58"/>
        <v>3.4000000000000004</v>
      </c>
      <c r="K262" s="209">
        <v>42618</v>
      </c>
      <c r="L262" s="205">
        <v>44279</v>
      </c>
      <c r="M262" s="210" t="str">
        <f t="shared" si="63"/>
        <v>4 Th,6 Bln,19 Hr</v>
      </c>
      <c r="N262" s="4">
        <v>147</v>
      </c>
      <c r="O262" s="5" t="str">
        <f t="shared" si="64"/>
        <v>3.21</v>
      </c>
      <c r="P262" s="138">
        <v>3.21</v>
      </c>
      <c r="Q262" s="3">
        <v>403</v>
      </c>
      <c r="R262" s="7"/>
      <c r="S262" s="8" t="s">
        <v>695</v>
      </c>
      <c r="T262" s="166" t="s">
        <v>696</v>
      </c>
    </row>
    <row r="263" spans="1:20" ht="15.75" x14ac:dyDescent="0.25">
      <c r="A263" s="331"/>
      <c r="B263" s="211">
        <v>1600019129</v>
      </c>
      <c r="C263" s="185" t="s">
        <v>697</v>
      </c>
      <c r="D263" s="204" t="s">
        <v>19</v>
      </c>
      <c r="E263" s="205">
        <v>43867</v>
      </c>
      <c r="F263" s="205">
        <v>44160</v>
      </c>
      <c r="G263" s="206">
        <f t="shared" si="57"/>
        <v>9.7666666666666675</v>
      </c>
      <c r="H263" s="207"/>
      <c r="I263" s="207">
        <v>1</v>
      </c>
      <c r="J263" s="208">
        <f t="shared" si="58"/>
        <v>8.7666666666666675</v>
      </c>
      <c r="K263" s="209">
        <v>42618</v>
      </c>
      <c r="L263" s="205">
        <v>44279</v>
      </c>
      <c r="M263" s="210" t="str">
        <f t="shared" si="63"/>
        <v>4 Th,6 Bln,19 Hr</v>
      </c>
      <c r="N263" s="4">
        <v>147</v>
      </c>
      <c r="O263" s="5" t="str">
        <f t="shared" si="64"/>
        <v>3.03</v>
      </c>
      <c r="P263" s="176">
        <v>3.03</v>
      </c>
      <c r="Q263" s="1">
        <v>509</v>
      </c>
      <c r="R263" s="8"/>
      <c r="S263" s="197" t="s">
        <v>698</v>
      </c>
      <c r="T263" s="166" t="s">
        <v>663</v>
      </c>
    </row>
    <row r="264" spans="1:20" ht="15.75" x14ac:dyDescent="0.25">
      <c r="A264" s="362" t="s">
        <v>699</v>
      </c>
      <c r="B264" s="211">
        <v>1600019083</v>
      </c>
      <c r="C264" s="185" t="s">
        <v>700</v>
      </c>
      <c r="D264" s="204" t="s">
        <v>19</v>
      </c>
      <c r="E264" s="134">
        <v>44168</v>
      </c>
      <c r="F264" s="134">
        <v>44242</v>
      </c>
      <c r="G264" s="145">
        <v>2.4666666666666668</v>
      </c>
      <c r="H264" s="3"/>
      <c r="I264" s="3">
        <v>1</v>
      </c>
      <c r="J264" s="147">
        <v>1.4666666666666668</v>
      </c>
      <c r="K264" s="209">
        <v>42618</v>
      </c>
      <c r="L264" s="205">
        <v>44286</v>
      </c>
      <c r="M264" s="162" t="s">
        <v>701</v>
      </c>
      <c r="N264" s="4">
        <v>147</v>
      </c>
      <c r="O264" s="5" t="str">
        <f t="shared" si="64"/>
        <v>3.77</v>
      </c>
      <c r="P264" s="180">
        <v>3.77</v>
      </c>
      <c r="Q264" s="3">
        <v>420</v>
      </c>
      <c r="R264" s="7"/>
      <c r="S264" s="8" t="s">
        <v>31</v>
      </c>
      <c r="T264" s="166" t="s">
        <v>625</v>
      </c>
    </row>
    <row r="265" spans="1:20" ht="15.75" x14ac:dyDescent="0.25">
      <c r="A265" s="331"/>
      <c r="B265" s="211">
        <v>1600019159</v>
      </c>
      <c r="C265" s="185" t="s">
        <v>702</v>
      </c>
      <c r="D265" s="204" t="s">
        <v>19</v>
      </c>
      <c r="E265" s="134">
        <v>43822</v>
      </c>
      <c r="F265" s="134">
        <v>44186</v>
      </c>
      <c r="G265" s="145">
        <v>12.133333333333333</v>
      </c>
      <c r="H265" s="3"/>
      <c r="I265" s="3">
        <v>1</v>
      </c>
      <c r="J265" s="147">
        <v>11.133333333333333</v>
      </c>
      <c r="K265" s="139">
        <v>42618</v>
      </c>
      <c r="L265" s="205">
        <v>44286</v>
      </c>
      <c r="M265" s="162" t="s">
        <v>701</v>
      </c>
      <c r="N265" s="4">
        <v>147</v>
      </c>
      <c r="O265" s="5" t="str">
        <f t="shared" si="64"/>
        <v>3.66</v>
      </c>
      <c r="P265" s="180">
        <v>3.66</v>
      </c>
      <c r="Q265" s="3">
        <v>400</v>
      </c>
      <c r="R265" s="7"/>
      <c r="S265" s="8" t="s">
        <v>284</v>
      </c>
      <c r="T265" s="166" t="s">
        <v>703</v>
      </c>
    </row>
    <row r="266" spans="1:20" ht="15.75" x14ac:dyDescent="0.25">
      <c r="A266" s="358">
        <v>44300</v>
      </c>
      <c r="B266" s="177">
        <v>1600019001</v>
      </c>
      <c r="C266" s="178" t="s">
        <v>704</v>
      </c>
      <c r="D266" s="159" t="s">
        <v>19</v>
      </c>
      <c r="E266" s="134">
        <v>44168</v>
      </c>
      <c r="F266" s="134">
        <v>44242</v>
      </c>
      <c r="G266" s="145">
        <f t="shared" ref="G266:G297" si="65">(F266-E266)/30</f>
        <v>2.4666666666666668</v>
      </c>
      <c r="H266" s="3"/>
      <c r="I266" s="3">
        <v>1</v>
      </c>
      <c r="J266" s="147">
        <f t="shared" ref="J266:J297" si="66">G266-H266-I266</f>
        <v>1.4666666666666668</v>
      </c>
      <c r="K266" s="139">
        <v>42618</v>
      </c>
      <c r="L266" s="134">
        <v>44300</v>
      </c>
      <c r="M266" s="162" t="str">
        <f t="shared" ref="M266:M284" si="67">DATEDIF(K266,L266,"Y")&amp;" Th,"&amp;DATEDIF(K266,L266,"YM")&amp;" Bln,"&amp;DATEDIF(K266,L266,"MD")&amp;" Hr"</f>
        <v>4 Th,7 Bln,9 Hr</v>
      </c>
      <c r="N266" s="195">
        <v>147</v>
      </c>
      <c r="O266" s="5" t="str">
        <f t="shared" si="64"/>
        <v>3.84</v>
      </c>
      <c r="P266" s="215">
        <v>3.84</v>
      </c>
      <c r="Q266" s="146">
        <v>400</v>
      </c>
      <c r="R266" s="212"/>
      <c r="S266" s="189" t="s">
        <v>138</v>
      </c>
      <c r="T266" s="186" t="s">
        <v>705</v>
      </c>
    </row>
    <row r="267" spans="1:20" ht="15.75" x14ac:dyDescent="0.25">
      <c r="A267" s="361"/>
      <c r="B267" s="177">
        <v>1600019019</v>
      </c>
      <c r="C267" s="178" t="s">
        <v>706</v>
      </c>
      <c r="D267" s="159" t="s">
        <v>19</v>
      </c>
      <c r="E267" s="134">
        <v>44021</v>
      </c>
      <c r="F267" s="216">
        <v>44215</v>
      </c>
      <c r="G267" s="145">
        <f t="shared" si="65"/>
        <v>6.4666666666666668</v>
      </c>
      <c r="H267" s="3"/>
      <c r="I267" s="3">
        <v>1</v>
      </c>
      <c r="J267" s="147">
        <f t="shared" si="66"/>
        <v>5.4666666666666668</v>
      </c>
      <c r="K267" s="139">
        <v>42618</v>
      </c>
      <c r="L267" s="134">
        <v>44300</v>
      </c>
      <c r="M267" s="162" t="str">
        <f t="shared" si="67"/>
        <v>4 Th,7 Bln,9 Hr</v>
      </c>
      <c r="N267" s="217">
        <v>147</v>
      </c>
      <c r="O267" s="5" t="str">
        <f t="shared" si="64"/>
        <v>3.38</v>
      </c>
      <c r="P267" s="218">
        <v>3.38</v>
      </c>
      <c r="Q267" s="219">
        <v>434</v>
      </c>
      <c r="R267" s="212"/>
      <c r="S267" s="220" t="s">
        <v>417</v>
      </c>
      <c r="T267" s="221" t="s">
        <v>707</v>
      </c>
    </row>
    <row r="268" spans="1:20" ht="15.75" x14ac:dyDescent="0.25">
      <c r="A268" s="361"/>
      <c r="B268" s="177">
        <v>1600019055</v>
      </c>
      <c r="C268" s="178" t="s">
        <v>708</v>
      </c>
      <c r="D268" s="159" t="s">
        <v>19</v>
      </c>
      <c r="E268" s="134">
        <v>44077</v>
      </c>
      <c r="F268" s="134">
        <v>44242</v>
      </c>
      <c r="G268" s="145">
        <f t="shared" si="65"/>
        <v>5.5</v>
      </c>
      <c r="H268" s="3"/>
      <c r="I268" s="3">
        <v>1</v>
      </c>
      <c r="J268" s="147">
        <f t="shared" si="66"/>
        <v>4.5</v>
      </c>
      <c r="K268" s="139">
        <v>42618</v>
      </c>
      <c r="L268" s="134">
        <v>44300</v>
      </c>
      <c r="M268" s="162" t="str">
        <f t="shared" si="67"/>
        <v>4 Th,7 Bln,9 Hr</v>
      </c>
      <c r="N268" s="217">
        <v>147</v>
      </c>
      <c r="O268" s="5" t="str">
        <f t="shared" si="64"/>
        <v>3.36</v>
      </c>
      <c r="P268" s="218">
        <v>3.36</v>
      </c>
      <c r="Q268" s="219">
        <v>463</v>
      </c>
      <c r="R268" s="212"/>
      <c r="S268" s="220" t="s">
        <v>709</v>
      </c>
      <c r="T268" s="221" t="s">
        <v>710</v>
      </c>
    </row>
    <row r="269" spans="1:20" ht="15.75" x14ac:dyDescent="0.25">
      <c r="A269" s="361"/>
      <c r="B269" s="177">
        <v>1600019104</v>
      </c>
      <c r="C269" s="178" t="s">
        <v>711</v>
      </c>
      <c r="D269" s="159" t="s">
        <v>19</v>
      </c>
      <c r="E269" s="134">
        <v>43984</v>
      </c>
      <c r="F269" s="134">
        <v>44172</v>
      </c>
      <c r="G269" s="145">
        <f t="shared" si="65"/>
        <v>6.2666666666666666</v>
      </c>
      <c r="H269" s="3"/>
      <c r="I269" s="3">
        <v>1</v>
      </c>
      <c r="J269" s="147">
        <f t="shared" si="66"/>
        <v>5.2666666666666666</v>
      </c>
      <c r="K269" s="139">
        <v>42618</v>
      </c>
      <c r="L269" s="134">
        <v>44300</v>
      </c>
      <c r="M269" s="162" t="str">
        <f t="shared" si="67"/>
        <v>4 Th,7 Bln,9 Hr</v>
      </c>
      <c r="N269" s="217">
        <v>147</v>
      </c>
      <c r="O269" s="5" t="str">
        <f t="shared" si="64"/>
        <v>3.46</v>
      </c>
      <c r="P269" s="218">
        <v>3.46</v>
      </c>
      <c r="Q269" s="219">
        <v>400</v>
      </c>
      <c r="R269" s="212"/>
      <c r="S269" s="220" t="s">
        <v>31</v>
      </c>
      <c r="T269" s="221" t="s">
        <v>712</v>
      </c>
    </row>
    <row r="270" spans="1:20" ht="15.75" x14ac:dyDescent="0.25">
      <c r="A270" s="361"/>
      <c r="B270" s="177">
        <v>1600019116</v>
      </c>
      <c r="C270" s="178" t="s">
        <v>713</v>
      </c>
      <c r="D270" s="159" t="s">
        <v>19</v>
      </c>
      <c r="E270" s="134">
        <v>44168</v>
      </c>
      <c r="F270" s="134">
        <v>44242</v>
      </c>
      <c r="G270" s="145">
        <f t="shared" si="65"/>
        <v>2.4666666666666668</v>
      </c>
      <c r="H270" s="3"/>
      <c r="I270" s="3">
        <v>1</v>
      </c>
      <c r="J270" s="147">
        <f t="shared" si="66"/>
        <v>1.4666666666666668</v>
      </c>
      <c r="K270" s="139">
        <v>42618</v>
      </c>
      <c r="L270" s="134">
        <v>44300</v>
      </c>
      <c r="M270" s="162" t="str">
        <f t="shared" si="67"/>
        <v>4 Th,7 Bln,9 Hr</v>
      </c>
      <c r="N270" s="222">
        <v>147</v>
      </c>
      <c r="O270" s="5" t="str">
        <f t="shared" si="64"/>
        <v>3.87</v>
      </c>
      <c r="P270" s="223">
        <v>3.87</v>
      </c>
      <c r="Q270" s="224">
        <v>430</v>
      </c>
      <c r="R270" s="212"/>
      <c r="S270" s="185" t="s">
        <v>248</v>
      </c>
      <c r="T270" s="186" t="s">
        <v>714</v>
      </c>
    </row>
    <row r="271" spans="1:20" ht="15.75" x14ac:dyDescent="0.25">
      <c r="A271" s="361"/>
      <c r="B271" s="177">
        <v>1600019117</v>
      </c>
      <c r="C271" s="178" t="s">
        <v>715</v>
      </c>
      <c r="D271" s="159" t="s">
        <v>19</v>
      </c>
      <c r="E271" s="134">
        <v>43836</v>
      </c>
      <c r="F271" s="134">
        <v>44237</v>
      </c>
      <c r="G271" s="145">
        <f t="shared" si="65"/>
        <v>13.366666666666667</v>
      </c>
      <c r="H271" s="3"/>
      <c r="I271" s="3">
        <v>1</v>
      </c>
      <c r="J271" s="147">
        <f t="shared" si="66"/>
        <v>12.366666666666667</v>
      </c>
      <c r="K271" s="139">
        <v>42618</v>
      </c>
      <c r="L271" s="134">
        <v>44300</v>
      </c>
      <c r="M271" s="162" t="str">
        <f t="shared" si="67"/>
        <v>4 Th,7 Bln,9 Hr</v>
      </c>
      <c r="N271" s="195">
        <v>147</v>
      </c>
      <c r="O271" s="5" t="str">
        <f t="shared" si="64"/>
        <v>3.61</v>
      </c>
      <c r="P271" s="215">
        <v>3.61</v>
      </c>
      <c r="Q271" s="146">
        <v>420</v>
      </c>
      <c r="R271" s="212"/>
      <c r="S271" s="178" t="s">
        <v>29</v>
      </c>
      <c r="T271" s="182" t="s">
        <v>716</v>
      </c>
    </row>
    <row r="272" spans="1:20" ht="15.75" x14ac:dyDescent="0.25">
      <c r="A272" s="360">
        <v>44307</v>
      </c>
      <c r="B272" s="181">
        <v>1500019001</v>
      </c>
      <c r="C272" s="181" t="s">
        <v>717</v>
      </c>
      <c r="D272" s="181" t="s">
        <v>19</v>
      </c>
      <c r="E272" s="134">
        <v>43834</v>
      </c>
      <c r="F272" s="134">
        <v>44075</v>
      </c>
      <c r="G272" s="145">
        <f t="shared" si="65"/>
        <v>8.0333333333333332</v>
      </c>
      <c r="H272" s="3"/>
      <c r="I272" s="3">
        <v>1</v>
      </c>
      <c r="J272" s="147">
        <f t="shared" si="66"/>
        <v>7.0333333333333332</v>
      </c>
      <c r="K272" s="139">
        <v>42254</v>
      </c>
      <c r="L272" s="134">
        <v>44307</v>
      </c>
      <c r="M272" s="162" t="str">
        <f t="shared" si="67"/>
        <v>5 Th,7 Bln,14 Hr</v>
      </c>
      <c r="N272" s="226">
        <v>147</v>
      </c>
      <c r="O272" s="5" t="str">
        <f t="shared" si="64"/>
        <v>3.44</v>
      </c>
      <c r="P272" s="227">
        <v>3.44</v>
      </c>
      <c r="Q272" s="165">
        <v>423</v>
      </c>
      <c r="R272" s="225"/>
      <c r="S272" s="213" t="s">
        <v>29</v>
      </c>
      <c r="T272" s="214" t="s">
        <v>568</v>
      </c>
    </row>
    <row r="273" spans="1:20" ht="15.75" x14ac:dyDescent="0.25">
      <c r="A273" s="361"/>
      <c r="B273" s="181">
        <v>1500019178</v>
      </c>
      <c r="C273" s="181" t="s">
        <v>718</v>
      </c>
      <c r="D273" s="181" t="s">
        <v>19</v>
      </c>
      <c r="E273" s="134">
        <v>43794</v>
      </c>
      <c r="F273" s="134">
        <v>44081</v>
      </c>
      <c r="G273" s="145">
        <f t="shared" si="65"/>
        <v>9.5666666666666664</v>
      </c>
      <c r="H273" s="3"/>
      <c r="I273" s="3">
        <v>1</v>
      </c>
      <c r="J273" s="147">
        <f t="shared" si="66"/>
        <v>8.5666666666666664</v>
      </c>
      <c r="K273" s="139">
        <v>42254</v>
      </c>
      <c r="L273" s="134">
        <v>44307</v>
      </c>
      <c r="M273" s="162" t="str">
        <f t="shared" si="67"/>
        <v>5 Th,7 Bln,14 Hr</v>
      </c>
      <c r="N273" s="226">
        <v>147</v>
      </c>
      <c r="O273" s="5" t="str">
        <f t="shared" si="64"/>
        <v>3.16</v>
      </c>
      <c r="P273" s="227">
        <v>3.16</v>
      </c>
      <c r="Q273" s="165">
        <v>456</v>
      </c>
      <c r="R273" s="225"/>
      <c r="S273" s="213" t="s">
        <v>29</v>
      </c>
      <c r="T273" s="214" t="s">
        <v>719</v>
      </c>
    </row>
    <row r="274" spans="1:20" ht="15.75" x14ac:dyDescent="0.25">
      <c r="A274" s="361"/>
      <c r="B274" s="181">
        <v>1600019074</v>
      </c>
      <c r="C274" s="181" t="s">
        <v>720</v>
      </c>
      <c r="D274" s="181" t="s">
        <v>19</v>
      </c>
      <c r="E274" s="134">
        <v>43888</v>
      </c>
      <c r="F274" s="134">
        <v>44242</v>
      </c>
      <c r="G274" s="145">
        <f t="shared" si="65"/>
        <v>11.8</v>
      </c>
      <c r="H274" s="3"/>
      <c r="I274" s="3">
        <v>1</v>
      </c>
      <c r="J274" s="147">
        <f t="shared" si="66"/>
        <v>10.8</v>
      </c>
      <c r="K274" s="139">
        <v>42618</v>
      </c>
      <c r="L274" s="134">
        <v>44307</v>
      </c>
      <c r="M274" s="162" t="str">
        <f t="shared" si="67"/>
        <v>4 Th,7 Bln,16 Hr</v>
      </c>
      <c r="N274" s="226">
        <v>147</v>
      </c>
      <c r="O274" s="5" t="str">
        <f t="shared" si="64"/>
        <v>3.25</v>
      </c>
      <c r="P274" s="227">
        <v>3.25</v>
      </c>
      <c r="Q274" s="165">
        <v>410</v>
      </c>
      <c r="R274" s="225"/>
      <c r="S274" s="213" t="s">
        <v>721</v>
      </c>
      <c r="T274" s="214" t="s">
        <v>722</v>
      </c>
    </row>
    <row r="275" spans="1:20" ht="15.75" x14ac:dyDescent="0.25">
      <c r="A275" s="360">
        <v>44314</v>
      </c>
      <c r="B275" s="187">
        <v>1400019054</v>
      </c>
      <c r="C275" s="187" t="s">
        <v>723</v>
      </c>
      <c r="D275" s="187" t="s">
        <v>19</v>
      </c>
      <c r="E275" s="134">
        <v>43510</v>
      </c>
      <c r="F275" s="134">
        <v>44222</v>
      </c>
      <c r="G275" s="145">
        <f t="shared" si="65"/>
        <v>23.733333333333334</v>
      </c>
      <c r="H275" s="3"/>
      <c r="I275" s="3">
        <v>1</v>
      </c>
      <c r="J275" s="147">
        <f t="shared" si="66"/>
        <v>22.733333333333334</v>
      </c>
      <c r="K275" s="139">
        <v>41883</v>
      </c>
      <c r="L275" s="134">
        <v>44314</v>
      </c>
      <c r="M275" s="162" t="str">
        <f t="shared" si="67"/>
        <v>6 Th,7 Bln,27 Hr</v>
      </c>
      <c r="N275" s="226">
        <v>148</v>
      </c>
      <c r="O275" s="5" t="str">
        <f t="shared" ref="O275:O289" si="68">SUBSTITUTE(P275, ",", ".")</f>
        <v>2.67</v>
      </c>
      <c r="P275" s="227">
        <v>2.67</v>
      </c>
      <c r="Q275" s="165">
        <v>444</v>
      </c>
      <c r="R275" s="228"/>
      <c r="S275" s="213" t="s">
        <v>724</v>
      </c>
      <c r="T275" s="214" t="s">
        <v>212</v>
      </c>
    </row>
    <row r="276" spans="1:20" ht="15.75" x14ac:dyDescent="0.25">
      <c r="A276" s="361"/>
      <c r="B276" s="187">
        <v>1600019108</v>
      </c>
      <c r="C276" s="187" t="s">
        <v>725</v>
      </c>
      <c r="D276" s="187" t="s">
        <v>19</v>
      </c>
      <c r="E276" s="134">
        <v>43893</v>
      </c>
      <c r="F276" s="134">
        <v>44228</v>
      </c>
      <c r="G276" s="145">
        <f t="shared" si="65"/>
        <v>11.166666666666666</v>
      </c>
      <c r="H276" s="3"/>
      <c r="I276" s="3">
        <v>1</v>
      </c>
      <c r="J276" s="147">
        <f t="shared" si="66"/>
        <v>10.166666666666666</v>
      </c>
      <c r="K276" s="139">
        <v>42618</v>
      </c>
      <c r="L276" s="134">
        <v>44314</v>
      </c>
      <c r="M276" s="162" t="str">
        <f t="shared" si="67"/>
        <v>4 Th,7 Bln,23 Hr</v>
      </c>
      <c r="N276" s="226">
        <v>147</v>
      </c>
      <c r="O276" s="5" t="str">
        <f t="shared" si="68"/>
        <v>3.41</v>
      </c>
      <c r="P276" s="227">
        <v>3.41</v>
      </c>
      <c r="Q276" s="165">
        <v>440</v>
      </c>
      <c r="R276" s="228"/>
      <c r="S276" s="213" t="s">
        <v>726</v>
      </c>
      <c r="T276" s="214" t="s">
        <v>727</v>
      </c>
    </row>
    <row r="277" spans="1:20" ht="15.75" x14ac:dyDescent="0.25">
      <c r="A277" s="361"/>
      <c r="B277" s="187">
        <v>1600019119</v>
      </c>
      <c r="C277" s="187" t="s">
        <v>728</v>
      </c>
      <c r="D277" s="187" t="s">
        <v>19</v>
      </c>
      <c r="E277" s="134">
        <v>43847</v>
      </c>
      <c r="F277" s="134">
        <v>44237</v>
      </c>
      <c r="G277" s="145">
        <f t="shared" si="65"/>
        <v>13</v>
      </c>
      <c r="H277" s="3"/>
      <c r="I277" s="3">
        <v>1</v>
      </c>
      <c r="J277" s="147">
        <f t="shared" si="66"/>
        <v>12</v>
      </c>
      <c r="K277" s="139">
        <v>42618</v>
      </c>
      <c r="L277" s="134">
        <v>44314</v>
      </c>
      <c r="M277" s="162" t="str">
        <f t="shared" si="67"/>
        <v>4 Th,7 Bln,23 Hr</v>
      </c>
      <c r="N277" s="226">
        <v>147</v>
      </c>
      <c r="O277" s="5" t="str">
        <f t="shared" si="68"/>
        <v>3.35</v>
      </c>
      <c r="P277" s="227">
        <v>3.35</v>
      </c>
      <c r="Q277" s="165">
        <v>428</v>
      </c>
      <c r="R277" s="228"/>
      <c r="S277" s="213" t="s">
        <v>729</v>
      </c>
      <c r="T277" s="214" t="s">
        <v>730</v>
      </c>
    </row>
    <row r="278" spans="1:20" ht="15.75" x14ac:dyDescent="0.25">
      <c r="A278" s="358">
        <v>44377</v>
      </c>
      <c r="B278" s="187">
        <v>1600019029</v>
      </c>
      <c r="C278" s="187" t="s">
        <v>731</v>
      </c>
      <c r="D278" s="187" t="s">
        <v>19</v>
      </c>
      <c r="E278" s="134">
        <v>44021</v>
      </c>
      <c r="F278" s="134">
        <v>44242</v>
      </c>
      <c r="G278" s="145">
        <f t="shared" si="65"/>
        <v>7.3666666666666663</v>
      </c>
      <c r="H278" s="3"/>
      <c r="I278" s="3">
        <v>1</v>
      </c>
      <c r="J278" s="147">
        <f t="shared" si="66"/>
        <v>6.3666666666666663</v>
      </c>
      <c r="K278" s="139">
        <v>42618</v>
      </c>
      <c r="L278" s="134">
        <v>44343</v>
      </c>
      <c r="M278" s="162" t="str">
        <f t="shared" si="67"/>
        <v>4 Th,8 Bln,22 Hr</v>
      </c>
      <c r="N278" s="226">
        <v>147</v>
      </c>
      <c r="O278" s="5" t="str">
        <f t="shared" si="68"/>
        <v>3.77</v>
      </c>
      <c r="P278" s="167">
        <v>3.77</v>
      </c>
      <c r="Q278" s="165">
        <v>456</v>
      </c>
      <c r="R278" s="228"/>
      <c r="S278" s="8" t="s">
        <v>23</v>
      </c>
      <c r="T278" s="166" t="s">
        <v>732</v>
      </c>
    </row>
    <row r="279" spans="1:20" ht="15.75" x14ac:dyDescent="0.25">
      <c r="A279" s="361"/>
      <c r="B279" s="187">
        <v>1600019085</v>
      </c>
      <c r="C279" s="187" t="s">
        <v>733</v>
      </c>
      <c r="D279" s="187" t="s">
        <v>19</v>
      </c>
      <c r="E279" s="134">
        <v>43888</v>
      </c>
      <c r="F279" s="134">
        <v>44237</v>
      </c>
      <c r="G279" s="145">
        <f t="shared" si="65"/>
        <v>11.633333333333333</v>
      </c>
      <c r="H279" s="3"/>
      <c r="I279" s="3">
        <v>1</v>
      </c>
      <c r="J279" s="147">
        <f t="shared" si="66"/>
        <v>10.633333333333333</v>
      </c>
      <c r="K279" s="139">
        <v>42618</v>
      </c>
      <c r="L279" s="134">
        <v>44343</v>
      </c>
      <c r="M279" s="162" t="str">
        <f t="shared" si="67"/>
        <v>4 Th,8 Bln,22 Hr</v>
      </c>
      <c r="N279" s="226">
        <v>147</v>
      </c>
      <c r="O279" s="5" t="str">
        <f t="shared" si="68"/>
        <v>3.33</v>
      </c>
      <c r="P279" s="227">
        <v>3.33</v>
      </c>
      <c r="Q279" s="165">
        <v>417</v>
      </c>
      <c r="R279" s="228"/>
      <c r="S279" s="8" t="s">
        <v>440</v>
      </c>
      <c r="T279" s="166" t="s">
        <v>734</v>
      </c>
    </row>
    <row r="280" spans="1:20" ht="15.75" x14ac:dyDescent="0.25">
      <c r="A280" s="361"/>
      <c r="B280" s="187">
        <v>1600019110</v>
      </c>
      <c r="C280" s="187" t="s">
        <v>735</v>
      </c>
      <c r="D280" s="187" t="s">
        <v>19</v>
      </c>
      <c r="E280" s="134">
        <v>43888</v>
      </c>
      <c r="F280" s="134">
        <v>44237</v>
      </c>
      <c r="G280" s="145">
        <f t="shared" si="65"/>
        <v>11.633333333333333</v>
      </c>
      <c r="H280" s="3"/>
      <c r="I280" s="3">
        <v>1</v>
      </c>
      <c r="J280" s="147">
        <f t="shared" si="66"/>
        <v>10.633333333333333</v>
      </c>
      <c r="K280" s="139">
        <v>42618</v>
      </c>
      <c r="L280" s="134">
        <v>44343</v>
      </c>
      <c r="M280" s="162" t="str">
        <f t="shared" si="67"/>
        <v>4 Th,8 Bln,22 Hr</v>
      </c>
      <c r="N280" s="226">
        <v>147</v>
      </c>
      <c r="O280" s="5" t="str">
        <f t="shared" si="68"/>
        <v>3.7</v>
      </c>
      <c r="P280" s="167">
        <v>3.7</v>
      </c>
      <c r="Q280" s="165">
        <v>430</v>
      </c>
      <c r="R280" s="228"/>
      <c r="S280" s="8" t="s">
        <v>39</v>
      </c>
      <c r="T280" s="166" t="s">
        <v>736</v>
      </c>
    </row>
    <row r="281" spans="1:20" ht="15.75" x14ac:dyDescent="0.25">
      <c r="A281" s="361"/>
      <c r="B281" s="187">
        <v>1600019113</v>
      </c>
      <c r="C281" s="187" t="s">
        <v>737</v>
      </c>
      <c r="D281" s="187" t="s">
        <v>19</v>
      </c>
      <c r="E281" s="134">
        <v>44021</v>
      </c>
      <c r="F281" s="134">
        <v>44215</v>
      </c>
      <c r="G281" s="145">
        <f t="shared" si="65"/>
        <v>6.4666666666666668</v>
      </c>
      <c r="H281" s="3"/>
      <c r="I281" s="3">
        <v>1</v>
      </c>
      <c r="J281" s="147">
        <f t="shared" si="66"/>
        <v>5.4666666666666668</v>
      </c>
      <c r="K281" s="139">
        <v>42618</v>
      </c>
      <c r="L281" s="134">
        <v>44343</v>
      </c>
      <c r="M281" s="162" t="str">
        <f t="shared" si="67"/>
        <v>4 Th,8 Bln,22 Hr</v>
      </c>
      <c r="N281" s="226">
        <v>147</v>
      </c>
      <c r="O281" s="5" t="str">
        <f t="shared" si="68"/>
        <v>3.1</v>
      </c>
      <c r="P281" s="227">
        <v>3.1</v>
      </c>
      <c r="Q281" s="165">
        <v>482</v>
      </c>
      <c r="R281" s="228"/>
      <c r="S281" s="8" t="s">
        <v>29</v>
      </c>
      <c r="T281" s="166" t="s">
        <v>730</v>
      </c>
    </row>
    <row r="282" spans="1:20" ht="15.75" x14ac:dyDescent="0.25">
      <c r="A282" s="360">
        <v>44363</v>
      </c>
      <c r="B282" s="187">
        <v>1600019063</v>
      </c>
      <c r="C282" s="187" t="s">
        <v>738</v>
      </c>
      <c r="D282" s="187" t="s">
        <v>19</v>
      </c>
      <c r="E282" s="30">
        <v>43847</v>
      </c>
      <c r="F282" s="229">
        <v>44228</v>
      </c>
      <c r="G282" s="145">
        <f t="shared" si="65"/>
        <v>12.7</v>
      </c>
      <c r="H282" s="3"/>
      <c r="I282" s="3">
        <v>1</v>
      </c>
      <c r="J282" s="147">
        <f t="shared" si="66"/>
        <v>11.7</v>
      </c>
      <c r="K282" s="139">
        <v>42618</v>
      </c>
      <c r="L282" s="134">
        <v>44363</v>
      </c>
      <c r="M282" s="162" t="str">
        <f t="shared" si="67"/>
        <v>4 Th,9 Bln,11 Hr</v>
      </c>
      <c r="N282" s="226">
        <v>147</v>
      </c>
      <c r="O282" s="5" t="str">
        <f t="shared" si="68"/>
        <v>3.53</v>
      </c>
      <c r="P282" s="167">
        <v>3.53</v>
      </c>
      <c r="Q282" s="165">
        <v>406</v>
      </c>
      <c r="R282" s="228"/>
      <c r="S282" s="213" t="s">
        <v>739</v>
      </c>
      <c r="T282" s="214" t="s">
        <v>740</v>
      </c>
    </row>
    <row r="283" spans="1:20" ht="15.75" x14ac:dyDescent="0.25">
      <c r="A283" s="361"/>
      <c r="B283" s="187">
        <v>1700019140</v>
      </c>
      <c r="C283" s="187" t="s">
        <v>741</v>
      </c>
      <c r="D283" s="187" t="s">
        <v>19</v>
      </c>
      <c r="E283" s="30">
        <v>44149</v>
      </c>
      <c r="F283" s="229">
        <v>44312</v>
      </c>
      <c r="G283" s="145">
        <f t="shared" si="65"/>
        <v>5.4333333333333336</v>
      </c>
      <c r="H283" s="3"/>
      <c r="I283" s="3">
        <v>1</v>
      </c>
      <c r="J283" s="147">
        <f t="shared" si="66"/>
        <v>4.4333333333333336</v>
      </c>
      <c r="K283" s="139">
        <v>42979</v>
      </c>
      <c r="L283" s="134">
        <v>44363</v>
      </c>
      <c r="M283" s="162" t="str">
        <f t="shared" si="67"/>
        <v>3 Th,9 Bln,15 Hr</v>
      </c>
      <c r="N283" s="226">
        <v>150</v>
      </c>
      <c r="O283" s="5" t="str">
        <f t="shared" si="68"/>
        <v>3.72</v>
      </c>
      <c r="P283" s="167">
        <v>3.72</v>
      </c>
      <c r="Q283" s="165">
        <v>484</v>
      </c>
      <c r="R283" s="228"/>
      <c r="S283" s="213" t="s">
        <v>742</v>
      </c>
      <c r="T283" s="214" t="s">
        <v>743</v>
      </c>
    </row>
    <row r="284" spans="1:20" ht="50.25" x14ac:dyDescent="0.25">
      <c r="A284" s="252">
        <v>44370</v>
      </c>
      <c r="B284" s="187">
        <v>1600019124</v>
      </c>
      <c r="C284" s="202" t="s">
        <v>744</v>
      </c>
      <c r="D284" s="202" t="s">
        <v>19</v>
      </c>
      <c r="E284" s="230">
        <v>44022</v>
      </c>
      <c r="F284" s="231">
        <v>44299</v>
      </c>
      <c r="G284" s="206">
        <f t="shared" si="65"/>
        <v>9.2333333333333325</v>
      </c>
      <c r="H284" s="207"/>
      <c r="I284" s="207"/>
      <c r="J284" s="208">
        <f t="shared" si="66"/>
        <v>9.2333333333333325</v>
      </c>
      <c r="K284" s="209">
        <v>42618</v>
      </c>
      <c r="L284" s="205">
        <v>44370</v>
      </c>
      <c r="M284" s="210" t="str">
        <f t="shared" si="67"/>
        <v>4 Th,9 Bln,18 Hr</v>
      </c>
      <c r="N284" s="232">
        <v>147</v>
      </c>
      <c r="O284" s="5" t="str">
        <f t="shared" si="68"/>
        <v>3.41</v>
      </c>
      <c r="P284" s="233">
        <v>3.41</v>
      </c>
      <c r="Q284" s="234">
        <v>430</v>
      </c>
      <c r="R284" s="228"/>
      <c r="S284" s="213" t="s">
        <v>281</v>
      </c>
      <c r="T284" s="214" t="s">
        <v>745</v>
      </c>
    </row>
    <row r="285" spans="1:20" ht="15.75" x14ac:dyDescent="0.25">
      <c r="A285" s="358">
        <v>44377</v>
      </c>
      <c r="B285" s="187">
        <v>1400019010</v>
      </c>
      <c r="C285" s="202" t="s">
        <v>746</v>
      </c>
      <c r="D285" s="202" t="s">
        <v>19</v>
      </c>
      <c r="E285" s="230">
        <v>43542</v>
      </c>
      <c r="F285" s="231">
        <v>44222</v>
      </c>
      <c r="G285" s="206">
        <f t="shared" si="65"/>
        <v>22.666666666666668</v>
      </c>
      <c r="H285" s="207"/>
      <c r="I285" s="207">
        <v>1</v>
      </c>
      <c r="J285" s="208">
        <f t="shared" si="66"/>
        <v>21.666666666666668</v>
      </c>
      <c r="K285" s="209">
        <v>41883</v>
      </c>
      <c r="L285" s="205">
        <v>44377</v>
      </c>
      <c r="M285" s="210" t="str">
        <f t="shared" ref="M285:M295" si="69">DATEDIF(K285,L285,"Y")&amp;" Th,"&amp;DATEDIF(K285,L285,"YM")&amp;" Bln,"&amp;DATEDIF(K285,L285,"MD")&amp;" Hr"</f>
        <v>6 Th,9 Bln,29 Hr</v>
      </c>
      <c r="N285" s="232">
        <v>145</v>
      </c>
      <c r="O285" s="5" t="str">
        <f t="shared" si="68"/>
        <v>2.51</v>
      </c>
      <c r="P285" s="235">
        <v>2.5099999999999998</v>
      </c>
      <c r="Q285" s="234">
        <v>432</v>
      </c>
      <c r="R285" s="228"/>
      <c r="S285" s="8" t="s">
        <v>25</v>
      </c>
      <c r="T285" s="166" t="s">
        <v>747</v>
      </c>
    </row>
    <row r="286" spans="1:20" ht="15.75" x14ac:dyDescent="0.25">
      <c r="A286" s="361"/>
      <c r="B286" s="187">
        <v>1400019034</v>
      </c>
      <c r="C286" s="202" t="s">
        <v>748</v>
      </c>
      <c r="D286" s="202" t="s">
        <v>19</v>
      </c>
      <c r="E286" s="230">
        <v>43888</v>
      </c>
      <c r="F286" s="231">
        <v>44299</v>
      </c>
      <c r="G286" s="206">
        <f t="shared" si="65"/>
        <v>13.7</v>
      </c>
      <c r="H286" s="207"/>
      <c r="I286" s="207">
        <v>1</v>
      </c>
      <c r="J286" s="208">
        <f t="shared" si="66"/>
        <v>12.7</v>
      </c>
      <c r="K286" s="209">
        <v>41883</v>
      </c>
      <c r="L286" s="205">
        <v>44377</v>
      </c>
      <c r="M286" s="210" t="str">
        <f t="shared" si="69"/>
        <v>6 Th,9 Bln,29 Hr</v>
      </c>
      <c r="N286" s="232">
        <v>146</v>
      </c>
      <c r="O286" s="5" t="str">
        <f t="shared" si="68"/>
        <v>2.58</v>
      </c>
      <c r="P286" s="235">
        <v>2.58</v>
      </c>
      <c r="Q286" s="234">
        <v>440</v>
      </c>
      <c r="R286" s="228"/>
      <c r="S286" s="8" t="s">
        <v>749</v>
      </c>
      <c r="T286" s="166" t="s">
        <v>508</v>
      </c>
    </row>
    <row r="287" spans="1:20" ht="15.75" x14ac:dyDescent="0.25">
      <c r="A287" s="361"/>
      <c r="B287" s="187">
        <v>1500019007</v>
      </c>
      <c r="C287" s="202" t="s">
        <v>750</v>
      </c>
      <c r="D287" s="202" t="s">
        <v>19</v>
      </c>
      <c r="E287" s="230">
        <v>43728</v>
      </c>
      <c r="F287" s="231">
        <v>44242</v>
      </c>
      <c r="G287" s="206">
        <f t="shared" si="65"/>
        <v>17.133333333333333</v>
      </c>
      <c r="H287" s="207"/>
      <c r="I287" s="207">
        <v>1</v>
      </c>
      <c r="J287" s="208">
        <f t="shared" si="66"/>
        <v>16.133333333333333</v>
      </c>
      <c r="K287" s="209">
        <v>42254</v>
      </c>
      <c r="L287" s="205">
        <v>44377</v>
      </c>
      <c r="M287" s="210" t="str">
        <f t="shared" si="69"/>
        <v>5 Th,9 Bln,23 Hr</v>
      </c>
      <c r="N287" s="232">
        <v>147</v>
      </c>
      <c r="O287" s="5" t="str">
        <f t="shared" si="68"/>
        <v>3.32</v>
      </c>
      <c r="P287" s="235">
        <v>3.32</v>
      </c>
      <c r="Q287" s="234">
        <v>538</v>
      </c>
      <c r="R287" s="228"/>
      <c r="S287" s="8" t="s">
        <v>34</v>
      </c>
      <c r="T287" s="166" t="s">
        <v>751</v>
      </c>
    </row>
    <row r="288" spans="1:20" ht="15.75" x14ac:dyDescent="0.25">
      <c r="A288" s="361"/>
      <c r="B288" s="187">
        <v>1500019159</v>
      </c>
      <c r="C288" s="202" t="s">
        <v>752</v>
      </c>
      <c r="D288" s="202" t="s">
        <v>19</v>
      </c>
      <c r="E288" s="230">
        <v>43867</v>
      </c>
      <c r="F288" s="231">
        <v>44244</v>
      </c>
      <c r="G288" s="206">
        <f t="shared" si="65"/>
        <v>12.566666666666666</v>
      </c>
      <c r="H288" s="207"/>
      <c r="I288" s="207">
        <v>1</v>
      </c>
      <c r="J288" s="208">
        <f t="shared" si="66"/>
        <v>11.566666666666666</v>
      </c>
      <c r="K288" s="209">
        <v>42254</v>
      </c>
      <c r="L288" s="205">
        <v>44377</v>
      </c>
      <c r="M288" s="210" t="str">
        <f t="shared" si="69"/>
        <v>5 Th,9 Bln,23 Hr</v>
      </c>
      <c r="N288" s="232">
        <v>147</v>
      </c>
      <c r="O288" s="5" t="str">
        <f t="shared" si="68"/>
        <v>3.47</v>
      </c>
      <c r="P288" s="235">
        <v>3.47</v>
      </c>
      <c r="Q288" s="234">
        <v>473</v>
      </c>
      <c r="R288" s="228"/>
      <c r="S288" s="8" t="s">
        <v>125</v>
      </c>
      <c r="T288" s="166" t="s">
        <v>753</v>
      </c>
    </row>
    <row r="289" spans="1:20" ht="15.75" x14ac:dyDescent="0.25">
      <c r="A289" s="361"/>
      <c r="B289" s="187">
        <v>1600019148</v>
      </c>
      <c r="C289" s="202" t="s">
        <v>754</v>
      </c>
      <c r="D289" s="202" t="s">
        <v>19</v>
      </c>
      <c r="E289" s="230">
        <v>43888</v>
      </c>
      <c r="F289" s="231">
        <v>44299</v>
      </c>
      <c r="G289" s="206">
        <f t="shared" si="65"/>
        <v>13.7</v>
      </c>
      <c r="H289" s="207"/>
      <c r="I289" s="207">
        <v>1</v>
      </c>
      <c r="J289" s="208">
        <f t="shared" si="66"/>
        <v>12.7</v>
      </c>
      <c r="K289" s="209">
        <v>42618</v>
      </c>
      <c r="L289" s="205">
        <v>44377</v>
      </c>
      <c r="M289" s="210" t="str">
        <f t="shared" si="69"/>
        <v>4 Th,9 Bln,25 Hr</v>
      </c>
      <c r="N289" s="232">
        <v>147</v>
      </c>
      <c r="O289" s="5" t="str">
        <f t="shared" si="68"/>
        <v>3.63</v>
      </c>
      <c r="P289" s="235">
        <v>3.63</v>
      </c>
      <c r="Q289" s="234">
        <v>426</v>
      </c>
      <c r="R289" s="228"/>
      <c r="S289" s="8" t="s">
        <v>755</v>
      </c>
      <c r="T289" s="166" t="s">
        <v>756</v>
      </c>
    </row>
    <row r="290" spans="1:20" ht="15.75" x14ac:dyDescent="0.25">
      <c r="A290" s="358">
        <v>44391</v>
      </c>
      <c r="B290" s="177">
        <v>1400019042</v>
      </c>
      <c r="C290" s="185" t="s">
        <v>757</v>
      </c>
      <c r="D290" s="159" t="s">
        <v>19</v>
      </c>
      <c r="E290" s="134">
        <v>44040</v>
      </c>
      <c r="F290" s="134">
        <v>44237</v>
      </c>
      <c r="G290" s="145">
        <f t="shared" si="65"/>
        <v>6.5666666666666664</v>
      </c>
      <c r="H290" s="3"/>
      <c r="I290" s="3">
        <v>1</v>
      </c>
      <c r="J290" s="147">
        <f t="shared" si="66"/>
        <v>5.5666666666666664</v>
      </c>
      <c r="K290" s="139">
        <v>41883</v>
      </c>
      <c r="L290" s="134">
        <v>44391</v>
      </c>
      <c r="M290" s="162" t="str">
        <f t="shared" si="69"/>
        <v>6 Th,10 Bln,13 Hr</v>
      </c>
      <c r="N290" s="236">
        <v>146</v>
      </c>
      <c r="O290" s="5" t="str">
        <f t="shared" ref="O290:O304" si="70">SUBSTITUTE(P290, ",", ".")</f>
        <v>2.72</v>
      </c>
      <c r="P290" s="138">
        <v>2.72</v>
      </c>
      <c r="Q290" s="3">
        <v>436</v>
      </c>
      <c r="R290" s="7"/>
      <c r="S290" s="213" t="s">
        <v>661</v>
      </c>
      <c r="T290" s="214" t="s">
        <v>758</v>
      </c>
    </row>
    <row r="291" spans="1:20" ht="15.75" x14ac:dyDescent="0.25">
      <c r="A291" s="361"/>
      <c r="B291" s="177">
        <v>1500019134</v>
      </c>
      <c r="C291" s="185" t="s">
        <v>759</v>
      </c>
      <c r="D291" s="159" t="s">
        <v>19</v>
      </c>
      <c r="E291" s="134">
        <v>43867</v>
      </c>
      <c r="F291" s="134">
        <v>44158</v>
      </c>
      <c r="G291" s="145">
        <f t="shared" si="65"/>
        <v>9.6999999999999993</v>
      </c>
      <c r="H291" s="3"/>
      <c r="I291" s="3">
        <v>1</v>
      </c>
      <c r="J291" s="147">
        <f t="shared" si="66"/>
        <v>8.6999999999999993</v>
      </c>
      <c r="K291" s="139">
        <v>42254</v>
      </c>
      <c r="L291" s="134">
        <v>44391</v>
      </c>
      <c r="M291" s="162" t="str">
        <f t="shared" si="69"/>
        <v>5 Th,10 Bln,7 Hr</v>
      </c>
      <c r="N291" s="236">
        <v>147</v>
      </c>
      <c r="O291" s="5" t="str">
        <f t="shared" si="70"/>
        <v>2.61</v>
      </c>
      <c r="P291" s="138">
        <v>2.61</v>
      </c>
      <c r="Q291" s="3">
        <v>442</v>
      </c>
      <c r="R291" s="7"/>
      <c r="S291" s="213" t="s">
        <v>403</v>
      </c>
      <c r="T291" s="214" t="s">
        <v>760</v>
      </c>
    </row>
    <row r="292" spans="1:20" ht="15.75" x14ac:dyDescent="0.25">
      <c r="A292" s="361"/>
      <c r="B292" s="177">
        <v>1600019008</v>
      </c>
      <c r="C292" s="185" t="s">
        <v>761</v>
      </c>
      <c r="D292" s="159" t="s">
        <v>19</v>
      </c>
      <c r="E292" s="134">
        <v>44021</v>
      </c>
      <c r="F292" s="134">
        <v>44242</v>
      </c>
      <c r="G292" s="145">
        <f t="shared" si="65"/>
        <v>7.3666666666666663</v>
      </c>
      <c r="H292" s="3"/>
      <c r="I292" s="3">
        <v>1</v>
      </c>
      <c r="J292" s="147">
        <f t="shared" si="66"/>
        <v>6.3666666666666663</v>
      </c>
      <c r="K292" s="139">
        <v>42618</v>
      </c>
      <c r="L292" s="134">
        <v>44391</v>
      </c>
      <c r="M292" s="162" t="str">
        <f t="shared" si="69"/>
        <v>4 Th,10 Bln,9 Hr</v>
      </c>
      <c r="N292" s="236">
        <v>147</v>
      </c>
      <c r="O292" s="5" t="str">
        <f t="shared" si="70"/>
        <v>3.4</v>
      </c>
      <c r="P292" s="138">
        <v>3.4</v>
      </c>
      <c r="Q292" s="3">
        <v>430</v>
      </c>
      <c r="R292" s="7"/>
      <c r="S292" s="213" t="s">
        <v>33</v>
      </c>
      <c r="T292" s="214" t="s">
        <v>762</v>
      </c>
    </row>
    <row r="293" spans="1:20" ht="15.75" x14ac:dyDescent="0.25">
      <c r="A293" s="361"/>
      <c r="B293" s="177">
        <v>1700019006</v>
      </c>
      <c r="C293" s="185" t="s">
        <v>763</v>
      </c>
      <c r="D293" s="159" t="s">
        <v>19</v>
      </c>
      <c r="E293" s="134">
        <v>44109</v>
      </c>
      <c r="F293" s="134">
        <v>44341</v>
      </c>
      <c r="G293" s="145">
        <f t="shared" si="65"/>
        <v>7.7333333333333334</v>
      </c>
      <c r="H293" s="3"/>
      <c r="I293" s="3">
        <v>1</v>
      </c>
      <c r="J293" s="147">
        <f t="shared" si="66"/>
        <v>6.7333333333333334</v>
      </c>
      <c r="K293" s="139">
        <v>42979</v>
      </c>
      <c r="L293" s="134">
        <v>44391</v>
      </c>
      <c r="M293" s="162" t="str">
        <f t="shared" si="69"/>
        <v>3 Th,10 Bln,13 Hr</v>
      </c>
      <c r="N293" s="236">
        <v>147</v>
      </c>
      <c r="O293" s="5" t="str">
        <f t="shared" si="70"/>
        <v>3.78</v>
      </c>
      <c r="P293" s="180">
        <v>3.78</v>
      </c>
      <c r="Q293" s="3">
        <v>486</v>
      </c>
      <c r="R293" s="7"/>
      <c r="S293" s="213" t="s">
        <v>186</v>
      </c>
      <c r="T293" s="221">
        <v>36470</v>
      </c>
    </row>
    <row r="294" spans="1:20" ht="15.75" x14ac:dyDescent="0.25">
      <c r="A294" s="361"/>
      <c r="B294" s="177">
        <v>1700019041</v>
      </c>
      <c r="C294" s="185" t="s">
        <v>764</v>
      </c>
      <c r="D294" s="159" t="s">
        <v>19</v>
      </c>
      <c r="E294" s="134">
        <v>44109</v>
      </c>
      <c r="F294" s="134">
        <v>44341</v>
      </c>
      <c r="G294" s="145">
        <f t="shared" si="65"/>
        <v>7.7333333333333334</v>
      </c>
      <c r="H294" s="3"/>
      <c r="I294" s="3">
        <v>1</v>
      </c>
      <c r="J294" s="147">
        <f t="shared" si="66"/>
        <v>6.7333333333333334</v>
      </c>
      <c r="K294" s="139">
        <v>42979</v>
      </c>
      <c r="L294" s="134">
        <v>44391</v>
      </c>
      <c r="M294" s="162" t="str">
        <f t="shared" si="69"/>
        <v>3 Th,10 Bln,13 Hr</v>
      </c>
      <c r="N294" s="236">
        <v>147</v>
      </c>
      <c r="O294" s="5" t="str">
        <f t="shared" si="70"/>
        <v>3.74</v>
      </c>
      <c r="P294" s="180">
        <v>3.74</v>
      </c>
      <c r="Q294" s="3">
        <v>450</v>
      </c>
      <c r="R294" s="7"/>
      <c r="S294" s="213" t="s">
        <v>133</v>
      </c>
      <c r="T294" s="214" t="s">
        <v>765</v>
      </c>
    </row>
    <row r="295" spans="1:20" s="197" customFormat="1" ht="15.75" x14ac:dyDescent="0.25">
      <c r="A295" s="358">
        <v>44417</v>
      </c>
      <c r="B295" s="211">
        <v>1400019007</v>
      </c>
      <c r="C295" s="185" t="s">
        <v>767</v>
      </c>
      <c r="D295" s="204" t="s">
        <v>19</v>
      </c>
      <c r="E295" s="134">
        <v>44261</v>
      </c>
      <c r="F295" s="134">
        <v>44396</v>
      </c>
      <c r="G295" s="145">
        <f t="shared" si="65"/>
        <v>4.5</v>
      </c>
      <c r="H295" s="3"/>
      <c r="I295" s="3">
        <v>1</v>
      </c>
      <c r="J295" s="147">
        <f t="shared" si="66"/>
        <v>3.5</v>
      </c>
      <c r="K295" s="139">
        <v>41883</v>
      </c>
      <c r="L295" s="134">
        <v>44417</v>
      </c>
      <c r="M295" s="162" t="str">
        <f t="shared" si="69"/>
        <v>6 Th,11 Bln,8 Hr</v>
      </c>
      <c r="N295" s="4">
        <v>147</v>
      </c>
      <c r="O295" s="5" t="str">
        <f t="shared" si="70"/>
        <v>3.17</v>
      </c>
      <c r="P295" s="138">
        <v>3.17</v>
      </c>
      <c r="Q295" s="3">
        <v>450</v>
      </c>
      <c r="R295" s="8"/>
      <c r="S295" s="242" t="s">
        <v>282</v>
      </c>
      <c r="T295" s="243">
        <v>34556</v>
      </c>
    </row>
    <row r="296" spans="1:20" s="197" customFormat="1" ht="15.75" x14ac:dyDescent="0.25">
      <c r="A296" s="361"/>
      <c r="B296" s="211">
        <v>1400019032</v>
      </c>
      <c r="C296" s="185" t="s">
        <v>768</v>
      </c>
      <c r="D296" s="204" t="s">
        <v>19</v>
      </c>
      <c r="E296" s="134">
        <v>44239</v>
      </c>
      <c r="F296" s="134">
        <v>44396</v>
      </c>
      <c r="G296" s="145">
        <f t="shared" si="65"/>
        <v>5.2333333333333334</v>
      </c>
      <c r="H296" s="3"/>
      <c r="I296" s="3">
        <v>1</v>
      </c>
      <c r="J296" s="147">
        <f t="shared" si="66"/>
        <v>4.2333333333333334</v>
      </c>
      <c r="K296" s="139">
        <v>41883</v>
      </c>
      <c r="L296" s="134">
        <v>44417</v>
      </c>
      <c r="M296" s="162" t="str">
        <f t="shared" ref="M296:M309" si="71">DATEDIF(K296,L296,"Y")&amp;" Th,"&amp;DATEDIF(K296,L296,"YM")&amp;" Bln,"&amp;DATEDIF(K296,L296,"MD")&amp;" Hr"</f>
        <v>6 Th,11 Bln,8 Hr</v>
      </c>
      <c r="N296" s="4">
        <v>147</v>
      </c>
      <c r="O296" s="5" t="str">
        <f t="shared" si="70"/>
        <v>2.85</v>
      </c>
      <c r="P296" s="138">
        <v>2.85</v>
      </c>
      <c r="Q296" s="3">
        <v>370</v>
      </c>
      <c r="R296" s="8"/>
      <c r="S296" s="242" t="s">
        <v>769</v>
      </c>
      <c r="T296" s="243">
        <v>35304</v>
      </c>
    </row>
    <row r="297" spans="1:20" s="197" customFormat="1" ht="15.75" x14ac:dyDescent="0.25">
      <c r="A297" s="361"/>
      <c r="B297" s="211">
        <v>1400019047</v>
      </c>
      <c r="C297" s="185" t="s">
        <v>770</v>
      </c>
      <c r="D297" s="204" t="s">
        <v>19</v>
      </c>
      <c r="E297" s="134">
        <v>44359</v>
      </c>
      <c r="F297" s="134">
        <v>44396</v>
      </c>
      <c r="G297" s="145">
        <f t="shared" si="65"/>
        <v>1.2333333333333334</v>
      </c>
      <c r="H297" s="3"/>
      <c r="I297" s="3"/>
      <c r="J297" s="147">
        <f t="shared" si="66"/>
        <v>1.2333333333333334</v>
      </c>
      <c r="K297" s="139">
        <v>41883</v>
      </c>
      <c r="L297" s="134">
        <v>44417</v>
      </c>
      <c r="M297" s="162" t="str">
        <f t="shared" si="71"/>
        <v>6 Th,11 Bln,8 Hr</v>
      </c>
      <c r="N297" s="4">
        <v>147</v>
      </c>
      <c r="O297" s="5" t="str">
        <f t="shared" si="70"/>
        <v>2.61</v>
      </c>
      <c r="P297" s="138">
        <v>2.61</v>
      </c>
      <c r="Q297" s="3">
        <v>444</v>
      </c>
      <c r="R297" s="8"/>
      <c r="S297" s="242" t="s">
        <v>248</v>
      </c>
      <c r="T297" s="243">
        <v>34776</v>
      </c>
    </row>
    <row r="298" spans="1:20" s="197" customFormat="1" ht="15.75" x14ac:dyDescent="0.25">
      <c r="A298" s="361"/>
      <c r="B298" s="211">
        <v>1400019081</v>
      </c>
      <c r="C298" s="185" t="s">
        <v>771</v>
      </c>
      <c r="D298" s="204" t="s">
        <v>19</v>
      </c>
      <c r="E298" s="134">
        <v>43451</v>
      </c>
      <c r="F298" s="134">
        <v>44299</v>
      </c>
      <c r="G298" s="145">
        <f t="shared" ref="G298:G324" si="72">(F298-E298)/30</f>
        <v>28.266666666666666</v>
      </c>
      <c r="H298" s="3"/>
      <c r="I298" s="3">
        <v>1</v>
      </c>
      <c r="J298" s="147">
        <f t="shared" ref="J298:J324" si="73">G298-H298-I298</f>
        <v>27.266666666666666</v>
      </c>
      <c r="K298" s="139">
        <v>41883</v>
      </c>
      <c r="L298" s="134">
        <v>44417</v>
      </c>
      <c r="M298" s="162" t="str">
        <f t="shared" si="71"/>
        <v>6 Th,11 Bln,8 Hr</v>
      </c>
      <c r="N298" s="4">
        <v>147</v>
      </c>
      <c r="O298" s="5" t="str">
        <f t="shared" si="70"/>
        <v>2.99</v>
      </c>
      <c r="P298" s="138">
        <v>2.99</v>
      </c>
      <c r="Q298" s="3">
        <v>433</v>
      </c>
      <c r="R298" s="8"/>
      <c r="S298" s="242" t="s">
        <v>772</v>
      </c>
      <c r="T298" s="243">
        <v>35198</v>
      </c>
    </row>
    <row r="299" spans="1:20" s="197" customFormat="1" ht="15.75" customHeight="1" x14ac:dyDescent="0.25">
      <c r="A299" s="361"/>
      <c r="B299" s="211">
        <v>1400019084</v>
      </c>
      <c r="C299" s="185" t="s">
        <v>773</v>
      </c>
      <c r="D299" s="204" t="s">
        <v>19</v>
      </c>
      <c r="E299" s="134">
        <v>43363</v>
      </c>
      <c r="F299" s="134">
        <v>44396</v>
      </c>
      <c r="G299" s="145">
        <f t="shared" si="72"/>
        <v>34.43333333333333</v>
      </c>
      <c r="H299" s="3"/>
      <c r="I299" s="3">
        <v>1</v>
      </c>
      <c r="J299" s="147">
        <f t="shared" si="73"/>
        <v>33.43333333333333</v>
      </c>
      <c r="K299" s="139">
        <v>41883</v>
      </c>
      <c r="L299" s="134">
        <v>44417</v>
      </c>
      <c r="M299" s="162" t="str">
        <f t="shared" si="71"/>
        <v>6 Th,11 Bln,8 Hr</v>
      </c>
      <c r="N299" s="4">
        <v>147</v>
      </c>
      <c r="O299" s="5" t="str">
        <f t="shared" si="70"/>
        <v>3.18</v>
      </c>
      <c r="P299" s="138">
        <v>3.18</v>
      </c>
      <c r="Q299" s="3">
        <v>436</v>
      </c>
      <c r="R299" s="8"/>
      <c r="S299" s="242" t="s">
        <v>549</v>
      </c>
      <c r="T299" s="243">
        <v>35322</v>
      </c>
    </row>
    <row r="300" spans="1:20" s="197" customFormat="1" ht="15.75" x14ac:dyDescent="0.25">
      <c r="A300" s="361"/>
      <c r="B300" s="211">
        <v>1400019108</v>
      </c>
      <c r="C300" s="185" t="s">
        <v>774</v>
      </c>
      <c r="D300" s="204" t="s">
        <v>19</v>
      </c>
      <c r="E300" s="134">
        <v>44219</v>
      </c>
      <c r="F300" s="134">
        <v>44389</v>
      </c>
      <c r="G300" s="145">
        <f t="shared" si="72"/>
        <v>5.666666666666667</v>
      </c>
      <c r="H300" s="3"/>
      <c r="I300" s="3">
        <v>1</v>
      </c>
      <c r="J300" s="147">
        <f t="shared" si="73"/>
        <v>4.666666666666667</v>
      </c>
      <c r="K300" s="139">
        <v>41883</v>
      </c>
      <c r="L300" s="134">
        <v>44417</v>
      </c>
      <c r="M300" s="162" t="str">
        <f t="shared" si="71"/>
        <v>6 Th,11 Bln,8 Hr</v>
      </c>
      <c r="N300" s="4">
        <v>147</v>
      </c>
      <c r="O300" s="5" t="str">
        <f t="shared" si="70"/>
        <v>2.91</v>
      </c>
      <c r="P300" s="138">
        <v>2.91</v>
      </c>
      <c r="Q300" s="3">
        <v>442</v>
      </c>
      <c r="R300" s="8"/>
      <c r="S300" s="242" t="s">
        <v>73</v>
      </c>
      <c r="T300" s="243">
        <v>35477</v>
      </c>
    </row>
    <row r="301" spans="1:20" s="197" customFormat="1" ht="15.75" x14ac:dyDescent="0.25">
      <c r="A301" s="361"/>
      <c r="B301" s="211">
        <v>1400019144</v>
      </c>
      <c r="C301" s="185" t="s">
        <v>775</v>
      </c>
      <c r="D301" s="204" t="s">
        <v>19</v>
      </c>
      <c r="E301" s="134">
        <v>43867</v>
      </c>
      <c r="F301" s="134">
        <v>44389</v>
      </c>
      <c r="G301" s="145">
        <f t="shared" si="72"/>
        <v>17.399999999999999</v>
      </c>
      <c r="H301" s="3"/>
      <c r="I301" s="3">
        <v>1</v>
      </c>
      <c r="J301" s="147">
        <f t="shared" si="73"/>
        <v>16.399999999999999</v>
      </c>
      <c r="K301" s="139">
        <v>41883</v>
      </c>
      <c r="L301" s="134">
        <v>44417</v>
      </c>
      <c r="M301" s="162" t="str">
        <f t="shared" si="71"/>
        <v>6 Th,11 Bln,8 Hr</v>
      </c>
      <c r="N301" s="4">
        <v>147</v>
      </c>
      <c r="O301" s="5" t="str">
        <f t="shared" si="70"/>
        <v>2.74</v>
      </c>
      <c r="P301" s="138">
        <v>2.74</v>
      </c>
      <c r="Q301" s="3">
        <v>423</v>
      </c>
      <c r="R301" s="8"/>
      <c r="S301" s="242" t="s">
        <v>776</v>
      </c>
      <c r="T301" s="243">
        <v>35081</v>
      </c>
    </row>
    <row r="302" spans="1:20" s="197" customFormat="1" ht="15.75" x14ac:dyDescent="0.25">
      <c r="A302" s="361"/>
      <c r="B302" s="211">
        <v>1400019150</v>
      </c>
      <c r="C302" s="185" t="s">
        <v>777</v>
      </c>
      <c r="D302" s="204" t="s">
        <v>19</v>
      </c>
      <c r="E302" s="134">
        <v>43122</v>
      </c>
      <c r="F302" s="134">
        <v>44403</v>
      </c>
      <c r="G302" s="145">
        <f t="shared" si="72"/>
        <v>42.7</v>
      </c>
      <c r="H302" s="3"/>
      <c r="I302" s="3">
        <v>1</v>
      </c>
      <c r="J302" s="147">
        <f t="shared" si="73"/>
        <v>41.7</v>
      </c>
      <c r="K302" s="139">
        <v>41883</v>
      </c>
      <c r="L302" s="134">
        <v>44417</v>
      </c>
      <c r="M302" s="162" t="str">
        <f t="shared" si="71"/>
        <v>6 Th,11 Bln,8 Hr</v>
      </c>
      <c r="N302" s="4">
        <v>151</v>
      </c>
      <c r="O302" s="5" t="str">
        <f t="shared" si="70"/>
        <v>3.52</v>
      </c>
      <c r="P302" s="138">
        <v>3.52</v>
      </c>
      <c r="Q302" s="3">
        <v>410</v>
      </c>
      <c r="R302" s="8"/>
      <c r="S302" s="242" t="s">
        <v>138</v>
      </c>
      <c r="T302" s="243">
        <v>34915</v>
      </c>
    </row>
    <row r="303" spans="1:20" s="197" customFormat="1" ht="15.75" x14ac:dyDescent="0.25">
      <c r="A303" s="361"/>
      <c r="B303" s="211">
        <v>1401019089</v>
      </c>
      <c r="C303" s="185" t="s">
        <v>778</v>
      </c>
      <c r="D303" s="204" t="s">
        <v>19</v>
      </c>
      <c r="E303" s="134">
        <v>43867</v>
      </c>
      <c r="F303" s="134">
        <v>44081</v>
      </c>
      <c r="G303" s="145">
        <f t="shared" si="72"/>
        <v>7.1333333333333337</v>
      </c>
      <c r="H303" s="3"/>
      <c r="I303" s="3">
        <v>1</v>
      </c>
      <c r="J303" s="147">
        <f t="shared" si="73"/>
        <v>6.1333333333333337</v>
      </c>
      <c r="K303" s="139">
        <v>41883</v>
      </c>
      <c r="L303" s="134">
        <v>44417</v>
      </c>
      <c r="M303" s="162" t="str">
        <f t="shared" si="71"/>
        <v>6 Th,11 Bln,8 Hr</v>
      </c>
      <c r="N303" s="4">
        <v>146</v>
      </c>
      <c r="O303" s="5" t="str">
        <f t="shared" si="70"/>
        <v>3.1</v>
      </c>
      <c r="P303" s="138">
        <v>3.1</v>
      </c>
      <c r="Q303" s="3">
        <v>440</v>
      </c>
      <c r="R303" s="8"/>
      <c r="S303" s="242" t="s">
        <v>533</v>
      </c>
      <c r="T303" s="243">
        <v>32885</v>
      </c>
    </row>
    <row r="304" spans="1:20" s="197" customFormat="1" ht="15.75" x14ac:dyDescent="0.25">
      <c r="A304" s="361"/>
      <c r="B304" s="211">
        <v>1600019011</v>
      </c>
      <c r="C304" s="185" t="s">
        <v>779</v>
      </c>
      <c r="D304" s="204" t="s">
        <v>19</v>
      </c>
      <c r="E304" s="134">
        <v>43846</v>
      </c>
      <c r="F304" s="134">
        <v>44081</v>
      </c>
      <c r="G304" s="145">
        <f t="shared" si="72"/>
        <v>7.833333333333333</v>
      </c>
      <c r="H304" s="3"/>
      <c r="I304" s="3">
        <v>1</v>
      </c>
      <c r="J304" s="147">
        <f t="shared" si="73"/>
        <v>6.833333333333333</v>
      </c>
      <c r="K304" s="139">
        <v>41883</v>
      </c>
      <c r="L304" s="134">
        <v>44417</v>
      </c>
      <c r="M304" s="162" t="str">
        <f t="shared" si="71"/>
        <v>6 Th,11 Bln,8 Hr</v>
      </c>
      <c r="N304" s="4">
        <v>150</v>
      </c>
      <c r="O304" s="5" t="str">
        <f t="shared" si="70"/>
        <v>3.4</v>
      </c>
      <c r="P304" s="138">
        <v>3.4</v>
      </c>
      <c r="Q304" s="3">
        <v>420</v>
      </c>
      <c r="R304" s="8"/>
      <c r="S304" s="242" t="s">
        <v>491</v>
      </c>
      <c r="T304" s="243">
        <v>35878</v>
      </c>
    </row>
    <row r="305" spans="1:20" ht="15.75" x14ac:dyDescent="0.25">
      <c r="A305" s="366">
        <v>44433</v>
      </c>
      <c r="B305" s="211">
        <v>1600019005</v>
      </c>
      <c r="C305" s="185" t="s">
        <v>780</v>
      </c>
      <c r="D305" s="204" t="s">
        <v>19</v>
      </c>
      <c r="E305" s="134">
        <v>44021</v>
      </c>
      <c r="F305" s="134">
        <v>44242</v>
      </c>
      <c r="G305" s="145">
        <f t="shared" si="72"/>
        <v>7.3666666666666663</v>
      </c>
      <c r="H305" s="3"/>
      <c r="I305" s="3">
        <v>1</v>
      </c>
      <c r="J305" s="147">
        <f t="shared" si="73"/>
        <v>6.3666666666666663</v>
      </c>
      <c r="K305" s="139">
        <v>42618</v>
      </c>
      <c r="L305" s="134">
        <v>44433</v>
      </c>
      <c r="M305" s="162" t="str">
        <f t="shared" si="71"/>
        <v>4 Th,11 Bln,20 Hr</v>
      </c>
      <c r="N305" s="4">
        <v>147</v>
      </c>
      <c r="O305" s="5" t="str">
        <f t="shared" ref="O305:O310" si="74">SUBSTITUTE(P305, ",", ".")</f>
        <v>3.47</v>
      </c>
      <c r="P305" s="138">
        <v>3.47</v>
      </c>
      <c r="Q305" s="3">
        <v>471</v>
      </c>
      <c r="R305" s="7"/>
      <c r="S305" s="213" t="s">
        <v>781</v>
      </c>
      <c r="T305" s="221" t="s">
        <v>782</v>
      </c>
    </row>
    <row r="306" spans="1:20" ht="15.75" x14ac:dyDescent="0.25">
      <c r="A306" s="365"/>
      <c r="B306" s="211">
        <v>1600019028</v>
      </c>
      <c r="C306" s="185" t="s">
        <v>783</v>
      </c>
      <c r="D306" s="204" t="s">
        <v>19</v>
      </c>
      <c r="E306" s="134">
        <v>43868</v>
      </c>
      <c r="F306" s="134">
        <v>44257</v>
      </c>
      <c r="G306" s="145">
        <f t="shared" si="72"/>
        <v>12.966666666666667</v>
      </c>
      <c r="H306" s="3"/>
      <c r="I306" s="3">
        <v>1</v>
      </c>
      <c r="J306" s="147">
        <f t="shared" si="73"/>
        <v>11.966666666666667</v>
      </c>
      <c r="K306" s="139">
        <v>42618</v>
      </c>
      <c r="L306" s="134">
        <v>44433</v>
      </c>
      <c r="M306" s="162" t="str">
        <f t="shared" si="71"/>
        <v>4 Th,11 Bln,20 Hr</v>
      </c>
      <c r="N306" s="4">
        <v>150</v>
      </c>
      <c r="O306" s="5" t="str">
        <f t="shared" si="74"/>
        <v>3.56</v>
      </c>
      <c r="P306" s="180">
        <v>3.56</v>
      </c>
      <c r="Q306" s="3">
        <v>423</v>
      </c>
      <c r="R306" s="7"/>
      <c r="S306" s="213" t="s">
        <v>138</v>
      </c>
      <c r="T306" s="221" t="s">
        <v>784</v>
      </c>
    </row>
    <row r="307" spans="1:20" ht="15.75" x14ac:dyDescent="0.25">
      <c r="A307" s="365"/>
      <c r="B307" s="211">
        <v>1600019122</v>
      </c>
      <c r="C307" s="185" t="s">
        <v>785</v>
      </c>
      <c r="D307" s="204" t="s">
        <v>19</v>
      </c>
      <c r="E307" s="134">
        <v>43868</v>
      </c>
      <c r="F307" s="134">
        <v>44258</v>
      </c>
      <c r="G307" s="145">
        <f t="shared" si="72"/>
        <v>13</v>
      </c>
      <c r="H307" s="3"/>
      <c r="I307" s="3">
        <v>1</v>
      </c>
      <c r="J307" s="147">
        <f t="shared" si="73"/>
        <v>12</v>
      </c>
      <c r="K307" s="139">
        <v>42618</v>
      </c>
      <c r="L307" s="134">
        <v>44433</v>
      </c>
      <c r="M307" s="162" t="str">
        <f t="shared" si="71"/>
        <v>4 Th,11 Bln,20 Hr</v>
      </c>
      <c r="N307" s="4">
        <v>147</v>
      </c>
      <c r="O307" s="5" t="str">
        <f t="shared" si="74"/>
        <v>3.33</v>
      </c>
      <c r="P307" s="138">
        <v>3.33</v>
      </c>
      <c r="Q307" s="3">
        <v>400</v>
      </c>
      <c r="R307" s="7"/>
      <c r="S307" s="213" t="s">
        <v>31</v>
      </c>
      <c r="T307" s="221" t="s">
        <v>786</v>
      </c>
    </row>
    <row r="308" spans="1:20" ht="15.75" x14ac:dyDescent="0.25">
      <c r="A308" s="330">
        <v>44439</v>
      </c>
      <c r="B308" s="211">
        <v>1500019061</v>
      </c>
      <c r="C308" s="185" t="s">
        <v>787</v>
      </c>
      <c r="D308" s="204" t="s">
        <v>19</v>
      </c>
      <c r="E308" s="134">
        <v>43581</v>
      </c>
      <c r="F308" s="134">
        <v>44081</v>
      </c>
      <c r="G308" s="145">
        <f t="shared" si="72"/>
        <v>16.666666666666668</v>
      </c>
      <c r="H308" s="3"/>
      <c r="I308" s="3">
        <v>1</v>
      </c>
      <c r="J308" s="147">
        <f t="shared" si="73"/>
        <v>15.666666666666668</v>
      </c>
      <c r="K308" s="139">
        <v>42254</v>
      </c>
      <c r="L308" s="134">
        <v>44439</v>
      </c>
      <c r="M308" s="162" t="str">
        <f t="shared" si="71"/>
        <v>5 Th,11 Bln,24 Hr</v>
      </c>
      <c r="N308" s="4">
        <v>147</v>
      </c>
      <c r="O308" s="5" t="str">
        <f t="shared" si="74"/>
        <v>3.34</v>
      </c>
      <c r="P308" s="138">
        <v>3.34</v>
      </c>
      <c r="Q308" s="3">
        <v>467</v>
      </c>
      <c r="R308" s="7"/>
      <c r="S308" s="213" t="s">
        <v>29</v>
      </c>
      <c r="T308" s="213" t="s">
        <v>788</v>
      </c>
    </row>
    <row r="309" spans="1:20" ht="15.75" x14ac:dyDescent="0.25">
      <c r="A309" s="331"/>
      <c r="B309" s="211">
        <v>1600019016</v>
      </c>
      <c r="C309" s="185" t="s">
        <v>789</v>
      </c>
      <c r="D309" s="204" t="s">
        <v>19</v>
      </c>
      <c r="E309" s="134">
        <v>43948</v>
      </c>
      <c r="F309" s="134">
        <v>44256</v>
      </c>
      <c r="G309" s="145">
        <f t="shared" si="72"/>
        <v>10.266666666666667</v>
      </c>
      <c r="H309" s="3"/>
      <c r="I309" s="3">
        <v>1</v>
      </c>
      <c r="J309" s="147">
        <f t="shared" si="73"/>
        <v>9.2666666666666675</v>
      </c>
      <c r="K309" s="139">
        <v>42618</v>
      </c>
      <c r="L309" s="134">
        <v>44439</v>
      </c>
      <c r="M309" s="162" t="str">
        <f t="shared" si="71"/>
        <v>4 Th,11 Bln,26 Hr</v>
      </c>
      <c r="N309" s="4">
        <v>147</v>
      </c>
      <c r="O309" s="5" t="str">
        <f t="shared" si="74"/>
        <v>3.26</v>
      </c>
      <c r="P309" s="138">
        <v>3.26</v>
      </c>
      <c r="Q309" s="3">
        <v>400</v>
      </c>
      <c r="R309" s="7"/>
      <c r="S309" s="213" t="s">
        <v>549</v>
      </c>
      <c r="T309" s="213" t="s">
        <v>568</v>
      </c>
    </row>
    <row r="310" spans="1:20" ht="51.75" x14ac:dyDescent="0.25">
      <c r="A310" s="251">
        <v>44454</v>
      </c>
      <c r="B310" s="211">
        <v>1500019216</v>
      </c>
      <c r="C310" s="185" t="s">
        <v>790</v>
      </c>
      <c r="D310" s="204" t="s">
        <v>19</v>
      </c>
      <c r="E310" s="134">
        <v>44021</v>
      </c>
      <c r="F310" s="134">
        <v>44238</v>
      </c>
      <c r="G310" s="145">
        <f t="shared" si="72"/>
        <v>7.2333333333333334</v>
      </c>
      <c r="H310" s="3"/>
      <c r="I310" s="3">
        <v>1</v>
      </c>
      <c r="J310" s="147">
        <f t="shared" si="73"/>
        <v>6.2333333333333334</v>
      </c>
      <c r="K310" s="139">
        <v>42254</v>
      </c>
      <c r="L310" s="134">
        <v>44454</v>
      </c>
      <c r="M310" s="162" t="str">
        <f t="shared" ref="M310:M320" si="75">DATEDIF(K310,L310,"Y")&amp;" Th,"&amp;DATEDIF(K310,L310,"YM")&amp;" Bln,"&amp;DATEDIF(K310,L310,"MD")&amp;" Hr"</f>
        <v>6 Th,0 Bln,8 Hr</v>
      </c>
      <c r="N310" s="4">
        <v>152</v>
      </c>
      <c r="O310" s="5" t="str">
        <f t="shared" si="74"/>
        <v>2.75</v>
      </c>
      <c r="P310" s="138">
        <v>2.75</v>
      </c>
      <c r="Q310" s="3">
        <v>497</v>
      </c>
      <c r="R310" s="7"/>
      <c r="S310" s="213" t="s">
        <v>246</v>
      </c>
      <c r="T310" s="214" t="s">
        <v>791</v>
      </c>
    </row>
    <row r="311" spans="1:20" ht="15.75" x14ac:dyDescent="0.25">
      <c r="A311" s="330">
        <v>44469</v>
      </c>
      <c r="B311" s="211">
        <v>1500019136</v>
      </c>
      <c r="C311" s="185" t="s">
        <v>792</v>
      </c>
      <c r="D311" s="204" t="s">
        <v>19</v>
      </c>
      <c r="E311" s="134">
        <v>43484</v>
      </c>
      <c r="F311" s="134">
        <v>44396</v>
      </c>
      <c r="G311" s="145">
        <f t="shared" si="72"/>
        <v>30.4</v>
      </c>
      <c r="H311" s="3"/>
      <c r="I311" s="3">
        <v>1</v>
      </c>
      <c r="J311" s="147">
        <f t="shared" si="73"/>
        <v>29.4</v>
      </c>
      <c r="K311" s="139">
        <v>42254</v>
      </c>
      <c r="L311" s="134">
        <v>44469</v>
      </c>
      <c r="M311" s="162" t="str">
        <f t="shared" si="75"/>
        <v>6 Th,0 Bln,23 Hr</v>
      </c>
      <c r="N311" s="247">
        <v>147</v>
      </c>
      <c r="O311" s="5" t="str">
        <f t="shared" ref="O311:O322" si="76">SUBSTITUTE(P311, ",", ".")</f>
        <v>3.04</v>
      </c>
      <c r="P311" s="248" t="s">
        <v>793</v>
      </c>
      <c r="Q311" s="249">
        <v>402</v>
      </c>
      <c r="R311" s="7"/>
      <c r="S311" s="220" t="s">
        <v>29</v>
      </c>
      <c r="T311" s="221" t="s">
        <v>794</v>
      </c>
    </row>
    <row r="312" spans="1:20" ht="15.75" x14ac:dyDescent="0.25">
      <c r="A312" s="331"/>
      <c r="B312" s="211">
        <v>1500019155</v>
      </c>
      <c r="C312" s="185" t="s">
        <v>795</v>
      </c>
      <c r="D312" s="204" t="s">
        <v>19</v>
      </c>
      <c r="E312" s="134">
        <v>43948</v>
      </c>
      <c r="F312" s="134">
        <v>44252</v>
      </c>
      <c r="G312" s="145">
        <f t="shared" si="72"/>
        <v>10.133333333333333</v>
      </c>
      <c r="H312" s="3"/>
      <c r="I312" s="3">
        <v>1</v>
      </c>
      <c r="J312" s="147">
        <f t="shared" si="73"/>
        <v>9.1333333333333329</v>
      </c>
      <c r="K312" s="139">
        <v>42254</v>
      </c>
      <c r="L312" s="134">
        <v>44469</v>
      </c>
      <c r="M312" s="162" t="str">
        <f t="shared" si="75"/>
        <v>6 Th,0 Bln,23 Hr</v>
      </c>
      <c r="N312" s="247">
        <v>147</v>
      </c>
      <c r="O312" s="5" t="str">
        <f t="shared" si="76"/>
        <v>3.04</v>
      </c>
      <c r="P312" s="248" t="s">
        <v>793</v>
      </c>
      <c r="Q312" s="249">
        <v>402</v>
      </c>
      <c r="R312" s="7"/>
      <c r="S312" s="213" t="s">
        <v>25</v>
      </c>
      <c r="T312" s="221">
        <v>35380</v>
      </c>
    </row>
    <row r="313" spans="1:20" ht="15.75" x14ac:dyDescent="0.25">
      <c r="A313" s="331"/>
      <c r="B313" s="211">
        <v>1500019192</v>
      </c>
      <c r="C313" s="185" t="s">
        <v>796</v>
      </c>
      <c r="D313" s="204" t="s">
        <v>19</v>
      </c>
      <c r="E313" s="134">
        <v>44189</v>
      </c>
      <c r="F313" s="134">
        <v>44359</v>
      </c>
      <c r="G313" s="145">
        <f t="shared" si="72"/>
        <v>5.666666666666667</v>
      </c>
      <c r="H313" s="3"/>
      <c r="I313" s="3">
        <v>1</v>
      </c>
      <c r="J313" s="147">
        <f t="shared" si="73"/>
        <v>4.666666666666667</v>
      </c>
      <c r="K313" s="139">
        <v>42254</v>
      </c>
      <c r="L313" s="134">
        <v>44469</v>
      </c>
      <c r="M313" s="162" t="str">
        <f t="shared" si="75"/>
        <v>6 Th,0 Bln,23 Hr</v>
      </c>
      <c r="N313" s="247">
        <v>147</v>
      </c>
      <c r="O313" s="5" t="str">
        <f t="shared" si="76"/>
        <v>3.04</v>
      </c>
      <c r="P313" s="248" t="s">
        <v>793</v>
      </c>
      <c r="Q313" s="249">
        <v>507</v>
      </c>
      <c r="R313" s="7"/>
      <c r="S313" s="213" t="s">
        <v>37</v>
      </c>
      <c r="T313" s="221" t="s">
        <v>797</v>
      </c>
    </row>
    <row r="314" spans="1:20" ht="15.75" x14ac:dyDescent="0.25">
      <c r="A314" s="331"/>
      <c r="B314" s="211">
        <v>1700019007</v>
      </c>
      <c r="C314" s="185" t="s">
        <v>798</v>
      </c>
      <c r="D314" s="204" t="s">
        <v>19</v>
      </c>
      <c r="E314" s="134">
        <v>44151</v>
      </c>
      <c r="F314" s="134">
        <v>44433</v>
      </c>
      <c r="G314" s="145">
        <f t="shared" si="72"/>
        <v>9.4</v>
      </c>
      <c r="H314" s="3"/>
      <c r="I314" s="3">
        <v>1</v>
      </c>
      <c r="J314" s="147">
        <f t="shared" si="73"/>
        <v>8.4</v>
      </c>
      <c r="K314" s="139">
        <v>42979</v>
      </c>
      <c r="L314" s="134">
        <v>44469</v>
      </c>
      <c r="M314" s="162" t="str">
        <f t="shared" si="75"/>
        <v>4 Th,0 Bln,29 Hr</v>
      </c>
      <c r="N314" s="247">
        <v>147</v>
      </c>
      <c r="O314" s="5" t="str">
        <f t="shared" si="76"/>
        <v>3.70</v>
      </c>
      <c r="P314" s="250" t="s">
        <v>578</v>
      </c>
      <c r="Q314" s="249">
        <v>460</v>
      </c>
      <c r="R314" s="7"/>
      <c r="S314" s="213" t="s">
        <v>33</v>
      </c>
      <c r="T314" s="221">
        <v>36050</v>
      </c>
    </row>
    <row r="315" spans="1:20" ht="15.75" x14ac:dyDescent="0.25">
      <c r="A315" s="331"/>
      <c r="B315" s="211">
        <v>1700019014</v>
      </c>
      <c r="C315" s="185" t="s">
        <v>799</v>
      </c>
      <c r="D315" s="204" t="s">
        <v>19</v>
      </c>
      <c r="E315" s="134">
        <v>44151</v>
      </c>
      <c r="F315" s="134">
        <v>44396</v>
      </c>
      <c r="G315" s="145">
        <f t="shared" si="72"/>
        <v>8.1666666666666661</v>
      </c>
      <c r="H315" s="3"/>
      <c r="I315" s="3">
        <v>1</v>
      </c>
      <c r="J315" s="147">
        <f t="shared" si="73"/>
        <v>7.1666666666666661</v>
      </c>
      <c r="K315" s="139">
        <v>42979</v>
      </c>
      <c r="L315" s="134">
        <v>44469</v>
      </c>
      <c r="M315" s="162" t="str">
        <f t="shared" si="75"/>
        <v>4 Th,0 Bln,29 Hr</v>
      </c>
      <c r="N315" s="247">
        <v>147</v>
      </c>
      <c r="O315" s="5" t="str">
        <f t="shared" si="76"/>
        <v>3.69</v>
      </c>
      <c r="P315" s="250" t="s">
        <v>800</v>
      </c>
      <c r="Q315" s="249">
        <v>408</v>
      </c>
      <c r="R315" s="7"/>
      <c r="S315" s="213" t="s">
        <v>220</v>
      </c>
      <c r="T315" s="221" t="s">
        <v>801</v>
      </c>
    </row>
    <row r="316" spans="1:20" ht="15.75" x14ac:dyDescent="0.25">
      <c r="A316" s="331"/>
      <c r="B316" s="211">
        <v>1700019105</v>
      </c>
      <c r="C316" s="185" t="s">
        <v>802</v>
      </c>
      <c r="D316" s="204" t="s">
        <v>19</v>
      </c>
      <c r="E316" s="134">
        <v>44109</v>
      </c>
      <c r="F316" s="199">
        <v>44391</v>
      </c>
      <c r="G316" s="145">
        <f t="shared" si="72"/>
        <v>9.4</v>
      </c>
      <c r="H316" s="3"/>
      <c r="I316" s="3">
        <v>1</v>
      </c>
      <c r="J316" s="147">
        <f t="shared" si="73"/>
        <v>8.4</v>
      </c>
      <c r="K316" s="139">
        <v>42979</v>
      </c>
      <c r="L316" s="134">
        <v>44469</v>
      </c>
      <c r="M316" s="162" t="str">
        <f t="shared" si="75"/>
        <v>4 Th,0 Bln,29 Hr</v>
      </c>
      <c r="N316" s="247">
        <v>147</v>
      </c>
      <c r="O316" s="5" t="str">
        <f t="shared" si="76"/>
        <v>3.61</v>
      </c>
      <c r="P316" s="250" t="s">
        <v>570</v>
      </c>
      <c r="Q316" s="249">
        <v>400</v>
      </c>
      <c r="R316" s="7"/>
      <c r="S316" s="213" t="s">
        <v>803</v>
      </c>
      <c r="T316" s="221" t="s">
        <v>804</v>
      </c>
    </row>
    <row r="317" spans="1:20" ht="15.75" x14ac:dyDescent="0.25">
      <c r="A317" s="331"/>
      <c r="B317" s="211">
        <v>1700019116</v>
      </c>
      <c r="C317" s="185" t="s">
        <v>805</v>
      </c>
      <c r="D317" s="204" t="s">
        <v>19</v>
      </c>
      <c r="E317" s="134">
        <v>44168</v>
      </c>
      <c r="F317" s="134">
        <v>44396</v>
      </c>
      <c r="G317" s="145">
        <f t="shared" si="72"/>
        <v>7.6</v>
      </c>
      <c r="H317" s="3"/>
      <c r="I317" s="3">
        <v>1</v>
      </c>
      <c r="J317" s="147">
        <f t="shared" si="73"/>
        <v>6.6</v>
      </c>
      <c r="K317" s="139">
        <v>42979</v>
      </c>
      <c r="L317" s="134">
        <v>44469</v>
      </c>
      <c r="M317" s="162" t="str">
        <f t="shared" si="75"/>
        <v>4 Th,0 Bln,29 Hr</v>
      </c>
      <c r="N317" s="247">
        <v>147</v>
      </c>
      <c r="O317" s="5" t="str">
        <f t="shared" si="76"/>
        <v>3.81</v>
      </c>
      <c r="P317" s="250" t="s">
        <v>806</v>
      </c>
      <c r="Q317" s="249">
        <v>481</v>
      </c>
      <c r="R317" s="7"/>
      <c r="S317" s="213" t="s">
        <v>807</v>
      </c>
      <c r="T317" s="221" t="s">
        <v>808</v>
      </c>
    </row>
    <row r="318" spans="1:20" ht="15.75" x14ac:dyDescent="0.25">
      <c r="A318" s="331"/>
      <c r="B318" s="211">
        <v>1700019126</v>
      </c>
      <c r="C318" s="185" t="s">
        <v>809</v>
      </c>
      <c r="D318" s="204" t="s">
        <v>19</v>
      </c>
      <c r="E318" s="134">
        <v>44160</v>
      </c>
      <c r="F318" s="134">
        <v>44391</v>
      </c>
      <c r="G318" s="145">
        <f t="shared" si="72"/>
        <v>7.7</v>
      </c>
      <c r="H318" s="3"/>
      <c r="I318" s="3">
        <v>1</v>
      </c>
      <c r="J318" s="147">
        <f t="shared" si="73"/>
        <v>6.7</v>
      </c>
      <c r="K318" s="139">
        <v>42979</v>
      </c>
      <c r="L318" s="134">
        <v>44469</v>
      </c>
      <c r="M318" s="162" t="str">
        <f t="shared" si="75"/>
        <v>4 Th,0 Bln,29 Hr</v>
      </c>
      <c r="N318" s="247">
        <v>147</v>
      </c>
      <c r="O318" s="5" t="str">
        <f t="shared" si="76"/>
        <v>3.88</v>
      </c>
      <c r="P318" s="250" t="s">
        <v>810</v>
      </c>
      <c r="Q318" s="249">
        <v>465</v>
      </c>
      <c r="R318" s="7"/>
      <c r="S318" s="213" t="s">
        <v>30</v>
      </c>
      <c r="T318" s="221" t="s">
        <v>766</v>
      </c>
    </row>
    <row r="319" spans="1:20" ht="15.75" x14ac:dyDescent="0.25">
      <c r="A319" s="331"/>
      <c r="B319" s="211">
        <v>1700019139</v>
      </c>
      <c r="C319" s="185" t="s">
        <v>811</v>
      </c>
      <c r="D319" s="204" t="s">
        <v>19</v>
      </c>
      <c r="E319" s="134">
        <v>44301</v>
      </c>
      <c r="F319" s="134">
        <v>44391</v>
      </c>
      <c r="G319" s="145">
        <f t="shared" si="72"/>
        <v>3</v>
      </c>
      <c r="H319" s="3"/>
      <c r="I319" s="3">
        <v>1</v>
      </c>
      <c r="J319" s="147">
        <f t="shared" si="73"/>
        <v>2</v>
      </c>
      <c r="K319" s="139">
        <v>42979</v>
      </c>
      <c r="L319" s="134">
        <v>44469</v>
      </c>
      <c r="M319" s="162" t="str">
        <f t="shared" si="75"/>
        <v>4 Th,0 Bln,29 Hr</v>
      </c>
      <c r="N319" s="247">
        <v>147</v>
      </c>
      <c r="O319" s="5" t="str">
        <f t="shared" si="76"/>
        <v>3.81</v>
      </c>
      <c r="P319" s="250" t="s">
        <v>806</v>
      </c>
      <c r="Q319" s="249">
        <v>470</v>
      </c>
      <c r="R319" s="7"/>
      <c r="S319" s="213" t="s">
        <v>812</v>
      </c>
      <c r="T319" s="221">
        <v>36277</v>
      </c>
    </row>
    <row r="320" spans="1:20" ht="15.75" x14ac:dyDescent="0.25">
      <c r="A320" s="331"/>
      <c r="B320" s="211">
        <v>1700019148</v>
      </c>
      <c r="C320" s="185" t="s">
        <v>813</v>
      </c>
      <c r="D320" s="204" t="s">
        <v>19</v>
      </c>
      <c r="E320" s="134">
        <v>44160</v>
      </c>
      <c r="F320" s="134">
        <v>44396</v>
      </c>
      <c r="G320" s="145">
        <f t="shared" si="72"/>
        <v>7.8666666666666663</v>
      </c>
      <c r="H320" s="3"/>
      <c r="I320" s="3">
        <v>1</v>
      </c>
      <c r="J320" s="147">
        <f t="shared" si="73"/>
        <v>6.8666666666666663</v>
      </c>
      <c r="K320" s="139">
        <v>42979</v>
      </c>
      <c r="L320" s="134">
        <v>44469</v>
      </c>
      <c r="M320" s="162" t="str">
        <f t="shared" si="75"/>
        <v>4 Th,0 Bln,29 Hr</v>
      </c>
      <c r="N320" s="247">
        <v>147</v>
      </c>
      <c r="O320" s="5" t="str">
        <f t="shared" si="76"/>
        <v>3.79</v>
      </c>
      <c r="P320" s="250" t="s">
        <v>814</v>
      </c>
      <c r="Q320" s="249">
        <v>476</v>
      </c>
      <c r="R320" s="7"/>
      <c r="S320" s="213" t="s">
        <v>126</v>
      </c>
      <c r="T320" s="221" t="s">
        <v>815</v>
      </c>
    </row>
    <row r="321" spans="1:20" ht="15.75" x14ac:dyDescent="0.25">
      <c r="A321" s="363">
        <v>44482</v>
      </c>
      <c r="B321" s="177">
        <v>1700019059</v>
      </c>
      <c r="C321" s="185" t="s">
        <v>816</v>
      </c>
      <c r="D321" s="159" t="s">
        <v>19</v>
      </c>
      <c r="E321" s="134">
        <v>44305</v>
      </c>
      <c r="F321" s="134">
        <v>44391</v>
      </c>
      <c r="G321" s="145">
        <f t="shared" si="72"/>
        <v>2.8666666666666667</v>
      </c>
      <c r="H321" s="3"/>
      <c r="I321" s="3">
        <v>1</v>
      </c>
      <c r="J321" s="147">
        <f t="shared" si="73"/>
        <v>1.8666666666666667</v>
      </c>
      <c r="K321" s="139">
        <v>42979</v>
      </c>
      <c r="L321" s="134">
        <v>44482</v>
      </c>
      <c r="M321" s="162" t="str">
        <f t="shared" ref="M321:M324" si="77">DATEDIF(K321,L321,"Y")&amp;" Th,"&amp;DATEDIF(K321,L321,"YM")&amp;" Bln,"&amp;DATEDIF(K321,L321,"MD")&amp;" Hr"</f>
        <v>4 Th,1 Bln,12 Hr</v>
      </c>
      <c r="N321" s="246">
        <v>147</v>
      </c>
      <c r="O321" s="5" t="str">
        <f t="shared" si="76"/>
        <v>3.51</v>
      </c>
      <c r="P321" s="180" t="s">
        <v>575</v>
      </c>
      <c r="Q321" s="245">
        <v>446</v>
      </c>
      <c r="R321" s="7"/>
      <c r="S321" s="213" t="s">
        <v>31</v>
      </c>
      <c r="T321" s="221" t="s">
        <v>817</v>
      </c>
    </row>
    <row r="322" spans="1:20" ht="15.75" x14ac:dyDescent="0.25">
      <c r="A322" s="338"/>
      <c r="B322" s="177">
        <v>1700019146</v>
      </c>
      <c r="C322" s="202" t="s">
        <v>818</v>
      </c>
      <c r="D322" s="159" t="s">
        <v>19</v>
      </c>
      <c r="E322" s="134">
        <v>44208</v>
      </c>
      <c r="F322" s="134">
        <v>44422</v>
      </c>
      <c r="G322" s="145">
        <f t="shared" si="72"/>
        <v>7.1333333333333337</v>
      </c>
      <c r="H322" s="3"/>
      <c r="I322" s="3">
        <v>1</v>
      </c>
      <c r="J322" s="147">
        <f t="shared" si="73"/>
        <v>6.1333333333333337</v>
      </c>
      <c r="K322" s="139">
        <v>42979</v>
      </c>
      <c r="L322" s="134">
        <v>44482</v>
      </c>
      <c r="M322" s="162" t="str">
        <f t="shared" si="77"/>
        <v>4 Th,1 Bln,12 Hr</v>
      </c>
      <c r="N322" s="246">
        <v>147</v>
      </c>
      <c r="O322" s="5" t="str">
        <f t="shared" si="76"/>
        <v>3.69</v>
      </c>
      <c r="P322" s="180" t="s">
        <v>800</v>
      </c>
      <c r="Q322" s="245">
        <v>473</v>
      </c>
      <c r="R322" s="7"/>
      <c r="S322" s="213" t="s">
        <v>34</v>
      </c>
      <c r="T322" s="221">
        <v>36424</v>
      </c>
    </row>
    <row r="323" spans="1:20" ht="15.75" x14ac:dyDescent="0.25">
      <c r="A323" s="364">
        <v>44496</v>
      </c>
      <c r="B323" s="211">
        <v>1600019065</v>
      </c>
      <c r="C323" s="185" t="s">
        <v>819</v>
      </c>
      <c r="D323" s="204" t="s">
        <v>19</v>
      </c>
      <c r="E323" s="134">
        <v>44209</v>
      </c>
      <c r="F323" s="134">
        <v>44359</v>
      </c>
      <c r="G323" s="145">
        <f t="shared" si="72"/>
        <v>5</v>
      </c>
      <c r="H323" s="3"/>
      <c r="I323" s="3">
        <v>1</v>
      </c>
      <c r="J323" s="147">
        <f t="shared" si="73"/>
        <v>4</v>
      </c>
      <c r="K323" s="139">
        <v>42618</v>
      </c>
      <c r="L323" s="134">
        <v>44496</v>
      </c>
      <c r="M323" s="162" t="str">
        <f t="shared" si="77"/>
        <v>5 Th,1 Bln,22 Hr</v>
      </c>
      <c r="N323" s="246">
        <v>147</v>
      </c>
      <c r="O323" s="5" t="str">
        <f t="shared" ref="O323:O324" si="78">SUBSTITUTE(P323, ",", ".")</f>
        <v>3.20</v>
      </c>
      <c r="P323" s="138" t="s">
        <v>576</v>
      </c>
      <c r="Q323" s="245">
        <v>413</v>
      </c>
      <c r="R323" s="7"/>
      <c r="S323" s="213" t="s">
        <v>125</v>
      </c>
      <c r="T323" s="221" t="s">
        <v>820</v>
      </c>
    </row>
    <row r="324" spans="1:20" ht="15.75" x14ac:dyDescent="0.25">
      <c r="A324" s="365"/>
      <c r="B324" s="211">
        <v>1700019127</v>
      </c>
      <c r="C324" s="185" t="s">
        <v>821</v>
      </c>
      <c r="D324" s="204" t="s">
        <v>19</v>
      </c>
      <c r="E324" s="134">
        <v>44160</v>
      </c>
      <c r="F324" s="134">
        <v>44396</v>
      </c>
      <c r="G324" s="145">
        <f t="shared" si="72"/>
        <v>7.8666666666666663</v>
      </c>
      <c r="H324" s="3"/>
      <c r="I324" s="3">
        <v>1</v>
      </c>
      <c r="J324" s="147">
        <f t="shared" si="73"/>
        <v>6.8666666666666663</v>
      </c>
      <c r="K324" s="139">
        <v>42979</v>
      </c>
      <c r="L324" s="134">
        <v>44496</v>
      </c>
      <c r="M324" s="162" t="str">
        <f t="shared" si="77"/>
        <v>4 Th,1 Bln,26 Hr</v>
      </c>
      <c r="N324" s="246">
        <v>147</v>
      </c>
      <c r="O324" s="5" t="str">
        <f t="shared" si="78"/>
        <v>3.63</v>
      </c>
      <c r="P324" s="180" t="s">
        <v>577</v>
      </c>
      <c r="Q324" s="245">
        <v>469</v>
      </c>
      <c r="R324" s="7"/>
      <c r="S324" s="213" t="s">
        <v>97</v>
      </c>
      <c r="T324" s="221" t="s">
        <v>822</v>
      </c>
    </row>
  </sheetData>
  <mergeCells count="50">
    <mergeCell ref="A311:A320"/>
    <mergeCell ref="A321:A322"/>
    <mergeCell ref="A323:A324"/>
    <mergeCell ref="A285:A289"/>
    <mergeCell ref="A290:A294"/>
    <mergeCell ref="A295:A304"/>
    <mergeCell ref="A305:A307"/>
    <mergeCell ref="A308:A309"/>
    <mergeCell ref="A272:A274"/>
    <mergeCell ref="A275:A277"/>
    <mergeCell ref="A278:A281"/>
    <mergeCell ref="A282:A283"/>
    <mergeCell ref="A240:A247"/>
    <mergeCell ref="A248:A252"/>
    <mergeCell ref="A253:A255"/>
    <mergeCell ref="A256:A263"/>
    <mergeCell ref="A264:A265"/>
    <mergeCell ref="A266:A271"/>
    <mergeCell ref="A212:A223"/>
    <mergeCell ref="A224:A228"/>
    <mergeCell ref="A230:A232"/>
    <mergeCell ref="A234:A236"/>
    <mergeCell ref="A210:A211"/>
    <mergeCell ref="A185:A190"/>
    <mergeCell ref="A191:A192"/>
    <mergeCell ref="A193:A194"/>
    <mergeCell ref="A203:A205"/>
    <mergeCell ref="A206:A207"/>
    <mergeCell ref="A195:A202"/>
    <mergeCell ref="Q1:R1"/>
    <mergeCell ref="A4:A36"/>
    <mergeCell ref="A37:A38"/>
    <mergeCell ref="A39:A42"/>
    <mergeCell ref="A180:A182"/>
    <mergeCell ref="A99:A119"/>
    <mergeCell ref="A68:A70"/>
    <mergeCell ref="A72:A74"/>
    <mergeCell ref="A75:A87"/>
    <mergeCell ref="A89:A92"/>
    <mergeCell ref="A94:A98"/>
    <mergeCell ref="A120:A125"/>
    <mergeCell ref="A126:A142"/>
    <mergeCell ref="A143:A144"/>
    <mergeCell ref="A145:A152"/>
    <mergeCell ref="A153:A178"/>
    <mergeCell ref="A43:A45"/>
    <mergeCell ref="A46:A50"/>
    <mergeCell ref="A51:A57"/>
    <mergeCell ref="A58:A65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2022-06-16T04:58:50Z</dcterms:created>
  <dcterms:modified xsi:type="dcterms:W3CDTF">2022-08-08T18:06:16Z</dcterms:modified>
</cp:coreProperties>
</file>