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semester 8\"/>
    </mc:Choice>
  </mc:AlternateContent>
  <xr:revisionPtr revIDLastSave="0" documentId="13_ncr:1_{42098BC7-E5C6-4030-BA2E-2BE35963289C}" xr6:coauthVersionLast="47" xr6:coauthVersionMax="47" xr10:uidLastSave="{00000000-0000-0000-0000-000000000000}"/>
  <bookViews>
    <workbookView xWindow="-120" yWindow="-120" windowWidth="20730" windowHeight="11160" xr2:uid="{716E8671-E0E6-42EA-86EC-C219E636F2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21" i="1" l="1"/>
  <c r="M321" i="1"/>
  <c r="G321" i="1"/>
  <c r="J321" i="1" s="1"/>
  <c r="O320" i="1"/>
  <c r="M320" i="1"/>
  <c r="G320" i="1"/>
  <c r="J320" i="1" s="1"/>
  <c r="O319" i="1"/>
  <c r="M319" i="1"/>
  <c r="G319" i="1"/>
  <c r="J319" i="1" s="1"/>
  <c r="O318" i="1"/>
  <c r="M318" i="1"/>
  <c r="G318" i="1"/>
  <c r="J318" i="1" s="1"/>
  <c r="O317" i="1"/>
  <c r="M317" i="1"/>
  <c r="G317" i="1"/>
  <c r="J317" i="1" s="1"/>
  <c r="O316" i="1"/>
  <c r="M316" i="1"/>
  <c r="G316" i="1"/>
  <c r="J316" i="1" s="1"/>
  <c r="O315" i="1"/>
  <c r="M315" i="1"/>
  <c r="G315" i="1"/>
  <c r="J315" i="1" s="1"/>
  <c r="O314" i="1"/>
  <c r="M314" i="1"/>
  <c r="G314" i="1"/>
  <c r="J314" i="1" s="1"/>
  <c r="O313" i="1"/>
  <c r="M313" i="1"/>
  <c r="G313" i="1"/>
  <c r="J313" i="1" s="1"/>
  <c r="O312" i="1"/>
  <c r="M312" i="1"/>
  <c r="G312" i="1"/>
  <c r="J312" i="1" s="1"/>
  <c r="O311" i="1"/>
  <c r="M311" i="1"/>
  <c r="G311" i="1"/>
  <c r="J311" i="1" s="1"/>
  <c r="O310" i="1"/>
  <c r="M310" i="1"/>
  <c r="G310" i="1"/>
  <c r="J310" i="1" s="1"/>
  <c r="O309" i="1"/>
  <c r="M309" i="1"/>
  <c r="G309" i="1"/>
  <c r="J309" i="1" s="1"/>
  <c r="O308" i="1"/>
  <c r="M308" i="1"/>
  <c r="G308" i="1"/>
  <c r="J308" i="1" s="1"/>
  <c r="O307" i="1"/>
  <c r="M307" i="1"/>
  <c r="G307" i="1"/>
  <c r="J307" i="1" s="1"/>
  <c r="O306" i="1"/>
  <c r="M306" i="1"/>
  <c r="G306" i="1"/>
  <c r="J306" i="1" s="1"/>
  <c r="O305" i="1"/>
  <c r="M305" i="1"/>
  <c r="G305" i="1"/>
  <c r="J305" i="1" s="1"/>
  <c r="O304" i="1"/>
  <c r="M304" i="1"/>
  <c r="G304" i="1"/>
  <c r="J304" i="1" s="1"/>
  <c r="O303" i="1"/>
  <c r="M303" i="1"/>
  <c r="G303" i="1"/>
  <c r="J303" i="1" s="1"/>
  <c r="O302" i="1"/>
  <c r="M302" i="1"/>
  <c r="G302" i="1"/>
  <c r="J302" i="1" s="1"/>
  <c r="O301" i="1"/>
  <c r="M301" i="1"/>
  <c r="G301" i="1"/>
  <c r="J301" i="1" s="1"/>
  <c r="O300" i="1"/>
  <c r="M300" i="1"/>
  <c r="G300" i="1"/>
  <c r="J300" i="1" s="1"/>
  <c r="O299" i="1"/>
  <c r="M299" i="1"/>
  <c r="G299" i="1"/>
  <c r="J299" i="1" s="1"/>
  <c r="O298" i="1"/>
  <c r="M298" i="1"/>
  <c r="G298" i="1"/>
  <c r="J298" i="1" s="1"/>
  <c r="O297" i="1"/>
  <c r="M297" i="1"/>
  <c r="G297" i="1"/>
  <c r="J297" i="1" s="1"/>
  <c r="O296" i="1"/>
  <c r="M296" i="1"/>
  <c r="G296" i="1"/>
  <c r="J296" i="1" s="1"/>
  <c r="O295" i="1"/>
  <c r="M295" i="1"/>
  <c r="G295" i="1"/>
  <c r="J295" i="1" s="1"/>
  <c r="O294" i="1"/>
  <c r="M294" i="1"/>
  <c r="G294" i="1"/>
  <c r="J294" i="1" s="1"/>
  <c r="O293" i="1"/>
  <c r="M293" i="1"/>
  <c r="G293" i="1"/>
  <c r="J293" i="1" s="1"/>
  <c r="O292" i="1"/>
  <c r="M292" i="1"/>
  <c r="G292" i="1"/>
  <c r="J292" i="1" s="1"/>
  <c r="O291" i="1"/>
  <c r="M291" i="1"/>
  <c r="G291" i="1"/>
  <c r="J291" i="1" s="1"/>
  <c r="O290" i="1"/>
  <c r="M290" i="1"/>
  <c r="G290" i="1"/>
  <c r="J290" i="1" s="1"/>
  <c r="O289" i="1"/>
  <c r="M289" i="1"/>
  <c r="G289" i="1"/>
  <c r="J289" i="1" s="1"/>
  <c r="O288" i="1"/>
  <c r="M288" i="1"/>
  <c r="G288" i="1"/>
  <c r="J288" i="1" s="1"/>
  <c r="O287" i="1"/>
  <c r="M287" i="1"/>
  <c r="G287" i="1"/>
  <c r="J287" i="1" s="1"/>
  <c r="O286" i="1"/>
  <c r="M286" i="1"/>
  <c r="G286" i="1"/>
  <c r="J286" i="1" s="1"/>
  <c r="O285" i="1"/>
  <c r="M285" i="1"/>
  <c r="G285" i="1"/>
  <c r="J285" i="1" s="1"/>
  <c r="O284" i="1"/>
  <c r="M284" i="1"/>
  <c r="G284" i="1"/>
  <c r="J284" i="1" s="1"/>
  <c r="O283" i="1"/>
  <c r="M283" i="1"/>
  <c r="G283" i="1"/>
  <c r="J283" i="1" s="1"/>
  <c r="O282" i="1"/>
  <c r="M282" i="1"/>
  <c r="G282" i="1"/>
  <c r="J282" i="1" s="1"/>
  <c r="O281" i="1"/>
  <c r="M281" i="1"/>
  <c r="G281" i="1"/>
  <c r="J281" i="1" s="1"/>
  <c r="O280" i="1"/>
  <c r="M280" i="1"/>
  <c r="G280" i="1"/>
  <c r="J280" i="1" s="1"/>
  <c r="O279" i="1"/>
  <c r="M279" i="1"/>
  <c r="G279" i="1"/>
  <c r="J279" i="1" s="1"/>
  <c r="O278" i="1"/>
  <c r="M278" i="1"/>
  <c r="G278" i="1"/>
  <c r="J278" i="1" s="1"/>
  <c r="O277" i="1"/>
  <c r="M277" i="1"/>
  <c r="G277" i="1"/>
  <c r="J277" i="1" s="1"/>
  <c r="O276" i="1"/>
  <c r="M276" i="1"/>
  <c r="G276" i="1"/>
  <c r="J276" i="1" s="1"/>
  <c r="O275" i="1"/>
  <c r="M275" i="1"/>
  <c r="G275" i="1"/>
  <c r="J275" i="1" s="1"/>
  <c r="O274" i="1"/>
  <c r="M274" i="1"/>
  <c r="G274" i="1"/>
  <c r="J274" i="1" s="1"/>
  <c r="O273" i="1"/>
  <c r="M273" i="1"/>
  <c r="G273" i="1"/>
  <c r="J273" i="1" s="1"/>
  <c r="O272" i="1"/>
  <c r="M272" i="1"/>
  <c r="G272" i="1"/>
  <c r="J272" i="1" s="1"/>
  <c r="O271" i="1"/>
  <c r="M271" i="1"/>
  <c r="G271" i="1"/>
  <c r="J271" i="1" s="1"/>
  <c r="O270" i="1"/>
  <c r="M270" i="1"/>
  <c r="G270" i="1"/>
  <c r="J270" i="1" s="1"/>
  <c r="O269" i="1"/>
  <c r="M269" i="1"/>
  <c r="G269" i="1"/>
  <c r="J269" i="1" s="1"/>
  <c r="O268" i="1"/>
  <c r="M268" i="1"/>
  <c r="G268" i="1"/>
  <c r="J268" i="1" s="1"/>
  <c r="O267" i="1"/>
  <c r="M267" i="1"/>
  <c r="G267" i="1"/>
  <c r="J267" i="1" s="1"/>
  <c r="O266" i="1"/>
  <c r="M266" i="1"/>
  <c r="G266" i="1"/>
  <c r="J266" i="1" s="1"/>
  <c r="O265" i="1"/>
  <c r="M265" i="1"/>
  <c r="G265" i="1"/>
  <c r="J265" i="1" s="1"/>
  <c r="O264" i="1"/>
  <c r="M264" i="1"/>
  <c r="G264" i="1"/>
  <c r="J264" i="1" s="1"/>
  <c r="O263" i="1"/>
  <c r="M263" i="1"/>
  <c r="G263" i="1"/>
  <c r="J263" i="1" s="1"/>
  <c r="O262" i="1"/>
  <c r="M262" i="1"/>
  <c r="G262" i="1"/>
  <c r="J262" i="1" s="1"/>
  <c r="O261" i="1"/>
  <c r="M261" i="1"/>
  <c r="G261" i="1"/>
  <c r="J261" i="1" s="1"/>
  <c r="O260" i="1"/>
  <c r="M260" i="1"/>
  <c r="G260" i="1"/>
  <c r="J260" i="1" s="1"/>
  <c r="O259" i="1"/>
  <c r="M259" i="1"/>
  <c r="G259" i="1"/>
  <c r="J259" i="1" s="1"/>
  <c r="O258" i="1"/>
  <c r="M258" i="1"/>
  <c r="G258" i="1"/>
  <c r="J258" i="1" s="1"/>
  <c r="O257" i="1"/>
  <c r="M257" i="1"/>
  <c r="G257" i="1"/>
  <c r="J257" i="1" s="1"/>
  <c r="O256" i="1"/>
  <c r="M256" i="1"/>
  <c r="G256" i="1"/>
  <c r="J256" i="1" s="1"/>
  <c r="O255" i="1"/>
  <c r="M255" i="1"/>
  <c r="G255" i="1"/>
  <c r="J255" i="1" s="1"/>
  <c r="O254" i="1"/>
  <c r="M254" i="1"/>
  <c r="G254" i="1"/>
  <c r="J254" i="1" s="1"/>
  <c r="O253" i="1"/>
  <c r="M253" i="1"/>
  <c r="G253" i="1"/>
  <c r="J253" i="1" s="1"/>
  <c r="O252" i="1"/>
  <c r="M252" i="1"/>
  <c r="G252" i="1"/>
  <c r="J252" i="1" s="1"/>
  <c r="O251" i="1"/>
  <c r="M251" i="1"/>
  <c r="G251" i="1"/>
  <c r="J251" i="1" s="1"/>
  <c r="O250" i="1"/>
  <c r="M250" i="1"/>
  <c r="G250" i="1"/>
  <c r="J250" i="1" s="1"/>
  <c r="O249" i="1"/>
  <c r="M249" i="1"/>
  <c r="G249" i="1"/>
  <c r="J249" i="1" s="1"/>
  <c r="O248" i="1"/>
  <c r="M248" i="1"/>
  <c r="G248" i="1"/>
  <c r="J248" i="1" s="1"/>
  <c r="O247" i="1"/>
  <c r="M247" i="1"/>
  <c r="G247" i="1"/>
  <c r="J247" i="1" s="1"/>
  <c r="O246" i="1"/>
  <c r="M246" i="1"/>
  <c r="G246" i="1"/>
  <c r="J246" i="1" s="1"/>
  <c r="O245" i="1"/>
  <c r="M245" i="1"/>
  <c r="G245" i="1"/>
  <c r="J245" i="1" s="1"/>
  <c r="O244" i="1"/>
  <c r="M244" i="1"/>
  <c r="G244" i="1"/>
  <c r="J244" i="1" s="1"/>
  <c r="O243" i="1"/>
  <c r="M243" i="1"/>
  <c r="G243" i="1"/>
  <c r="J243" i="1" s="1"/>
  <c r="O242" i="1"/>
  <c r="M242" i="1"/>
  <c r="G242" i="1"/>
  <c r="J242" i="1" s="1"/>
  <c r="O241" i="1"/>
  <c r="M241" i="1"/>
  <c r="G241" i="1"/>
  <c r="J241" i="1" s="1"/>
  <c r="O240" i="1"/>
  <c r="M240" i="1"/>
  <c r="G240" i="1"/>
  <c r="J240" i="1" s="1"/>
  <c r="O239" i="1"/>
  <c r="M239" i="1"/>
  <c r="G239" i="1"/>
  <c r="J239" i="1" s="1"/>
  <c r="O238" i="1"/>
  <c r="M238" i="1"/>
  <c r="G238" i="1"/>
  <c r="J238" i="1" s="1"/>
  <c r="O237" i="1"/>
  <c r="M237" i="1"/>
  <c r="G237" i="1"/>
  <c r="J237" i="1" s="1"/>
  <c r="O236" i="1"/>
  <c r="M236" i="1"/>
  <c r="G236" i="1"/>
  <c r="J236" i="1" s="1"/>
  <c r="O235" i="1"/>
  <c r="M235" i="1"/>
  <c r="G235" i="1"/>
  <c r="J235" i="1" s="1"/>
  <c r="O234" i="1"/>
  <c r="M234" i="1"/>
  <c r="G234" i="1"/>
  <c r="J234" i="1" s="1"/>
  <c r="O233" i="1"/>
  <c r="M233" i="1"/>
  <c r="G233" i="1"/>
  <c r="J233" i="1" s="1"/>
  <c r="O232" i="1"/>
  <c r="M232" i="1"/>
  <c r="G232" i="1"/>
  <c r="J232" i="1" s="1"/>
  <c r="O231" i="1"/>
  <c r="M231" i="1"/>
  <c r="G231" i="1"/>
  <c r="J231" i="1" s="1"/>
  <c r="O230" i="1"/>
  <c r="M230" i="1"/>
  <c r="G230" i="1"/>
  <c r="J230" i="1" s="1"/>
  <c r="O229" i="1"/>
  <c r="M229" i="1"/>
  <c r="G229" i="1"/>
  <c r="J229" i="1" s="1"/>
  <c r="O228" i="1"/>
  <c r="M228" i="1"/>
  <c r="G228" i="1"/>
  <c r="J228" i="1" s="1"/>
  <c r="O227" i="1"/>
  <c r="M227" i="1"/>
  <c r="G227" i="1"/>
  <c r="J227" i="1" s="1"/>
  <c r="O226" i="1"/>
  <c r="M226" i="1"/>
  <c r="G226" i="1"/>
  <c r="J226" i="1" s="1"/>
  <c r="O225" i="1"/>
  <c r="M225" i="1"/>
  <c r="G225" i="1"/>
  <c r="J225" i="1" s="1"/>
  <c r="O224" i="1"/>
  <c r="M224" i="1"/>
  <c r="G224" i="1"/>
  <c r="J224" i="1" s="1"/>
  <c r="O223" i="1"/>
  <c r="M223" i="1"/>
  <c r="G223" i="1"/>
  <c r="J223" i="1" s="1"/>
  <c r="O222" i="1"/>
  <c r="M222" i="1"/>
  <c r="G222" i="1"/>
  <c r="J222" i="1" s="1"/>
  <c r="O221" i="1"/>
  <c r="M221" i="1"/>
  <c r="G221" i="1"/>
  <c r="J221" i="1" s="1"/>
  <c r="O220" i="1"/>
  <c r="M220" i="1"/>
  <c r="G220" i="1"/>
  <c r="J220" i="1" s="1"/>
  <c r="O219" i="1"/>
  <c r="M219" i="1"/>
  <c r="G219" i="1"/>
  <c r="J219" i="1" s="1"/>
  <c r="O218" i="1"/>
  <c r="M218" i="1"/>
  <c r="G218" i="1"/>
  <c r="J218" i="1" s="1"/>
  <c r="O217" i="1"/>
  <c r="O216" i="1"/>
  <c r="O215" i="1"/>
  <c r="O214" i="1"/>
  <c r="O213" i="1"/>
  <c r="M213" i="1"/>
  <c r="G213" i="1"/>
  <c r="J213" i="1" s="1"/>
  <c r="O212" i="1"/>
  <c r="M212" i="1"/>
  <c r="G212" i="1"/>
  <c r="J212" i="1" s="1"/>
  <c r="O211" i="1"/>
  <c r="M211" i="1"/>
  <c r="G211" i="1"/>
  <c r="J211" i="1" s="1"/>
  <c r="O210" i="1"/>
  <c r="M210" i="1"/>
  <c r="G210" i="1"/>
  <c r="J210" i="1" s="1"/>
  <c r="O209" i="1"/>
  <c r="M209" i="1"/>
  <c r="G209" i="1"/>
  <c r="J209" i="1" s="1"/>
  <c r="O208" i="1"/>
  <c r="M208" i="1"/>
  <c r="G208" i="1"/>
  <c r="J208" i="1" s="1"/>
  <c r="O207" i="1"/>
  <c r="M207" i="1"/>
  <c r="G207" i="1"/>
  <c r="J207" i="1" s="1"/>
  <c r="O206" i="1"/>
  <c r="M206" i="1"/>
  <c r="G206" i="1"/>
  <c r="J206" i="1" s="1"/>
  <c r="O205" i="1"/>
  <c r="M205" i="1"/>
  <c r="G205" i="1"/>
  <c r="J205" i="1" s="1"/>
  <c r="O204" i="1"/>
  <c r="M204" i="1"/>
  <c r="G204" i="1"/>
  <c r="J204" i="1" s="1"/>
  <c r="O203" i="1"/>
  <c r="M203" i="1"/>
  <c r="G203" i="1"/>
  <c r="J203" i="1" s="1"/>
  <c r="O202" i="1"/>
  <c r="M202" i="1"/>
  <c r="G202" i="1"/>
  <c r="J202" i="1" s="1"/>
  <c r="O201" i="1"/>
  <c r="M201" i="1"/>
  <c r="G201" i="1"/>
  <c r="J201" i="1" s="1"/>
  <c r="O200" i="1"/>
  <c r="M200" i="1"/>
  <c r="G200" i="1"/>
  <c r="J200" i="1" s="1"/>
  <c r="O199" i="1"/>
  <c r="M199" i="1"/>
  <c r="G199" i="1"/>
  <c r="J199" i="1" s="1"/>
  <c r="O198" i="1"/>
  <c r="M198" i="1"/>
  <c r="G198" i="1"/>
  <c r="J198" i="1" s="1"/>
  <c r="O197" i="1"/>
  <c r="M197" i="1"/>
  <c r="G197" i="1"/>
  <c r="J197" i="1" s="1"/>
  <c r="O196" i="1"/>
  <c r="M196" i="1"/>
  <c r="G196" i="1"/>
  <c r="J196" i="1" s="1"/>
  <c r="O195" i="1"/>
  <c r="M195" i="1"/>
  <c r="G195" i="1"/>
  <c r="J195" i="1" s="1"/>
  <c r="O194" i="1"/>
  <c r="M194" i="1"/>
  <c r="G194" i="1"/>
  <c r="J194" i="1" s="1"/>
  <c r="O193" i="1"/>
  <c r="M193" i="1"/>
  <c r="G193" i="1"/>
  <c r="J193" i="1" s="1"/>
  <c r="O192" i="1"/>
  <c r="M192" i="1"/>
  <c r="G192" i="1"/>
  <c r="J192" i="1" s="1"/>
  <c r="O191" i="1"/>
  <c r="M191" i="1"/>
  <c r="G191" i="1"/>
  <c r="J191" i="1" s="1"/>
  <c r="O190" i="1"/>
  <c r="M190" i="1"/>
  <c r="G190" i="1"/>
  <c r="J190" i="1" s="1"/>
  <c r="O189" i="1"/>
  <c r="M189" i="1"/>
  <c r="G189" i="1"/>
  <c r="J189" i="1" s="1"/>
  <c r="O188" i="1"/>
  <c r="M188" i="1"/>
  <c r="G188" i="1"/>
  <c r="J188" i="1" s="1"/>
  <c r="O187" i="1"/>
  <c r="M187" i="1"/>
  <c r="G187" i="1"/>
  <c r="J187" i="1" s="1"/>
  <c r="O186" i="1"/>
  <c r="M186" i="1"/>
  <c r="G186" i="1"/>
  <c r="J186" i="1" s="1"/>
  <c r="O185" i="1"/>
  <c r="M185" i="1"/>
  <c r="G185" i="1"/>
  <c r="J185" i="1" s="1"/>
  <c r="O184" i="1"/>
  <c r="M184" i="1"/>
  <c r="G184" i="1"/>
  <c r="J184" i="1" s="1"/>
  <c r="O183" i="1"/>
  <c r="M183" i="1"/>
  <c r="G183" i="1"/>
  <c r="J183" i="1" s="1"/>
  <c r="O182" i="1"/>
  <c r="M182" i="1"/>
  <c r="G182" i="1"/>
  <c r="J182" i="1" s="1"/>
  <c r="O181" i="1"/>
  <c r="O180" i="1"/>
  <c r="O179" i="1"/>
  <c r="O178" i="1"/>
  <c r="O177" i="1"/>
  <c r="O176" i="1"/>
  <c r="M176" i="1"/>
  <c r="G176" i="1"/>
  <c r="J176" i="1" s="1"/>
  <c r="O175" i="1"/>
  <c r="M175" i="1"/>
  <c r="G175" i="1"/>
  <c r="J175" i="1" s="1"/>
  <c r="O174" i="1"/>
  <c r="M174" i="1"/>
  <c r="G174" i="1"/>
  <c r="J174" i="1" s="1"/>
  <c r="O173" i="1"/>
  <c r="M173" i="1"/>
  <c r="G173" i="1"/>
  <c r="J173" i="1" s="1"/>
  <c r="O172" i="1"/>
  <c r="M172" i="1"/>
  <c r="G172" i="1"/>
  <c r="J172" i="1" s="1"/>
  <c r="O171" i="1"/>
  <c r="M171" i="1"/>
  <c r="G171" i="1"/>
  <c r="J171" i="1" s="1"/>
  <c r="O170" i="1"/>
  <c r="M170" i="1"/>
  <c r="G170" i="1"/>
  <c r="J170" i="1" s="1"/>
  <c r="O169" i="1"/>
  <c r="M169" i="1"/>
  <c r="G169" i="1"/>
  <c r="J169" i="1" s="1"/>
  <c r="O168" i="1"/>
  <c r="M168" i="1"/>
  <c r="G168" i="1"/>
  <c r="J168" i="1" s="1"/>
  <c r="O167" i="1"/>
  <c r="M167" i="1"/>
  <c r="G167" i="1"/>
  <c r="J167" i="1" s="1"/>
  <c r="O166" i="1"/>
  <c r="M166" i="1"/>
  <c r="G166" i="1"/>
  <c r="J166" i="1" s="1"/>
  <c r="O165" i="1"/>
  <c r="M165" i="1"/>
  <c r="G165" i="1"/>
  <c r="J165" i="1" s="1"/>
  <c r="O164" i="1"/>
  <c r="M164" i="1"/>
  <c r="G164" i="1"/>
  <c r="J164" i="1" s="1"/>
  <c r="O163" i="1"/>
  <c r="M163" i="1"/>
  <c r="G163" i="1"/>
  <c r="J163" i="1" s="1"/>
  <c r="O162" i="1"/>
  <c r="M162" i="1"/>
  <c r="G162" i="1"/>
  <c r="J162" i="1" s="1"/>
  <c r="O161" i="1"/>
  <c r="M161" i="1"/>
  <c r="G161" i="1"/>
  <c r="J161" i="1" s="1"/>
  <c r="O160" i="1"/>
  <c r="M160" i="1"/>
  <c r="G160" i="1"/>
  <c r="J160" i="1" s="1"/>
  <c r="O159" i="1"/>
  <c r="M159" i="1"/>
  <c r="G159" i="1"/>
  <c r="J159" i="1" s="1"/>
  <c r="O158" i="1"/>
  <c r="M158" i="1"/>
  <c r="G158" i="1"/>
  <c r="J158" i="1" s="1"/>
  <c r="O157" i="1"/>
  <c r="M157" i="1"/>
  <c r="G157" i="1"/>
  <c r="J157" i="1" s="1"/>
  <c r="O156" i="1"/>
  <c r="M156" i="1"/>
  <c r="G156" i="1"/>
  <c r="J156" i="1" s="1"/>
  <c r="O155" i="1"/>
  <c r="M155" i="1"/>
  <c r="G155" i="1"/>
  <c r="J155" i="1" s="1"/>
  <c r="O154" i="1"/>
  <c r="M154" i="1"/>
  <c r="G154" i="1"/>
  <c r="J154" i="1" s="1"/>
  <c r="O153" i="1"/>
  <c r="M153" i="1"/>
  <c r="G153" i="1"/>
  <c r="J153" i="1" s="1"/>
  <c r="O152" i="1"/>
  <c r="M152" i="1"/>
  <c r="G152" i="1"/>
  <c r="J152" i="1" s="1"/>
  <c r="O151" i="1"/>
  <c r="M151" i="1"/>
  <c r="G151" i="1"/>
  <c r="J151" i="1" s="1"/>
  <c r="O150" i="1"/>
  <c r="M150" i="1"/>
  <c r="G150" i="1"/>
  <c r="J150" i="1" s="1"/>
  <c r="O149" i="1"/>
  <c r="M149" i="1"/>
  <c r="G149" i="1"/>
  <c r="J149" i="1" s="1"/>
  <c r="O148" i="1"/>
  <c r="M148" i="1"/>
  <c r="G148" i="1"/>
  <c r="J148" i="1" s="1"/>
  <c r="O147" i="1"/>
  <c r="M147" i="1"/>
  <c r="G147" i="1"/>
  <c r="J147" i="1" s="1"/>
  <c r="O146" i="1"/>
  <c r="M146" i="1"/>
  <c r="G146" i="1"/>
  <c r="J146" i="1" s="1"/>
  <c r="O145" i="1"/>
  <c r="M145" i="1"/>
  <c r="G145" i="1"/>
  <c r="J145" i="1" s="1"/>
  <c r="O144" i="1"/>
  <c r="M144" i="1"/>
  <c r="G144" i="1"/>
  <c r="J144" i="1" s="1"/>
  <c r="O143" i="1"/>
  <c r="M143" i="1"/>
  <c r="G143" i="1"/>
  <c r="J143" i="1" s="1"/>
  <c r="O142" i="1"/>
  <c r="M142" i="1"/>
  <c r="G142" i="1"/>
  <c r="J142" i="1" s="1"/>
  <c r="O141" i="1"/>
  <c r="M141" i="1"/>
  <c r="G141" i="1"/>
  <c r="J141" i="1" s="1"/>
  <c r="O140" i="1"/>
  <c r="M140" i="1"/>
  <c r="G140" i="1"/>
  <c r="J140" i="1" s="1"/>
  <c r="O139" i="1"/>
  <c r="M139" i="1"/>
  <c r="G139" i="1"/>
  <c r="J139" i="1" s="1"/>
  <c r="O138" i="1"/>
  <c r="M138" i="1"/>
  <c r="G138" i="1"/>
  <c r="J138" i="1" s="1"/>
  <c r="O137" i="1"/>
  <c r="M137" i="1"/>
  <c r="G137" i="1"/>
  <c r="J137" i="1" s="1"/>
  <c r="O136" i="1"/>
  <c r="M136" i="1"/>
  <c r="G136" i="1"/>
  <c r="J136" i="1" s="1"/>
  <c r="O135" i="1"/>
  <c r="M135" i="1"/>
  <c r="G135" i="1"/>
  <c r="J135" i="1" s="1"/>
  <c r="O134" i="1"/>
  <c r="M134" i="1"/>
  <c r="G134" i="1"/>
  <c r="J134" i="1" s="1"/>
  <c r="O133" i="1"/>
  <c r="M133" i="1"/>
  <c r="G133" i="1"/>
  <c r="J133" i="1" s="1"/>
  <c r="O132" i="1"/>
  <c r="M132" i="1"/>
  <c r="G132" i="1"/>
  <c r="J132" i="1" s="1"/>
  <c r="O131" i="1"/>
  <c r="M131" i="1"/>
  <c r="G131" i="1"/>
  <c r="J131" i="1" s="1"/>
  <c r="O130" i="1"/>
  <c r="M130" i="1"/>
  <c r="G130" i="1"/>
  <c r="J130" i="1" s="1"/>
  <c r="O129" i="1"/>
  <c r="M129" i="1"/>
  <c r="G129" i="1"/>
  <c r="J129" i="1" s="1"/>
  <c r="O128" i="1"/>
  <c r="M128" i="1"/>
  <c r="G128" i="1"/>
  <c r="J128" i="1" s="1"/>
  <c r="O127" i="1"/>
  <c r="M127" i="1"/>
  <c r="G127" i="1"/>
  <c r="J127" i="1" s="1"/>
  <c r="O126" i="1"/>
  <c r="M126" i="1"/>
  <c r="G126" i="1"/>
  <c r="J126" i="1" s="1"/>
  <c r="O125" i="1"/>
  <c r="M125" i="1"/>
  <c r="G125" i="1"/>
  <c r="J125" i="1" s="1"/>
  <c r="O124" i="1"/>
  <c r="M124" i="1"/>
  <c r="G124" i="1"/>
  <c r="J124" i="1" s="1"/>
  <c r="O123" i="1"/>
  <c r="M123" i="1"/>
  <c r="G123" i="1"/>
  <c r="J123" i="1" s="1"/>
  <c r="O122" i="1"/>
  <c r="M122" i="1"/>
  <c r="G122" i="1"/>
  <c r="J122" i="1" s="1"/>
  <c r="O121" i="1"/>
  <c r="M121" i="1"/>
  <c r="G121" i="1"/>
  <c r="J121" i="1" s="1"/>
  <c r="O120" i="1"/>
  <c r="M120" i="1"/>
  <c r="G120" i="1"/>
  <c r="J120" i="1" s="1"/>
  <c r="O119" i="1"/>
  <c r="M119" i="1"/>
  <c r="G119" i="1"/>
  <c r="J119" i="1" s="1"/>
  <c r="O118" i="1"/>
  <c r="M118" i="1"/>
  <c r="G118" i="1"/>
  <c r="J118" i="1" s="1"/>
  <c r="O117" i="1"/>
  <c r="M117" i="1"/>
  <c r="G117" i="1"/>
  <c r="J117" i="1" s="1"/>
  <c r="O116" i="1"/>
  <c r="M116" i="1"/>
  <c r="G116" i="1"/>
  <c r="J116" i="1" s="1"/>
  <c r="O115" i="1"/>
  <c r="M115" i="1"/>
  <c r="G115" i="1"/>
  <c r="J115" i="1" s="1"/>
  <c r="O114" i="1"/>
  <c r="M114" i="1"/>
  <c r="G114" i="1"/>
  <c r="J114" i="1" s="1"/>
  <c r="O113" i="1"/>
  <c r="M113" i="1"/>
  <c r="G113" i="1"/>
  <c r="J113" i="1" s="1"/>
  <c r="O112" i="1"/>
  <c r="M112" i="1"/>
  <c r="G112" i="1"/>
  <c r="J112" i="1" s="1"/>
  <c r="O111" i="1"/>
  <c r="M111" i="1"/>
  <c r="G111" i="1"/>
  <c r="J111" i="1" s="1"/>
  <c r="O110" i="1"/>
  <c r="M110" i="1"/>
  <c r="G110" i="1"/>
  <c r="J110" i="1" s="1"/>
  <c r="O109" i="1"/>
  <c r="M109" i="1"/>
  <c r="G109" i="1"/>
  <c r="J109" i="1" s="1"/>
  <c r="O108" i="1"/>
  <c r="M108" i="1"/>
  <c r="G108" i="1"/>
  <c r="J108" i="1" s="1"/>
  <c r="O107" i="1"/>
  <c r="M107" i="1"/>
  <c r="G107" i="1"/>
  <c r="J107" i="1" s="1"/>
  <c r="O106" i="1"/>
  <c r="M106" i="1"/>
  <c r="G106" i="1"/>
  <c r="J106" i="1" s="1"/>
  <c r="O105" i="1"/>
  <c r="M105" i="1"/>
  <c r="G105" i="1"/>
  <c r="J105" i="1" s="1"/>
  <c r="O104" i="1"/>
  <c r="M104" i="1"/>
  <c r="G104" i="1"/>
  <c r="J104" i="1" s="1"/>
  <c r="O103" i="1"/>
  <c r="M103" i="1"/>
  <c r="G103" i="1"/>
  <c r="J103" i="1" s="1"/>
  <c r="O102" i="1"/>
  <c r="M102" i="1"/>
  <c r="G102" i="1"/>
  <c r="J102" i="1" s="1"/>
  <c r="O101" i="1"/>
  <c r="M101" i="1"/>
  <c r="G101" i="1"/>
  <c r="J101" i="1" s="1"/>
  <c r="O100" i="1"/>
  <c r="M100" i="1"/>
  <c r="G100" i="1"/>
  <c r="J100" i="1" s="1"/>
  <c r="O99" i="1"/>
  <c r="M99" i="1"/>
  <c r="G99" i="1"/>
  <c r="J99" i="1" s="1"/>
  <c r="O98" i="1"/>
  <c r="M98" i="1"/>
  <c r="G98" i="1"/>
  <c r="J98" i="1" s="1"/>
  <c r="O97" i="1"/>
  <c r="M97" i="1"/>
  <c r="G97" i="1"/>
  <c r="J97" i="1" s="1"/>
  <c r="O96" i="1"/>
  <c r="M96" i="1"/>
  <c r="G96" i="1"/>
  <c r="J96" i="1" s="1"/>
  <c r="O95" i="1"/>
  <c r="M95" i="1"/>
  <c r="G95" i="1"/>
  <c r="J95" i="1" s="1"/>
  <c r="O94" i="1"/>
  <c r="M94" i="1"/>
  <c r="G94" i="1"/>
  <c r="J94" i="1" s="1"/>
  <c r="O93" i="1"/>
  <c r="M93" i="1"/>
  <c r="G93" i="1"/>
  <c r="J93" i="1" s="1"/>
  <c r="O92" i="1"/>
  <c r="M92" i="1"/>
  <c r="G92" i="1"/>
  <c r="J92" i="1" s="1"/>
  <c r="O91" i="1"/>
  <c r="M91" i="1"/>
  <c r="G91" i="1"/>
  <c r="J91" i="1" s="1"/>
  <c r="O90" i="1"/>
  <c r="M90" i="1"/>
  <c r="G90" i="1"/>
  <c r="J90" i="1" s="1"/>
  <c r="O89" i="1"/>
  <c r="M89" i="1"/>
  <c r="G89" i="1"/>
  <c r="J89" i="1" s="1"/>
  <c r="O88" i="1"/>
  <c r="M88" i="1"/>
  <c r="G88" i="1"/>
  <c r="J88" i="1" s="1"/>
  <c r="O87" i="1"/>
  <c r="M87" i="1"/>
  <c r="G87" i="1"/>
  <c r="J87" i="1" s="1"/>
  <c r="O86" i="1"/>
  <c r="M86" i="1"/>
  <c r="G86" i="1"/>
  <c r="J86" i="1" s="1"/>
  <c r="O85" i="1"/>
  <c r="M85" i="1"/>
  <c r="G85" i="1"/>
  <c r="J85" i="1" s="1"/>
  <c r="O84" i="1"/>
  <c r="M84" i="1"/>
  <c r="G84" i="1"/>
  <c r="J84" i="1" s="1"/>
  <c r="O83" i="1"/>
  <c r="M83" i="1"/>
  <c r="G83" i="1"/>
  <c r="J83" i="1" s="1"/>
  <c r="O82" i="1"/>
  <c r="M82" i="1"/>
  <c r="G82" i="1"/>
  <c r="J82" i="1" s="1"/>
  <c r="O81" i="1"/>
  <c r="M81" i="1"/>
  <c r="G81" i="1"/>
  <c r="J81" i="1" s="1"/>
  <c r="O80" i="1"/>
  <c r="M80" i="1"/>
  <c r="G80" i="1"/>
  <c r="J80" i="1" s="1"/>
  <c r="O79" i="1"/>
  <c r="M79" i="1"/>
  <c r="G79" i="1"/>
  <c r="J79" i="1" s="1"/>
  <c r="O78" i="1"/>
  <c r="M78" i="1"/>
  <c r="G78" i="1"/>
  <c r="J78" i="1" s="1"/>
  <c r="O77" i="1"/>
  <c r="M77" i="1"/>
  <c r="G77" i="1"/>
  <c r="J77" i="1" s="1"/>
  <c r="O76" i="1"/>
  <c r="M76" i="1"/>
  <c r="G76" i="1"/>
  <c r="J76" i="1" s="1"/>
  <c r="O75" i="1"/>
  <c r="M75" i="1"/>
  <c r="G75" i="1"/>
  <c r="J75" i="1" s="1"/>
  <c r="O74" i="1"/>
  <c r="M74" i="1"/>
  <c r="G74" i="1"/>
  <c r="J74" i="1" s="1"/>
  <c r="O73" i="1"/>
  <c r="M73" i="1"/>
  <c r="G73" i="1"/>
  <c r="J73" i="1" s="1"/>
  <c r="O72" i="1"/>
  <c r="M72" i="1"/>
  <c r="G72" i="1"/>
  <c r="J72" i="1" s="1"/>
  <c r="O71" i="1"/>
  <c r="M71" i="1"/>
  <c r="G71" i="1"/>
  <c r="J71" i="1" s="1"/>
  <c r="O70" i="1"/>
  <c r="M70" i="1"/>
  <c r="G70" i="1"/>
  <c r="J70" i="1" s="1"/>
  <c r="O69" i="1"/>
  <c r="M69" i="1"/>
  <c r="G69" i="1"/>
  <c r="J69" i="1" s="1"/>
  <c r="O68" i="1"/>
  <c r="M68" i="1"/>
  <c r="G68" i="1"/>
  <c r="J68" i="1" s="1"/>
  <c r="O67" i="1"/>
  <c r="M67" i="1"/>
  <c r="G67" i="1"/>
  <c r="J67" i="1" s="1"/>
  <c r="O66" i="1"/>
  <c r="M66" i="1"/>
  <c r="G66" i="1"/>
  <c r="J66" i="1" s="1"/>
  <c r="O65" i="1"/>
  <c r="M65" i="1"/>
  <c r="G65" i="1"/>
  <c r="J65" i="1" s="1"/>
  <c r="O64" i="1"/>
  <c r="M64" i="1"/>
  <c r="G64" i="1"/>
  <c r="J64" i="1" s="1"/>
  <c r="O63" i="1"/>
  <c r="M63" i="1"/>
  <c r="G63" i="1"/>
  <c r="J63" i="1" s="1"/>
  <c r="O62" i="1"/>
  <c r="M62" i="1"/>
  <c r="G62" i="1"/>
  <c r="J62" i="1" s="1"/>
  <c r="O61" i="1"/>
  <c r="M61" i="1"/>
  <c r="G61" i="1"/>
  <c r="J61" i="1" s="1"/>
  <c r="O60" i="1"/>
  <c r="M60" i="1"/>
  <c r="G60" i="1"/>
  <c r="J60" i="1" s="1"/>
  <c r="O59" i="1"/>
  <c r="M59" i="1"/>
  <c r="G59" i="1"/>
  <c r="J59" i="1" s="1"/>
  <c r="O58" i="1"/>
  <c r="M58" i="1"/>
  <c r="G58" i="1"/>
  <c r="J58" i="1" s="1"/>
  <c r="O57" i="1"/>
  <c r="M57" i="1"/>
  <c r="G57" i="1"/>
  <c r="J57" i="1" s="1"/>
  <c r="O56" i="1"/>
  <c r="M56" i="1"/>
  <c r="G56" i="1"/>
  <c r="J56" i="1" s="1"/>
  <c r="O55" i="1"/>
  <c r="M55" i="1"/>
  <c r="G55" i="1"/>
  <c r="J55" i="1" s="1"/>
  <c r="O54" i="1"/>
  <c r="M54" i="1"/>
  <c r="G54" i="1"/>
  <c r="J54" i="1" s="1"/>
  <c r="O53" i="1"/>
  <c r="M53" i="1"/>
  <c r="G53" i="1"/>
  <c r="J53" i="1" s="1"/>
  <c r="O52" i="1"/>
  <c r="M52" i="1"/>
  <c r="G52" i="1"/>
  <c r="J52" i="1" s="1"/>
  <c r="O51" i="1"/>
  <c r="M51" i="1"/>
  <c r="G51" i="1"/>
  <c r="J51" i="1" s="1"/>
  <c r="O50" i="1"/>
  <c r="M50" i="1"/>
  <c r="G50" i="1"/>
  <c r="J50" i="1" s="1"/>
  <c r="O49" i="1"/>
  <c r="M49" i="1"/>
  <c r="G49" i="1"/>
  <c r="J49" i="1" s="1"/>
  <c r="O48" i="1"/>
  <c r="M48" i="1"/>
  <c r="G48" i="1"/>
  <c r="J48" i="1" s="1"/>
  <c r="O47" i="1"/>
  <c r="M47" i="1"/>
  <c r="G47" i="1"/>
  <c r="J47" i="1" s="1"/>
  <c r="O46" i="1"/>
  <c r="M46" i="1"/>
  <c r="G46" i="1"/>
  <c r="J46" i="1" s="1"/>
  <c r="O45" i="1"/>
  <c r="M45" i="1"/>
  <c r="G45" i="1"/>
  <c r="J45" i="1" s="1"/>
  <c r="O44" i="1"/>
  <c r="M44" i="1"/>
  <c r="G44" i="1"/>
  <c r="J44" i="1" s="1"/>
  <c r="O43" i="1"/>
  <c r="M43" i="1"/>
  <c r="G43" i="1"/>
  <c r="J43" i="1" s="1"/>
  <c r="O42" i="1"/>
  <c r="M42" i="1"/>
  <c r="G42" i="1"/>
  <c r="J42" i="1" s="1"/>
  <c r="O41" i="1"/>
  <c r="M41" i="1"/>
  <c r="G41" i="1"/>
  <c r="J41" i="1" s="1"/>
  <c r="O40" i="1"/>
  <c r="M40" i="1"/>
  <c r="G40" i="1"/>
  <c r="J40" i="1" s="1"/>
  <c r="O39" i="1"/>
  <c r="M39" i="1"/>
  <c r="G39" i="1"/>
  <c r="J39" i="1" s="1"/>
  <c r="O38" i="1"/>
  <c r="M38" i="1"/>
  <c r="G38" i="1"/>
  <c r="J38" i="1" s="1"/>
  <c r="O37" i="1"/>
  <c r="M37" i="1"/>
  <c r="G37" i="1"/>
  <c r="J37" i="1" s="1"/>
  <c r="O36" i="1"/>
  <c r="M36" i="1"/>
  <c r="G36" i="1"/>
  <c r="J36" i="1" s="1"/>
  <c r="O35" i="1"/>
  <c r="M35" i="1"/>
  <c r="G35" i="1"/>
  <c r="J35" i="1" s="1"/>
  <c r="O34" i="1"/>
  <c r="M34" i="1"/>
  <c r="G34" i="1"/>
  <c r="J34" i="1" s="1"/>
  <c r="O33" i="1"/>
  <c r="M33" i="1"/>
  <c r="G33" i="1"/>
  <c r="J33" i="1" s="1"/>
  <c r="O32" i="1"/>
  <c r="M32" i="1"/>
  <c r="G32" i="1"/>
  <c r="J32" i="1" s="1"/>
  <c r="O31" i="1"/>
  <c r="M31" i="1"/>
  <c r="G31" i="1"/>
  <c r="J31" i="1" s="1"/>
  <c r="O30" i="1"/>
  <c r="M30" i="1"/>
  <c r="G30" i="1"/>
  <c r="J30" i="1" s="1"/>
  <c r="O29" i="1"/>
  <c r="M29" i="1"/>
  <c r="G29" i="1"/>
  <c r="J29" i="1" s="1"/>
  <c r="O28" i="1"/>
  <c r="M28" i="1"/>
  <c r="G28" i="1"/>
  <c r="J28" i="1" s="1"/>
  <c r="O27" i="1"/>
  <c r="M27" i="1"/>
  <c r="G27" i="1"/>
  <c r="J27" i="1" s="1"/>
  <c r="O26" i="1"/>
  <c r="M26" i="1"/>
  <c r="G26" i="1"/>
  <c r="J26" i="1" s="1"/>
  <c r="O25" i="1"/>
  <c r="M25" i="1"/>
  <c r="G25" i="1"/>
  <c r="J25" i="1" s="1"/>
  <c r="O24" i="1"/>
  <c r="M24" i="1"/>
  <c r="G24" i="1"/>
  <c r="J24" i="1" s="1"/>
  <c r="O23" i="1"/>
  <c r="M23" i="1"/>
  <c r="G23" i="1"/>
  <c r="J23" i="1" s="1"/>
  <c r="O22" i="1"/>
  <c r="M22" i="1"/>
  <c r="G22" i="1"/>
  <c r="J22" i="1" s="1"/>
  <c r="O21" i="1"/>
  <c r="M21" i="1"/>
  <c r="G21" i="1"/>
  <c r="J21" i="1" s="1"/>
  <c r="O20" i="1"/>
  <c r="M20" i="1"/>
  <c r="G20" i="1"/>
  <c r="J20" i="1" s="1"/>
  <c r="O19" i="1"/>
  <c r="M19" i="1"/>
  <c r="G19" i="1"/>
  <c r="J19" i="1" s="1"/>
  <c r="O18" i="1"/>
  <c r="M18" i="1"/>
  <c r="G18" i="1"/>
  <c r="J18" i="1" s="1"/>
  <c r="O17" i="1"/>
  <c r="M17" i="1"/>
  <c r="G17" i="1"/>
  <c r="J17" i="1" s="1"/>
  <c r="O16" i="1"/>
  <c r="M16" i="1"/>
  <c r="G16" i="1"/>
  <c r="J16" i="1" s="1"/>
  <c r="O15" i="1"/>
  <c r="M15" i="1"/>
  <c r="G15" i="1"/>
  <c r="J15" i="1" s="1"/>
  <c r="O14" i="1"/>
  <c r="M14" i="1"/>
  <c r="G14" i="1"/>
  <c r="J14" i="1" s="1"/>
  <c r="O13" i="1"/>
  <c r="M13" i="1"/>
  <c r="G13" i="1"/>
  <c r="J13" i="1" s="1"/>
  <c r="O12" i="1"/>
  <c r="M12" i="1"/>
  <c r="G12" i="1"/>
  <c r="J12" i="1" s="1"/>
  <c r="O11" i="1"/>
  <c r="M11" i="1"/>
  <c r="G11" i="1"/>
  <c r="J11" i="1" s="1"/>
  <c r="O10" i="1"/>
  <c r="M10" i="1"/>
  <c r="G10" i="1"/>
  <c r="J10" i="1" s="1"/>
  <c r="O9" i="1"/>
  <c r="M9" i="1"/>
  <c r="G9" i="1"/>
  <c r="J9" i="1" s="1"/>
  <c r="O8" i="1"/>
  <c r="M8" i="1"/>
  <c r="G8" i="1"/>
  <c r="J8" i="1" s="1"/>
  <c r="O7" i="1"/>
  <c r="M7" i="1"/>
  <c r="G7" i="1"/>
  <c r="J7" i="1" s="1"/>
  <c r="O6" i="1"/>
  <c r="M6" i="1"/>
  <c r="G6" i="1"/>
  <c r="J6" i="1" s="1"/>
  <c r="O5" i="1"/>
  <c r="M5" i="1"/>
  <c r="G5" i="1"/>
  <c r="J5" i="1" s="1"/>
  <c r="O4" i="1"/>
  <c r="M4" i="1"/>
  <c r="G4" i="1"/>
  <c r="J4" i="1" s="1"/>
  <c r="O3" i="1"/>
  <c r="M3" i="1"/>
  <c r="G3" i="1"/>
  <c r="J3" i="1" s="1"/>
</calcChain>
</file>

<file path=xl/sharedStrings.xml><?xml version="1.0" encoding="utf-8"?>
<sst xmlns="http://schemas.openxmlformats.org/spreadsheetml/2006/main" count="1338" uniqueCount="837">
  <si>
    <t>Yudisium</t>
  </si>
  <si>
    <t>NIM</t>
  </si>
  <si>
    <t>NAMA</t>
  </si>
  <si>
    <t>Jurusan</t>
  </si>
  <si>
    <t>Seminar TA</t>
  </si>
  <si>
    <t>Acc Pemb.</t>
  </si>
  <si>
    <t>Penulisan</t>
  </si>
  <si>
    <t>TA1</t>
  </si>
  <si>
    <t>KKN</t>
  </si>
  <si>
    <t>Masuk</t>
  </si>
  <si>
    <t>Th, Bln.</t>
  </si>
  <si>
    <t>SKS</t>
  </si>
  <si>
    <t>ip</t>
  </si>
  <si>
    <t>IPK</t>
  </si>
  <si>
    <t>PPB</t>
  </si>
  <si>
    <t>Ket</t>
  </si>
  <si>
    <t>Tempat</t>
  </si>
  <si>
    <t>TTTL</t>
  </si>
  <si>
    <t>Sleman</t>
  </si>
  <si>
    <t>Pagaralam</t>
  </si>
  <si>
    <t>Bantul</t>
  </si>
  <si>
    <t>Tangerang</t>
  </si>
  <si>
    <t>Curup</t>
  </si>
  <si>
    <t>Banyuwangi</t>
  </si>
  <si>
    <t>Cirebon</t>
  </si>
  <si>
    <t>Cilacap</t>
  </si>
  <si>
    <t xml:space="preserve">Azri Alfin Nukus </t>
  </si>
  <si>
    <t>Teknik Kimia</t>
  </si>
  <si>
    <t>Majalengka</t>
  </si>
  <si>
    <t xml:space="preserve"> 12 Maret 1995</t>
  </si>
  <si>
    <t>Kebumen</t>
  </si>
  <si>
    <t>Gunungkidul</t>
  </si>
  <si>
    <t>Jakarta</t>
  </si>
  <si>
    <t>Magelang</t>
  </si>
  <si>
    <t>Pangkalpinang</t>
  </si>
  <si>
    <t xml:space="preserve">Miftahul Izzat </t>
  </si>
  <si>
    <t xml:space="preserve"> 08 Desember 1995</t>
  </si>
  <si>
    <t>Vicky Gandi Alifansyah</t>
  </si>
  <si>
    <t xml:space="preserve"> 20 Januari 1995</t>
  </si>
  <si>
    <t>Muhammad Badrul Asyrof</t>
  </si>
  <si>
    <t xml:space="preserve">Pati </t>
  </si>
  <si>
    <t xml:space="preserve"> 23 November 1995</t>
  </si>
  <si>
    <t>Riska Meylina</t>
  </si>
  <si>
    <t>Indramayu</t>
  </si>
  <si>
    <t xml:space="preserve"> 23 Mei 1996</t>
  </si>
  <si>
    <t>Bekasi</t>
  </si>
  <si>
    <t>Kulon Progo</t>
  </si>
  <si>
    <t>Pemalang</t>
  </si>
  <si>
    <t>Batang</t>
  </si>
  <si>
    <t xml:space="preserve"> 21 Mei 1996</t>
  </si>
  <si>
    <t>Jambi</t>
  </si>
  <si>
    <t xml:space="preserve"> 5 Oktober 1996</t>
  </si>
  <si>
    <t>Yogyakarta</t>
  </si>
  <si>
    <t xml:space="preserve"> 3 April 1996</t>
  </si>
  <si>
    <t xml:space="preserve"> 10 Februari 1996</t>
  </si>
  <si>
    <t>Pekalongan</t>
  </si>
  <si>
    <t>Manna</t>
  </si>
  <si>
    <t>Mataram</t>
  </si>
  <si>
    <t>Selong</t>
  </si>
  <si>
    <t>Banjarnegara</t>
  </si>
  <si>
    <t>Klaten</t>
  </si>
  <si>
    <t>Bengkulu</t>
  </si>
  <si>
    <t>Bima</t>
  </si>
  <si>
    <t xml:space="preserve"> 8 Maret 1997</t>
  </si>
  <si>
    <t>Ciamis</t>
  </si>
  <si>
    <t>Temanggung</t>
  </si>
  <si>
    <t>Dompu</t>
  </si>
  <si>
    <t>Subang</t>
  </si>
  <si>
    <t>Rimbo Bujang</t>
  </si>
  <si>
    <t xml:space="preserve"> 12 Desember 1996</t>
  </si>
  <si>
    <t xml:space="preserve"> 26 Maret 1996</t>
  </si>
  <si>
    <t>Pacitan</t>
  </si>
  <si>
    <t xml:space="preserve"> 26 Maret 1997</t>
  </si>
  <si>
    <t xml:space="preserve"> 22 Agustus 1996</t>
  </si>
  <si>
    <t>Samarinda</t>
  </si>
  <si>
    <t>Air Molek</t>
  </si>
  <si>
    <t xml:space="preserve"> 27 Nopember 1996</t>
  </si>
  <si>
    <t>Garut</t>
  </si>
  <si>
    <t>Muara Bungo</t>
  </si>
  <si>
    <t>Brebes</t>
  </si>
  <si>
    <t>Purbalingga</t>
  </si>
  <si>
    <t>Ternate</t>
  </si>
  <si>
    <t>Wonogiri</t>
  </si>
  <si>
    <t>Kendari</t>
  </si>
  <si>
    <t>Pontianak</t>
  </si>
  <si>
    <t>Sukoharjo</t>
  </si>
  <si>
    <t xml:space="preserve"> 11 Juli 1997</t>
  </si>
  <si>
    <t>Mahrivai B.Hamisi</t>
  </si>
  <si>
    <t xml:space="preserve"> 25 Juni 1998</t>
  </si>
  <si>
    <t>Rizky Imammul Muttaqin Putra</t>
  </si>
  <si>
    <t>Purworejo</t>
  </si>
  <si>
    <t xml:space="preserve"> 30 Juni 1996</t>
  </si>
  <si>
    <t>Haryo Purnomo Putranto</t>
  </si>
  <si>
    <t xml:space="preserve"> 26 Mei 1994</t>
  </si>
  <si>
    <t>Syahrul Ramadhan</t>
  </si>
  <si>
    <t>Palu</t>
  </si>
  <si>
    <t xml:space="preserve"> 09 Januari 1997</t>
  </si>
  <si>
    <t>Aji Ridho Pangestu</t>
  </si>
  <si>
    <t>Kampung Sajad</t>
  </si>
  <si>
    <t xml:space="preserve"> 25 Agustus 1997</t>
  </si>
  <si>
    <t>Adelia Zelika</t>
  </si>
  <si>
    <t xml:space="preserve"> 12 Januari 1999</t>
  </si>
  <si>
    <t>Hanifah Zahro</t>
  </si>
  <si>
    <t xml:space="preserve"> 04 Juni 1997</t>
  </si>
  <si>
    <t xml:space="preserve"> 20 Februari 1996</t>
  </si>
  <si>
    <t xml:space="preserve">Ryan Andromeda </t>
  </si>
  <si>
    <t xml:space="preserve">Tegal </t>
  </si>
  <si>
    <t xml:space="preserve"> 05 September 1995</t>
  </si>
  <si>
    <t xml:space="preserve"> 30 November 1994</t>
  </si>
  <si>
    <t xml:space="preserve"> 12 Juli 1996</t>
  </si>
  <si>
    <t>Rifany Mega Aprilia</t>
  </si>
  <si>
    <t xml:space="preserve"> 1 April 1997</t>
  </si>
  <si>
    <t>Relita Tri Utami</t>
  </si>
  <si>
    <t>Palangka Raya</t>
  </si>
  <si>
    <t xml:space="preserve"> 30 Agustus 1996</t>
  </si>
  <si>
    <t>Probo Kusuma Ningtyas</t>
  </si>
  <si>
    <t xml:space="preserve"> 18 Maret 1998</t>
  </si>
  <si>
    <t>Tri Lestari</t>
  </si>
  <si>
    <t xml:space="preserve"> 01 Januari 1997</t>
  </si>
  <si>
    <t>Yunita Dwi Nuryanti</t>
  </si>
  <si>
    <t>Tumbang Samba</t>
  </si>
  <si>
    <t xml:space="preserve"> 18 Desember 1997</t>
  </si>
  <si>
    <t>Baiti Puspariningsih Jannati</t>
  </si>
  <si>
    <t xml:space="preserve"> 05 Juni 1997</t>
  </si>
  <si>
    <t>Zalfa Imari Salsabila</t>
  </si>
  <si>
    <t>Pendopo</t>
  </si>
  <si>
    <t xml:space="preserve"> 17 September 1997</t>
  </si>
  <si>
    <t>Siti Nurkhopipah</t>
  </si>
  <si>
    <t xml:space="preserve"> 11 Mei 1997</t>
  </si>
  <si>
    <t>Susan Dwi Yulianti</t>
  </si>
  <si>
    <t xml:space="preserve"> 5 Juni 1997</t>
  </si>
  <si>
    <t>Aqidatul Haqqiyah</t>
  </si>
  <si>
    <t>Amuntai</t>
  </si>
  <si>
    <t xml:space="preserve"> 8 Oktober 1997</t>
  </si>
  <si>
    <t xml:space="preserve"> 25 Mei 1997</t>
  </si>
  <si>
    <t>Mita Prastika</t>
  </si>
  <si>
    <t xml:space="preserve"> 11 Februari 1998</t>
  </si>
  <si>
    <t>Tsanidiyah Istiqomah</t>
  </si>
  <si>
    <t xml:space="preserve"> 08 Nopember 1996</t>
  </si>
  <si>
    <t>Riska Mustika Anggraeni</t>
  </si>
  <si>
    <t xml:space="preserve"> 15 Juli 1997</t>
  </si>
  <si>
    <t>Sonia Agustin</t>
  </si>
  <si>
    <t>Bangkinang</t>
  </si>
  <si>
    <t xml:space="preserve">  4 Agustus 1997</t>
  </si>
  <si>
    <t>Rafika Amalia</t>
  </si>
  <si>
    <t xml:space="preserve"> 29 November 1995</t>
  </si>
  <si>
    <t>Chika Meirina Kusuma Wardani</t>
  </si>
  <si>
    <t xml:space="preserve"> 8 Mei 1997</t>
  </si>
  <si>
    <t>Musthofa Asshidiqi Yahya</t>
  </si>
  <si>
    <t>Amanatul Lailiyah</t>
  </si>
  <si>
    <t xml:space="preserve"> 19 Oktober 1996</t>
  </si>
  <si>
    <t>Budiharjo</t>
  </si>
  <si>
    <t>Jepara</t>
  </si>
  <si>
    <t xml:space="preserve"> 9 April 1996</t>
  </si>
  <si>
    <t>Ismail Soleh</t>
  </si>
  <si>
    <t xml:space="preserve">Kebumen </t>
  </si>
  <si>
    <t>Sella Anggraeny</t>
  </si>
  <si>
    <t>Panjang</t>
  </si>
  <si>
    <t>Nur Aisyah Setyarini</t>
  </si>
  <si>
    <t xml:space="preserve"> 1 Oktober 1994</t>
  </si>
  <si>
    <t>Rahmawati Azberina</t>
  </si>
  <si>
    <t xml:space="preserve"> 21 Agustus 1998</t>
  </si>
  <si>
    <t>Ayun Destary</t>
  </si>
  <si>
    <t>Suka Merindu</t>
  </si>
  <si>
    <t xml:space="preserve"> 27 Desember 1997</t>
  </si>
  <si>
    <t>Rini Septiani</t>
  </si>
  <si>
    <t>Sumber Agung</t>
  </si>
  <si>
    <t xml:space="preserve"> 06 September 1997</t>
  </si>
  <si>
    <t>Yuni Rosita</t>
  </si>
  <si>
    <t>Biak</t>
  </si>
  <si>
    <t xml:space="preserve"> 27 Juni 1997</t>
  </si>
  <si>
    <t>Naviri Firdaus</t>
  </si>
  <si>
    <t xml:space="preserve"> 2 April 1997</t>
  </si>
  <si>
    <t>Nurhasanah</t>
  </si>
  <si>
    <t>Balikpapan</t>
  </si>
  <si>
    <t xml:space="preserve"> 8 April 1997</t>
  </si>
  <si>
    <t>Marisa Madaliyah Al-Jihbadz</t>
  </si>
  <si>
    <t>Arga Makmur</t>
  </si>
  <si>
    <t xml:space="preserve"> 01 Maret 1997</t>
  </si>
  <si>
    <t>Anggraini Mardiningsih Permatasari</t>
  </si>
  <si>
    <t>Tanah Merah</t>
  </si>
  <si>
    <t xml:space="preserve"> 7 Maret 1998</t>
  </si>
  <si>
    <t>Asri Dwi Sakinah</t>
  </si>
  <si>
    <t xml:space="preserve"> 4 April 1997</t>
  </si>
  <si>
    <t>Rostati Sumarto</t>
  </si>
  <si>
    <t xml:space="preserve"> 20 April 1998</t>
  </si>
  <si>
    <t>Dian Mey Lita Giri</t>
  </si>
  <si>
    <t xml:space="preserve"> 29 Mei 1997</t>
  </si>
  <si>
    <t>Namira Muin</t>
  </si>
  <si>
    <t>Saketa</t>
  </si>
  <si>
    <t xml:space="preserve"> 27 Juli 1998</t>
  </si>
  <si>
    <t>Raifa Tryas Shara</t>
  </si>
  <si>
    <t>Ambarawa</t>
  </si>
  <si>
    <t xml:space="preserve"> 21 Januari 1997</t>
  </si>
  <si>
    <t>Donianto</t>
  </si>
  <si>
    <t>Wonosobo</t>
  </si>
  <si>
    <t xml:space="preserve"> 18 September 1996</t>
  </si>
  <si>
    <t>M.Wisnu Islami</t>
  </si>
  <si>
    <t xml:space="preserve"> 25 Juni 1996</t>
  </si>
  <si>
    <t>Nur Aminah Rambe</t>
  </si>
  <si>
    <t>Simpang Marapat</t>
  </si>
  <si>
    <t xml:space="preserve"> 10 Mei 1998</t>
  </si>
  <si>
    <t xml:space="preserve"> 9 Mei 1997</t>
  </si>
  <si>
    <t xml:space="preserve"> 26 Januari 1996</t>
  </si>
  <si>
    <t>Ketapang</t>
  </si>
  <si>
    <t xml:space="preserve"> 17 Maret 1997</t>
  </si>
  <si>
    <t>Reynaldo Pangestu</t>
  </si>
  <si>
    <t xml:space="preserve"> 10 Januari 1995</t>
  </si>
  <si>
    <t>Anju Roro Naisya</t>
  </si>
  <si>
    <t xml:space="preserve">Serang </t>
  </si>
  <si>
    <t xml:space="preserve"> 21 Mei 1997</t>
  </si>
  <si>
    <t>Bandung</t>
  </si>
  <si>
    <t>Rizka Milati Ulia Kadjim</t>
  </si>
  <si>
    <t>Gorontalo</t>
  </si>
  <si>
    <t xml:space="preserve"> 9 Agustus 1997</t>
  </si>
  <si>
    <t>Ihza Putri Arofah</t>
  </si>
  <si>
    <t xml:space="preserve"> 17 April 1997</t>
  </si>
  <si>
    <t>Dinda Feni Dwi Putri Feri</t>
  </si>
  <si>
    <t xml:space="preserve"> 15 Agustus 1997</t>
  </si>
  <si>
    <t>Baharuddin</t>
  </si>
  <si>
    <t>Ambon</t>
  </si>
  <si>
    <t xml:space="preserve"> 15 Mei 1997</t>
  </si>
  <si>
    <t>Widy Aditya</t>
  </si>
  <si>
    <t xml:space="preserve"> 21 Agustus 1997</t>
  </si>
  <si>
    <t>Shabrina Shabahati</t>
  </si>
  <si>
    <t>Sanggau</t>
  </si>
  <si>
    <t xml:space="preserve"> 14 Juli 1997</t>
  </si>
  <si>
    <t>Riski Amalia</t>
  </si>
  <si>
    <t>Uso</t>
  </si>
  <si>
    <t xml:space="preserve"> 21 Maret 1998</t>
  </si>
  <si>
    <t>Erni Rahma Muhammad</t>
  </si>
  <si>
    <t xml:space="preserve"> 17 Maret 1998</t>
  </si>
  <si>
    <t>Talitha Trifauzia</t>
  </si>
  <si>
    <t xml:space="preserve"> 7 Maret 1997</t>
  </si>
  <si>
    <t>Pangkalan Bun</t>
  </si>
  <si>
    <t xml:space="preserve"> 13 Maret 1997</t>
  </si>
  <si>
    <t xml:space="preserve"> 7 Agustus 1997</t>
  </si>
  <si>
    <t>Madiun</t>
  </si>
  <si>
    <t xml:space="preserve"> 13 Juli 1997</t>
  </si>
  <si>
    <t xml:space="preserve"> 4 Maret 1997</t>
  </si>
  <si>
    <t>Dumai</t>
  </si>
  <si>
    <t>Karawang</t>
  </si>
  <si>
    <t xml:space="preserve"> 11 Desember 1996</t>
  </si>
  <si>
    <t>Magetan</t>
  </si>
  <si>
    <t xml:space="preserve"> 27 Juli 1997</t>
  </si>
  <si>
    <t>Dea Zulfari Atmaja</t>
  </si>
  <si>
    <t>Montong Tangi</t>
  </si>
  <si>
    <t xml:space="preserve"> 15 April 1995</t>
  </si>
  <si>
    <t>Arif Hidayat</t>
  </si>
  <si>
    <t>Acnes Meyta Puspa</t>
  </si>
  <si>
    <t xml:space="preserve"> 18 Mei 1997</t>
  </si>
  <si>
    <t>Alfi Maryanti</t>
  </si>
  <si>
    <t>Oktaria Ayuningtyas Lisnandar Putri</t>
  </si>
  <si>
    <t xml:space="preserve"> 28 Oktober 1997</t>
  </si>
  <si>
    <t>Fitri Nurjanah Solihin</t>
  </si>
  <si>
    <t>Salsabilla  Usi Rahadhika</t>
  </si>
  <si>
    <t>Sumedang</t>
  </si>
  <si>
    <t xml:space="preserve"> 3 September 1997</t>
  </si>
  <si>
    <t>Arpan Efendi</t>
  </si>
  <si>
    <t>Padang Kelapo</t>
  </si>
  <si>
    <t xml:space="preserve"> 4 September 1997</t>
  </si>
  <si>
    <t>Muhammad Dwi Ariyanto</t>
  </si>
  <si>
    <t>Lenek</t>
  </si>
  <si>
    <t>Wicak Aji Santosa</t>
  </si>
  <si>
    <t>Luwuk</t>
  </si>
  <si>
    <t xml:space="preserve"> 25 September 1997</t>
  </si>
  <si>
    <t>Faris Al Auzi</t>
  </si>
  <si>
    <t xml:space="preserve"> 8 Mei 1995</t>
  </si>
  <si>
    <t>Dimas Faqih Ariya Nugraha</t>
  </si>
  <si>
    <t xml:space="preserve"> 20 Agustus 1996</t>
  </si>
  <si>
    <t>Rian Handika</t>
  </si>
  <si>
    <t>Banjar</t>
  </si>
  <si>
    <t xml:space="preserve"> 17 Jul 1996</t>
  </si>
  <si>
    <t>Viki Anjoba</t>
  </si>
  <si>
    <t>Embacang Gedang</t>
  </si>
  <si>
    <t>Bandar Lampung</t>
  </si>
  <si>
    <t xml:space="preserve"> 16 Oktober 1997</t>
  </si>
  <si>
    <t>Silviyana Monica Saputri</t>
  </si>
  <si>
    <t xml:space="preserve"> 14 Pebruari 1998</t>
  </si>
  <si>
    <t>Citra Septi Agi Ripyantika</t>
  </si>
  <si>
    <t>Kampar</t>
  </si>
  <si>
    <t xml:space="preserve"> 10 September 1997</t>
  </si>
  <si>
    <t>Lilis Julianti</t>
  </si>
  <si>
    <t>Riya Indah Permatasari Triyadi</t>
  </si>
  <si>
    <t xml:space="preserve"> 19 Mei 1997</t>
  </si>
  <si>
    <t xml:space="preserve"> 20 September 1997</t>
  </si>
  <si>
    <t xml:space="preserve"> 5 Mei 1997</t>
  </si>
  <si>
    <t>Kediri</t>
  </si>
  <si>
    <t>Tasikmalaya</t>
  </si>
  <si>
    <t>Sukabumi</t>
  </si>
  <si>
    <t>M Eko Yunianto</t>
  </si>
  <si>
    <t>Karang Anyar</t>
  </si>
  <si>
    <t xml:space="preserve"> 24 Juni 1998</t>
  </si>
  <si>
    <t>Nur Hayati Hasanah</t>
  </si>
  <si>
    <t>Merauke</t>
  </si>
  <si>
    <t xml:space="preserve"> 8 April 1998</t>
  </si>
  <si>
    <t>Fitria Milanda</t>
  </si>
  <si>
    <t xml:space="preserve"> 08 Pebruari 1997</t>
  </si>
  <si>
    <t>Revanda Dwi Priyantoro</t>
  </si>
  <si>
    <t xml:space="preserve"> 16 Mei 1998</t>
  </si>
  <si>
    <t>Lulu Mahmuda</t>
  </si>
  <si>
    <t>Sekongkang Bawah</t>
  </si>
  <si>
    <t xml:space="preserve"> 10 Mei 1997</t>
  </si>
  <si>
    <t>Fuja Permata Sari</t>
  </si>
  <si>
    <t xml:space="preserve"> 23 November 1996</t>
  </si>
  <si>
    <t xml:space="preserve"> 12 Februari 1997</t>
  </si>
  <si>
    <t>Ade Juraima Listariani</t>
  </si>
  <si>
    <t>Pagar Jaya</t>
  </si>
  <si>
    <t xml:space="preserve"> 30 Mei 1994</t>
  </si>
  <si>
    <t>M Solihin Akbar</t>
  </si>
  <si>
    <t>Pendingin</t>
  </si>
  <si>
    <t xml:space="preserve"> 10 September 1998</t>
  </si>
  <si>
    <t xml:space="preserve"> 12 Mei 1996</t>
  </si>
  <si>
    <t>Kudus</t>
  </si>
  <si>
    <t>Sorong</t>
  </si>
  <si>
    <t>Painan</t>
  </si>
  <si>
    <t>Tanjung Redeb</t>
  </si>
  <si>
    <t>Pekanbaru</t>
  </si>
  <si>
    <t>Sragen</t>
  </si>
  <si>
    <t>Adi Gilang Ramadhan</t>
  </si>
  <si>
    <t xml:space="preserve"> 30 Januari 1997</t>
  </si>
  <si>
    <t>Faizin Miftah Pambudi</t>
  </si>
  <si>
    <t xml:space="preserve"> 10 Juni 1997</t>
  </si>
  <si>
    <t>Hanif Rahman Adi</t>
  </si>
  <si>
    <t xml:space="preserve"> 14 Maret 1997</t>
  </si>
  <si>
    <t>Alim Nugroho</t>
  </si>
  <si>
    <t xml:space="preserve"> 21 Agustus 1996</t>
  </si>
  <si>
    <t>Nurjana Dero</t>
  </si>
  <si>
    <t>Isdiana Putri Hutami</t>
  </si>
  <si>
    <t xml:space="preserve"> 11 Nopember 1996</t>
  </si>
  <si>
    <t>Fajar Maydian Seto</t>
  </si>
  <si>
    <t>Kalipapan</t>
  </si>
  <si>
    <t>Vivi Septa Juliana</t>
  </si>
  <si>
    <t>Pebaun Hilir</t>
  </si>
  <si>
    <t xml:space="preserve"> 8 September 1997</t>
  </si>
  <si>
    <t>Zaki Alaziz Nasution</t>
  </si>
  <si>
    <t>Zahratul Aini</t>
  </si>
  <si>
    <t>Perawang</t>
  </si>
  <si>
    <t xml:space="preserve"> 10 April 1997</t>
  </si>
  <si>
    <t>Fitri Suryani</t>
  </si>
  <si>
    <t>Pangkalan Brandan</t>
  </si>
  <si>
    <t>Asryani</t>
  </si>
  <si>
    <t>Talabiu</t>
  </si>
  <si>
    <t>Indah Tri Rohmaningsih</t>
  </si>
  <si>
    <t>Amalia Nur Saddrina Yusuf</t>
  </si>
  <si>
    <t>Dewi Setiawati</t>
  </si>
  <si>
    <t>Terbanggi Ilir</t>
  </si>
  <si>
    <t xml:space="preserve"> 29 Juli 1997</t>
  </si>
  <si>
    <t>Miftakhul Janah</t>
  </si>
  <si>
    <t xml:space="preserve"> 12 Agustus 1997</t>
  </si>
  <si>
    <t>Deby Dwi Cahaya</t>
  </si>
  <si>
    <t xml:space="preserve"> 8 Desember 1996</t>
  </si>
  <si>
    <t>Dimas</t>
  </si>
  <si>
    <t xml:space="preserve"> 14 Mei 1997</t>
  </si>
  <si>
    <t>Rofi Ahmad</t>
  </si>
  <si>
    <t xml:space="preserve"> 6 April 1997</t>
  </si>
  <si>
    <t>Ali Abdulraoof Taha Al-Maktari</t>
  </si>
  <si>
    <t>Taiz</t>
  </si>
  <si>
    <t>Zaim Alam Fa'is Afi'i</t>
  </si>
  <si>
    <t xml:space="preserve"> 20 Mei 1997</t>
  </si>
  <si>
    <t>Batam</t>
  </si>
  <si>
    <t>Seputih Banyak</t>
  </si>
  <si>
    <t>Faqih Rosyidi</t>
  </si>
  <si>
    <t xml:space="preserve"> 15 Juli 1996</t>
  </si>
  <si>
    <t>Ahmad Wildan</t>
  </si>
  <si>
    <t xml:space="preserve"> 14 September 1997</t>
  </si>
  <si>
    <t>Rizki Elfiandri</t>
  </si>
  <si>
    <t>Minas</t>
  </si>
  <si>
    <t xml:space="preserve"> 30 September 1997</t>
  </si>
  <si>
    <t>Juliana Nur Eka Kusuma</t>
  </si>
  <si>
    <t xml:space="preserve"> 12 Juli 1997</t>
  </si>
  <si>
    <t>Muslim Eka Atmaja</t>
  </si>
  <si>
    <t xml:space="preserve"> 22 Juli 1997</t>
  </si>
  <si>
    <t>Nurul Zihan</t>
  </si>
  <si>
    <t>Tente</t>
  </si>
  <si>
    <t xml:space="preserve"> 17 Oktober 1997</t>
  </si>
  <si>
    <t>Fani Suryana</t>
  </si>
  <si>
    <t>Cenggu</t>
  </si>
  <si>
    <t>Feby Helki</t>
  </si>
  <si>
    <t>Pati</t>
  </si>
  <si>
    <t>Ruslan Hadi Prasetya</t>
  </si>
  <si>
    <t xml:space="preserve"> 18 Desember 1994</t>
  </si>
  <si>
    <t>Renaldi A. Diens</t>
  </si>
  <si>
    <t xml:space="preserve"> 01 November 1996</t>
  </si>
  <si>
    <t>Winda Lestari</t>
  </si>
  <si>
    <t>Karang Suci</t>
  </si>
  <si>
    <t xml:space="preserve"> 01 Oktober 1996</t>
  </si>
  <si>
    <t>Ramdani Arul Humam Jati</t>
  </si>
  <si>
    <t>Arwani</t>
  </si>
  <si>
    <t xml:space="preserve"> 26 Desember 1997</t>
  </si>
  <si>
    <t>Serang</t>
  </si>
  <si>
    <t>Arina Nur Ainiah</t>
  </si>
  <si>
    <t xml:space="preserve"> 1 September 1996</t>
  </si>
  <si>
    <t>Yulinda Kurniasari</t>
  </si>
  <si>
    <t>Rizka Wahyuni Hatibie</t>
  </si>
  <si>
    <t>Bualemo</t>
  </si>
  <si>
    <t>Krisma Triyani</t>
  </si>
  <si>
    <t>Gunung Labu</t>
  </si>
  <si>
    <t xml:space="preserve"> 07 Maret 1998</t>
  </si>
  <si>
    <t>Annisha Nur Fitriani</t>
  </si>
  <si>
    <t xml:space="preserve"> 11 Januari 1997</t>
  </si>
  <si>
    <t>Aditya Fachrizal Yusuf</t>
  </si>
  <si>
    <t xml:space="preserve"> 14 Juni 1997</t>
  </si>
  <si>
    <t>Sherly Syafrilia Sari</t>
  </si>
  <si>
    <t>Gunung</t>
  </si>
  <si>
    <t xml:space="preserve"> 15 April 1997</t>
  </si>
  <si>
    <t>Indra Permana Putra</t>
  </si>
  <si>
    <t>Dede Nurman Azhari</t>
  </si>
  <si>
    <t>Muhammad Thohari Azzahiri</t>
  </si>
  <si>
    <t xml:space="preserve"> 24 April 1997</t>
  </si>
  <si>
    <t>Alifah Wahyuadhania Maloho</t>
  </si>
  <si>
    <t>Manado</t>
  </si>
  <si>
    <t xml:space="preserve"> 7 April 1998</t>
  </si>
  <si>
    <t>Farah Aisha Hardinta</t>
  </si>
  <si>
    <t>Tri Wibowo</t>
  </si>
  <si>
    <t xml:space="preserve"> 29 Mei 1996</t>
  </si>
  <si>
    <t>Anugrah Putra Bakti Perkasa</t>
  </si>
  <si>
    <t>Destya Ardiyati</t>
  </si>
  <si>
    <t xml:space="preserve"> 31 Desember 1994</t>
  </si>
  <si>
    <t>Zaskiah Nurul Ramadhani</t>
  </si>
  <si>
    <t xml:space="preserve"> 25 Desember 1998</t>
  </si>
  <si>
    <t>Putri Ayu Sulastri</t>
  </si>
  <si>
    <t xml:space="preserve"> 21 Mei 1998</t>
  </si>
  <si>
    <t>Fatma Riyanti</t>
  </si>
  <si>
    <t xml:space="preserve"> 22 September 1998</t>
  </si>
  <si>
    <t>Mustika Sari</t>
  </si>
  <si>
    <t>Banyuasin</t>
  </si>
  <si>
    <t xml:space="preserve"> 28 Agustus 1997</t>
  </si>
  <si>
    <t>Fegi Arnia Deni</t>
  </si>
  <si>
    <t>Datarajan</t>
  </si>
  <si>
    <t xml:space="preserve"> 23 Januari 1998</t>
  </si>
  <si>
    <t>Tita Griya Melyta</t>
  </si>
  <si>
    <t xml:space="preserve"> 07 Mei 1998</t>
  </si>
  <si>
    <t>Kartika Indarsi</t>
  </si>
  <si>
    <t xml:space="preserve"> 14 Juni 1998</t>
  </si>
  <si>
    <t>Slamet Surino</t>
  </si>
  <si>
    <t>Sidomukti</t>
  </si>
  <si>
    <t>Abd. Khalid Basri</t>
  </si>
  <si>
    <t>Majene</t>
  </si>
  <si>
    <t xml:space="preserve"> 6 Januari 1997</t>
  </si>
  <si>
    <t>Ahmad Nanang</t>
  </si>
  <si>
    <t>Meroke</t>
  </si>
  <si>
    <t>11 Oktober 1993</t>
  </si>
  <si>
    <t>Ika Novitariny</t>
  </si>
  <si>
    <t>Ayu Damayanti</t>
  </si>
  <si>
    <t>Sinta Dewi Aprilianti Said</t>
  </si>
  <si>
    <t>Sandra Devi</t>
  </si>
  <si>
    <t>15 Juni 1997</t>
  </si>
  <si>
    <t>Inda Sugianti</t>
  </si>
  <si>
    <t>3,60</t>
  </si>
  <si>
    <t>27 Maret 1999</t>
  </si>
  <si>
    <t>Cinthya Dwi Puspa Sari</t>
  </si>
  <si>
    <t>28 Juli 1997</t>
  </si>
  <si>
    <t>Dheta Nur Rifkina</t>
  </si>
  <si>
    <t>Monica</t>
  </si>
  <si>
    <t>2 Juli 1998</t>
  </si>
  <si>
    <t>3,30</t>
  </si>
  <si>
    <t>Titania Retno Ariandri</t>
  </si>
  <si>
    <t>3,68</t>
  </si>
  <si>
    <t>28 Juni 1998</t>
  </si>
  <si>
    <t>Baiq Alma Nurma Utari</t>
  </si>
  <si>
    <t>3,59</t>
  </si>
  <si>
    <t>Sisilia Indah Pratiwi</t>
  </si>
  <si>
    <t>3,40</t>
  </si>
  <si>
    <t>Duri</t>
  </si>
  <si>
    <t>Nafian Wahyudhi Romadhon</t>
  </si>
  <si>
    <t>3,66</t>
  </si>
  <si>
    <t>21 Januari 1997</t>
  </si>
  <si>
    <t>Ajai Binsabil</t>
  </si>
  <si>
    <t>3,61</t>
  </si>
  <si>
    <t>Parangina</t>
  </si>
  <si>
    <t>08 Juli 2020</t>
  </si>
  <si>
    <t>3,78</t>
  </si>
  <si>
    <t>Devi Yuliani</t>
  </si>
  <si>
    <t>3,63</t>
  </si>
  <si>
    <t>Wakan</t>
  </si>
  <si>
    <t xml:space="preserve"> 12 Desember 1997</t>
  </si>
  <si>
    <t>Laeli Rizki Amalia</t>
  </si>
  <si>
    <t>3,14</t>
  </si>
  <si>
    <t>Tawali</t>
  </si>
  <si>
    <t xml:space="preserve"> 10 November 1998</t>
  </si>
  <si>
    <t>Yeni Elisthatiana</t>
  </si>
  <si>
    <t>3,70</t>
  </si>
  <si>
    <t xml:space="preserve"> 18 Juni 1998</t>
  </si>
  <si>
    <t>Siti Nurhalizatul Aini</t>
  </si>
  <si>
    <t>3,73</t>
  </si>
  <si>
    <t>Dasan Menak</t>
  </si>
  <si>
    <t xml:space="preserve"> 4 September 1998</t>
  </si>
  <si>
    <t xml:space="preserve"> 24 Oktober 1996</t>
  </si>
  <si>
    <t>M Naufal Muammar</t>
  </si>
  <si>
    <t xml:space="preserve"> 07 Agustus 1997</t>
  </si>
  <si>
    <t>Dika Fajariyanto</t>
  </si>
  <si>
    <t>Aprillia Indah Hariyani</t>
  </si>
  <si>
    <t xml:space="preserve"> 30 April 1999</t>
  </si>
  <si>
    <t>Marda Eka Putri</t>
  </si>
  <si>
    <t xml:space="preserve"> 4 Juli 1998</t>
  </si>
  <si>
    <t>Mar'atul Husna</t>
  </si>
  <si>
    <t>Merangin</t>
  </si>
  <si>
    <t>Sriwahyu Rahmasari</t>
  </si>
  <si>
    <t xml:space="preserve"> 11 Januari 1999</t>
  </si>
  <si>
    <t>Vinna Fajarwaty</t>
  </si>
  <si>
    <t xml:space="preserve"> 10 Agustus 1998</t>
  </si>
  <si>
    <t>Bela Amalia</t>
  </si>
  <si>
    <t>Sungai Terik</t>
  </si>
  <si>
    <t xml:space="preserve"> 12 Agustus 1998</t>
  </si>
  <si>
    <t>Witri Rahmadani</t>
  </si>
  <si>
    <t xml:space="preserve"> 22 Desember 1998</t>
  </si>
  <si>
    <t>Bayu Adhitiya</t>
  </si>
  <si>
    <t>4 Th,0 Bln,0 Hr</t>
  </si>
  <si>
    <t xml:space="preserve"> 1 Januari 1998</t>
  </si>
  <si>
    <t>6 Th,11 Bln,27 Hr</t>
  </si>
  <si>
    <t xml:space="preserve">Roby Tri Laksono </t>
  </si>
  <si>
    <t xml:space="preserve"> 19 Agustus 1995</t>
  </si>
  <si>
    <t>Muhammad Firdaus Ramadhan</t>
  </si>
  <si>
    <t>4 Th,11 Bln,29 Hr</t>
  </si>
  <si>
    <t xml:space="preserve"> 7 Februari 1997</t>
  </si>
  <si>
    <t>Muhammad Fiqih Al-Ayubi</t>
  </si>
  <si>
    <t>Dhenok Widiastuti</t>
  </si>
  <si>
    <t>Eka Susi Handayani</t>
  </si>
  <si>
    <t xml:space="preserve"> 27 Januari 1998</t>
  </si>
  <si>
    <t xml:space="preserve">Syahroni Ari Kurniawan </t>
  </si>
  <si>
    <t>Same Manufahi</t>
  </si>
  <si>
    <t xml:space="preserve"> 26 Pebruari 1995</t>
  </si>
  <si>
    <t>Muhammad Nufail Syafii</t>
  </si>
  <si>
    <t>Ujung Pandang</t>
  </si>
  <si>
    <t>Kendal</t>
  </si>
  <si>
    <t>Muhammad Sabiq Sakir</t>
  </si>
  <si>
    <t xml:space="preserve"> 16 Juli 1995</t>
  </si>
  <si>
    <t>Agra Marendi</t>
  </si>
  <si>
    <t>Muarabulian</t>
  </si>
  <si>
    <t>Aninda Alawiah</t>
  </si>
  <si>
    <t xml:space="preserve"> 09 Maret 1998</t>
  </si>
  <si>
    <t>Adella Yudha Krisshandy</t>
  </si>
  <si>
    <t xml:space="preserve"> 29 Maret 1998</t>
  </si>
  <si>
    <t xml:space="preserve">Ogi Jayanto </t>
  </si>
  <si>
    <t xml:space="preserve"> 2 Oktober 1995</t>
  </si>
  <si>
    <t>Asmul Fauzi</t>
  </si>
  <si>
    <t>Kuamang Kuning</t>
  </si>
  <si>
    <t xml:space="preserve"> 19 Juni 1998</t>
  </si>
  <si>
    <t>Edi Handoko</t>
  </si>
  <si>
    <t>Tirtakencana</t>
  </si>
  <si>
    <t>Lintang Setiadi</t>
  </si>
  <si>
    <t xml:space="preserve"> 05 Maret 1999</t>
  </si>
  <si>
    <t xml:space="preserve"> 17 Februari 1998</t>
  </si>
  <si>
    <t>Fiqna Chefana Aulya Ferdana Erta Hutama</t>
  </si>
  <si>
    <t>29 Agust 20</t>
  </si>
  <si>
    <t>Wahid Sariyono</t>
  </si>
  <si>
    <t>Argakencana</t>
  </si>
  <si>
    <t>Lenggo Geni Katlin Jambak</t>
  </si>
  <si>
    <t>Pulung Kencana</t>
  </si>
  <si>
    <t xml:space="preserve"> 28 April 1998</t>
  </si>
  <si>
    <t>Dedeh Hidayah</t>
  </si>
  <si>
    <t xml:space="preserve"> 28 Februari 1996</t>
  </si>
  <si>
    <t>Claudia Aulia Nurmalitasari</t>
  </si>
  <si>
    <t xml:space="preserve"> 10 April 1994</t>
  </si>
  <si>
    <t>Nurmalia Purnama Sari</t>
  </si>
  <si>
    <t xml:space="preserve"> 05 Oktober 1995</t>
  </si>
  <si>
    <t>Delvi Aristianingsih</t>
  </si>
  <si>
    <t>Eka Septiwi</t>
  </si>
  <si>
    <t>Simpang Nangka</t>
  </si>
  <si>
    <t xml:space="preserve"> 11 September 1997</t>
  </si>
  <si>
    <t>Tresya Pantoiyo</t>
  </si>
  <si>
    <t xml:space="preserve"> 29 September 1999</t>
  </si>
  <si>
    <t>Kamilia Zulfa Fitriani</t>
  </si>
  <si>
    <t>Putri Dwi Hardiyansari</t>
  </si>
  <si>
    <t>Aisyah Arbi Wardana</t>
  </si>
  <si>
    <t>Kulonprogo</t>
  </si>
  <si>
    <t xml:space="preserve"> 07 Desember 1997</t>
  </si>
  <si>
    <t>Zen Adi Laksana</t>
  </si>
  <si>
    <t xml:space="preserve"> 30 September 1998</t>
  </si>
  <si>
    <t>Pinrang</t>
  </si>
  <si>
    <t>Sarah Fazlia</t>
  </si>
  <si>
    <t>Jaman Mesjid</t>
  </si>
  <si>
    <t xml:space="preserve"> 4 Desember 1997</t>
  </si>
  <si>
    <t>Ayu Citra Dewi</t>
  </si>
  <si>
    <t xml:space="preserve"> 28 Agustus 1998</t>
  </si>
  <si>
    <t xml:space="preserve"> 30 Mei 1998</t>
  </si>
  <si>
    <t>Niken Dwi Astuti</t>
  </si>
  <si>
    <t>Mahes Pati Agustiani</t>
  </si>
  <si>
    <t>Muhsin Tahir</t>
  </si>
  <si>
    <t>Karang Baru</t>
  </si>
  <si>
    <t xml:space="preserve"> 13 April 1997</t>
  </si>
  <si>
    <t>Nirwan Triyadi</t>
  </si>
  <si>
    <t xml:space="preserve"> 14 Agustus 1997</t>
  </si>
  <si>
    <t>24 Maret 2021</t>
  </si>
  <si>
    <t>Dicki Sanjaya</t>
  </si>
  <si>
    <t>Wisnu Syaifin Nuha</t>
  </si>
  <si>
    <t xml:space="preserve"> 9 April 1998</t>
  </si>
  <si>
    <t>Mas Arief Kusumawijaya</t>
  </si>
  <si>
    <t>31 Maret 2021</t>
  </si>
  <si>
    <t>4 Th,6 Bln,26 Hr</t>
  </si>
  <si>
    <t>Yusuf Eko Nugroho</t>
  </si>
  <si>
    <t>Maliana/Bobonaro</t>
  </si>
  <si>
    <t xml:space="preserve"> 15 Januari 1998</t>
  </si>
  <si>
    <t>Muhammad Hanafi</t>
  </si>
  <si>
    <t xml:space="preserve"> 1 Maret 1998</t>
  </si>
  <si>
    <t>Sarah Haura Zalfa</t>
  </si>
  <si>
    <t>3 Th,6 Bln,30 Hr</t>
  </si>
  <si>
    <t>KTW</t>
  </si>
  <si>
    <t xml:space="preserve"> 30 Juli 1998</t>
  </si>
  <si>
    <t>Eva Kusmayanti</t>
  </si>
  <si>
    <t>Sungai Baung</t>
  </si>
  <si>
    <t>30 Juli 1998</t>
  </si>
  <si>
    <t>Arif Khoirul Safi'i</t>
  </si>
  <si>
    <t>Geringging Baru</t>
  </si>
  <si>
    <t>15 Juli 1996</t>
  </si>
  <si>
    <t>Fuaidah Hasanah</t>
  </si>
  <si>
    <t>23 Juli 1998</t>
  </si>
  <si>
    <t>Evi Praviahani</t>
  </si>
  <si>
    <t xml:space="preserve"> 01 Juni 1998</t>
  </si>
  <si>
    <t>Safika Nur Ramadhayanti</t>
  </si>
  <si>
    <t xml:space="preserve"> 16 Januari 1998</t>
  </si>
  <si>
    <t>Rifqi Tamimi</t>
  </si>
  <si>
    <t xml:space="preserve"> 26 Februari 1998</t>
  </si>
  <si>
    <t>Wahyu Adrian</t>
  </si>
  <si>
    <t xml:space="preserve"> 13 Mei 1998</t>
  </si>
  <si>
    <t>Olga Rahmayudhi</t>
  </si>
  <si>
    <t>Sambaliung</t>
  </si>
  <si>
    <t xml:space="preserve"> 13 Juni 1998</t>
  </si>
  <si>
    <t>Reihan Neiladiyanah</t>
  </si>
  <si>
    <t xml:space="preserve"> 06 Juni 1998</t>
  </si>
  <si>
    <t>Winda Rohmah Shoffianti</t>
  </si>
  <si>
    <t>Teknik kimia</t>
  </si>
  <si>
    <t>Merlung</t>
  </si>
  <si>
    <t xml:space="preserve"> 5 Oktober 1997</t>
  </si>
  <si>
    <t>Silvia Anggi Dayanti</t>
  </si>
  <si>
    <t xml:space="preserve"> 06 Maret 1999</t>
  </si>
  <si>
    <t>Dila Argatiningtyas</t>
  </si>
  <si>
    <t xml:space="preserve"> 9 Februari 1996</t>
  </si>
  <si>
    <t>Lia Septianingsih</t>
  </si>
  <si>
    <t xml:space="preserve"> 2 September 1999</t>
  </si>
  <si>
    <t>Adhi Chandra Purnama</t>
  </si>
  <si>
    <t xml:space="preserve"> 3 Mei 1998</t>
  </si>
  <si>
    <t>Feriz Ilham Akbar</t>
  </si>
  <si>
    <t>Bukit Tigo</t>
  </si>
  <si>
    <t xml:space="preserve"> 11 September 1998</t>
  </si>
  <si>
    <t>Nenti Febi Setiyahadi</t>
  </si>
  <si>
    <t>16 Pebruari 1998</t>
  </si>
  <si>
    <t>Saniyah Humairrah</t>
  </si>
  <si>
    <t>21 Maret 1999</t>
  </si>
  <si>
    <t>Arida Ayu Krismawati</t>
  </si>
  <si>
    <t>26 Maret 1999</t>
  </si>
  <si>
    <t>Inggar Siwi Larasati</t>
  </si>
  <si>
    <t>12 Oktober 1998</t>
  </si>
  <si>
    <t>Galuh Ajeng Larasati</t>
  </si>
  <si>
    <t>R. Kurniawan</t>
  </si>
  <si>
    <t>5 Februari 1998</t>
  </si>
  <si>
    <t>Fera Florensia Babut</t>
  </si>
  <si>
    <t>Reny Ramadanty</t>
  </si>
  <si>
    <t>UGM TOEFL</t>
  </si>
  <si>
    <t>Kresno Widodo</t>
  </si>
  <si>
    <t>Muhammad Irza Ghifary</t>
  </si>
  <si>
    <t>Ulang 2X</t>
  </si>
  <si>
    <t xml:space="preserve"> 10 Agustus 1995</t>
  </si>
  <si>
    <t>Fanani Riza Hutomo</t>
  </si>
  <si>
    <t>Bangli</t>
  </si>
  <si>
    <t xml:space="preserve"> 18 Oktober 1993</t>
  </si>
  <si>
    <t>Aji Nugroho Diwantoro</t>
  </si>
  <si>
    <t xml:space="preserve"> 10 Desember 1997</t>
  </si>
  <si>
    <t>Achmad Saidi Noor</t>
  </si>
  <si>
    <t>Kotabaru</t>
  </si>
  <si>
    <t xml:space="preserve"> 14 Oktober 1995</t>
  </si>
  <si>
    <t>Dewi Rahmadiyah</t>
  </si>
  <si>
    <t>Tanjung Palas</t>
  </si>
  <si>
    <t xml:space="preserve"> 9 Desember 1999</t>
  </si>
  <si>
    <t>Rima Dian Nur Khasanah</t>
  </si>
  <si>
    <t xml:space="preserve"> 17 Juli 1999</t>
  </si>
  <si>
    <t>Elisa Puspita Anggraeni</t>
  </si>
  <si>
    <t xml:space="preserve"> 26 Mei 1999</t>
  </si>
  <si>
    <t>Fithnatia Khoirunnisa</t>
  </si>
  <si>
    <t>Sella Agustin</t>
  </si>
  <si>
    <t>Wanatirta</t>
  </si>
  <si>
    <t xml:space="preserve"> 17 Agustus 1999</t>
  </si>
  <si>
    <t>Hilma Viola</t>
  </si>
  <si>
    <t>Pulau Godang Kari</t>
  </si>
  <si>
    <t>Tifanny Rizka Ariandi</t>
  </si>
  <si>
    <t xml:space="preserve"> 29 Juni 1999</t>
  </si>
  <si>
    <t>Ustinah</t>
  </si>
  <si>
    <t xml:space="preserve"> 6 November 1999</t>
  </si>
  <si>
    <t>Dewi Mutiara Sakti</t>
  </si>
  <si>
    <t>Nona Septiani</t>
  </si>
  <si>
    <t>Sindy Rosita Devi</t>
  </si>
  <si>
    <t>Bella Heriyanti</t>
  </si>
  <si>
    <t>10 Agustus 1999</t>
  </si>
  <si>
    <t>Zalma Raulina Romadiah</t>
  </si>
  <si>
    <t>23 Desember 1998</t>
  </si>
  <si>
    <t>Muhammad Agus Prasetyo</t>
  </si>
  <si>
    <t>Gilang Cahyadi</t>
  </si>
  <si>
    <t>Enggar Dwi Ardani</t>
  </si>
  <si>
    <t>Lenangguar</t>
  </si>
  <si>
    <t>Puji Ariyanto</t>
  </si>
  <si>
    <t>Rindang Septiani Muflikhah</t>
  </si>
  <si>
    <t>Khozaa Inatul Muna</t>
  </si>
  <si>
    <t>Kab.Semarang</t>
  </si>
  <si>
    <t>Ni Putu Agnes Suari</t>
  </si>
  <si>
    <t>Banggai</t>
  </si>
  <si>
    <t>Isna Nurul Sita Devi</t>
  </si>
  <si>
    <t>Windi Septi Anindi</t>
  </si>
  <si>
    <t>Imelda Eka Nurshinta</t>
  </si>
  <si>
    <t>22 November 1998</t>
  </si>
  <si>
    <t>Ratih Mahardhika</t>
  </si>
  <si>
    <t>Anisah Nur Amalia</t>
  </si>
  <si>
    <t>Ayu Wulandari</t>
  </si>
  <si>
    <t>Mita Gustia</t>
  </si>
  <si>
    <t>Rejo Sari</t>
  </si>
  <si>
    <t>7  Agustus 1999</t>
  </si>
  <si>
    <t>Aistia Maya Tira</t>
  </si>
  <si>
    <t>Den Sulthan Bagas Ardiansyah</t>
  </si>
  <si>
    <t>25 Desember 1999</t>
  </si>
  <si>
    <t>Muhammad Rizky Nendanov</t>
  </si>
  <si>
    <t>13 Januari 1998</t>
  </si>
  <si>
    <t>Agam Yogi Fahlevi</t>
  </si>
  <si>
    <t>30 Juni 1997</t>
  </si>
  <si>
    <t>Firanita Angraini Putri</t>
  </si>
  <si>
    <t>07 Maret 1999</t>
  </si>
  <si>
    <t>Siti Mutmaina</t>
  </si>
  <si>
    <t>Nambo</t>
  </si>
  <si>
    <t>30 Maret 1999</t>
  </si>
  <si>
    <t>Dimas Amani Praviant Zuhair</t>
  </si>
  <si>
    <t>Maumere</t>
  </si>
  <si>
    <t>Endah Dwi Saputri</t>
  </si>
  <si>
    <t>Sidorahayu</t>
  </si>
  <si>
    <t>14 Agustus 1999</t>
  </si>
  <si>
    <t>Muhammad Setiyawan Ashari</t>
  </si>
  <si>
    <t>3 Juli 1998</t>
  </si>
  <si>
    <t>Sherena Dwi Lathiefa</t>
  </si>
  <si>
    <t>2 Maret 1999</t>
  </si>
  <si>
    <t>Ika Devi Pangesti</t>
  </si>
  <si>
    <t>11 Juni 1999</t>
  </si>
  <si>
    <t>Zusuf Tri Purnomo</t>
  </si>
  <si>
    <t>24 Agustus 1997</t>
  </si>
  <si>
    <t>Regina Pebriani Nugraha</t>
  </si>
  <si>
    <t>4 Februari 2000</t>
  </si>
  <si>
    <t>3,47</t>
  </si>
  <si>
    <t>3,69</t>
  </si>
  <si>
    <t>3,79</t>
  </si>
  <si>
    <t>3,13</t>
  </si>
  <si>
    <t>10 Juli 1998</t>
  </si>
  <si>
    <t>Fahri Putra Ardianto</t>
  </si>
  <si>
    <t>Bukit Tinggi</t>
  </si>
  <si>
    <t>15 Juli 1997</t>
  </si>
  <si>
    <t>Nurul Hidayati Nur Sayyid</t>
  </si>
  <si>
    <t>3,05</t>
  </si>
  <si>
    <t>Kotawaringin Barat</t>
  </si>
  <si>
    <t>21 Februari 1998</t>
  </si>
  <si>
    <t>Syafruddin</t>
  </si>
  <si>
    <t>21 Juni 1998</t>
  </si>
  <si>
    <t>Muhammad Ramma Mesandhy</t>
  </si>
  <si>
    <t>3,21</t>
  </si>
  <si>
    <t>4 Mei 1998</t>
  </si>
  <si>
    <t>Muhammad Hakiim Marzun</t>
  </si>
  <si>
    <t>Anggun Ansafa Wati</t>
  </si>
  <si>
    <t>3,92</t>
  </si>
  <si>
    <t>16 Mei 1999</t>
  </si>
  <si>
    <t>Ridho Mahendra</t>
  </si>
  <si>
    <t>3,57</t>
  </si>
  <si>
    <t>Senempak</t>
  </si>
  <si>
    <t>24 Agustus 1999</t>
  </si>
  <si>
    <t>Astri Nur Wahyuni</t>
  </si>
  <si>
    <t>Findhita Kusuma Putri</t>
  </si>
  <si>
    <t>25 Januari 1999</t>
  </si>
  <si>
    <t>Winda Maizani</t>
  </si>
  <si>
    <t>3,71</t>
  </si>
  <si>
    <t>01 Mei 1999</t>
  </si>
  <si>
    <t>Gea Sheila Saskia Shafira</t>
  </si>
  <si>
    <t>Heidy Oktavia Nisa</t>
  </si>
  <si>
    <t>4 Oktober 1999</t>
  </si>
  <si>
    <t>Fitri Solecha Kusumadewi</t>
  </si>
  <si>
    <t>Wamena</t>
  </si>
  <si>
    <t>Alida Niza Chamelia</t>
  </si>
  <si>
    <t>3,82</t>
  </si>
  <si>
    <t>24 Juli 1999</t>
  </si>
  <si>
    <t>Yogi Try Pratama Putra Nasution</t>
  </si>
  <si>
    <t>3,62</t>
  </si>
  <si>
    <t>Ririn Amelia</t>
  </si>
  <si>
    <t>Kalampa</t>
  </si>
  <si>
    <t>31 Mei 1999</t>
  </si>
  <si>
    <t>Nurul Khoiriah Felba Utami</t>
  </si>
  <si>
    <t>3,22</t>
  </si>
  <si>
    <t>20 Februari 1999</t>
  </si>
  <si>
    <t>Meinanda Nabila Kitania</t>
  </si>
  <si>
    <t>3,52</t>
  </si>
  <si>
    <t>20 Mei 1999</t>
  </si>
  <si>
    <t>Woro Astrid Kharismatika</t>
  </si>
  <si>
    <t xml:space="preserve">Sella Nurul Aulia </t>
  </si>
  <si>
    <t>27 Juli 1998</t>
  </si>
  <si>
    <t>Ratna Inayah</t>
  </si>
  <si>
    <t>13 Desember 1999</t>
  </si>
  <si>
    <t>Tri Bahari</t>
  </si>
  <si>
    <t>3,44</t>
  </si>
  <si>
    <t>Sungai Bahar</t>
  </si>
  <si>
    <t>Wahyu Elka Wakzuh</t>
  </si>
  <si>
    <t>2,97</t>
  </si>
  <si>
    <t>Batusangkar</t>
  </si>
  <si>
    <t>26 Maret 1997</t>
  </si>
  <si>
    <t>Alifia Fadhilah Zuhri</t>
  </si>
  <si>
    <t>3,26</t>
  </si>
  <si>
    <t>19 Mei 1999</t>
  </si>
  <si>
    <t>Nauval Shoffa Muzakky</t>
  </si>
  <si>
    <t>3,39</t>
  </si>
  <si>
    <t>24 Agustus 1996</t>
  </si>
  <si>
    <t>Ilham Bintang Persada</t>
  </si>
  <si>
    <t>3,32</t>
  </si>
  <si>
    <t>Ina Mandalika</t>
  </si>
  <si>
    <t>3,37</t>
  </si>
  <si>
    <t>Praya</t>
  </si>
  <si>
    <t>4 Februari 1999</t>
  </si>
  <si>
    <t>Resnia Nurahmawati</t>
  </si>
  <si>
    <t>19 Desember 1998</t>
  </si>
  <si>
    <t>Arief Marcellino Ferdiansyah</t>
  </si>
  <si>
    <t>8 Maret 1999</t>
  </si>
  <si>
    <t>Chandra Akbar</t>
  </si>
  <si>
    <t>3,48</t>
  </si>
  <si>
    <t>8 Juli 1999</t>
  </si>
  <si>
    <t>Elfira Sulistiana</t>
  </si>
  <si>
    <t>7 Januari 1999</t>
  </si>
  <si>
    <t>Firda Magfiratul Husna</t>
  </si>
  <si>
    <t>2,73</t>
  </si>
  <si>
    <t>21 Desember 1998</t>
  </si>
  <si>
    <t>Muhammad Nur Adi Nugroho</t>
  </si>
  <si>
    <t>3,42</t>
  </si>
  <si>
    <t>19 Maret 1999</t>
  </si>
  <si>
    <t>Thania Aura Jovariera</t>
  </si>
  <si>
    <t>3,41</t>
  </si>
  <si>
    <t>7 Oktober 1999</t>
  </si>
  <si>
    <t>Nur Aisyah Novitasari</t>
  </si>
  <si>
    <t>Rifka Alfiyani</t>
  </si>
  <si>
    <t>3,95</t>
  </si>
  <si>
    <t>Tgl</t>
  </si>
  <si>
    <t xml:space="preserve">Tgl </t>
  </si>
  <si>
    <t>Data Riil</t>
  </si>
  <si>
    <t>Lama</t>
  </si>
  <si>
    <t>Tahun</t>
  </si>
  <si>
    <t>Th. Lulus</t>
  </si>
  <si>
    <t>Lama Studi</t>
  </si>
  <si>
    <t>Jumlah</t>
  </si>
  <si>
    <t>Skor TOEFL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</si>
</sst>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-* #,##0_-;\-* #,##0_-;_-* &quot;-&quot;_-;_-@_-"/>
    <numFmt numFmtId="43" formatCode="_-* #,##0.00_-;\-* #,##0.00_-;_-* &quot;-&quot;??_-;_-@_-"/>
    <numFmt numFmtId="164" formatCode="00000000"/>
    <numFmt numFmtId="165" formatCode="[$-421]dd\ mmmm\ yyyy;@"/>
    <numFmt numFmtId="166" formatCode="#,##0.0;[Red]#,##0.0"/>
    <numFmt numFmtId="167" formatCode="0.0"/>
    <numFmt numFmtId="168" formatCode="yy\-\t/m\-\b/dd\h"/>
    <numFmt numFmtId="169" formatCode="yyyy\-mm\-dd;@"/>
    <numFmt numFmtId="170" formatCode="[$-13809]dd\ mmmm\ yyyy;@"/>
    <numFmt numFmtId="171" formatCode="_(&quot;Rp&quot;* #,##0_);_(&quot;Rp&quot;* \(#,##0\);_(&quot;Rp&quot;* &quot;-&quot;_);_(@_)"/>
    <numFmt numFmtId="172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 Narrow"/>
      <family val="2"/>
    </font>
    <font>
      <sz val="13"/>
      <name val="Arial Narrow"/>
      <family val="2"/>
    </font>
    <font>
      <b/>
      <sz val="12"/>
      <name val="Arial Narrow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  <font>
      <sz val="12"/>
      <color theme="1"/>
      <name val="Arial Narrow"/>
      <family val="2"/>
    </font>
    <font>
      <sz val="12"/>
      <color rgb="FF000000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color theme="1"/>
      <name val="Arial Narrow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3" fillId="0" borderId="0"/>
  </cellStyleXfs>
  <cellXfs count="354">
    <xf numFmtId="0" fontId="0" fillId="0" borderId="0" xfId="0"/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0" fillId="0" borderId="1" xfId="0" applyNumberFormat="1" applyBorder="1"/>
    <xf numFmtId="4" fontId="3" fillId="2" borderId="3" xfId="1" applyNumberFormat="1" applyFont="1" applyFill="1" applyBorder="1" applyAlignment="1">
      <alignment horizontal="center"/>
    </xf>
    <xf numFmtId="2" fontId="3" fillId="0" borderId="1" xfId="1" applyNumberFormat="1" applyFont="1" applyFill="1" applyBorder="1" applyAlignment="1">
      <alignment horizontal="center"/>
    </xf>
    <xf numFmtId="0" fontId="3" fillId="0" borderId="1" xfId="0" applyFont="1" applyBorder="1"/>
    <xf numFmtId="165" fontId="3" fillId="0" borderId="1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15" fontId="3" fillId="0" borderId="5" xfId="0" applyNumberFormat="1" applyFont="1" applyBorder="1" applyAlignment="1">
      <alignment horizontal="center"/>
    </xf>
    <xf numFmtId="15" fontId="3" fillId="0" borderId="5" xfId="0" applyNumberFormat="1" applyFont="1" applyBorder="1"/>
    <xf numFmtId="166" fontId="3" fillId="0" borderId="5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167" fontId="3" fillId="0" borderId="5" xfId="0" applyNumberFormat="1" applyFont="1" applyBorder="1" applyAlignment="1">
      <alignment horizontal="center"/>
    </xf>
    <xf numFmtId="168" fontId="3" fillId="0" borderId="5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2" fontId="3" fillId="0" borderId="5" xfId="1" applyNumberFormat="1" applyFont="1" applyFill="1" applyBorder="1" applyAlignment="1">
      <alignment horizontal="center"/>
    </xf>
    <xf numFmtId="164" fontId="3" fillId="0" borderId="9" xfId="0" applyNumberFormat="1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15" fontId="3" fillId="0" borderId="9" xfId="0" applyNumberFormat="1" applyFont="1" applyBorder="1" applyAlignment="1">
      <alignment horizontal="center"/>
    </xf>
    <xf numFmtId="166" fontId="3" fillId="0" borderId="9" xfId="0" applyNumberFormat="1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167" fontId="3" fillId="0" borderId="9" xfId="0" applyNumberFormat="1" applyFont="1" applyBorder="1" applyAlignment="1">
      <alignment horizontal="center"/>
    </xf>
    <xf numFmtId="168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4" fontId="3" fillId="0" borderId="11" xfId="1" applyNumberFormat="1" applyFont="1" applyFill="1" applyBorder="1" applyAlignment="1">
      <alignment horizontal="center"/>
    </xf>
    <xf numFmtId="1" fontId="3" fillId="0" borderId="9" xfId="1" applyNumberFormat="1" applyFont="1" applyFill="1" applyBorder="1" applyAlignment="1">
      <alignment horizontal="center"/>
    </xf>
    <xf numFmtId="2" fontId="3" fillId="0" borderId="9" xfId="1" applyNumberFormat="1" applyFont="1" applyFill="1" applyBorder="1" applyAlignment="1">
      <alignment horizontal="center"/>
    </xf>
    <xf numFmtId="15" fontId="3" fillId="0" borderId="1" xfId="0" applyNumberFormat="1" applyFont="1" applyBorder="1"/>
    <xf numFmtId="164" fontId="3" fillId="0" borderId="13" xfId="0" applyNumberFormat="1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15" fontId="3" fillId="0" borderId="13" xfId="0" applyNumberFormat="1" applyFont="1" applyBorder="1" applyAlignment="1">
      <alignment horizontal="center"/>
    </xf>
    <xf numFmtId="166" fontId="3" fillId="0" borderId="13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168" fontId="3" fillId="0" borderId="13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4" fontId="3" fillId="0" borderId="15" xfId="1" applyNumberFormat="1" applyFont="1" applyFill="1" applyBorder="1" applyAlignment="1">
      <alignment horizontal="center"/>
    </xf>
    <xf numFmtId="1" fontId="3" fillId="0" borderId="13" xfId="1" applyNumberFormat="1" applyFont="1" applyFill="1" applyBorder="1" applyAlignment="1">
      <alignment horizontal="center"/>
    </xf>
    <xf numFmtId="2" fontId="3" fillId="0" borderId="13" xfId="1" applyNumberFormat="1" applyFont="1" applyFill="1" applyBorder="1" applyAlignment="1">
      <alignment horizontal="center"/>
    </xf>
    <xf numFmtId="164" fontId="3" fillId="2" borderId="9" xfId="0" applyNumberFormat="1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15" fontId="3" fillId="2" borderId="9" xfId="0" applyNumberFormat="1" applyFont="1" applyFill="1" applyBorder="1" applyAlignment="1">
      <alignment horizontal="center"/>
    </xf>
    <xf numFmtId="1" fontId="3" fillId="2" borderId="9" xfId="0" applyNumberFormat="1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4" fontId="3" fillId="2" borderId="11" xfId="1" applyNumberFormat="1" applyFont="1" applyFill="1" applyBorder="1" applyAlignment="1">
      <alignment horizontal="center"/>
    </xf>
    <xf numFmtId="1" fontId="3" fillId="2" borderId="9" xfId="1" applyNumberFormat="1" applyFont="1" applyFill="1" applyBorder="1" applyAlignment="1">
      <alignment horizontal="center"/>
    </xf>
    <xf numFmtId="2" fontId="3" fillId="2" borderId="9" xfId="1" applyNumberFormat="1" applyFont="1" applyFill="1" applyBorder="1" applyAlignment="1">
      <alignment horizontal="center"/>
    </xf>
    <xf numFmtId="2" fontId="3" fillId="2" borderId="1" xfId="1" applyNumberFormat="1" applyFont="1" applyFill="1" applyBorder="1" applyAlignment="1">
      <alignment horizontal="center"/>
    </xf>
    <xf numFmtId="166" fontId="3" fillId="2" borderId="9" xfId="0" applyNumberFormat="1" applyFont="1" applyFill="1" applyBorder="1" applyAlignment="1">
      <alignment horizontal="center"/>
    </xf>
    <xf numFmtId="167" fontId="3" fillId="2" borderId="9" xfId="0" applyNumberFormat="1" applyFont="1" applyFill="1" applyBorder="1" applyAlignment="1">
      <alignment horizontal="center"/>
    </xf>
    <xf numFmtId="168" fontId="3" fillId="2" borderId="9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9" xfId="0" applyFont="1" applyBorder="1"/>
    <xf numFmtId="15" fontId="3" fillId="0" borderId="9" xfId="0" applyNumberFormat="1" applyFont="1" applyBorder="1" applyAlignment="1">
      <alignment horizontal="center" vertical="center"/>
    </xf>
    <xf numFmtId="4" fontId="3" fillId="0" borderId="7" xfId="0" applyNumberFormat="1" applyFont="1" applyBorder="1" applyAlignment="1">
      <alignment horizontal="center"/>
    </xf>
    <xf numFmtId="0" fontId="3" fillId="0" borderId="5" xfId="0" applyFont="1" applyBorder="1"/>
    <xf numFmtId="4" fontId="3" fillId="0" borderId="11" xfId="0" applyNumberFormat="1" applyFont="1" applyBorder="1" applyAlignment="1">
      <alignment horizontal="center"/>
    </xf>
    <xf numFmtId="15" fontId="3" fillId="0" borderId="9" xfId="0" applyNumberFormat="1" applyFont="1" applyBorder="1"/>
    <xf numFmtId="4" fontId="3" fillId="0" borderId="15" xfId="0" applyNumberFormat="1" applyFont="1" applyBorder="1" applyAlignment="1">
      <alignment horizontal="center"/>
    </xf>
    <xf numFmtId="0" fontId="3" fillId="0" borderId="13" xfId="0" applyFont="1" applyBorder="1"/>
    <xf numFmtId="164" fontId="3" fillId="0" borderId="16" xfId="0" applyNumberFormat="1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15" fontId="3" fillId="0" borderId="16" xfId="0" applyNumberFormat="1" applyFont="1" applyBorder="1" applyAlignment="1">
      <alignment horizontal="center"/>
    </xf>
    <xf numFmtId="166" fontId="3" fillId="0" borderId="16" xfId="0" applyNumberFormat="1" applyFont="1" applyBorder="1" applyAlignment="1">
      <alignment horizontal="center"/>
    </xf>
    <xf numFmtId="1" fontId="3" fillId="0" borderId="16" xfId="0" applyNumberFormat="1" applyFont="1" applyBorder="1" applyAlignment="1">
      <alignment horizontal="center"/>
    </xf>
    <xf numFmtId="167" fontId="3" fillId="0" borderId="16" xfId="0" applyNumberFormat="1" applyFont="1" applyBorder="1" applyAlignment="1">
      <alignment horizontal="center"/>
    </xf>
    <xf numFmtId="168" fontId="3" fillId="0" borderId="16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/>
    <xf numFmtId="2" fontId="3" fillId="0" borderId="16" xfId="1" applyNumberFormat="1" applyFont="1" applyFill="1" applyBorder="1" applyAlignment="1">
      <alignment horizontal="center"/>
    </xf>
    <xf numFmtId="0" fontId="3" fillId="0" borderId="16" xfId="0" applyFont="1" applyBorder="1"/>
    <xf numFmtId="169" fontId="3" fillId="0" borderId="9" xfId="0" applyNumberFormat="1" applyFont="1" applyBorder="1" applyAlignment="1">
      <alignment horizontal="left"/>
    </xf>
    <xf numFmtId="4" fontId="3" fillId="2" borderId="11" xfId="0" applyNumberFormat="1" applyFont="1" applyFill="1" applyBorder="1" applyAlignment="1">
      <alignment horizontal="center"/>
    </xf>
    <xf numFmtId="4" fontId="3" fillId="0" borderId="18" xfId="0" applyNumberFormat="1" applyFont="1" applyBorder="1" applyAlignment="1">
      <alignment horizontal="center"/>
    </xf>
    <xf numFmtId="15" fontId="3" fillId="0" borderId="5" xfId="0" applyNumberFormat="1" applyFont="1" applyBorder="1" applyAlignment="1">
      <alignment horizontal="center" vertical="center"/>
    </xf>
    <xf numFmtId="166" fontId="3" fillId="0" borderId="5" xfId="0" applyNumberFormat="1" applyFont="1" applyBorder="1" applyAlignment="1">
      <alignment horizontal="center" vertical="center"/>
    </xf>
    <xf numFmtId="167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6" fontId="3" fillId="0" borderId="9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7" fontId="3" fillId="0" borderId="9" xfId="0" applyNumberFormat="1" applyFont="1" applyBorder="1" applyAlignment="1">
      <alignment horizontal="center" vertical="center"/>
    </xf>
    <xf numFmtId="15" fontId="3" fillId="2" borderId="9" xfId="0" applyNumberFormat="1" applyFont="1" applyFill="1" applyBorder="1" applyAlignment="1">
      <alignment horizontal="center" vertical="center"/>
    </xf>
    <xf numFmtId="15" fontId="3" fillId="0" borderId="9" xfId="1" applyNumberFormat="1" applyFont="1" applyFill="1" applyBorder="1" applyAlignment="1">
      <alignment horizontal="center" vertical="center"/>
    </xf>
    <xf numFmtId="168" fontId="3" fillId="0" borderId="9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4" fontId="3" fillId="0" borderId="11" xfId="0" applyNumberFormat="1" applyFont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2" fontId="3" fillId="0" borderId="9" xfId="1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5" fontId="7" fillId="0" borderId="9" xfId="0" applyNumberFormat="1" applyFont="1" applyBorder="1" applyAlignment="1">
      <alignment horizontal="center" vertical="center"/>
    </xf>
    <xf numFmtId="15" fontId="3" fillId="0" borderId="13" xfId="0" applyNumberFormat="1" applyFont="1" applyBorder="1" applyAlignment="1">
      <alignment horizontal="center" vertical="center"/>
    </xf>
    <xf numFmtId="166" fontId="3" fillId="0" borderId="13" xfId="0" applyNumberFormat="1" applyFont="1" applyBorder="1" applyAlignment="1">
      <alignment horizontal="center" vertical="center"/>
    </xf>
    <xf numFmtId="167" fontId="3" fillId="0" borderId="13" xfId="0" applyNumberFormat="1" applyFont="1" applyBorder="1" applyAlignment="1">
      <alignment horizontal="center" vertical="center"/>
    </xf>
    <xf numFmtId="1" fontId="3" fillId="0" borderId="13" xfId="0" applyNumberFormat="1" applyFont="1" applyBorder="1" applyAlignment="1">
      <alignment horizontal="center" vertical="center"/>
    </xf>
    <xf numFmtId="0" fontId="4" fillId="0" borderId="1" xfId="0" applyFont="1" applyBorder="1"/>
    <xf numFmtId="15" fontId="3" fillId="0" borderId="16" xfId="0" applyNumberFormat="1" applyFont="1" applyBorder="1" applyAlignment="1">
      <alignment horizontal="center" vertical="center"/>
    </xf>
    <xf numFmtId="4" fontId="3" fillId="2" borderId="7" xfId="0" applyNumberFormat="1" applyFont="1" applyFill="1" applyBorder="1" applyAlignment="1">
      <alignment horizontal="center"/>
    </xf>
    <xf numFmtId="15" fontId="9" fillId="0" borderId="9" xfId="0" applyNumberFormat="1" applyFont="1" applyBorder="1"/>
    <xf numFmtId="15" fontId="9" fillId="0" borderId="16" xfId="0" applyNumberFormat="1" applyFont="1" applyBorder="1"/>
    <xf numFmtId="4" fontId="3" fillId="2" borderId="18" xfId="0" applyNumberFormat="1" applyFont="1" applyFill="1" applyBorder="1" applyAlignment="1">
      <alignment horizontal="center"/>
    </xf>
    <xf numFmtId="15" fontId="9" fillId="0" borderId="5" xfId="0" applyNumberFormat="1" applyFont="1" applyBorder="1"/>
    <xf numFmtId="15" fontId="9" fillId="0" borderId="13" xfId="0" applyNumberFormat="1" applyFont="1" applyBorder="1"/>
    <xf numFmtId="4" fontId="3" fillId="2" borderId="15" xfId="0" applyNumberFormat="1" applyFont="1" applyFill="1" applyBorder="1" applyAlignment="1">
      <alignment horizontal="center"/>
    </xf>
    <xf numFmtId="15" fontId="9" fillId="0" borderId="5" xfId="0" applyNumberFormat="1" applyFont="1" applyBorder="1" applyAlignment="1">
      <alignment horizontal="center"/>
    </xf>
    <xf numFmtId="15" fontId="9" fillId="0" borderId="9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5" fontId="3" fillId="0" borderId="1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168" fontId="3" fillId="0" borderId="1" xfId="0" applyNumberFormat="1" applyFont="1" applyBorder="1" applyAlignment="1">
      <alignment horizontal="center"/>
    </xf>
    <xf numFmtId="4" fontId="3" fillId="2" borderId="3" xfId="0" applyNumberFormat="1" applyFont="1" applyFill="1" applyBorder="1" applyAlignment="1">
      <alignment horizontal="center"/>
    </xf>
    <xf numFmtId="15" fontId="3" fillId="0" borderId="1" xfId="0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15" fontId="3" fillId="0" borderId="20" xfId="0" applyNumberFormat="1" applyFont="1" applyBorder="1" applyAlignment="1">
      <alignment horizontal="center"/>
    </xf>
    <xf numFmtId="166" fontId="3" fillId="0" borderId="20" xfId="0" applyNumberFormat="1" applyFont="1" applyBorder="1" applyAlignment="1">
      <alignment horizontal="center"/>
    </xf>
    <xf numFmtId="1" fontId="3" fillId="0" borderId="20" xfId="0" applyNumberFormat="1" applyFont="1" applyBorder="1" applyAlignment="1">
      <alignment horizontal="center"/>
    </xf>
    <xf numFmtId="167" fontId="3" fillId="0" borderId="20" xfId="0" applyNumberFormat="1" applyFont="1" applyBorder="1" applyAlignment="1">
      <alignment horizontal="center"/>
    </xf>
    <xf numFmtId="15" fontId="3" fillId="0" borderId="20" xfId="0" applyNumberFormat="1" applyFont="1" applyBorder="1" applyAlignment="1">
      <alignment horizontal="center" vertical="center"/>
    </xf>
    <xf numFmtId="168" fontId="3" fillId="0" borderId="20" xfId="0" applyNumberFormat="1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4" fontId="3" fillId="2" borderId="19" xfId="0" applyNumberFormat="1" applyFont="1" applyFill="1" applyBorder="1" applyAlignment="1">
      <alignment horizontal="center"/>
    </xf>
    <xf numFmtId="2" fontId="3" fillId="0" borderId="22" xfId="1" applyNumberFormat="1" applyFont="1" applyFill="1" applyBorder="1" applyAlignment="1">
      <alignment horizontal="center"/>
    </xf>
    <xf numFmtId="164" fontId="3" fillId="0" borderId="23" xfId="0" applyNumberFormat="1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15" fontId="3" fillId="0" borderId="24" xfId="0" applyNumberFormat="1" applyFont="1" applyBorder="1" applyAlignment="1">
      <alignment horizontal="center"/>
    </xf>
    <xf numFmtId="166" fontId="3" fillId="0" borderId="24" xfId="0" applyNumberFormat="1" applyFont="1" applyBorder="1" applyAlignment="1">
      <alignment horizontal="center"/>
    </xf>
    <xf numFmtId="1" fontId="3" fillId="0" borderId="24" xfId="0" applyNumberFormat="1" applyFont="1" applyBorder="1" applyAlignment="1">
      <alignment horizontal="center"/>
    </xf>
    <xf numFmtId="167" fontId="3" fillId="0" borderId="24" xfId="0" applyNumberFormat="1" applyFont="1" applyBorder="1" applyAlignment="1">
      <alignment horizontal="center"/>
    </xf>
    <xf numFmtId="15" fontId="3" fillId="0" borderId="24" xfId="0" applyNumberFormat="1" applyFont="1" applyBorder="1" applyAlignment="1">
      <alignment horizontal="center" vertical="center"/>
    </xf>
    <xf numFmtId="168" fontId="3" fillId="0" borderId="24" xfId="0" applyNumberFormat="1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4" fontId="3" fillId="2" borderId="23" xfId="0" applyNumberFormat="1" applyFont="1" applyFill="1" applyBorder="1" applyAlignment="1">
      <alignment horizontal="center"/>
    </xf>
    <xf numFmtId="2" fontId="3" fillId="0" borderId="26" xfId="1" applyNumberFormat="1" applyFont="1" applyFill="1" applyBorder="1" applyAlignment="1">
      <alignment horizontal="center"/>
    </xf>
    <xf numFmtId="15" fontId="0" fillId="0" borderId="9" xfId="0" applyNumberFormat="1" applyBorder="1"/>
    <xf numFmtId="15" fontId="0" fillId="0" borderId="27" xfId="0" applyNumberFormat="1" applyBorder="1"/>
    <xf numFmtId="15" fontId="3" fillId="3" borderId="9" xfId="0" applyNumberFormat="1" applyFont="1" applyFill="1" applyBorder="1" applyAlignment="1">
      <alignment horizontal="center" vertical="center"/>
    </xf>
    <xf numFmtId="15" fontId="3" fillId="3" borderId="13" xfId="0" applyNumberFormat="1" applyFont="1" applyFill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15" fontId="7" fillId="0" borderId="9" xfId="0" applyNumberFormat="1" applyFont="1" applyBorder="1"/>
    <xf numFmtId="0" fontId="10" fillId="0" borderId="9" xfId="0" applyFont="1" applyBorder="1"/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170" fontId="11" fillId="0" borderId="1" xfId="0" applyNumberFormat="1" applyFont="1" applyBorder="1" applyAlignment="1">
      <alignment horizontal="left"/>
    </xf>
    <xf numFmtId="0" fontId="9" fillId="0" borderId="9" xfId="0" applyFont="1" applyBorder="1" applyAlignment="1">
      <alignment horizontal="right" wrapText="1"/>
    </xf>
    <xf numFmtId="0" fontId="9" fillId="2" borderId="10" xfId="0" applyFont="1" applyFill="1" applyBorder="1" applyAlignment="1">
      <alignment horizontal="center"/>
    </xf>
    <xf numFmtId="2" fontId="9" fillId="2" borderId="11" xfId="0" applyNumberFormat="1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/>
    </xf>
    <xf numFmtId="0" fontId="9" fillId="2" borderId="11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165" fontId="11" fillId="0" borderId="1" xfId="0" applyNumberFormat="1" applyFont="1" applyBorder="1" applyAlignment="1">
      <alignment horizontal="left"/>
    </xf>
    <xf numFmtId="0" fontId="3" fillId="3" borderId="11" xfId="0" applyFont="1" applyFill="1" applyBorder="1" applyAlignment="1">
      <alignment horizontal="center"/>
    </xf>
    <xf numFmtId="4" fontId="3" fillId="3" borderId="11" xfId="0" applyNumberFormat="1" applyFont="1" applyFill="1" applyBorder="1" applyAlignment="1">
      <alignment horizontal="center"/>
    </xf>
    <xf numFmtId="0" fontId="9" fillId="0" borderId="13" xfId="0" applyFont="1" applyBorder="1" applyAlignment="1">
      <alignment horizontal="right" wrapText="1"/>
    </xf>
    <xf numFmtId="0" fontId="10" fillId="0" borderId="13" xfId="0" applyFont="1" applyBorder="1" applyAlignment="1">
      <alignment vertical="center"/>
    </xf>
    <xf numFmtId="4" fontId="3" fillId="3" borderId="15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15" fontId="3" fillId="0" borderId="1" xfId="0" applyNumberFormat="1" applyFont="1" applyBorder="1" applyAlignment="1">
      <alignment horizontal="left"/>
    </xf>
    <xf numFmtId="0" fontId="11" fillId="0" borderId="6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9" fillId="0" borderId="9" xfId="0" applyFont="1" applyBorder="1" applyAlignment="1">
      <alignment wrapText="1"/>
    </xf>
    <xf numFmtId="0" fontId="10" fillId="0" borderId="9" xfId="0" applyFont="1" applyBorder="1" applyAlignment="1">
      <alignment vertical="center"/>
    </xf>
    <xf numFmtId="2" fontId="11" fillId="2" borderId="11" xfId="0" applyNumberFormat="1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165" fontId="12" fillId="0" borderId="1" xfId="0" applyNumberFormat="1" applyFont="1" applyBorder="1" applyAlignment="1">
      <alignment horizontal="left"/>
    </xf>
    <xf numFmtId="164" fontId="3" fillId="0" borderId="9" xfId="0" applyNumberFormat="1" applyFont="1" applyBorder="1" applyAlignment="1">
      <alignment vertical="center"/>
    </xf>
    <xf numFmtId="0" fontId="11" fillId="3" borderId="11" xfId="0" applyFont="1" applyFill="1" applyBorder="1" applyAlignment="1">
      <alignment horizontal="center"/>
    </xf>
    <xf numFmtId="164" fontId="3" fillId="0" borderId="13" xfId="0" applyNumberFormat="1" applyFont="1" applyBorder="1" applyAlignment="1">
      <alignment vertical="center"/>
    </xf>
    <xf numFmtId="0" fontId="11" fillId="0" borderId="14" xfId="0" applyFont="1" applyBorder="1" applyAlignment="1">
      <alignment horizontal="center"/>
    </xf>
    <xf numFmtId="0" fontId="11" fillId="3" borderId="15" xfId="0" applyFont="1" applyFill="1" applyBorder="1" applyAlignment="1">
      <alignment horizontal="center"/>
    </xf>
    <xf numFmtId="0" fontId="11" fillId="0" borderId="13" xfId="0" applyFont="1" applyBorder="1" applyAlignment="1">
      <alignment horizontal="center"/>
    </xf>
    <xf numFmtId="164" fontId="3" fillId="0" borderId="1" xfId="0" applyNumberFormat="1" applyFont="1" applyBorder="1" applyAlignment="1">
      <alignment vertical="center"/>
    </xf>
    <xf numFmtId="164" fontId="3" fillId="0" borderId="4" xfId="0" applyNumberFormat="1" applyFont="1" applyBorder="1" applyAlignment="1">
      <alignment vertical="center"/>
    </xf>
    <xf numFmtId="2" fontId="11" fillId="3" borderId="11" xfId="0" applyNumberFormat="1" applyFont="1" applyFill="1" applyBorder="1" applyAlignment="1">
      <alignment horizontal="center"/>
    </xf>
    <xf numFmtId="168" fontId="3" fillId="0" borderId="9" xfId="0" applyNumberFormat="1" applyFont="1" applyBorder="1" applyAlignment="1">
      <alignment horizontal="left"/>
    </xf>
    <xf numFmtId="164" fontId="3" fillId="0" borderId="4" xfId="0" applyNumberFormat="1" applyFont="1" applyBorder="1" applyAlignment="1">
      <alignment horizontal="left" vertical="center"/>
    </xf>
    <xf numFmtId="168" fontId="3" fillId="0" borderId="13" xfId="0" applyNumberFormat="1" applyFont="1" applyBorder="1" applyAlignment="1">
      <alignment horizontal="left"/>
    </xf>
    <xf numFmtId="2" fontId="11" fillId="2" borderId="15" xfId="0" applyNumberFormat="1" applyFont="1" applyFill="1" applyBorder="1" applyAlignment="1">
      <alignment horizontal="center"/>
    </xf>
    <xf numFmtId="168" fontId="3" fillId="0" borderId="1" xfId="0" applyNumberFormat="1" applyFont="1" applyBorder="1" applyAlignment="1">
      <alignment horizontal="left"/>
    </xf>
    <xf numFmtId="0" fontId="9" fillId="0" borderId="2" xfId="0" applyFont="1" applyBorder="1" applyAlignment="1">
      <alignment horizontal="center"/>
    </xf>
    <xf numFmtId="2" fontId="9" fillId="2" borderId="3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5" fontId="3" fillId="0" borderId="1" xfId="0" applyNumberFormat="1" applyFont="1" applyBorder="1"/>
    <xf numFmtId="2" fontId="9" fillId="3" borderId="3" xfId="0" applyNumberFormat="1" applyFont="1" applyFill="1" applyBorder="1" applyAlignment="1">
      <alignment horizontal="center"/>
    </xf>
    <xf numFmtId="168" fontId="3" fillId="0" borderId="5" xfId="0" applyNumberFormat="1" applyFont="1" applyBorder="1" applyAlignment="1">
      <alignment horizontal="left"/>
    </xf>
    <xf numFmtId="2" fontId="9" fillId="3" borderId="11" xfId="0" applyNumberFormat="1" applyFont="1" applyFill="1" applyBorder="1" applyAlignment="1">
      <alignment horizontal="center"/>
    </xf>
    <xf numFmtId="0" fontId="9" fillId="0" borderId="14" xfId="0" applyFont="1" applyBorder="1" applyAlignment="1">
      <alignment horizontal="center"/>
    </xf>
    <xf numFmtId="2" fontId="9" fillId="3" borderId="15" xfId="0" applyNumberFormat="1" applyFont="1" applyFill="1" applyBorder="1" applyAlignment="1">
      <alignment horizontal="center"/>
    </xf>
    <xf numFmtId="0" fontId="9" fillId="0" borderId="13" xfId="0" applyFont="1" applyBorder="1" applyAlignment="1">
      <alignment horizontal="center"/>
    </xf>
    <xf numFmtId="41" fontId="3" fillId="0" borderId="1" xfId="2" applyFont="1" applyFill="1" applyBorder="1" applyAlignment="1">
      <alignment horizontal="left" vertical="center"/>
    </xf>
    <xf numFmtId="0" fontId="3" fillId="0" borderId="1" xfId="2" applyNumberFormat="1" applyFont="1" applyFill="1" applyBorder="1" applyAlignment="1">
      <alignment horizontal="left" vertical="center"/>
    </xf>
    <xf numFmtId="0" fontId="3" fillId="0" borderId="1" xfId="2" applyNumberFormat="1" applyFont="1" applyFill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3" fillId="0" borderId="9" xfId="2" applyNumberFormat="1" applyFont="1" applyFill="1" applyBorder="1" applyAlignment="1">
      <alignment horizontal="left"/>
    </xf>
    <xf numFmtId="41" fontId="3" fillId="0" borderId="9" xfId="2" applyFont="1" applyFill="1" applyBorder="1" applyAlignment="1">
      <alignment horizontal="left" vertical="center"/>
    </xf>
    <xf numFmtId="165" fontId="3" fillId="0" borderId="9" xfId="0" applyNumberFormat="1" applyFont="1" applyBorder="1"/>
    <xf numFmtId="0" fontId="3" fillId="0" borderId="13" xfId="2" applyNumberFormat="1" applyFont="1" applyFill="1" applyBorder="1" applyAlignment="1">
      <alignment horizontal="left"/>
    </xf>
    <xf numFmtId="41" fontId="3" fillId="0" borderId="13" xfId="2" applyFont="1" applyFill="1" applyBorder="1" applyAlignment="1">
      <alignment horizontal="left" vertical="center"/>
    </xf>
    <xf numFmtId="165" fontId="3" fillId="0" borderId="13" xfId="0" applyNumberFormat="1" applyFont="1" applyBorder="1"/>
    <xf numFmtId="171" fontId="3" fillId="0" borderId="1" xfId="2" applyNumberFormat="1" applyFont="1" applyFill="1" applyBorder="1" applyAlignment="1">
      <alignment horizontal="left" vertical="center"/>
    </xf>
    <xf numFmtId="171" fontId="3" fillId="0" borderId="1" xfId="0" applyNumberFormat="1" applyFont="1" applyBorder="1" applyAlignment="1">
      <alignment horizontal="left" vertical="center"/>
    </xf>
    <xf numFmtId="4" fontId="3" fillId="3" borderId="3" xfId="0" applyNumberFormat="1" applyFont="1" applyFill="1" applyBorder="1" applyAlignment="1">
      <alignment horizontal="center"/>
    </xf>
    <xf numFmtId="2" fontId="3" fillId="0" borderId="1" xfId="1" applyNumberFormat="1" applyFont="1" applyFill="1" applyBorder="1" applyAlignment="1"/>
    <xf numFmtId="0" fontId="9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3" fillId="0" borderId="0" xfId="0" applyFont="1"/>
    <xf numFmtId="0" fontId="9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/>
    </xf>
    <xf numFmtId="0" fontId="7" fillId="0" borderId="1" xfId="0" applyFont="1" applyBorder="1"/>
    <xf numFmtId="0" fontId="14" fillId="0" borderId="1" xfId="0" applyFont="1" applyBorder="1" applyAlignment="1">
      <alignment horizontal="left"/>
    </xf>
    <xf numFmtId="15" fontId="14" fillId="0" borderId="1" xfId="0" applyNumberFormat="1" applyFont="1" applyBorder="1" applyAlignment="1">
      <alignment horizontal="center"/>
    </xf>
    <xf numFmtId="166" fontId="14" fillId="0" borderId="1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/>
    </xf>
    <xf numFmtId="167" fontId="14" fillId="0" borderId="1" xfId="0" applyNumberFormat="1" applyFont="1" applyBorder="1" applyAlignment="1">
      <alignment horizontal="center" vertical="center"/>
    </xf>
    <xf numFmtId="15" fontId="14" fillId="0" borderId="1" xfId="0" applyNumberFormat="1" applyFont="1" applyBorder="1" applyAlignment="1">
      <alignment horizontal="center" vertical="center"/>
    </xf>
    <xf numFmtId="168" fontId="14" fillId="0" borderId="1" xfId="0" applyNumberFormat="1" applyFont="1" applyBorder="1" applyAlignment="1">
      <alignment horizontal="left"/>
    </xf>
    <xf numFmtId="0" fontId="14" fillId="0" borderId="1" xfId="2" applyNumberFormat="1" applyFont="1" applyFill="1" applyBorder="1" applyAlignment="1">
      <alignment horizontal="left"/>
    </xf>
    <xf numFmtId="2" fontId="5" fillId="4" borderId="1" xfId="1" applyNumberFormat="1" applyFon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9" fillId="3" borderId="3" xfId="0" applyFont="1" applyFill="1" applyBorder="1" applyAlignment="1">
      <alignment horizontal="center" vertical="center"/>
    </xf>
    <xf numFmtId="0" fontId="15" fillId="2" borderId="1" xfId="0" applyFont="1" applyFill="1" applyBorder="1"/>
    <xf numFmtId="165" fontId="3" fillId="0" borderId="1" xfId="0" applyNumberFormat="1" applyFont="1" applyBorder="1" applyAlignment="1">
      <alignment horizontal="left"/>
    </xf>
    <xf numFmtId="0" fontId="9" fillId="0" borderId="2" xfId="0" applyFont="1" applyBorder="1"/>
    <xf numFmtId="2" fontId="9" fillId="0" borderId="3" xfId="0" applyNumberFormat="1" applyFont="1" applyBorder="1" applyAlignment="1">
      <alignment horizontal="center"/>
    </xf>
    <xf numFmtId="0" fontId="0" fillId="2" borderId="1" xfId="0" applyFill="1" applyBorder="1"/>
    <xf numFmtId="0" fontId="7" fillId="2" borderId="1" xfId="0" applyFont="1" applyFill="1" applyBorder="1"/>
    <xf numFmtId="15" fontId="9" fillId="0" borderId="1" xfId="0" applyNumberFormat="1" applyFont="1" applyBorder="1" applyAlignment="1">
      <alignment horizontal="center"/>
    </xf>
    <xf numFmtId="15" fontId="9" fillId="0" borderId="1" xfId="0" applyNumberFormat="1" applyFont="1" applyBorder="1"/>
    <xf numFmtId="15" fontId="14" fillId="0" borderId="1" xfId="0" applyNumberFormat="1" applyFont="1" applyBorder="1"/>
    <xf numFmtId="15" fontId="7" fillId="0" borderId="1" xfId="0" applyNumberFormat="1" applyFont="1" applyBorder="1"/>
    <xf numFmtId="0" fontId="7" fillId="0" borderId="2" xfId="0" applyFont="1" applyBorder="1" applyAlignment="1">
      <alignment horizontal="right"/>
    </xf>
    <xf numFmtId="2" fontId="7" fillId="0" borderId="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wrapText="1"/>
    </xf>
    <xf numFmtId="2" fontId="7" fillId="3" borderId="3" xfId="0" applyNumberFormat="1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2" fontId="7" fillId="2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7" fillId="3" borderId="1" xfId="0" applyFont="1" applyFill="1" applyBorder="1"/>
    <xf numFmtId="0" fontId="16" fillId="5" borderId="1" xfId="0" applyFont="1" applyFill="1" applyBorder="1"/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left" vertical="center"/>
    </xf>
    <xf numFmtId="166" fontId="9" fillId="0" borderId="1" xfId="0" applyNumberFormat="1" applyFont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72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15" fontId="5" fillId="0" borderId="4" xfId="0" applyNumberFormat="1" applyFont="1" applyBorder="1" applyAlignment="1">
      <alignment horizontal="center" vertical="center" textRotation="90" wrapText="1"/>
    </xf>
    <xf numFmtId="15" fontId="2" fillId="0" borderId="12" xfId="0" applyNumberFormat="1" applyFont="1" applyBorder="1" applyAlignment="1">
      <alignment horizontal="center" vertical="center" textRotation="90" wrapText="1"/>
    </xf>
    <xf numFmtId="0" fontId="0" fillId="0" borderId="1" xfId="0" applyBorder="1" applyAlignment="1">
      <alignment horizontal="left" indent="54"/>
    </xf>
    <xf numFmtId="0" fontId="0" fillId="0" borderId="30" xfId="0" applyBorder="1"/>
    <xf numFmtId="14" fontId="2" fillId="0" borderId="8" xfId="0" applyNumberFormat="1" applyFont="1" applyBorder="1" applyAlignment="1">
      <alignment horizontal="center" vertical="center" textRotation="90" wrapText="1"/>
    </xf>
    <xf numFmtId="1" fontId="0" fillId="0" borderId="4" xfId="0" applyNumberFormat="1" applyBorder="1"/>
    <xf numFmtId="164" fontId="3" fillId="0" borderId="31" xfId="0" applyNumberFormat="1" applyFont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15" fontId="3" fillId="0" borderId="31" xfId="0" applyNumberFormat="1" applyFont="1" applyBorder="1" applyAlignment="1">
      <alignment horizontal="center"/>
    </xf>
    <xf numFmtId="166" fontId="3" fillId="0" borderId="31" xfId="0" applyNumberFormat="1" applyFont="1" applyBorder="1" applyAlignment="1">
      <alignment horizontal="center"/>
    </xf>
    <xf numFmtId="1" fontId="3" fillId="0" borderId="31" xfId="0" applyNumberFormat="1" applyFont="1" applyBorder="1" applyAlignment="1">
      <alignment horizontal="center"/>
    </xf>
    <xf numFmtId="167" fontId="3" fillId="0" borderId="31" xfId="0" applyNumberFormat="1" applyFont="1" applyBorder="1" applyAlignment="1">
      <alignment horizontal="center"/>
    </xf>
    <xf numFmtId="15" fontId="3" fillId="0" borderId="31" xfId="0" applyNumberFormat="1" applyFont="1" applyBorder="1" applyAlignment="1">
      <alignment horizontal="center" vertical="center"/>
    </xf>
    <xf numFmtId="168" fontId="3" fillId="0" borderId="31" xfId="0" applyNumberFormat="1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1" fontId="0" fillId="0" borderId="12" xfId="0" applyNumberFormat="1" applyBorder="1"/>
    <xf numFmtId="4" fontId="3" fillId="0" borderId="33" xfId="0" applyNumberFormat="1" applyFont="1" applyBorder="1" applyAlignment="1">
      <alignment horizontal="center"/>
    </xf>
    <xf numFmtId="2" fontId="3" fillId="0" borderId="31" xfId="1" applyNumberFormat="1" applyFont="1" applyFill="1" applyBorder="1" applyAlignment="1">
      <alignment horizontal="center"/>
    </xf>
    <xf numFmtId="0" fontId="3" fillId="0" borderId="31" xfId="0" applyFont="1" applyBorder="1"/>
    <xf numFmtId="4" fontId="3" fillId="0" borderId="3" xfId="0" applyNumberFormat="1" applyFont="1" applyBorder="1" applyAlignment="1">
      <alignment horizontal="center"/>
    </xf>
    <xf numFmtId="0" fontId="0" fillId="0" borderId="29" xfId="0" applyBorder="1"/>
    <xf numFmtId="15" fontId="9" fillId="0" borderId="31" xfId="0" applyNumberFormat="1" applyFont="1" applyBorder="1"/>
    <xf numFmtId="4" fontId="3" fillId="2" borderId="33" xfId="0" applyNumberFormat="1" applyFont="1" applyFill="1" applyBorder="1" applyAlignment="1">
      <alignment horizontal="center"/>
    </xf>
    <xf numFmtId="164" fontId="3" fillId="0" borderId="34" xfId="0" applyNumberFormat="1" applyFont="1" applyBorder="1" applyAlignment="1">
      <alignment horizontal="left" vertical="center"/>
    </xf>
    <xf numFmtId="0" fontId="3" fillId="0" borderId="35" xfId="0" applyFont="1" applyBorder="1" applyAlignment="1">
      <alignment horizontal="left" vertical="center"/>
    </xf>
    <xf numFmtId="15" fontId="3" fillId="0" borderId="35" xfId="0" applyNumberFormat="1" applyFont="1" applyBorder="1" applyAlignment="1">
      <alignment horizontal="center"/>
    </xf>
    <xf numFmtId="166" fontId="3" fillId="0" borderId="35" xfId="0" applyNumberFormat="1" applyFont="1" applyBorder="1" applyAlignment="1">
      <alignment horizontal="center"/>
    </xf>
    <xf numFmtId="1" fontId="3" fillId="0" borderId="35" xfId="0" applyNumberFormat="1" applyFont="1" applyBorder="1" applyAlignment="1">
      <alignment horizontal="center"/>
    </xf>
    <xf numFmtId="167" fontId="3" fillId="0" borderId="35" xfId="0" applyNumberFormat="1" applyFont="1" applyBorder="1" applyAlignment="1">
      <alignment horizontal="center"/>
    </xf>
    <xf numFmtId="15" fontId="3" fillId="0" borderId="35" xfId="0" applyNumberFormat="1" applyFont="1" applyBorder="1" applyAlignment="1">
      <alignment horizontal="center" vertical="center"/>
    </xf>
    <xf numFmtId="168" fontId="3" fillId="0" borderId="35" xfId="0" applyNumberFormat="1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4" fontId="3" fillId="2" borderId="34" xfId="0" applyNumberFormat="1" applyFont="1" applyFill="1" applyBorder="1" applyAlignment="1">
      <alignment horizontal="center"/>
    </xf>
    <xf numFmtId="2" fontId="3" fillId="0" borderId="37" xfId="1" applyNumberFormat="1" applyFont="1" applyFill="1" applyBorder="1" applyAlignment="1">
      <alignment horizontal="center"/>
    </xf>
    <xf numFmtId="14" fontId="8" fillId="0" borderId="1" xfId="0" applyNumberFormat="1" applyFont="1" applyBorder="1" applyAlignment="1">
      <alignment horizontal="center" vertical="center" textRotation="90" wrapText="1"/>
    </xf>
    <xf numFmtId="0" fontId="3" fillId="2" borderId="1" xfId="0" applyFont="1" applyFill="1" applyBorder="1" applyAlignment="1">
      <alignment horizontal="left" vertical="center"/>
    </xf>
    <xf numFmtId="14" fontId="8" fillId="0" borderId="12" xfId="0" applyNumberFormat="1" applyFont="1" applyBorder="1" applyAlignment="1">
      <alignment horizontal="center" vertical="center" textRotation="90" wrapText="1"/>
    </xf>
    <xf numFmtId="164" fontId="3" fillId="2" borderId="16" xfId="0" applyNumberFormat="1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15" fontId="3" fillId="2" borderId="16" xfId="0" applyNumberFormat="1" applyFont="1" applyFill="1" applyBorder="1" applyAlignment="1">
      <alignment horizontal="center"/>
    </xf>
    <xf numFmtId="15" fontId="0" fillId="0" borderId="38" xfId="0" applyNumberFormat="1" applyBorder="1"/>
    <xf numFmtId="0" fontId="11" fillId="0" borderId="17" xfId="0" applyFont="1" applyBorder="1" applyAlignment="1">
      <alignment horizontal="center"/>
    </xf>
    <xf numFmtId="0" fontId="11" fillId="3" borderId="18" xfId="0" applyFont="1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6" xfId="0" applyFont="1" applyBorder="1" applyAlignment="1">
      <alignment horizontal="left"/>
    </xf>
    <xf numFmtId="170" fontId="11" fillId="0" borderId="16" xfId="0" applyNumberFormat="1" applyFont="1" applyBorder="1" applyAlignment="1">
      <alignment horizontal="left"/>
    </xf>
    <xf numFmtId="2" fontId="11" fillId="2" borderId="7" xfId="0" applyNumberFormat="1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 vertical="center" textRotation="90" wrapText="1"/>
    </xf>
    <xf numFmtId="14" fontId="2" fillId="0" borderId="28" xfId="0" applyNumberFormat="1" applyFont="1" applyBorder="1" applyAlignment="1">
      <alignment horizontal="center" vertical="center" textRotation="90" wrapText="1"/>
    </xf>
    <xf numFmtId="0" fontId="2" fillId="0" borderId="28" xfId="0" applyFont="1" applyBorder="1" applyAlignment="1">
      <alignment horizontal="center" vertical="center" textRotation="90" wrapText="1"/>
    </xf>
    <xf numFmtId="14" fontId="2" fillId="0" borderId="4" xfId="0" applyNumberFormat="1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14" fontId="0" fillId="0" borderId="4" xfId="0" applyNumberFormat="1" applyBorder="1" applyAlignment="1">
      <alignment horizontal="center" vertical="center" textRotation="90" wrapText="1"/>
    </xf>
    <xf numFmtId="0" fontId="0" fillId="0" borderId="8" xfId="0" applyBorder="1" applyAlignment="1">
      <alignment horizontal="center" vertical="center" textRotation="90" wrapText="1"/>
    </xf>
    <xf numFmtId="0" fontId="0" fillId="0" borderId="12" xfId="0" applyBorder="1" applyAlignment="1">
      <alignment horizontal="center" vertical="center" textRotation="90" wrapText="1"/>
    </xf>
    <xf numFmtId="14" fontId="2" fillId="0" borderId="1" xfId="0" applyNumberFormat="1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textRotation="90" wrapText="1"/>
    </xf>
    <xf numFmtId="14" fontId="0" fillId="0" borderId="1" xfId="0" applyNumberFormat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 wrapText="1"/>
    </xf>
    <xf numFmtId="14" fontId="2" fillId="0" borderId="8" xfId="0" applyNumberFormat="1" applyFont="1" applyBorder="1" applyAlignment="1">
      <alignment horizontal="center" vertical="center" textRotation="90" wrapText="1"/>
    </xf>
    <xf numFmtId="14" fontId="8" fillId="0" borderId="8" xfId="0" applyNumberFormat="1" applyFont="1" applyBorder="1" applyAlignment="1">
      <alignment horizontal="center" vertical="center" textRotation="90" wrapText="1"/>
    </xf>
    <xf numFmtId="0" fontId="8" fillId="0" borderId="12" xfId="0" applyFont="1" applyBorder="1" applyAlignment="1">
      <alignment horizontal="center" vertical="center" textRotation="90" wrapText="1"/>
    </xf>
    <xf numFmtId="0" fontId="8" fillId="0" borderId="8" xfId="0" applyFont="1" applyBorder="1" applyAlignment="1">
      <alignment horizontal="center" vertical="center" textRotation="90" wrapText="1"/>
    </xf>
    <xf numFmtId="14" fontId="8" fillId="0" borderId="4" xfId="0" applyNumberFormat="1" applyFont="1" applyBorder="1" applyAlignment="1">
      <alignment horizontal="center" vertical="center" textRotation="90" wrapText="1"/>
    </xf>
    <xf numFmtId="14" fontId="8" fillId="0" borderId="1" xfId="0" applyNumberFormat="1" applyFont="1" applyBorder="1" applyAlignment="1">
      <alignment horizontal="center" vertical="center" textRotation="90" wrapText="1"/>
    </xf>
    <xf numFmtId="0" fontId="8" fillId="0" borderId="1" xfId="0" applyFont="1" applyBorder="1" applyAlignment="1">
      <alignment horizontal="center" vertical="center" textRotation="90" wrapText="1"/>
    </xf>
    <xf numFmtId="0" fontId="0" fillId="0" borderId="12" xfId="0" applyBorder="1" applyAlignment="1">
      <alignment horizontal="center" vertical="center" wrapText="1"/>
    </xf>
    <xf numFmtId="15" fontId="5" fillId="0" borderId="5" xfId="0" applyNumberFormat="1" applyFont="1" applyBorder="1" applyAlignment="1">
      <alignment horizontal="center" vertical="center" textRotation="90" wrapText="1"/>
    </xf>
    <xf numFmtId="0" fontId="2" fillId="0" borderId="16" xfId="0" applyFont="1" applyBorder="1" applyAlignment="1">
      <alignment horizontal="center" vertical="center" textRotation="90" wrapText="1"/>
    </xf>
    <xf numFmtId="15" fontId="5" fillId="0" borderId="4" xfId="0" applyNumberFormat="1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3" fillId="0" borderId="2" xfId="1" applyNumberFormat="1" applyFont="1" applyFill="1" applyBorder="1" applyAlignment="1">
      <alignment horizontal="center" vertical="center" wrapText="1"/>
    </xf>
    <xf numFmtId="2" fontId="3" fillId="0" borderId="3" xfId="1" applyNumberFormat="1" applyFont="1" applyFill="1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 textRotation="90" wrapText="1"/>
    </xf>
    <xf numFmtId="14" fontId="2" fillId="0" borderId="5" xfId="0" applyNumberFormat="1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14" fontId="2" fillId="0" borderId="9" xfId="0" applyNumberFormat="1" applyFont="1" applyBorder="1" applyAlignment="1">
      <alignment horizontal="center" vertical="center" textRotation="90" wrapText="1"/>
    </xf>
  </cellXfs>
  <cellStyles count="4">
    <cellStyle name="Comma" xfId="1" builtinId="3"/>
    <cellStyle name="Comma [0]" xfId="2" builtinId="6"/>
    <cellStyle name="Normal" xfId="0" builtinId="0"/>
    <cellStyle name="Normal 2" xfId="3" xr:uid="{70724A82-ECAD-44A9-9880-13F48672E4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078A8-8E03-4CFD-AB87-050166263E6D}">
  <dimension ref="A1:T321"/>
  <sheetViews>
    <sheetView tabSelected="1" topLeftCell="B1" zoomScale="55" zoomScaleNormal="55" workbookViewId="0">
      <selection activeCell="U1" sqref="U1:U1048576"/>
    </sheetView>
  </sheetViews>
  <sheetFormatPr defaultRowHeight="15" x14ac:dyDescent="0.25"/>
  <cols>
    <col min="1" max="1" width="22.7109375" customWidth="1"/>
    <col min="2" max="2" width="11.5703125" customWidth="1"/>
    <col min="4" max="4" width="30.85546875" customWidth="1"/>
    <col min="12" max="12" width="17.7109375" customWidth="1"/>
    <col min="13" max="13" width="26" customWidth="1"/>
    <col min="20" max="20" width="22.7109375" customWidth="1"/>
  </cols>
  <sheetData>
    <row r="1" spans="1:20" s="276" customFormat="1" ht="15.75" customHeight="1" x14ac:dyDescent="0.25">
      <c r="A1" s="275"/>
      <c r="B1" s="2"/>
      <c r="C1" s="1"/>
      <c r="D1" s="8"/>
      <c r="E1" s="1" t="s">
        <v>828</v>
      </c>
      <c r="F1" s="1" t="s">
        <v>829</v>
      </c>
      <c r="G1" s="1" t="s">
        <v>830</v>
      </c>
      <c r="H1" s="3"/>
      <c r="I1" s="3"/>
      <c r="J1" s="1" t="s">
        <v>831</v>
      </c>
      <c r="K1" s="1" t="s">
        <v>832</v>
      </c>
      <c r="L1" s="1" t="s">
        <v>833</v>
      </c>
      <c r="M1" s="1" t="s">
        <v>834</v>
      </c>
      <c r="N1" s="344" t="s">
        <v>835</v>
      </c>
      <c r="O1" s="345"/>
      <c r="P1" s="346"/>
      <c r="Q1" s="347" t="s">
        <v>836</v>
      </c>
      <c r="R1" s="348"/>
      <c r="S1" s="239"/>
      <c r="T1" s="235"/>
    </row>
    <row r="2" spans="1:20" ht="15.75" x14ac:dyDescent="0.25">
      <c r="A2" s="1" t="s">
        <v>0</v>
      </c>
      <c r="B2" s="2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3" t="s">
        <v>7</v>
      </c>
      <c r="I2" s="3" t="s">
        <v>8</v>
      </c>
      <c r="J2" s="1" t="s">
        <v>6</v>
      </c>
      <c r="K2" s="1" t="s">
        <v>9</v>
      </c>
      <c r="L2" s="1" t="s">
        <v>0</v>
      </c>
      <c r="M2" s="1" t="s">
        <v>10</v>
      </c>
      <c r="N2" s="4" t="s">
        <v>11</v>
      </c>
      <c r="O2" s="5" t="s">
        <v>12</v>
      </c>
      <c r="P2" s="6" t="s">
        <v>13</v>
      </c>
      <c r="Q2" s="7" t="s">
        <v>14</v>
      </c>
      <c r="R2" s="7" t="s">
        <v>15</v>
      </c>
      <c r="S2" s="8" t="s">
        <v>16</v>
      </c>
      <c r="T2" s="9" t="s">
        <v>17</v>
      </c>
    </row>
    <row r="3" spans="1:20" ht="52.5" x14ac:dyDescent="0.25">
      <c r="A3" s="274">
        <v>43360</v>
      </c>
      <c r="B3" s="32">
        <v>1300020018</v>
      </c>
      <c r="C3" s="33" t="s">
        <v>26</v>
      </c>
      <c r="D3" s="33" t="s">
        <v>27</v>
      </c>
      <c r="E3" s="34">
        <v>43031</v>
      </c>
      <c r="F3" s="34">
        <v>43210</v>
      </c>
      <c r="G3" s="35">
        <f t="shared" ref="G3:G7" si="0">(F3-E3)/30</f>
        <v>5.9666666666666668</v>
      </c>
      <c r="H3" s="36"/>
      <c r="I3" s="36">
        <v>1</v>
      </c>
      <c r="J3" s="37">
        <f t="shared" ref="J3:J7" si="1">G3-H3-I3</f>
        <v>4.9666666666666668</v>
      </c>
      <c r="K3" s="34">
        <v>41526</v>
      </c>
      <c r="L3" s="34">
        <v>43360</v>
      </c>
      <c r="M3" s="38" t="str">
        <f t="shared" ref="M3:M7" si="2">DATEDIF(K3,L3,"Y")&amp;" Th,"&amp;DATEDIF(K3,L3,"YM")&amp;" Bln,"&amp;DATEDIF(K3,L3,"MD")&amp;" Hr"</f>
        <v>5 Th,0 Bln,8 Hr</v>
      </c>
      <c r="N3" s="39">
        <v>146</v>
      </c>
      <c r="O3" s="5" t="str">
        <f t="shared" ref="O3:O7" si="3">SUBSTITUTE(P3, ",", ".")</f>
        <v>2.94</v>
      </c>
      <c r="P3" s="40">
        <v>2.94</v>
      </c>
      <c r="Q3" s="41">
        <v>426</v>
      </c>
      <c r="R3" s="42"/>
      <c r="S3" s="7" t="s">
        <v>28</v>
      </c>
      <c r="T3" s="8" t="s">
        <v>29</v>
      </c>
    </row>
    <row r="4" spans="1:20" ht="15.75" x14ac:dyDescent="0.25">
      <c r="A4" s="349">
        <v>43397</v>
      </c>
      <c r="B4" s="43">
        <v>1300020021</v>
      </c>
      <c r="C4" s="44" t="s">
        <v>35</v>
      </c>
      <c r="D4" s="21" t="s">
        <v>27</v>
      </c>
      <c r="E4" s="45">
        <v>43231</v>
      </c>
      <c r="F4" s="45">
        <v>43343</v>
      </c>
      <c r="G4" s="23">
        <f t="shared" si="0"/>
        <v>3.7333333333333334</v>
      </c>
      <c r="H4" s="46"/>
      <c r="I4" s="24">
        <v>1</v>
      </c>
      <c r="J4" s="25">
        <f t="shared" si="1"/>
        <v>2.7333333333333334</v>
      </c>
      <c r="K4" s="22">
        <v>41526</v>
      </c>
      <c r="L4" s="22">
        <v>43397</v>
      </c>
      <c r="M4" s="26" t="str">
        <f t="shared" si="2"/>
        <v>5 Th,1 Bln,15 Hr</v>
      </c>
      <c r="N4" s="47">
        <v>146</v>
      </c>
      <c r="O4" s="5" t="str">
        <f t="shared" si="3"/>
        <v>2.52</v>
      </c>
      <c r="P4" s="48">
        <v>2.52</v>
      </c>
      <c r="Q4" s="49">
        <v>400</v>
      </c>
      <c r="R4" s="50"/>
      <c r="S4" s="51" t="s">
        <v>34</v>
      </c>
      <c r="T4" s="8" t="s">
        <v>36</v>
      </c>
    </row>
    <row r="5" spans="1:20" ht="15.75" x14ac:dyDescent="0.25">
      <c r="A5" s="327"/>
      <c r="B5" s="20">
        <v>1400020003</v>
      </c>
      <c r="C5" s="21" t="s">
        <v>37</v>
      </c>
      <c r="D5" s="21" t="s">
        <v>27</v>
      </c>
      <c r="E5" s="22">
        <v>43228</v>
      </c>
      <c r="F5" s="22">
        <v>43374</v>
      </c>
      <c r="G5" s="23">
        <f t="shared" si="0"/>
        <v>4.8666666666666663</v>
      </c>
      <c r="H5" s="24"/>
      <c r="I5" s="24">
        <v>1</v>
      </c>
      <c r="J5" s="25">
        <f t="shared" si="1"/>
        <v>3.8666666666666663</v>
      </c>
      <c r="K5" s="22">
        <v>41883</v>
      </c>
      <c r="L5" s="22">
        <v>43397</v>
      </c>
      <c r="M5" s="26" t="str">
        <f t="shared" si="2"/>
        <v>4 Th,1 Bln,23 Hr</v>
      </c>
      <c r="N5" s="47">
        <v>146</v>
      </c>
      <c r="O5" s="5" t="str">
        <f t="shared" si="3"/>
        <v>3.29</v>
      </c>
      <c r="P5" s="48">
        <v>3.29</v>
      </c>
      <c r="Q5" s="49">
        <v>403</v>
      </c>
      <c r="R5" s="50"/>
      <c r="S5" s="51" t="s">
        <v>24</v>
      </c>
      <c r="T5" s="8" t="s">
        <v>38</v>
      </c>
    </row>
    <row r="6" spans="1:20" ht="15.75" x14ac:dyDescent="0.25">
      <c r="A6" s="327"/>
      <c r="B6" s="43">
        <v>1400020062</v>
      </c>
      <c r="C6" s="44" t="s">
        <v>39</v>
      </c>
      <c r="D6" s="21" t="s">
        <v>27</v>
      </c>
      <c r="E6" s="45">
        <v>43227</v>
      </c>
      <c r="F6" s="45">
        <v>43342</v>
      </c>
      <c r="G6" s="52">
        <f t="shared" si="0"/>
        <v>3.8333333333333335</v>
      </c>
      <c r="H6" s="46"/>
      <c r="I6" s="24">
        <v>1</v>
      </c>
      <c r="J6" s="53">
        <f t="shared" si="1"/>
        <v>2.8333333333333335</v>
      </c>
      <c r="K6" s="22">
        <v>41883</v>
      </c>
      <c r="L6" s="45">
        <v>43397</v>
      </c>
      <c r="M6" s="54" t="str">
        <f t="shared" si="2"/>
        <v>4 Th,1 Bln,23 Hr</v>
      </c>
      <c r="N6" s="47">
        <v>146</v>
      </c>
      <c r="O6" s="5" t="str">
        <f t="shared" si="3"/>
        <v>3.23</v>
      </c>
      <c r="P6" s="48">
        <v>3.23</v>
      </c>
      <c r="Q6" s="49">
        <v>453</v>
      </c>
      <c r="R6" s="50"/>
      <c r="S6" s="51" t="s">
        <v>40</v>
      </c>
      <c r="T6" s="8" t="s">
        <v>41</v>
      </c>
    </row>
    <row r="7" spans="1:20" ht="15.75" x14ac:dyDescent="0.25">
      <c r="A7" s="327"/>
      <c r="B7" s="43">
        <v>1400020067</v>
      </c>
      <c r="C7" s="44" t="s">
        <v>42</v>
      </c>
      <c r="D7" s="21" t="s">
        <v>27</v>
      </c>
      <c r="E7" s="45">
        <v>43199</v>
      </c>
      <c r="F7" s="45">
        <v>43328</v>
      </c>
      <c r="G7" s="23">
        <f t="shared" si="0"/>
        <v>4.3</v>
      </c>
      <c r="H7" s="46"/>
      <c r="I7" s="24">
        <v>1</v>
      </c>
      <c r="J7" s="25">
        <f t="shared" si="1"/>
        <v>3.3</v>
      </c>
      <c r="K7" s="22">
        <v>41883</v>
      </c>
      <c r="L7" s="22">
        <v>43397</v>
      </c>
      <c r="M7" s="26" t="str">
        <f t="shared" si="2"/>
        <v>4 Th,1 Bln,23 Hr</v>
      </c>
      <c r="N7" s="47">
        <v>146</v>
      </c>
      <c r="O7" s="5" t="str">
        <f t="shared" si="3"/>
        <v>3.09</v>
      </c>
      <c r="P7" s="48">
        <v>3.09</v>
      </c>
      <c r="Q7" s="49">
        <v>403</v>
      </c>
      <c r="R7" s="50"/>
      <c r="S7" s="51" t="s">
        <v>43</v>
      </c>
      <c r="T7" s="8" t="s">
        <v>44</v>
      </c>
    </row>
    <row r="8" spans="1:20" ht="15.75" x14ac:dyDescent="0.25">
      <c r="A8" s="333">
        <v>43519</v>
      </c>
      <c r="B8" s="20">
        <v>1400020027</v>
      </c>
      <c r="C8" s="21" t="s">
        <v>87</v>
      </c>
      <c r="D8" s="21" t="s">
        <v>27</v>
      </c>
      <c r="E8" s="22">
        <v>43371</v>
      </c>
      <c r="F8" s="22">
        <v>43503</v>
      </c>
      <c r="G8" s="23">
        <f t="shared" ref="G8:G19" si="4">(F8-E8)/30</f>
        <v>4.4000000000000004</v>
      </c>
      <c r="H8" s="24"/>
      <c r="I8" s="24">
        <v>1</v>
      </c>
      <c r="J8" s="25">
        <f t="shared" ref="J8:J14" si="5">G8-H8-I8</f>
        <v>3.4000000000000004</v>
      </c>
      <c r="K8" s="22">
        <v>41883</v>
      </c>
      <c r="L8" s="22">
        <v>43519</v>
      </c>
      <c r="M8" s="26" t="str">
        <f t="shared" ref="M8:M14" si="6">DATEDIF(K8,L8,"Y")&amp;" Th,"&amp;DATEDIF(K8,L8,"YM")&amp;" Bln,"&amp;DATEDIF(K8,L8,"MD")&amp;" Hr"</f>
        <v>4 Th,5 Bln,22 Hr</v>
      </c>
      <c r="N8" s="27">
        <v>146</v>
      </c>
      <c r="O8" s="5" t="str">
        <f t="shared" ref="O8:O14" si="7">SUBSTITUTE(P8, ",", ".")</f>
        <v>2.97</v>
      </c>
      <c r="P8" s="28">
        <v>2.97</v>
      </c>
      <c r="Q8" s="29">
        <v>426</v>
      </c>
      <c r="R8" s="30"/>
      <c r="S8" s="56" t="s">
        <v>81</v>
      </c>
      <c r="T8" s="56" t="s">
        <v>88</v>
      </c>
    </row>
    <row r="9" spans="1:20" ht="15.75" x14ac:dyDescent="0.25">
      <c r="A9" s="324"/>
      <c r="B9" s="20">
        <v>1400020047</v>
      </c>
      <c r="C9" s="21" t="s">
        <v>89</v>
      </c>
      <c r="D9" s="21" t="s">
        <v>27</v>
      </c>
      <c r="E9" s="22">
        <v>43228</v>
      </c>
      <c r="F9" s="22">
        <v>43374</v>
      </c>
      <c r="G9" s="23">
        <f t="shared" si="4"/>
        <v>4.8666666666666663</v>
      </c>
      <c r="H9" s="24"/>
      <c r="I9" s="24">
        <v>1</v>
      </c>
      <c r="J9" s="25">
        <f t="shared" si="5"/>
        <v>3.8666666666666663</v>
      </c>
      <c r="K9" s="22">
        <v>41883</v>
      </c>
      <c r="L9" s="22">
        <v>43519</v>
      </c>
      <c r="M9" s="26" t="str">
        <f t="shared" si="6"/>
        <v>4 Th,5 Bln,22 Hr</v>
      </c>
      <c r="N9" s="27">
        <v>146</v>
      </c>
      <c r="O9" s="5" t="str">
        <f t="shared" si="7"/>
        <v>3.1</v>
      </c>
      <c r="P9" s="28">
        <v>3.1</v>
      </c>
      <c r="Q9" s="29">
        <v>410</v>
      </c>
      <c r="R9" s="30"/>
      <c r="S9" s="56" t="s">
        <v>90</v>
      </c>
      <c r="T9" s="75" t="s">
        <v>91</v>
      </c>
    </row>
    <row r="10" spans="1:20" ht="15.75" x14ac:dyDescent="0.25">
      <c r="A10" s="324"/>
      <c r="B10" s="20">
        <v>1400020071</v>
      </c>
      <c r="C10" s="21" t="s">
        <v>92</v>
      </c>
      <c r="D10" s="21" t="s">
        <v>27</v>
      </c>
      <c r="E10" s="22">
        <v>43371</v>
      </c>
      <c r="F10" s="22">
        <v>43503</v>
      </c>
      <c r="G10" s="23">
        <f t="shared" si="4"/>
        <v>4.4000000000000004</v>
      </c>
      <c r="H10" s="24"/>
      <c r="I10" s="24">
        <v>1</v>
      </c>
      <c r="J10" s="25">
        <f t="shared" si="5"/>
        <v>3.4000000000000004</v>
      </c>
      <c r="K10" s="22">
        <v>41883</v>
      </c>
      <c r="L10" s="22">
        <v>43519</v>
      </c>
      <c r="M10" s="26" t="str">
        <f t="shared" si="6"/>
        <v>4 Th,5 Bln,22 Hr</v>
      </c>
      <c r="N10" s="27">
        <v>146</v>
      </c>
      <c r="O10" s="5" t="str">
        <f t="shared" si="7"/>
        <v>2.95</v>
      </c>
      <c r="P10" s="28">
        <v>2.95</v>
      </c>
      <c r="Q10" s="29">
        <v>406</v>
      </c>
      <c r="R10" s="30"/>
      <c r="S10" s="56" t="s">
        <v>52</v>
      </c>
      <c r="T10" s="56" t="s">
        <v>93</v>
      </c>
    </row>
    <row r="11" spans="1:20" ht="15.75" x14ac:dyDescent="0.25">
      <c r="A11" s="324"/>
      <c r="B11" s="20">
        <v>1500020096</v>
      </c>
      <c r="C11" s="21" t="s">
        <v>94</v>
      </c>
      <c r="D11" s="21" t="s">
        <v>27</v>
      </c>
      <c r="E11" s="22">
        <v>43371</v>
      </c>
      <c r="F11" s="22">
        <v>43490</v>
      </c>
      <c r="G11" s="23">
        <f t="shared" si="4"/>
        <v>3.9666666666666668</v>
      </c>
      <c r="H11" s="24"/>
      <c r="I11" s="24">
        <v>1</v>
      </c>
      <c r="J11" s="25">
        <f t="shared" si="5"/>
        <v>2.9666666666666668</v>
      </c>
      <c r="K11" s="22">
        <v>42254</v>
      </c>
      <c r="L11" s="22">
        <v>43519</v>
      </c>
      <c r="M11" s="26" t="str">
        <f t="shared" si="6"/>
        <v>3 Th,5 Bln,16 Hr</v>
      </c>
      <c r="N11" s="27">
        <v>146</v>
      </c>
      <c r="O11" s="5" t="str">
        <f t="shared" si="7"/>
        <v>3.43</v>
      </c>
      <c r="P11" s="28">
        <v>3.43</v>
      </c>
      <c r="Q11" s="29">
        <v>400</v>
      </c>
      <c r="R11" s="30"/>
      <c r="S11" s="56" t="s">
        <v>95</v>
      </c>
      <c r="T11" s="56" t="s">
        <v>96</v>
      </c>
    </row>
    <row r="12" spans="1:20" ht="15.75" x14ac:dyDescent="0.25">
      <c r="A12" s="324"/>
      <c r="B12" s="20">
        <v>1500020101</v>
      </c>
      <c r="C12" s="21" t="s">
        <v>97</v>
      </c>
      <c r="D12" s="21" t="s">
        <v>27</v>
      </c>
      <c r="E12" s="22">
        <v>43371</v>
      </c>
      <c r="F12" s="22">
        <v>43490</v>
      </c>
      <c r="G12" s="23">
        <f t="shared" si="4"/>
        <v>3.9666666666666668</v>
      </c>
      <c r="H12" s="24"/>
      <c r="I12" s="24">
        <v>1</v>
      </c>
      <c r="J12" s="25">
        <f t="shared" si="5"/>
        <v>2.9666666666666668</v>
      </c>
      <c r="K12" s="22">
        <v>42254</v>
      </c>
      <c r="L12" s="22">
        <v>43519</v>
      </c>
      <c r="M12" s="26" t="str">
        <f t="shared" si="6"/>
        <v>3 Th,5 Bln,16 Hr</v>
      </c>
      <c r="N12" s="27">
        <v>148</v>
      </c>
      <c r="O12" s="5" t="str">
        <f t="shared" si="7"/>
        <v>3.95</v>
      </c>
      <c r="P12" s="28">
        <v>3.95</v>
      </c>
      <c r="Q12" s="29">
        <v>430</v>
      </c>
      <c r="R12" s="30"/>
      <c r="S12" s="56" t="s">
        <v>98</v>
      </c>
      <c r="T12" s="56" t="s">
        <v>99</v>
      </c>
    </row>
    <row r="13" spans="1:20" ht="15.75" x14ac:dyDescent="0.25">
      <c r="A13" s="324"/>
      <c r="B13" s="20">
        <v>1500020141</v>
      </c>
      <c r="C13" s="21" t="s">
        <v>100</v>
      </c>
      <c r="D13" s="21" t="s">
        <v>27</v>
      </c>
      <c r="E13" s="22">
        <v>43342</v>
      </c>
      <c r="F13" s="22">
        <v>43487</v>
      </c>
      <c r="G13" s="23">
        <f t="shared" si="4"/>
        <v>4.833333333333333</v>
      </c>
      <c r="H13" s="24"/>
      <c r="I13" s="24">
        <v>1</v>
      </c>
      <c r="J13" s="25">
        <f t="shared" si="5"/>
        <v>3.833333333333333</v>
      </c>
      <c r="K13" s="22">
        <v>42254</v>
      </c>
      <c r="L13" s="22">
        <v>43519</v>
      </c>
      <c r="M13" s="26" t="str">
        <f t="shared" si="6"/>
        <v>3 Th,5 Bln,16 Hr</v>
      </c>
      <c r="N13" s="27">
        <v>148</v>
      </c>
      <c r="O13" s="5" t="str">
        <f t="shared" si="7"/>
        <v>3.75</v>
      </c>
      <c r="P13" s="28">
        <v>3.75</v>
      </c>
      <c r="Q13" s="29">
        <v>450</v>
      </c>
      <c r="R13" s="30"/>
      <c r="S13" s="56" t="s">
        <v>18</v>
      </c>
      <c r="T13" s="56" t="s">
        <v>101</v>
      </c>
    </row>
    <row r="14" spans="1:20" ht="15.75" x14ac:dyDescent="0.25">
      <c r="A14" s="325"/>
      <c r="B14" s="32">
        <v>1515020123</v>
      </c>
      <c r="C14" s="33" t="s">
        <v>102</v>
      </c>
      <c r="D14" s="33" t="s">
        <v>27</v>
      </c>
      <c r="E14" s="34">
        <v>43342</v>
      </c>
      <c r="F14" s="34">
        <v>43487</v>
      </c>
      <c r="G14" s="35">
        <f t="shared" si="4"/>
        <v>4.833333333333333</v>
      </c>
      <c r="H14" s="36"/>
      <c r="I14" s="24">
        <v>1</v>
      </c>
      <c r="J14" s="37">
        <f t="shared" si="5"/>
        <v>3.833333333333333</v>
      </c>
      <c r="K14" s="34">
        <v>42254</v>
      </c>
      <c r="L14" s="34">
        <v>43519</v>
      </c>
      <c r="M14" s="38" t="str">
        <f t="shared" si="6"/>
        <v>3 Th,5 Bln,16 Hr</v>
      </c>
      <c r="N14" s="39">
        <v>146</v>
      </c>
      <c r="O14" s="5" t="str">
        <f t="shared" si="7"/>
        <v>3.97</v>
      </c>
      <c r="P14" s="40">
        <v>3.97</v>
      </c>
      <c r="Q14" s="41">
        <v>423</v>
      </c>
      <c r="R14" s="42"/>
      <c r="S14" s="63" t="s">
        <v>18</v>
      </c>
      <c r="T14" s="63" t="s">
        <v>103</v>
      </c>
    </row>
    <row r="15" spans="1:20" ht="57.75" x14ac:dyDescent="0.25">
      <c r="A15" s="277">
        <v>43600</v>
      </c>
      <c r="B15" s="20">
        <v>1300020017</v>
      </c>
      <c r="C15" s="21" t="s">
        <v>105</v>
      </c>
      <c r="D15" s="21" t="s">
        <v>27</v>
      </c>
      <c r="E15" s="22">
        <v>43287</v>
      </c>
      <c r="F15" s="22">
        <v>43516</v>
      </c>
      <c r="G15" s="23">
        <f t="shared" si="4"/>
        <v>7.6333333333333337</v>
      </c>
      <c r="H15" s="24"/>
      <c r="I15" s="24">
        <v>1</v>
      </c>
      <c r="J15" s="25">
        <f t="shared" ref="J15:J38" si="8">G15-H15-I15</f>
        <v>6.6333333333333337</v>
      </c>
      <c r="K15" s="22">
        <v>41526</v>
      </c>
      <c r="L15" s="22">
        <v>43600</v>
      </c>
      <c r="M15" s="26" t="str">
        <f t="shared" ref="M15:M38" si="9">DATEDIF(K15,L15,"Y")&amp;" Th,"&amp;DATEDIF(K15,L15,"YM")&amp;" Bln,"&amp;DATEDIF(K15,L15,"MD")&amp;" Hr"</f>
        <v>5 Th,8 Bln,6 Hr</v>
      </c>
      <c r="N15" s="27">
        <v>146</v>
      </c>
      <c r="O15" s="5" t="str">
        <f t="shared" ref="O15:O38" si="10">SUBSTITUTE(P15, ",", ".")</f>
        <v>2.77</v>
      </c>
      <c r="P15" s="60">
        <v>2.77</v>
      </c>
      <c r="Q15" s="24">
        <v>433</v>
      </c>
      <c r="R15" s="30"/>
      <c r="S15" s="8" t="s">
        <v>106</v>
      </c>
      <c r="T15" s="8" t="s">
        <v>107</v>
      </c>
    </row>
    <row r="16" spans="1:20" ht="15.75" x14ac:dyDescent="0.25">
      <c r="A16" s="333">
        <v>43612</v>
      </c>
      <c r="B16" s="20">
        <v>1500020024</v>
      </c>
      <c r="C16" s="21" t="s">
        <v>110</v>
      </c>
      <c r="D16" s="21" t="s">
        <v>27</v>
      </c>
      <c r="E16" s="22">
        <v>43454</v>
      </c>
      <c r="F16" s="22">
        <v>43580</v>
      </c>
      <c r="G16" s="23">
        <f t="shared" si="4"/>
        <v>4.2</v>
      </c>
      <c r="H16" s="24"/>
      <c r="I16" s="24">
        <v>1</v>
      </c>
      <c r="J16" s="25">
        <f t="shared" si="8"/>
        <v>3.2</v>
      </c>
      <c r="K16" s="22">
        <v>42254</v>
      </c>
      <c r="L16" s="12">
        <v>43612</v>
      </c>
      <c r="M16" s="26" t="str">
        <f t="shared" si="9"/>
        <v>3 Th,8 Bln,20 Hr</v>
      </c>
      <c r="N16" s="27">
        <v>146</v>
      </c>
      <c r="O16" s="5" t="str">
        <f t="shared" si="10"/>
        <v>3.08</v>
      </c>
      <c r="P16" s="60">
        <v>3.08</v>
      </c>
      <c r="Q16" s="24">
        <v>430</v>
      </c>
      <c r="R16" s="30"/>
      <c r="S16" s="8" t="s">
        <v>83</v>
      </c>
      <c r="T16" s="8" t="s">
        <v>111</v>
      </c>
    </row>
    <row r="17" spans="1:20" ht="15.75" x14ac:dyDescent="0.25">
      <c r="A17" s="324"/>
      <c r="B17" s="20">
        <v>1500020032</v>
      </c>
      <c r="C17" s="21" t="s">
        <v>112</v>
      </c>
      <c r="D17" s="21" t="s">
        <v>27</v>
      </c>
      <c r="E17" s="22">
        <v>43402</v>
      </c>
      <c r="F17" s="22">
        <v>43584</v>
      </c>
      <c r="G17" s="23">
        <f t="shared" si="4"/>
        <v>6.0666666666666664</v>
      </c>
      <c r="H17" s="24"/>
      <c r="I17" s="24">
        <v>1</v>
      </c>
      <c r="J17" s="25">
        <f t="shared" si="8"/>
        <v>5.0666666666666664</v>
      </c>
      <c r="K17" s="22">
        <v>42254</v>
      </c>
      <c r="L17" s="22">
        <v>43612</v>
      </c>
      <c r="M17" s="26" t="str">
        <f t="shared" si="9"/>
        <v>3 Th,8 Bln,20 Hr</v>
      </c>
      <c r="N17" s="27">
        <v>146</v>
      </c>
      <c r="O17" s="5" t="str">
        <f t="shared" si="10"/>
        <v>3.39</v>
      </c>
      <c r="P17" s="60">
        <v>3.39</v>
      </c>
      <c r="Q17" s="24">
        <v>423</v>
      </c>
      <c r="R17" s="30"/>
      <c r="S17" s="8" t="s">
        <v>113</v>
      </c>
      <c r="T17" s="8" t="s">
        <v>114</v>
      </c>
    </row>
    <row r="18" spans="1:20" ht="15.75" x14ac:dyDescent="0.25">
      <c r="A18" s="324"/>
      <c r="B18" s="20">
        <v>1500020035</v>
      </c>
      <c r="C18" s="21" t="s">
        <v>115</v>
      </c>
      <c r="D18" s="21" t="s">
        <v>27</v>
      </c>
      <c r="E18" s="22">
        <v>43402</v>
      </c>
      <c r="F18" s="22">
        <v>43584</v>
      </c>
      <c r="G18" s="23">
        <f t="shared" si="4"/>
        <v>6.0666666666666664</v>
      </c>
      <c r="H18" s="24"/>
      <c r="I18" s="24">
        <v>1</v>
      </c>
      <c r="J18" s="25">
        <f t="shared" si="8"/>
        <v>5.0666666666666664</v>
      </c>
      <c r="K18" s="22">
        <v>42254</v>
      </c>
      <c r="L18" s="12">
        <v>43612</v>
      </c>
      <c r="M18" s="26" t="str">
        <f t="shared" si="9"/>
        <v>3 Th,8 Bln,20 Hr</v>
      </c>
      <c r="N18" s="27">
        <v>146</v>
      </c>
      <c r="O18" s="5" t="str">
        <f t="shared" si="10"/>
        <v>3.11</v>
      </c>
      <c r="P18" s="60">
        <v>3.11</v>
      </c>
      <c r="Q18" s="24">
        <v>406</v>
      </c>
      <c r="R18" s="30"/>
      <c r="S18" s="8" t="s">
        <v>59</v>
      </c>
      <c r="T18" s="8" t="s">
        <v>116</v>
      </c>
    </row>
    <row r="19" spans="1:20" ht="15.75" x14ac:dyDescent="0.25">
      <c r="A19" s="324"/>
      <c r="B19" s="20">
        <v>1500020046</v>
      </c>
      <c r="C19" s="21" t="s">
        <v>117</v>
      </c>
      <c r="D19" s="21" t="s">
        <v>27</v>
      </c>
      <c r="E19" s="22">
        <v>43454</v>
      </c>
      <c r="F19" s="22">
        <v>43580</v>
      </c>
      <c r="G19" s="23">
        <f t="shared" si="4"/>
        <v>4.2</v>
      </c>
      <c r="H19" s="24"/>
      <c r="I19" s="24">
        <v>1</v>
      </c>
      <c r="J19" s="25">
        <f t="shared" si="8"/>
        <v>3.2</v>
      </c>
      <c r="K19" s="22">
        <v>42254</v>
      </c>
      <c r="L19" s="22">
        <v>43612</v>
      </c>
      <c r="M19" s="26" t="str">
        <f t="shared" si="9"/>
        <v>3 Th,8 Bln,20 Hr</v>
      </c>
      <c r="N19" s="27">
        <v>146</v>
      </c>
      <c r="O19" s="5" t="str">
        <f t="shared" si="10"/>
        <v>3.25</v>
      </c>
      <c r="P19" s="60">
        <v>3.25</v>
      </c>
      <c r="Q19" s="24">
        <v>413</v>
      </c>
      <c r="R19" s="30"/>
      <c r="S19" s="8" t="s">
        <v>19</v>
      </c>
      <c r="T19" s="8" t="s">
        <v>118</v>
      </c>
    </row>
    <row r="20" spans="1:20" ht="15.75" x14ac:dyDescent="0.25">
      <c r="A20" s="324"/>
      <c r="B20" s="20">
        <v>1500020083</v>
      </c>
      <c r="C20" s="21" t="s">
        <v>119</v>
      </c>
      <c r="D20" s="21" t="s">
        <v>27</v>
      </c>
      <c r="E20" s="22">
        <v>43371</v>
      </c>
      <c r="F20" s="22">
        <v>43577</v>
      </c>
      <c r="G20" s="23">
        <f t="shared" ref="G20:G53" si="11">(F20-E20)/30</f>
        <v>6.8666666666666663</v>
      </c>
      <c r="H20" s="24"/>
      <c r="I20" s="24">
        <v>1</v>
      </c>
      <c r="J20" s="25">
        <f t="shared" si="8"/>
        <v>5.8666666666666663</v>
      </c>
      <c r="K20" s="22">
        <v>42254</v>
      </c>
      <c r="L20" s="12">
        <v>43612</v>
      </c>
      <c r="M20" s="26" t="str">
        <f t="shared" si="9"/>
        <v>3 Th,8 Bln,20 Hr</v>
      </c>
      <c r="N20" s="27">
        <v>146</v>
      </c>
      <c r="O20" s="5" t="str">
        <f t="shared" si="10"/>
        <v>3.84</v>
      </c>
      <c r="P20" s="60">
        <v>3.84</v>
      </c>
      <c r="Q20" s="24">
        <v>503</v>
      </c>
      <c r="R20" s="30"/>
      <c r="S20" s="8" t="s">
        <v>120</v>
      </c>
      <c r="T20" s="8" t="s">
        <v>121</v>
      </c>
    </row>
    <row r="21" spans="1:20" ht="15.75" x14ac:dyDescent="0.25">
      <c r="A21" s="324"/>
      <c r="B21" s="20">
        <v>1500020087</v>
      </c>
      <c r="C21" s="21" t="s">
        <v>122</v>
      </c>
      <c r="D21" s="21" t="s">
        <v>27</v>
      </c>
      <c r="E21" s="22">
        <v>43371</v>
      </c>
      <c r="F21" s="22">
        <v>43577</v>
      </c>
      <c r="G21" s="23">
        <f t="shared" si="11"/>
        <v>6.8666666666666663</v>
      </c>
      <c r="H21" s="24"/>
      <c r="I21" s="24">
        <v>1</v>
      </c>
      <c r="J21" s="25">
        <f t="shared" si="8"/>
        <v>5.8666666666666663</v>
      </c>
      <c r="K21" s="22">
        <v>42254</v>
      </c>
      <c r="L21" s="22">
        <v>43612</v>
      </c>
      <c r="M21" s="26" t="str">
        <f t="shared" si="9"/>
        <v>3 Th,8 Bln,20 Hr</v>
      </c>
      <c r="N21" s="27">
        <v>146</v>
      </c>
      <c r="O21" s="5" t="str">
        <f t="shared" si="10"/>
        <v>3.62</v>
      </c>
      <c r="P21" s="60">
        <v>3.62</v>
      </c>
      <c r="Q21" s="24">
        <v>423</v>
      </c>
      <c r="R21" s="30"/>
      <c r="S21" s="8" t="s">
        <v>24</v>
      </c>
      <c r="T21" s="8" t="s">
        <v>123</v>
      </c>
    </row>
    <row r="22" spans="1:20" ht="15.75" x14ac:dyDescent="0.25">
      <c r="A22" s="324"/>
      <c r="B22" s="20">
        <v>1500020116</v>
      </c>
      <c r="C22" s="21" t="s">
        <v>124</v>
      </c>
      <c r="D22" s="21" t="s">
        <v>27</v>
      </c>
      <c r="E22" s="22">
        <v>43412</v>
      </c>
      <c r="F22" s="22">
        <v>43573</v>
      </c>
      <c r="G22" s="23">
        <f t="shared" si="11"/>
        <v>5.3666666666666663</v>
      </c>
      <c r="H22" s="24"/>
      <c r="I22" s="24">
        <v>1</v>
      </c>
      <c r="J22" s="25">
        <f t="shared" si="8"/>
        <v>4.3666666666666663</v>
      </c>
      <c r="K22" s="22">
        <v>42254</v>
      </c>
      <c r="L22" s="12">
        <v>43612</v>
      </c>
      <c r="M22" s="26" t="str">
        <f t="shared" si="9"/>
        <v>3 Th,8 Bln,20 Hr</v>
      </c>
      <c r="N22" s="27">
        <v>146</v>
      </c>
      <c r="O22" s="5" t="str">
        <f t="shared" si="10"/>
        <v>3.75</v>
      </c>
      <c r="P22" s="60">
        <v>3.75</v>
      </c>
      <c r="Q22" s="24">
        <v>406</v>
      </c>
      <c r="R22" s="30"/>
      <c r="S22" s="8" t="s">
        <v>125</v>
      </c>
      <c r="T22" s="8" t="s">
        <v>126</v>
      </c>
    </row>
    <row r="23" spans="1:20" ht="15.75" x14ac:dyDescent="0.25">
      <c r="A23" s="324"/>
      <c r="B23" s="20">
        <v>1500020119</v>
      </c>
      <c r="C23" s="21" t="s">
        <v>127</v>
      </c>
      <c r="D23" s="21" t="s">
        <v>27</v>
      </c>
      <c r="E23" s="22">
        <v>43412</v>
      </c>
      <c r="F23" s="22">
        <v>43573</v>
      </c>
      <c r="G23" s="23">
        <f t="shared" si="11"/>
        <v>5.3666666666666663</v>
      </c>
      <c r="H23" s="24"/>
      <c r="I23" s="68">
        <v>1</v>
      </c>
      <c r="J23" s="25">
        <f t="shared" si="8"/>
        <v>4.3666666666666663</v>
      </c>
      <c r="K23" s="22">
        <v>42254</v>
      </c>
      <c r="L23" s="22">
        <v>43612</v>
      </c>
      <c r="M23" s="26" t="str">
        <f t="shared" si="9"/>
        <v>3 Th,8 Bln,20 Hr</v>
      </c>
      <c r="N23" s="27">
        <v>146</v>
      </c>
      <c r="O23" s="5" t="str">
        <f t="shared" si="10"/>
        <v>3.73</v>
      </c>
      <c r="P23" s="60">
        <v>3.73</v>
      </c>
      <c r="Q23" s="24">
        <v>416</v>
      </c>
      <c r="R23" s="30"/>
      <c r="S23" s="8" t="s">
        <v>43</v>
      </c>
      <c r="T23" s="8" t="s">
        <v>128</v>
      </c>
    </row>
    <row r="24" spans="1:20" ht="15.75" x14ac:dyDescent="0.25">
      <c r="A24" s="324"/>
      <c r="B24" s="20">
        <v>1500020179</v>
      </c>
      <c r="C24" s="21" t="s">
        <v>129</v>
      </c>
      <c r="D24" s="21" t="s">
        <v>27</v>
      </c>
      <c r="E24" s="22">
        <v>43371</v>
      </c>
      <c r="F24" s="22">
        <v>43566</v>
      </c>
      <c r="G24" s="23">
        <f t="shared" si="11"/>
        <v>6.5</v>
      </c>
      <c r="H24" s="24"/>
      <c r="I24" s="24">
        <v>1</v>
      </c>
      <c r="J24" s="25">
        <f t="shared" si="8"/>
        <v>5.5</v>
      </c>
      <c r="K24" s="22">
        <v>42254</v>
      </c>
      <c r="L24" s="12">
        <v>43612</v>
      </c>
      <c r="M24" s="26" t="str">
        <f t="shared" si="9"/>
        <v>3 Th,8 Bln,20 Hr</v>
      </c>
      <c r="N24" s="27">
        <v>146</v>
      </c>
      <c r="O24" s="5" t="str">
        <f t="shared" si="10"/>
        <v>3.64</v>
      </c>
      <c r="P24" s="60">
        <v>3.64</v>
      </c>
      <c r="Q24" s="24">
        <v>463</v>
      </c>
      <c r="R24" s="30"/>
      <c r="S24" s="8" t="s">
        <v>25</v>
      </c>
      <c r="T24" s="8" t="s">
        <v>130</v>
      </c>
    </row>
    <row r="25" spans="1:20" ht="15.75" x14ac:dyDescent="0.25">
      <c r="A25" s="325"/>
      <c r="B25" s="32">
        <v>1500020183</v>
      </c>
      <c r="C25" s="33" t="s">
        <v>131</v>
      </c>
      <c r="D25" s="33" t="s">
        <v>27</v>
      </c>
      <c r="E25" s="34">
        <v>43371</v>
      </c>
      <c r="F25" s="34">
        <v>43566</v>
      </c>
      <c r="G25" s="35">
        <f t="shared" si="11"/>
        <v>6.5</v>
      </c>
      <c r="H25" s="36"/>
      <c r="I25" s="24">
        <v>1</v>
      </c>
      <c r="J25" s="37">
        <f t="shared" si="8"/>
        <v>5.5</v>
      </c>
      <c r="K25" s="34">
        <v>42254</v>
      </c>
      <c r="L25" s="22">
        <v>43612</v>
      </c>
      <c r="M25" s="38" t="str">
        <f t="shared" si="9"/>
        <v>3 Th,8 Bln,20 Hr</v>
      </c>
      <c r="N25" s="27">
        <v>146</v>
      </c>
      <c r="O25" s="5" t="str">
        <f t="shared" si="10"/>
        <v>3.74</v>
      </c>
      <c r="P25" s="62">
        <v>3.74</v>
      </c>
      <c r="Q25" s="36">
        <v>423</v>
      </c>
      <c r="R25" s="42"/>
      <c r="S25" s="8" t="s">
        <v>132</v>
      </c>
      <c r="T25" s="8" t="s">
        <v>133</v>
      </c>
    </row>
    <row r="26" spans="1:20" ht="15.75" x14ac:dyDescent="0.25">
      <c r="A26" s="333">
        <v>43635</v>
      </c>
      <c r="B26" s="20">
        <v>1500020057</v>
      </c>
      <c r="C26" s="21" t="s">
        <v>135</v>
      </c>
      <c r="D26" s="21" t="s">
        <v>27</v>
      </c>
      <c r="E26" s="22">
        <v>43412</v>
      </c>
      <c r="F26" s="22">
        <v>43595</v>
      </c>
      <c r="G26" s="23">
        <f t="shared" si="11"/>
        <v>6.1</v>
      </c>
      <c r="H26" s="24"/>
      <c r="I26" s="24">
        <v>1</v>
      </c>
      <c r="J26" s="25">
        <f t="shared" si="8"/>
        <v>5.0999999999999996</v>
      </c>
      <c r="K26" s="22">
        <v>42254</v>
      </c>
      <c r="L26" s="22">
        <v>43635</v>
      </c>
      <c r="M26" s="26" t="str">
        <f t="shared" si="9"/>
        <v>3 Th,9 Bln,12 Hr</v>
      </c>
      <c r="N26" s="27">
        <v>146</v>
      </c>
      <c r="O26" s="5" t="str">
        <f t="shared" si="10"/>
        <v>3.37</v>
      </c>
      <c r="P26" s="60">
        <v>3.37</v>
      </c>
      <c r="Q26" s="24">
        <v>410</v>
      </c>
      <c r="R26" s="30"/>
      <c r="S26" s="56" t="s">
        <v>66</v>
      </c>
      <c r="T26" s="56" t="s">
        <v>136</v>
      </c>
    </row>
    <row r="27" spans="1:20" ht="15.75" x14ac:dyDescent="0.25">
      <c r="A27" s="324"/>
      <c r="B27" s="20">
        <v>1500020066</v>
      </c>
      <c r="C27" s="21" t="s">
        <v>137</v>
      </c>
      <c r="D27" s="21" t="s">
        <v>27</v>
      </c>
      <c r="E27" s="22">
        <v>43371</v>
      </c>
      <c r="F27" s="22">
        <v>43580</v>
      </c>
      <c r="G27" s="23">
        <f t="shared" si="11"/>
        <v>6.9666666666666668</v>
      </c>
      <c r="H27" s="24"/>
      <c r="I27" s="24">
        <v>1</v>
      </c>
      <c r="J27" s="25">
        <f t="shared" si="8"/>
        <v>5.9666666666666668</v>
      </c>
      <c r="K27" s="22">
        <v>42254</v>
      </c>
      <c r="L27" s="22">
        <v>43635</v>
      </c>
      <c r="M27" s="26" t="str">
        <f t="shared" si="9"/>
        <v>3 Th,9 Bln,12 Hr</v>
      </c>
      <c r="N27" s="27">
        <v>146</v>
      </c>
      <c r="O27" s="5" t="str">
        <f t="shared" si="10"/>
        <v>3.34</v>
      </c>
      <c r="P27" s="60">
        <v>3.34</v>
      </c>
      <c r="Q27" s="24">
        <v>463</v>
      </c>
      <c r="R27" s="30"/>
      <c r="S27" s="56" t="s">
        <v>43</v>
      </c>
      <c r="T27" s="56" t="s">
        <v>138</v>
      </c>
    </row>
    <row r="28" spans="1:20" ht="15.75" x14ac:dyDescent="0.25">
      <c r="A28" s="324"/>
      <c r="B28" s="20">
        <v>1500020073</v>
      </c>
      <c r="C28" s="21" t="s">
        <v>139</v>
      </c>
      <c r="D28" s="21" t="s">
        <v>27</v>
      </c>
      <c r="E28" s="22">
        <v>43371</v>
      </c>
      <c r="F28" s="22">
        <v>43580</v>
      </c>
      <c r="G28" s="23">
        <f t="shared" si="11"/>
        <v>6.9666666666666668</v>
      </c>
      <c r="H28" s="24"/>
      <c r="I28" s="24">
        <v>1</v>
      </c>
      <c r="J28" s="25">
        <f t="shared" si="8"/>
        <v>5.9666666666666668</v>
      </c>
      <c r="K28" s="22">
        <v>42254</v>
      </c>
      <c r="L28" s="22">
        <v>43635</v>
      </c>
      <c r="M28" s="26" t="str">
        <f t="shared" si="9"/>
        <v>3 Th,9 Bln,12 Hr</v>
      </c>
      <c r="N28" s="27">
        <v>146</v>
      </c>
      <c r="O28" s="5" t="str">
        <f t="shared" si="10"/>
        <v>3.66</v>
      </c>
      <c r="P28" s="60">
        <v>3.66</v>
      </c>
      <c r="Q28" s="24">
        <v>410</v>
      </c>
      <c r="R28" s="30"/>
      <c r="S28" s="56" t="s">
        <v>48</v>
      </c>
      <c r="T28" s="61" t="s">
        <v>140</v>
      </c>
    </row>
    <row r="29" spans="1:20" ht="15.75" x14ac:dyDescent="0.25">
      <c r="A29" s="324"/>
      <c r="B29" s="20">
        <v>1500020084</v>
      </c>
      <c r="C29" s="21" t="s">
        <v>141</v>
      </c>
      <c r="D29" s="21" t="s">
        <v>27</v>
      </c>
      <c r="E29" s="22">
        <v>43412</v>
      </c>
      <c r="F29" s="22">
        <v>43595</v>
      </c>
      <c r="G29" s="23">
        <f t="shared" si="11"/>
        <v>6.1</v>
      </c>
      <c r="H29" s="24"/>
      <c r="I29" s="24">
        <v>1</v>
      </c>
      <c r="J29" s="25">
        <f t="shared" si="8"/>
        <v>5.0999999999999996</v>
      </c>
      <c r="K29" s="22">
        <v>42254</v>
      </c>
      <c r="L29" s="22">
        <v>43635</v>
      </c>
      <c r="M29" s="26" t="str">
        <f t="shared" si="9"/>
        <v>3 Th,9 Bln,12 Hr</v>
      </c>
      <c r="N29" s="27">
        <v>146</v>
      </c>
      <c r="O29" s="5" t="str">
        <f t="shared" si="10"/>
        <v>3.81</v>
      </c>
      <c r="P29" s="60">
        <v>3.81</v>
      </c>
      <c r="Q29" s="24">
        <v>423</v>
      </c>
      <c r="R29" s="30"/>
      <c r="S29" s="56" t="s">
        <v>142</v>
      </c>
      <c r="T29" s="56" t="s">
        <v>143</v>
      </c>
    </row>
    <row r="30" spans="1:20" ht="15.75" x14ac:dyDescent="0.25">
      <c r="A30" s="324"/>
      <c r="B30" s="20">
        <v>1500020125</v>
      </c>
      <c r="C30" s="21" t="s">
        <v>144</v>
      </c>
      <c r="D30" s="21" t="s">
        <v>27</v>
      </c>
      <c r="E30" s="22">
        <v>43412</v>
      </c>
      <c r="F30" s="22">
        <v>43595</v>
      </c>
      <c r="G30" s="23">
        <f t="shared" si="11"/>
        <v>6.1</v>
      </c>
      <c r="H30" s="24"/>
      <c r="I30" s="24">
        <v>1</v>
      </c>
      <c r="J30" s="25">
        <f t="shared" si="8"/>
        <v>5.0999999999999996</v>
      </c>
      <c r="K30" s="22">
        <v>42254</v>
      </c>
      <c r="L30" s="22">
        <v>43635</v>
      </c>
      <c r="M30" s="26" t="str">
        <f t="shared" si="9"/>
        <v>3 Th,9 Bln,12 Hr</v>
      </c>
      <c r="N30" s="27">
        <v>146</v>
      </c>
      <c r="O30" s="5" t="str">
        <f t="shared" si="10"/>
        <v>3.64</v>
      </c>
      <c r="P30" s="60">
        <v>3.64</v>
      </c>
      <c r="Q30" s="24">
        <v>416</v>
      </c>
      <c r="R30" s="30"/>
      <c r="S30" s="56" t="s">
        <v>55</v>
      </c>
      <c r="T30" s="56" t="s">
        <v>145</v>
      </c>
    </row>
    <row r="31" spans="1:20" ht="15.75" x14ac:dyDescent="0.25">
      <c r="A31" s="324"/>
      <c r="B31" s="20">
        <v>1500020149</v>
      </c>
      <c r="C31" s="21" t="s">
        <v>146</v>
      </c>
      <c r="D31" s="21" t="s">
        <v>27</v>
      </c>
      <c r="E31" s="22">
        <v>43454</v>
      </c>
      <c r="F31" s="22">
        <v>43558</v>
      </c>
      <c r="G31" s="23">
        <f t="shared" si="11"/>
        <v>3.4666666666666668</v>
      </c>
      <c r="H31" s="24"/>
      <c r="I31" s="24">
        <v>1</v>
      </c>
      <c r="J31" s="25">
        <f t="shared" si="8"/>
        <v>2.4666666666666668</v>
      </c>
      <c r="K31" s="22">
        <v>42254</v>
      </c>
      <c r="L31" s="22">
        <v>43635</v>
      </c>
      <c r="M31" s="26" t="str">
        <f t="shared" si="9"/>
        <v>3 Th,9 Bln,12 Hr</v>
      </c>
      <c r="N31" s="27">
        <v>146</v>
      </c>
      <c r="O31" s="5" t="str">
        <f t="shared" si="10"/>
        <v>3.56</v>
      </c>
      <c r="P31" s="60">
        <v>3.56</v>
      </c>
      <c r="Q31" s="24">
        <v>430</v>
      </c>
      <c r="R31" s="30"/>
      <c r="S31" s="56" t="s">
        <v>59</v>
      </c>
      <c r="T31" s="56" t="s">
        <v>147</v>
      </c>
    </row>
    <row r="32" spans="1:20" ht="15.75" x14ac:dyDescent="0.25">
      <c r="A32" s="324"/>
      <c r="B32" s="20">
        <v>1500020154</v>
      </c>
      <c r="C32" s="21" t="s">
        <v>148</v>
      </c>
      <c r="D32" s="21" t="s">
        <v>27</v>
      </c>
      <c r="E32" s="22">
        <v>43402</v>
      </c>
      <c r="F32" s="22">
        <v>43595</v>
      </c>
      <c r="G32" s="23">
        <f t="shared" si="11"/>
        <v>6.4333333333333336</v>
      </c>
      <c r="H32" s="24"/>
      <c r="I32" s="24">
        <v>1</v>
      </c>
      <c r="J32" s="25">
        <f t="shared" si="8"/>
        <v>5.4333333333333336</v>
      </c>
      <c r="K32" s="22">
        <v>42254</v>
      </c>
      <c r="L32" s="22">
        <v>43635</v>
      </c>
      <c r="M32" s="26" t="str">
        <f t="shared" si="9"/>
        <v>3 Th,9 Bln,12 Hr</v>
      </c>
      <c r="N32" s="27">
        <v>146</v>
      </c>
      <c r="O32" s="5" t="str">
        <f t="shared" si="10"/>
        <v>3.51</v>
      </c>
      <c r="P32" s="60">
        <v>3.51</v>
      </c>
      <c r="Q32" s="24">
        <v>423</v>
      </c>
      <c r="R32" s="30"/>
      <c r="S32" s="56" t="s">
        <v>23</v>
      </c>
      <c r="T32" s="56" t="s">
        <v>86</v>
      </c>
    </row>
    <row r="33" spans="1:20" ht="15.75" x14ac:dyDescent="0.25">
      <c r="A33" s="325"/>
      <c r="B33" s="64">
        <v>1500020155</v>
      </c>
      <c r="C33" s="65" t="s">
        <v>149</v>
      </c>
      <c r="D33" s="65" t="s">
        <v>27</v>
      </c>
      <c r="E33" s="66">
        <v>43412</v>
      </c>
      <c r="F33" s="66">
        <v>43595</v>
      </c>
      <c r="G33" s="67">
        <f t="shared" si="11"/>
        <v>6.1</v>
      </c>
      <c r="H33" s="68"/>
      <c r="I33" s="68">
        <v>1</v>
      </c>
      <c r="J33" s="69">
        <f t="shared" si="8"/>
        <v>5.0999999999999996</v>
      </c>
      <c r="K33" s="66">
        <v>42254</v>
      </c>
      <c r="L33" s="66">
        <v>43635</v>
      </c>
      <c r="M33" s="70" t="str">
        <f t="shared" si="9"/>
        <v>3 Th,9 Bln,12 Hr</v>
      </c>
      <c r="N33" s="71">
        <v>146</v>
      </c>
      <c r="O33" s="5" t="str">
        <f t="shared" si="10"/>
        <v>3.67</v>
      </c>
      <c r="P33" s="77">
        <v>3.67</v>
      </c>
      <c r="Q33" s="68">
        <v>423</v>
      </c>
      <c r="R33" s="73"/>
      <c r="S33" s="63" t="s">
        <v>59</v>
      </c>
      <c r="T33" s="63" t="s">
        <v>150</v>
      </c>
    </row>
    <row r="34" spans="1:20" ht="15.75" x14ac:dyDescent="0.25">
      <c r="A34" s="333">
        <v>43636</v>
      </c>
      <c r="B34" s="21">
        <v>1400020011</v>
      </c>
      <c r="C34" s="21" t="s">
        <v>151</v>
      </c>
      <c r="D34" s="21" t="s">
        <v>27</v>
      </c>
      <c r="E34" s="57">
        <v>43402</v>
      </c>
      <c r="F34" s="57">
        <v>43607</v>
      </c>
      <c r="G34" s="83">
        <f t="shared" si="11"/>
        <v>6.833333333333333</v>
      </c>
      <c r="H34" s="84"/>
      <c r="I34" s="84">
        <v>1</v>
      </c>
      <c r="J34" s="85">
        <f t="shared" si="8"/>
        <v>5.833333333333333</v>
      </c>
      <c r="K34" s="86">
        <v>41883</v>
      </c>
      <c r="L34" s="87">
        <v>43636</v>
      </c>
      <c r="M34" s="88" t="str">
        <f t="shared" si="9"/>
        <v>4 Th,9 Bln,19 Hr</v>
      </c>
      <c r="N34" s="89">
        <v>146</v>
      </c>
      <c r="O34" s="5" t="str">
        <f t="shared" si="10"/>
        <v>3.52</v>
      </c>
      <c r="P34" s="90">
        <v>3.52</v>
      </c>
      <c r="Q34" s="91">
        <v>400</v>
      </c>
      <c r="R34" s="92"/>
      <c r="S34" s="82" t="s">
        <v>152</v>
      </c>
      <c r="T34" s="82" t="s">
        <v>153</v>
      </c>
    </row>
    <row r="35" spans="1:20" ht="15.75" x14ac:dyDescent="0.25">
      <c r="A35" s="324"/>
      <c r="B35" s="21">
        <v>1400020033</v>
      </c>
      <c r="C35" s="93" t="s">
        <v>154</v>
      </c>
      <c r="D35" s="21" t="s">
        <v>27</v>
      </c>
      <c r="E35" s="57">
        <v>43402</v>
      </c>
      <c r="F35" s="57">
        <v>43607</v>
      </c>
      <c r="G35" s="83">
        <f t="shared" si="11"/>
        <v>6.833333333333333</v>
      </c>
      <c r="H35" s="84"/>
      <c r="I35" s="84">
        <v>1</v>
      </c>
      <c r="J35" s="85">
        <f t="shared" si="8"/>
        <v>5.833333333333333</v>
      </c>
      <c r="K35" s="86">
        <v>41883</v>
      </c>
      <c r="L35" s="87">
        <v>43636</v>
      </c>
      <c r="M35" s="88" t="str">
        <f t="shared" si="9"/>
        <v>4 Th,9 Bln,19 Hr</v>
      </c>
      <c r="N35" s="89">
        <v>146</v>
      </c>
      <c r="O35" s="5" t="str">
        <f t="shared" si="10"/>
        <v>3.06</v>
      </c>
      <c r="P35" s="90">
        <v>3.06</v>
      </c>
      <c r="Q35" s="91">
        <v>403</v>
      </c>
      <c r="R35" s="92"/>
      <c r="S35" s="82" t="s">
        <v>155</v>
      </c>
      <c r="T35" s="82" t="s">
        <v>54</v>
      </c>
    </row>
    <row r="36" spans="1:20" ht="15.75" x14ac:dyDescent="0.25">
      <c r="A36" s="324"/>
      <c r="B36" s="21">
        <v>1400020044</v>
      </c>
      <c r="C36" s="21" t="s">
        <v>156</v>
      </c>
      <c r="D36" s="21" t="s">
        <v>27</v>
      </c>
      <c r="E36" s="57">
        <v>43228</v>
      </c>
      <c r="F36" s="57">
        <v>43612</v>
      </c>
      <c r="G36" s="83">
        <f t="shared" si="11"/>
        <v>12.8</v>
      </c>
      <c r="H36" s="84"/>
      <c r="I36" s="84">
        <v>1</v>
      </c>
      <c r="J36" s="85">
        <f t="shared" si="8"/>
        <v>11.8</v>
      </c>
      <c r="K36" s="86">
        <v>41883</v>
      </c>
      <c r="L36" s="87">
        <v>43636</v>
      </c>
      <c r="M36" s="88" t="str">
        <f t="shared" si="9"/>
        <v>4 Th,9 Bln,19 Hr</v>
      </c>
      <c r="N36" s="89">
        <v>148</v>
      </c>
      <c r="O36" s="5" t="str">
        <f t="shared" si="10"/>
        <v>3.19</v>
      </c>
      <c r="P36" s="90">
        <v>3.19</v>
      </c>
      <c r="Q36" s="91">
        <v>410</v>
      </c>
      <c r="R36" s="92"/>
      <c r="S36" s="82" t="s">
        <v>157</v>
      </c>
      <c r="T36" s="82" t="s">
        <v>49</v>
      </c>
    </row>
    <row r="37" spans="1:20" ht="15.75" x14ac:dyDescent="0.25">
      <c r="A37" s="324"/>
      <c r="B37" s="21">
        <v>1500020002</v>
      </c>
      <c r="C37" s="21" t="s">
        <v>158</v>
      </c>
      <c r="D37" s="21" t="s">
        <v>27</v>
      </c>
      <c r="E37" s="57">
        <v>43411</v>
      </c>
      <c r="F37" s="57">
        <v>43601</v>
      </c>
      <c r="G37" s="83">
        <f t="shared" si="11"/>
        <v>6.333333333333333</v>
      </c>
      <c r="H37" s="84"/>
      <c r="I37" s="84">
        <v>1</v>
      </c>
      <c r="J37" s="85">
        <f t="shared" si="8"/>
        <v>5.333333333333333</v>
      </c>
      <c r="K37" s="57">
        <v>42254</v>
      </c>
      <c r="L37" s="87">
        <v>43636</v>
      </c>
      <c r="M37" s="88" t="str">
        <f t="shared" si="9"/>
        <v>3 Th,9 Bln,13 Hr</v>
      </c>
      <c r="N37" s="89">
        <v>146</v>
      </c>
      <c r="O37" s="5" t="str">
        <f t="shared" si="10"/>
        <v>3.33</v>
      </c>
      <c r="P37" s="90">
        <v>3.33</v>
      </c>
      <c r="Q37" s="91">
        <v>423</v>
      </c>
      <c r="R37" s="92"/>
      <c r="S37" s="82" t="s">
        <v>31</v>
      </c>
      <c r="T37" s="82" t="s">
        <v>159</v>
      </c>
    </row>
    <row r="38" spans="1:20" ht="15.75" x14ac:dyDescent="0.25">
      <c r="A38" s="324"/>
      <c r="B38" s="21">
        <v>1500020003</v>
      </c>
      <c r="C38" s="21" t="s">
        <v>160</v>
      </c>
      <c r="D38" s="21" t="s">
        <v>27</v>
      </c>
      <c r="E38" s="57">
        <v>43500</v>
      </c>
      <c r="F38" s="57">
        <v>43609</v>
      </c>
      <c r="G38" s="83">
        <f t="shared" si="11"/>
        <v>3.6333333333333333</v>
      </c>
      <c r="H38" s="84"/>
      <c r="I38" s="84">
        <v>1</v>
      </c>
      <c r="J38" s="85">
        <f t="shared" si="8"/>
        <v>2.6333333333333333</v>
      </c>
      <c r="K38" s="57">
        <v>42254</v>
      </c>
      <c r="L38" s="87">
        <v>43636</v>
      </c>
      <c r="M38" s="88" t="str">
        <f t="shared" si="9"/>
        <v>3 Th,9 Bln,13 Hr</v>
      </c>
      <c r="N38" s="89">
        <v>146</v>
      </c>
      <c r="O38" s="5" t="str">
        <f t="shared" si="10"/>
        <v>3.48</v>
      </c>
      <c r="P38" s="90">
        <v>3.48</v>
      </c>
      <c r="Q38" s="91">
        <v>440</v>
      </c>
      <c r="R38" s="92"/>
      <c r="S38" s="82" t="s">
        <v>34</v>
      </c>
      <c r="T38" s="82" t="s">
        <v>161</v>
      </c>
    </row>
    <row r="39" spans="1:20" ht="15.75" x14ac:dyDescent="0.25">
      <c r="A39" s="324"/>
      <c r="B39" s="21">
        <v>1500020013</v>
      </c>
      <c r="C39" s="21" t="s">
        <v>162</v>
      </c>
      <c r="D39" s="21" t="s">
        <v>27</v>
      </c>
      <c r="E39" s="57">
        <v>43500</v>
      </c>
      <c r="F39" s="57">
        <v>43609</v>
      </c>
      <c r="G39" s="83">
        <f t="shared" si="11"/>
        <v>3.6333333333333333</v>
      </c>
      <c r="H39" s="84"/>
      <c r="I39" s="84">
        <v>1</v>
      </c>
      <c r="J39" s="85">
        <f t="shared" ref="J39:J53" si="12">G39-H39-I39</f>
        <v>2.6333333333333333</v>
      </c>
      <c r="K39" s="57">
        <v>42254</v>
      </c>
      <c r="L39" s="87">
        <v>43636</v>
      </c>
      <c r="M39" s="88" t="str">
        <f t="shared" ref="M39:M53" si="13">DATEDIF(K39,L39,"Y")&amp;" Th,"&amp;DATEDIF(K39,L39,"YM")&amp;" Bln,"&amp;DATEDIF(K39,L39,"MD")&amp;" Hr"</f>
        <v>3 Th,9 Bln,13 Hr</v>
      </c>
      <c r="N39" s="89">
        <v>146</v>
      </c>
      <c r="O39" s="5" t="str">
        <f t="shared" ref="O39:O55" si="14">SUBSTITUTE(P39, ",", ".")</f>
        <v>3.54</v>
      </c>
      <c r="P39" s="90">
        <v>3.54</v>
      </c>
      <c r="Q39" s="91">
        <v>430</v>
      </c>
      <c r="R39" s="92"/>
      <c r="S39" s="82" t="s">
        <v>163</v>
      </c>
      <c r="T39" s="82" t="s">
        <v>164</v>
      </c>
    </row>
    <row r="40" spans="1:20" ht="15.75" x14ac:dyDescent="0.25">
      <c r="A40" s="324"/>
      <c r="B40" s="21">
        <v>1500020020</v>
      </c>
      <c r="C40" s="21" t="s">
        <v>165</v>
      </c>
      <c r="D40" s="21" t="s">
        <v>27</v>
      </c>
      <c r="E40" s="57">
        <v>43411</v>
      </c>
      <c r="F40" s="57">
        <v>43601</v>
      </c>
      <c r="G40" s="83">
        <f t="shared" si="11"/>
        <v>6.333333333333333</v>
      </c>
      <c r="H40" s="84"/>
      <c r="I40" s="84">
        <v>1</v>
      </c>
      <c r="J40" s="85">
        <f t="shared" si="12"/>
        <v>5.333333333333333</v>
      </c>
      <c r="K40" s="57">
        <v>42254</v>
      </c>
      <c r="L40" s="87">
        <v>43636</v>
      </c>
      <c r="M40" s="88" t="str">
        <f t="shared" si="13"/>
        <v>3 Th,9 Bln,13 Hr</v>
      </c>
      <c r="N40" s="89">
        <v>146</v>
      </c>
      <c r="O40" s="5" t="str">
        <f t="shared" si="14"/>
        <v>3.54</v>
      </c>
      <c r="P40" s="90">
        <v>3.54</v>
      </c>
      <c r="Q40" s="91">
        <v>400</v>
      </c>
      <c r="R40" s="92"/>
      <c r="S40" s="82" t="s">
        <v>166</v>
      </c>
      <c r="T40" s="82" t="s">
        <v>167</v>
      </c>
    </row>
    <row r="41" spans="1:20" ht="15.75" x14ac:dyDescent="0.25">
      <c r="A41" s="324"/>
      <c r="B41" s="21">
        <v>1500020029</v>
      </c>
      <c r="C41" s="21" t="s">
        <v>168</v>
      </c>
      <c r="D41" s="21" t="s">
        <v>27</v>
      </c>
      <c r="E41" s="57">
        <v>43454</v>
      </c>
      <c r="F41" s="57">
        <v>43595</v>
      </c>
      <c r="G41" s="83">
        <f t="shared" si="11"/>
        <v>4.7</v>
      </c>
      <c r="H41" s="84"/>
      <c r="I41" s="84">
        <v>1</v>
      </c>
      <c r="J41" s="85">
        <f t="shared" si="12"/>
        <v>3.7</v>
      </c>
      <c r="K41" s="57">
        <v>42254</v>
      </c>
      <c r="L41" s="87">
        <v>43636</v>
      </c>
      <c r="M41" s="88" t="str">
        <f t="shared" si="13"/>
        <v>3 Th,9 Bln,13 Hr</v>
      </c>
      <c r="N41" s="89">
        <v>146</v>
      </c>
      <c r="O41" s="5" t="str">
        <f t="shared" si="14"/>
        <v>3.4</v>
      </c>
      <c r="P41" s="90">
        <v>3.4</v>
      </c>
      <c r="Q41" s="91">
        <v>420</v>
      </c>
      <c r="R41" s="92"/>
      <c r="S41" s="82" t="s">
        <v>169</v>
      </c>
      <c r="T41" s="82" t="s">
        <v>170</v>
      </c>
    </row>
    <row r="42" spans="1:20" ht="15.75" x14ac:dyDescent="0.25">
      <c r="A42" s="324"/>
      <c r="B42" s="21">
        <v>1500020033</v>
      </c>
      <c r="C42" s="21" t="s">
        <v>171</v>
      </c>
      <c r="D42" s="21" t="s">
        <v>27</v>
      </c>
      <c r="E42" s="57">
        <v>43454</v>
      </c>
      <c r="F42" s="57">
        <v>43595</v>
      </c>
      <c r="G42" s="83">
        <f t="shared" si="11"/>
        <v>4.7</v>
      </c>
      <c r="H42" s="84"/>
      <c r="I42" s="84">
        <v>1</v>
      </c>
      <c r="J42" s="85">
        <f t="shared" si="12"/>
        <v>3.7</v>
      </c>
      <c r="K42" s="57">
        <v>42254</v>
      </c>
      <c r="L42" s="87">
        <v>43636</v>
      </c>
      <c r="M42" s="88" t="str">
        <f t="shared" si="13"/>
        <v>3 Th,9 Bln,13 Hr</v>
      </c>
      <c r="N42" s="89">
        <v>146</v>
      </c>
      <c r="O42" s="5" t="str">
        <f t="shared" si="14"/>
        <v>3.37</v>
      </c>
      <c r="P42" s="90">
        <v>3.37</v>
      </c>
      <c r="Q42" s="91">
        <v>420</v>
      </c>
      <c r="R42" s="92"/>
      <c r="S42" s="82" t="s">
        <v>32</v>
      </c>
      <c r="T42" s="82" t="s">
        <v>172</v>
      </c>
    </row>
    <row r="43" spans="1:20" ht="15.75" x14ac:dyDescent="0.25">
      <c r="A43" s="324"/>
      <c r="B43" s="21">
        <v>1500020051</v>
      </c>
      <c r="C43" s="21" t="s">
        <v>173</v>
      </c>
      <c r="D43" s="21" t="s">
        <v>27</v>
      </c>
      <c r="E43" s="57">
        <v>43402</v>
      </c>
      <c r="F43" s="57">
        <v>43601</v>
      </c>
      <c r="G43" s="83">
        <f t="shared" si="11"/>
        <v>6.6333333333333337</v>
      </c>
      <c r="H43" s="84"/>
      <c r="I43" s="84">
        <v>1</v>
      </c>
      <c r="J43" s="85">
        <f t="shared" si="12"/>
        <v>5.6333333333333337</v>
      </c>
      <c r="K43" s="57">
        <v>42254</v>
      </c>
      <c r="L43" s="87">
        <v>43636</v>
      </c>
      <c r="M43" s="88" t="str">
        <f t="shared" si="13"/>
        <v>3 Th,9 Bln,13 Hr</v>
      </c>
      <c r="N43" s="89">
        <v>146</v>
      </c>
      <c r="O43" s="5" t="str">
        <f t="shared" si="14"/>
        <v>3.45</v>
      </c>
      <c r="P43" s="90">
        <v>3.45</v>
      </c>
      <c r="Q43" s="91">
        <v>446</v>
      </c>
      <c r="R43" s="92"/>
      <c r="S43" s="82" t="s">
        <v>174</v>
      </c>
      <c r="T43" s="82" t="s">
        <v>175</v>
      </c>
    </row>
    <row r="44" spans="1:20" ht="15.75" x14ac:dyDescent="0.25">
      <c r="A44" s="324"/>
      <c r="B44" s="21">
        <v>1500020053</v>
      </c>
      <c r="C44" s="21" t="s">
        <v>176</v>
      </c>
      <c r="D44" s="21" t="s">
        <v>27</v>
      </c>
      <c r="E44" s="57">
        <v>43431</v>
      </c>
      <c r="F44" s="57">
        <v>43613</v>
      </c>
      <c r="G44" s="83">
        <f t="shared" si="11"/>
        <v>6.0666666666666664</v>
      </c>
      <c r="H44" s="84"/>
      <c r="I44" s="84">
        <v>1</v>
      </c>
      <c r="J44" s="85">
        <f t="shared" si="12"/>
        <v>5.0666666666666664</v>
      </c>
      <c r="K44" s="57">
        <v>42254</v>
      </c>
      <c r="L44" s="87">
        <v>43636</v>
      </c>
      <c r="M44" s="88" t="str">
        <f t="shared" si="13"/>
        <v>3 Th,9 Bln,13 Hr</v>
      </c>
      <c r="N44" s="89">
        <v>148</v>
      </c>
      <c r="O44" s="5" t="str">
        <f t="shared" si="14"/>
        <v>3.33</v>
      </c>
      <c r="P44" s="90">
        <v>3.33</v>
      </c>
      <c r="Q44" s="91">
        <v>403</v>
      </c>
      <c r="R44" s="92"/>
      <c r="S44" s="82" t="s">
        <v>177</v>
      </c>
      <c r="T44" s="82" t="s">
        <v>178</v>
      </c>
    </row>
    <row r="45" spans="1:20" ht="78.75" x14ac:dyDescent="0.25">
      <c r="A45" s="324"/>
      <c r="B45" s="21">
        <v>1500020054</v>
      </c>
      <c r="C45" s="94" t="s">
        <v>179</v>
      </c>
      <c r="D45" s="21" t="s">
        <v>27</v>
      </c>
      <c r="E45" s="57">
        <v>43479</v>
      </c>
      <c r="F45" s="57">
        <v>43605</v>
      </c>
      <c r="G45" s="83">
        <f t="shared" si="11"/>
        <v>4.2</v>
      </c>
      <c r="H45" s="84"/>
      <c r="I45" s="84">
        <v>1</v>
      </c>
      <c r="J45" s="85">
        <f t="shared" si="12"/>
        <v>3.2</v>
      </c>
      <c r="K45" s="57">
        <v>42254</v>
      </c>
      <c r="L45" s="87">
        <v>43636</v>
      </c>
      <c r="M45" s="88" t="str">
        <f t="shared" si="13"/>
        <v>3 Th,9 Bln,13 Hr</v>
      </c>
      <c r="N45" s="89">
        <v>148</v>
      </c>
      <c r="O45" s="5" t="str">
        <f t="shared" si="14"/>
        <v>3.51</v>
      </c>
      <c r="P45" s="90">
        <v>3.51</v>
      </c>
      <c r="Q45" s="91">
        <v>443</v>
      </c>
      <c r="R45" s="92"/>
      <c r="S45" s="82" t="s">
        <v>180</v>
      </c>
      <c r="T45" s="82" t="s">
        <v>181</v>
      </c>
    </row>
    <row r="46" spans="1:20" ht="31.5" x14ac:dyDescent="0.25">
      <c r="A46" s="324"/>
      <c r="B46" s="21">
        <v>1500020070</v>
      </c>
      <c r="C46" s="94" t="s">
        <v>182</v>
      </c>
      <c r="D46" s="21" t="s">
        <v>27</v>
      </c>
      <c r="E46" s="57">
        <v>43479</v>
      </c>
      <c r="F46" s="95">
        <v>43605</v>
      </c>
      <c r="G46" s="83">
        <f t="shared" si="11"/>
        <v>4.2</v>
      </c>
      <c r="H46" s="84"/>
      <c r="I46" s="84">
        <v>1</v>
      </c>
      <c r="J46" s="85">
        <f t="shared" si="12"/>
        <v>3.2</v>
      </c>
      <c r="K46" s="57">
        <v>42254</v>
      </c>
      <c r="L46" s="87">
        <v>43636</v>
      </c>
      <c r="M46" s="88" t="str">
        <f t="shared" si="13"/>
        <v>3 Th,9 Bln,13 Hr</v>
      </c>
      <c r="N46" s="89">
        <v>146</v>
      </c>
      <c r="O46" s="5" t="str">
        <f t="shared" si="14"/>
        <v>3.23</v>
      </c>
      <c r="P46" s="90">
        <v>3.23</v>
      </c>
      <c r="Q46" s="91">
        <v>456</v>
      </c>
      <c r="R46" s="92"/>
      <c r="S46" s="82" t="s">
        <v>61</v>
      </c>
      <c r="T46" s="82" t="s">
        <v>183</v>
      </c>
    </row>
    <row r="47" spans="1:20" ht="31.5" x14ac:dyDescent="0.25">
      <c r="A47" s="324"/>
      <c r="B47" s="21">
        <v>1500020074</v>
      </c>
      <c r="C47" s="94" t="s">
        <v>184</v>
      </c>
      <c r="D47" s="21" t="s">
        <v>27</v>
      </c>
      <c r="E47" s="57">
        <v>43431</v>
      </c>
      <c r="F47" s="57">
        <v>43613</v>
      </c>
      <c r="G47" s="83">
        <f t="shared" si="11"/>
        <v>6.0666666666666664</v>
      </c>
      <c r="H47" s="84"/>
      <c r="I47" s="84">
        <v>1</v>
      </c>
      <c r="J47" s="85">
        <f t="shared" si="12"/>
        <v>5.0666666666666664</v>
      </c>
      <c r="K47" s="57">
        <v>42254</v>
      </c>
      <c r="L47" s="87">
        <v>43636</v>
      </c>
      <c r="M47" s="88" t="str">
        <f t="shared" si="13"/>
        <v>3 Th,9 Bln,13 Hr</v>
      </c>
      <c r="N47" s="89">
        <v>148</v>
      </c>
      <c r="O47" s="5" t="str">
        <f t="shared" si="14"/>
        <v>3.09</v>
      </c>
      <c r="P47" s="90">
        <v>3.09</v>
      </c>
      <c r="Q47" s="91">
        <v>426</v>
      </c>
      <c r="R47" s="92"/>
      <c r="S47" s="82" t="s">
        <v>81</v>
      </c>
      <c r="T47" s="82" t="s">
        <v>185</v>
      </c>
    </row>
    <row r="48" spans="1:20" ht="31.5" x14ac:dyDescent="0.25">
      <c r="A48" s="324"/>
      <c r="B48" s="21">
        <v>1500020077</v>
      </c>
      <c r="C48" s="94" t="s">
        <v>186</v>
      </c>
      <c r="D48" s="21" t="s">
        <v>27</v>
      </c>
      <c r="E48" s="57">
        <v>43371</v>
      </c>
      <c r="F48" s="57">
        <v>43594</v>
      </c>
      <c r="G48" s="83">
        <f t="shared" si="11"/>
        <v>7.4333333333333336</v>
      </c>
      <c r="H48" s="84"/>
      <c r="I48" s="84">
        <v>1</v>
      </c>
      <c r="J48" s="85">
        <f t="shared" si="12"/>
        <v>6.4333333333333336</v>
      </c>
      <c r="K48" s="57">
        <v>42254</v>
      </c>
      <c r="L48" s="87">
        <v>43636</v>
      </c>
      <c r="M48" s="88" t="str">
        <f t="shared" si="13"/>
        <v>3 Th,9 Bln,13 Hr</v>
      </c>
      <c r="N48" s="89">
        <v>146</v>
      </c>
      <c r="O48" s="5" t="str">
        <f t="shared" si="14"/>
        <v>3.39</v>
      </c>
      <c r="P48" s="90">
        <v>3.39</v>
      </c>
      <c r="Q48" s="91">
        <v>423</v>
      </c>
      <c r="R48" s="92"/>
      <c r="S48" s="82" t="s">
        <v>125</v>
      </c>
      <c r="T48" s="82" t="s">
        <v>187</v>
      </c>
    </row>
    <row r="49" spans="1:20" ht="31.5" x14ac:dyDescent="0.25">
      <c r="A49" s="324"/>
      <c r="B49" s="21">
        <v>1500020080</v>
      </c>
      <c r="C49" s="94" t="s">
        <v>188</v>
      </c>
      <c r="D49" s="21" t="s">
        <v>27</v>
      </c>
      <c r="E49" s="57">
        <v>43371</v>
      </c>
      <c r="F49" s="57">
        <v>43594</v>
      </c>
      <c r="G49" s="83">
        <f t="shared" si="11"/>
        <v>7.4333333333333336</v>
      </c>
      <c r="H49" s="84"/>
      <c r="I49" s="84">
        <v>1</v>
      </c>
      <c r="J49" s="85">
        <f t="shared" si="12"/>
        <v>6.4333333333333336</v>
      </c>
      <c r="K49" s="57">
        <v>42254</v>
      </c>
      <c r="L49" s="87">
        <v>43636</v>
      </c>
      <c r="M49" s="88" t="str">
        <f t="shared" si="13"/>
        <v>3 Th,9 Bln,13 Hr</v>
      </c>
      <c r="N49" s="89">
        <v>152</v>
      </c>
      <c r="O49" s="5" t="str">
        <f t="shared" si="14"/>
        <v>3.37</v>
      </c>
      <c r="P49" s="90">
        <v>3.37</v>
      </c>
      <c r="Q49" s="91">
        <v>406</v>
      </c>
      <c r="R49" s="92"/>
      <c r="S49" s="82" t="s">
        <v>189</v>
      </c>
      <c r="T49" s="82" t="s">
        <v>190</v>
      </c>
    </row>
    <row r="50" spans="1:20" ht="47.25" x14ac:dyDescent="0.25">
      <c r="A50" s="324"/>
      <c r="B50" s="21">
        <v>1500020086</v>
      </c>
      <c r="C50" s="94" t="s">
        <v>191</v>
      </c>
      <c r="D50" s="21" t="s">
        <v>27</v>
      </c>
      <c r="E50" s="57">
        <v>43402</v>
      </c>
      <c r="F50" s="57">
        <v>43616</v>
      </c>
      <c r="G50" s="83">
        <f t="shared" si="11"/>
        <v>7.1333333333333337</v>
      </c>
      <c r="H50" s="84"/>
      <c r="I50" s="84">
        <v>1</v>
      </c>
      <c r="J50" s="85">
        <f t="shared" si="12"/>
        <v>6.1333333333333337</v>
      </c>
      <c r="K50" s="57">
        <v>42254</v>
      </c>
      <c r="L50" s="87">
        <v>43636</v>
      </c>
      <c r="M50" s="88" t="str">
        <f t="shared" si="13"/>
        <v>3 Th,9 Bln,13 Hr</v>
      </c>
      <c r="N50" s="89">
        <v>146</v>
      </c>
      <c r="O50" s="5" t="str">
        <f t="shared" si="14"/>
        <v>3.53</v>
      </c>
      <c r="P50" s="90">
        <v>3.53</v>
      </c>
      <c r="Q50" s="91">
        <v>453</v>
      </c>
      <c r="R50" s="92"/>
      <c r="S50" s="82" t="s">
        <v>192</v>
      </c>
      <c r="T50" s="82" t="s">
        <v>193</v>
      </c>
    </row>
    <row r="51" spans="1:20" ht="15.75" x14ac:dyDescent="0.25">
      <c r="A51" s="324"/>
      <c r="B51" s="21">
        <v>1500020136</v>
      </c>
      <c r="C51" s="94" t="s">
        <v>194</v>
      </c>
      <c r="D51" s="21" t="s">
        <v>27</v>
      </c>
      <c r="E51" s="57">
        <v>43412</v>
      </c>
      <c r="F51" s="57">
        <v>43606</v>
      </c>
      <c r="G51" s="83">
        <f t="shared" si="11"/>
        <v>6.4666666666666668</v>
      </c>
      <c r="H51" s="84"/>
      <c r="I51" s="84">
        <v>1</v>
      </c>
      <c r="J51" s="85">
        <f t="shared" si="12"/>
        <v>5.4666666666666668</v>
      </c>
      <c r="K51" s="57">
        <v>42254</v>
      </c>
      <c r="L51" s="87">
        <v>43636</v>
      </c>
      <c r="M51" s="88" t="str">
        <f t="shared" si="13"/>
        <v>3 Th,9 Bln,13 Hr</v>
      </c>
      <c r="N51" s="89">
        <v>146</v>
      </c>
      <c r="O51" s="5" t="str">
        <f t="shared" si="14"/>
        <v>3.69</v>
      </c>
      <c r="P51" s="90">
        <v>3.69</v>
      </c>
      <c r="Q51" s="91">
        <v>440</v>
      </c>
      <c r="R51" s="92"/>
      <c r="S51" s="82" t="s">
        <v>195</v>
      </c>
      <c r="T51" s="82" t="s">
        <v>196</v>
      </c>
    </row>
    <row r="52" spans="1:20" ht="31.5" x14ac:dyDescent="0.25">
      <c r="A52" s="324"/>
      <c r="B52" s="21">
        <v>1500020143</v>
      </c>
      <c r="C52" s="94" t="s">
        <v>197</v>
      </c>
      <c r="D52" s="21" t="s">
        <v>27</v>
      </c>
      <c r="E52" s="57">
        <v>43402</v>
      </c>
      <c r="F52" s="57">
        <v>43595</v>
      </c>
      <c r="G52" s="83">
        <f t="shared" si="11"/>
        <v>6.4333333333333336</v>
      </c>
      <c r="H52" s="84"/>
      <c r="I52" s="84">
        <v>1</v>
      </c>
      <c r="J52" s="85">
        <f t="shared" si="12"/>
        <v>5.4333333333333336</v>
      </c>
      <c r="K52" s="57">
        <v>42254</v>
      </c>
      <c r="L52" s="87">
        <v>43636</v>
      </c>
      <c r="M52" s="88" t="str">
        <f t="shared" si="13"/>
        <v>3 Th,9 Bln,13 Hr</v>
      </c>
      <c r="N52" s="89">
        <v>146</v>
      </c>
      <c r="O52" s="5" t="str">
        <f t="shared" si="14"/>
        <v>3.45</v>
      </c>
      <c r="P52" s="90">
        <v>3.45</v>
      </c>
      <c r="Q52" s="91">
        <v>413</v>
      </c>
      <c r="R52" s="92"/>
      <c r="S52" s="82" t="s">
        <v>79</v>
      </c>
      <c r="T52" s="82" t="s">
        <v>198</v>
      </c>
    </row>
    <row r="53" spans="1:20" ht="47.25" x14ac:dyDescent="0.25">
      <c r="A53" s="324"/>
      <c r="B53" s="21">
        <v>1500020163</v>
      </c>
      <c r="C53" s="94" t="s">
        <v>199</v>
      </c>
      <c r="D53" s="21" t="s">
        <v>27</v>
      </c>
      <c r="E53" s="57">
        <v>43431</v>
      </c>
      <c r="F53" s="57">
        <v>43616</v>
      </c>
      <c r="G53" s="83">
        <f t="shared" si="11"/>
        <v>6.166666666666667</v>
      </c>
      <c r="H53" s="84"/>
      <c r="I53" s="84">
        <v>1</v>
      </c>
      <c r="J53" s="85">
        <f t="shared" si="12"/>
        <v>5.166666666666667</v>
      </c>
      <c r="K53" s="57">
        <v>42254</v>
      </c>
      <c r="L53" s="87">
        <v>43636</v>
      </c>
      <c r="M53" s="88" t="str">
        <f t="shared" si="13"/>
        <v>3 Th,9 Bln,13 Hr</v>
      </c>
      <c r="N53" s="89">
        <v>146</v>
      </c>
      <c r="O53" s="5" t="str">
        <f t="shared" si="14"/>
        <v>3.28</v>
      </c>
      <c r="P53" s="90">
        <v>3.28</v>
      </c>
      <c r="Q53" s="91">
        <v>413</v>
      </c>
      <c r="R53" s="92"/>
      <c r="S53" s="82" t="s">
        <v>200</v>
      </c>
      <c r="T53" s="82" t="s">
        <v>134</v>
      </c>
    </row>
    <row r="54" spans="1:20" ht="47.25" x14ac:dyDescent="0.3">
      <c r="A54" s="273">
        <v>43662</v>
      </c>
      <c r="B54" s="10">
        <v>1300020048</v>
      </c>
      <c r="C54" s="11" t="s">
        <v>206</v>
      </c>
      <c r="D54" s="11" t="s">
        <v>27</v>
      </c>
      <c r="E54" s="12">
        <v>43287</v>
      </c>
      <c r="F54" s="12">
        <v>43516</v>
      </c>
      <c r="G54" s="14">
        <f t="shared" ref="G54" si="15">(F54-E54)/30</f>
        <v>7.6333333333333337</v>
      </c>
      <c r="H54" s="15"/>
      <c r="I54" s="15">
        <v>1</v>
      </c>
      <c r="J54" s="16">
        <f t="shared" ref="J54" si="16">G54-H54-I54</f>
        <v>6.6333333333333337</v>
      </c>
      <c r="K54" s="78">
        <v>41526</v>
      </c>
      <c r="L54" s="12">
        <v>43662</v>
      </c>
      <c r="M54" s="17" t="str">
        <f t="shared" ref="M54" si="17">DATEDIF(K54,L54,"Y")&amp;" Th,"&amp;DATEDIF(K54,L54,"YM")&amp;" Bln,"&amp;DATEDIF(K54,L54,"MD")&amp;" Hr"</f>
        <v>5 Th,10 Bln,7 Hr</v>
      </c>
      <c r="N54" s="18">
        <v>146</v>
      </c>
      <c r="O54" s="5" t="str">
        <f t="shared" si="14"/>
        <v>2.54</v>
      </c>
      <c r="P54" s="58">
        <v>2.54</v>
      </c>
      <c r="Q54" s="15">
        <v>446</v>
      </c>
      <c r="R54" s="7"/>
      <c r="S54" s="100" t="s">
        <v>24</v>
      </c>
      <c r="T54" s="8" t="s">
        <v>207</v>
      </c>
    </row>
    <row r="55" spans="1:20" ht="52.5" x14ac:dyDescent="0.25">
      <c r="A55" s="273">
        <v>43678</v>
      </c>
      <c r="B55" s="10">
        <v>1500020037</v>
      </c>
      <c r="C55" s="11" t="s">
        <v>208</v>
      </c>
      <c r="D55" s="11" t="s">
        <v>27</v>
      </c>
      <c r="E55" s="12">
        <v>43438</v>
      </c>
      <c r="F55" s="12">
        <v>43616</v>
      </c>
      <c r="G55" s="14">
        <f t="shared" ref="G55:G64" si="18">(F55-E55)/30</f>
        <v>5.9333333333333336</v>
      </c>
      <c r="H55" s="15"/>
      <c r="I55" s="15">
        <v>1</v>
      </c>
      <c r="J55" s="16">
        <f t="shared" ref="J55:J64" si="19">G55-H55-I55</f>
        <v>4.9333333333333336</v>
      </c>
      <c r="K55" s="78">
        <v>42254</v>
      </c>
      <c r="L55" s="12">
        <v>43678</v>
      </c>
      <c r="M55" s="17" t="str">
        <f t="shared" ref="M55:M64" si="20">DATEDIF(K55,L55,"Y")&amp;" Th,"&amp;DATEDIF(K55,L55,"YM")&amp;" Bln,"&amp;DATEDIF(K55,L55,"MD")&amp;" Hr"</f>
        <v>3 Th,10 Bln,25 Hr</v>
      </c>
      <c r="N55" s="18">
        <v>146</v>
      </c>
      <c r="O55" s="5" t="str">
        <f t="shared" si="14"/>
        <v>3.26</v>
      </c>
      <c r="P55" s="58">
        <v>3.26</v>
      </c>
      <c r="Q55" s="15">
        <v>456</v>
      </c>
      <c r="R55" s="19"/>
      <c r="S55" s="8" t="s">
        <v>209</v>
      </c>
      <c r="T55" s="8" t="s">
        <v>76</v>
      </c>
    </row>
    <row r="56" spans="1:20" ht="15.75" x14ac:dyDescent="0.25">
      <c r="A56" s="353">
        <v>43698</v>
      </c>
      <c r="B56" s="20">
        <v>1500020001</v>
      </c>
      <c r="C56" s="21" t="s">
        <v>212</v>
      </c>
      <c r="D56" s="21" t="s">
        <v>27</v>
      </c>
      <c r="E56" s="22">
        <v>43402</v>
      </c>
      <c r="F56" s="22">
        <v>43601</v>
      </c>
      <c r="G56" s="23">
        <f t="shared" si="18"/>
        <v>6.6333333333333337</v>
      </c>
      <c r="H56" s="24"/>
      <c r="I56" s="24">
        <v>1</v>
      </c>
      <c r="J56" s="25">
        <f t="shared" si="19"/>
        <v>5.6333333333333337</v>
      </c>
      <c r="K56" s="57">
        <v>42254</v>
      </c>
      <c r="L56" s="22">
        <v>43698</v>
      </c>
      <c r="M56" s="26" t="str">
        <f t="shared" si="20"/>
        <v>3 Th,11 Bln,14 Hr</v>
      </c>
      <c r="N56" s="27">
        <v>146</v>
      </c>
      <c r="O56" s="5" t="str">
        <f t="shared" ref="O56:O64" si="21">SUBSTITUTE(P56, ",", ".")</f>
        <v>3.33</v>
      </c>
      <c r="P56" s="60">
        <v>3.33</v>
      </c>
      <c r="Q56" s="24">
        <v>436</v>
      </c>
      <c r="R56" s="30"/>
      <c r="S56" s="56" t="s">
        <v>213</v>
      </c>
      <c r="T56" s="56" t="s">
        <v>214</v>
      </c>
    </row>
    <row r="57" spans="1:20" ht="15.75" x14ac:dyDescent="0.25">
      <c r="A57" s="351"/>
      <c r="B57" s="20">
        <v>1500020023</v>
      </c>
      <c r="C57" s="21" t="s">
        <v>215</v>
      </c>
      <c r="D57" s="21" t="s">
        <v>27</v>
      </c>
      <c r="E57" s="22">
        <v>43482</v>
      </c>
      <c r="F57" s="22">
        <v>43669</v>
      </c>
      <c r="G57" s="23">
        <f t="shared" si="18"/>
        <v>6.2333333333333334</v>
      </c>
      <c r="H57" s="24"/>
      <c r="I57" s="24">
        <v>1</v>
      </c>
      <c r="J57" s="25">
        <f t="shared" si="19"/>
        <v>5.2333333333333334</v>
      </c>
      <c r="K57" s="57">
        <v>42254</v>
      </c>
      <c r="L57" s="22">
        <v>43698</v>
      </c>
      <c r="M57" s="26" t="str">
        <f t="shared" si="20"/>
        <v>3 Th,11 Bln,14 Hr</v>
      </c>
      <c r="N57" s="27">
        <v>146</v>
      </c>
      <c r="O57" s="5" t="str">
        <f t="shared" si="21"/>
        <v>3.1</v>
      </c>
      <c r="P57" s="60">
        <v>3.1</v>
      </c>
      <c r="Q57" s="24">
        <v>400</v>
      </c>
      <c r="R57" s="30"/>
      <c r="S57" s="56" t="s">
        <v>20</v>
      </c>
      <c r="T57" s="56" t="s">
        <v>216</v>
      </c>
    </row>
    <row r="58" spans="1:20" ht="15.75" x14ac:dyDescent="0.25">
      <c r="A58" s="351"/>
      <c r="B58" s="20">
        <v>1500020039</v>
      </c>
      <c r="C58" s="21" t="s">
        <v>217</v>
      </c>
      <c r="D58" s="21" t="s">
        <v>27</v>
      </c>
      <c r="E58" s="22">
        <v>43482</v>
      </c>
      <c r="F58" s="22">
        <v>43669</v>
      </c>
      <c r="G58" s="23">
        <f t="shared" si="18"/>
        <v>6.2333333333333334</v>
      </c>
      <c r="H58" s="24"/>
      <c r="I58" s="24">
        <v>1</v>
      </c>
      <c r="J58" s="25">
        <f t="shared" si="19"/>
        <v>5.2333333333333334</v>
      </c>
      <c r="K58" s="57">
        <v>42254</v>
      </c>
      <c r="L58" s="22">
        <v>43698</v>
      </c>
      <c r="M58" s="26" t="str">
        <f t="shared" si="20"/>
        <v>3 Th,11 Bln,14 Hr</v>
      </c>
      <c r="N58" s="27">
        <v>148</v>
      </c>
      <c r="O58" s="5" t="str">
        <f t="shared" si="21"/>
        <v>3.25</v>
      </c>
      <c r="P58" s="60">
        <v>3.25</v>
      </c>
      <c r="Q58" s="24">
        <v>400</v>
      </c>
      <c r="R58" s="30"/>
      <c r="S58" s="56" t="s">
        <v>22</v>
      </c>
      <c r="T58" s="56" t="s">
        <v>218</v>
      </c>
    </row>
    <row r="59" spans="1:20" ht="15.75" x14ac:dyDescent="0.25">
      <c r="A59" s="351"/>
      <c r="B59" s="20">
        <v>1500020048</v>
      </c>
      <c r="C59" s="21" t="s">
        <v>219</v>
      </c>
      <c r="D59" s="21" t="s">
        <v>27</v>
      </c>
      <c r="E59" s="22">
        <v>43507</v>
      </c>
      <c r="F59" s="22">
        <v>43637</v>
      </c>
      <c r="G59" s="23">
        <f t="shared" si="18"/>
        <v>4.333333333333333</v>
      </c>
      <c r="H59" s="24"/>
      <c r="I59" s="24">
        <v>1</v>
      </c>
      <c r="J59" s="25">
        <f t="shared" si="19"/>
        <v>3.333333333333333</v>
      </c>
      <c r="K59" s="57">
        <v>42254</v>
      </c>
      <c r="L59" s="22">
        <v>43698</v>
      </c>
      <c r="M59" s="26" t="str">
        <f t="shared" si="20"/>
        <v>3 Th,11 Bln,14 Hr</v>
      </c>
      <c r="N59" s="27">
        <v>146</v>
      </c>
      <c r="O59" s="5" t="str">
        <f t="shared" si="21"/>
        <v>3.59</v>
      </c>
      <c r="P59" s="60">
        <v>3.59</v>
      </c>
      <c r="Q59" s="24">
        <v>476</v>
      </c>
      <c r="R59" s="30"/>
      <c r="S59" s="56" t="s">
        <v>220</v>
      </c>
      <c r="T59" s="56" t="s">
        <v>221</v>
      </c>
    </row>
    <row r="60" spans="1:20" ht="15.75" x14ac:dyDescent="0.25">
      <c r="A60" s="351"/>
      <c r="B60" s="20">
        <v>1500020068</v>
      </c>
      <c r="C60" s="21" t="s">
        <v>222</v>
      </c>
      <c r="D60" s="21" t="s">
        <v>27</v>
      </c>
      <c r="E60" s="22">
        <v>43507</v>
      </c>
      <c r="F60" s="22">
        <v>43637</v>
      </c>
      <c r="G60" s="23">
        <f t="shared" si="18"/>
        <v>4.333333333333333</v>
      </c>
      <c r="H60" s="24"/>
      <c r="I60" s="24">
        <v>1</v>
      </c>
      <c r="J60" s="25">
        <f t="shared" si="19"/>
        <v>3.333333333333333</v>
      </c>
      <c r="K60" s="57">
        <v>42254</v>
      </c>
      <c r="L60" s="22">
        <v>43698</v>
      </c>
      <c r="M60" s="26" t="str">
        <f t="shared" si="20"/>
        <v>3 Th,11 Bln,14 Hr</v>
      </c>
      <c r="N60" s="27">
        <v>146</v>
      </c>
      <c r="O60" s="5" t="str">
        <f t="shared" si="21"/>
        <v>3.92</v>
      </c>
      <c r="P60" s="60">
        <v>3.92</v>
      </c>
      <c r="Q60" s="24">
        <v>483</v>
      </c>
      <c r="R60" s="30"/>
      <c r="S60" s="56" t="s">
        <v>75</v>
      </c>
      <c r="T60" s="56" t="s">
        <v>223</v>
      </c>
    </row>
    <row r="61" spans="1:20" ht="15.75" x14ac:dyDescent="0.25">
      <c r="A61" s="351"/>
      <c r="B61" s="20">
        <v>1500020082</v>
      </c>
      <c r="C61" s="21" t="s">
        <v>224</v>
      </c>
      <c r="D61" s="21" t="s">
        <v>27</v>
      </c>
      <c r="E61" s="22">
        <v>43507</v>
      </c>
      <c r="F61" s="22">
        <v>43662</v>
      </c>
      <c r="G61" s="23">
        <f t="shared" si="18"/>
        <v>5.166666666666667</v>
      </c>
      <c r="H61" s="24"/>
      <c r="I61" s="24">
        <v>1</v>
      </c>
      <c r="J61" s="25">
        <f t="shared" si="19"/>
        <v>4.166666666666667</v>
      </c>
      <c r="K61" s="57">
        <v>42254</v>
      </c>
      <c r="L61" s="22">
        <v>43698</v>
      </c>
      <c r="M61" s="26" t="str">
        <f t="shared" si="20"/>
        <v>3 Th,11 Bln,14 Hr</v>
      </c>
      <c r="N61" s="27">
        <v>146</v>
      </c>
      <c r="O61" s="5" t="str">
        <f t="shared" si="21"/>
        <v>3.63</v>
      </c>
      <c r="P61" s="60">
        <v>3.63</v>
      </c>
      <c r="Q61" s="24">
        <v>463</v>
      </c>
      <c r="R61" s="30"/>
      <c r="S61" s="56" t="s">
        <v>225</v>
      </c>
      <c r="T61" s="56" t="s">
        <v>226</v>
      </c>
    </row>
    <row r="62" spans="1:20" ht="15.75" x14ac:dyDescent="0.25">
      <c r="A62" s="351"/>
      <c r="B62" s="20">
        <v>1500020089</v>
      </c>
      <c r="C62" s="21" t="s">
        <v>227</v>
      </c>
      <c r="D62" s="21" t="s">
        <v>27</v>
      </c>
      <c r="E62" s="22">
        <v>43507</v>
      </c>
      <c r="F62" s="22">
        <v>43662</v>
      </c>
      <c r="G62" s="23">
        <f t="shared" si="18"/>
        <v>5.166666666666667</v>
      </c>
      <c r="H62" s="24"/>
      <c r="I62" s="24">
        <v>1</v>
      </c>
      <c r="J62" s="25">
        <f t="shared" si="19"/>
        <v>4.166666666666667</v>
      </c>
      <c r="K62" s="57">
        <v>42254</v>
      </c>
      <c r="L62" s="22">
        <v>43698</v>
      </c>
      <c r="M62" s="26" t="str">
        <f t="shared" si="20"/>
        <v>3 Th,11 Bln,14 Hr</v>
      </c>
      <c r="N62" s="27">
        <v>146</v>
      </c>
      <c r="O62" s="5" t="str">
        <f t="shared" si="21"/>
        <v>3.34</v>
      </c>
      <c r="P62" s="60">
        <v>3.34</v>
      </c>
      <c r="Q62" s="24">
        <v>423</v>
      </c>
      <c r="R62" s="30"/>
      <c r="S62" s="56" t="s">
        <v>228</v>
      </c>
      <c r="T62" s="56" t="s">
        <v>229</v>
      </c>
    </row>
    <row r="63" spans="1:20" ht="15.75" x14ac:dyDescent="0.25">
      <c r="A63" s="351"/>
      <c r="B63" s="20">
        <v>1500020091</v>
      </c>
      <c r="C63" s="21" t="s">
        <v>230</v>
      </c>
      <c r="D63" s="21" t="s">
        <v>27</v>
      </c>
      <c r="E63" s="22">
        <v>43409</v>
      </c>
      <c r="F63" s="22">
        <v>43616</v>
      </c>
      <c r="G63" s="23">
        <f t="shared" si="18"/>
        <v>6.9</v>
      </c>
      <c r="H63" s="24"/>
      <c r="I63" s="24">
        <v>1</v>
      </c>
      <c r="J63" s="25">
        <f t="shared" si="19"/>
        <v>5.9</v>
      </c>
      <c r="K63" s="57">
        <v>42254</v>
      </c>
      <c r="L63" s="22">
        <v>43698</v>
      </c>
      <c r="M63" s="26" t="str">
        <f t="shared" si="20"/>
        <v>3 Th,11 Bln,14 Hr</v>
      </c>
      <c r="N63" s="27">
        <v>146</v>
      </c>
      <c r="O63" s="5" t="str">
        <f t="shared" si="21"/>
        <v>3.61</v>
      </c>
      <c r="P63" s="60">
        <v>3.61</v>
      </c>
      <c r="Q63" s="24">
        <v>510</v>
      </c>
      <c r="R63" s="30"/>
      <c r="S63" s="56" t="s">
        <v>220</v>
      </c>
      <c r="T63" s="56" t="s">
        <v>231</v>
      </c>
    </row>
    <row r="64" spans="1:20" ht="15.75" x14ac:dyDescent="0.25">
      <c r="A64" s="342"/>
      <c r="B64" s="64">
        <v>1500020165</v>
      </c>
      <c r="C64" s="65" t="s">
        <v>232</v>
      </c>
      <c r="D64" s="65" t="s">
        <v>27</v>
      </c>
      <c r="E64" s="66">
        <v>43481</v>
      </c>
      <c r="F64" s="66">
        <v>43588</v>
      </c>
      <c r="G64" s="67">
        <f t="shared" si="18"/>
        <v>3.5666666666666669</v>
      </c>
      <c r="H64" s="68"/>
      <c r="I64" s="68">
        <v>1</v>
      </c>
      <c r="J64" s="69">
        <f t="shared" si="19"/>
        <v>2.5666666666666669</v>
      </c>
      <c r="K64" s="101">
        <v>42254</v>
      </c>
      <c r="L64" s="66">
        <v>43698</v>
      </c>
      <c r="M64" s="70" t="str">
        <f t="shared" si="20"/>
        <v>3 Th,11 Bln,14 Hr</v>
      </c>
      <c r="N64" s="71">
        <v>146</v>
      </c>
      <c r="O64" s="278" t="str">
        <f t="shared" si="21"/>
        <v>3.46</v>
      </c>
      <c r="P64" s="77">
        <v>3.46</v>
      </c>
      <c r="Q64" s="68">
        <v>400</v>
      </c>
      <c r="R64" s="73"/>
      <c r="S64" s="74" t="s">
        <v>24</v>
      </c>
      <c r="T64" s="74" t="s">
        <v>233</v>
      </c>
    </row>
    <row r="65" spans="1:20" s="293" customFormat="1" ht="15.75" x14ac:dyDescent="0.25">
      <c r="A65" s="350">
        <v>43714</v>
      </c>
      <c r="B65" s="111">
        <v>1300020016</v>
      </c>
      <c r="C65" s="112" t="s">
        <v>245</v>
      </c>
      <c r="D65" s="112" t="s">
        <v>27</v>
      </c>
      <c r="E65" s="113">
        <v>43164</v>
      </c>
      <c r="F65" s="113">
        <v>43678</v>
      </c>
      <c r="G65" s="114">
        <f t="shared" ref="G65:G78" si="22">(F65-E65)/30</f>
        <v>17.133333333333333</v>
      </c>
      <c r="H65" s="3"/>
      <c r="I65" s="3">
        <v>1</v>
      </c>
      <c r="J65" s="115">
        <f t="shared" ref="J65:J78" si="23">G65-H65-I65</f>
        <v>16.133333333333333</v>
      </c>
      <c r="K65" s="118">
        <v>41526</v>
      </c>
      <c r="L65" s="113">
        <v>43714</v>
      </c>
      <c r="M65" s="116" t="str">
        <f>DATEDIF(K65,L65,"Y")&amp;" Th,"&amp;DATEDIF(K65,L65,"YM")&amp;" Bln,"&amp;DATEDIF(K65,L65,"MD")&amp;" Hr"</f>
        <v>5 Th,11 Bln,28 Hr</v>
      </c>
      <c r="N65" s="4">
        <v>146</v>
      </c>
      <c r="O65" s="5" t="str">
        <f t="shared" ref="O65:O82" si="24">SUBSTITUTE(P65, ",", ".")</f>
        <v>2.88</v>
      </c>
      <c r="P65" s="292">
        <v>2.88</v>
      </c>
      <c r="Q65" s="3">
        <v>413</v>
      </c>
      <c r="R65" s="7"/>
      <c r="S65" s="8" t="s">
        <v>246</v>
      </c>
      <c r="T65" s="8" t="s">
        <v>247</v>
      </c>
    </row>
    <row r="66" spans="1:20" ht="15.75" x14ac:dyDescent="0.25">
      <c r="A66" s="351"/>
      <c r="B66" s="279">
        <v>1500020005</v>
      </c>
      <c r="C66" s="280" t="s">
        <v>248</v>
      </c>
      <c r="D66" s="280" t="s">
        <v>27</v>
      </c>
      <c r="E66" s="281">
        <v>43578</v>
      </c>
      <c r="F66" s="281">
        <v>43696</v>
      </c>
      <c r="G66" s="282">
        <f t="shared" si="22"/>
        <v>3.9333333333333331</v>
      </c>
      <c r="H66" s="283"/>
      <c r="I66" s="283">
        <v>1</v>
      </c>
      <c r="J66" s="284">
        <f t="shared" si="23"/>
        <v>2.9333333333333331</v>
      </c>
      <c r="K66" s="285">
        <v>42254</v>
      </c>
      <c r="L66" s="281">
        <v>43714</v>
      </c>
      <c r="M66" s="286" t="str">
        <f>DATEDIF(K67,L66,"Y")&amp;" Th,"&amp;DATEDIF(K67,L66,"YM")&amp;" Bln,"&amp;DATEDIF(K67,L66,"MD")&amp;" Hr"</f>
        <v>3 Th,11 Bln,30 Hr</v>
      </c>
      <c r="N66" s="287">
        <v>146</v>
      </c>
      <c r="O66" s="288" t="str">
        <f t="shared" si="24"/>
        <v>3.67</v>
      </c>
      <c r="P66" s="289">
        <v>3.67</v>
      </c>
      <c r="Q66" s="283">
        <v>416</v>
      </c>
      <c r="R66" s="290"/>
      <c r="S66" s="291" t="s">
        <v>25</v>
      </c>
      <c r="T66" s="291" t="s">
        <v>109</v>
      </c>
    </row>
    <row r="67" spans="1:20" ht="15.75" x14ac:dyDescent="0.25">
      <c r="A67" s="351"/>
      <c r="B67" s="20">
        <v>1500020009</v>
      </c>
      <c r="C67" s="21" t="s">
        <v>249</v>
      </c>
      <c r="D67" s="21" t="s">
        <v>27</v>
      </c>
      <c r="E67" s="22">
        <v>43581</v>
      </c>
      <c r="F67" s="22">
        <v>43691</v>
      </c>
      <c r="G67" s="23">
        <f t="shared" si="22"/>
        <v>3.6666666666666665</v>
      </c>
      <c r="H67" s="24"/>
      <c r="I67" s="24">
        <v>1</v>
      </c>
      <c r="J67" s="25">
        <f t="shared" si="23"/>
        <v>2.6666666666666665</v>
      </c>
      <c r="K67" s="57">
        <v>42254</v>
      </c>
      <c r="L67" s="22">
        <v>43714</v>
      </c>
      <c r="M67" s="26" t="str">
        <f>DATEDIF(K68,L67,"Y")&amp;" Th,"&amp;DATEDIF(K68,L67,"YM")&amp;" Bln,"&amp;DATEDIF(K68,L67,"MD")&amp;" Hr"</f>
        <v>3 Th,11 Bln,30 Hr</v>
      </c>
      <c r="N67" s="27">
        <v>148</v>
      </c>
      <c r="O67" s="5" t="str">
        <f t="shared" si="24"/>
        <v>3.58</v>
      </c>
      <c r="P67" s="60">
        <v>3.58</v>
      </c>
      <c r="Q67" s="24">
        <v>423</v>
      </c>
      <c r="R67" s="30"/>
      <c r="S67" s="56" t="s">
        <v>56</v>
      </c>
      <c r="T67" s="56" t="s">
        <v>250</v>
      </c>
    </row>
    <row r="68" spans="1:20" ht="15.75" x14ac:dyDescent="0.25">
      <c r="A68" s="351"/>
      <c r="B68" s="20">
        <v>1500020011</v>
      </c>
      <c r="C68" s="21" t="s">
        <v>251</v>
      </c>
      <c r="D68" s="21" t="s">
        <v>27</v>
      </c>
      <c r="E68" s="22">
        <v>43565</v>
      </c>
      <c r="F68" s="22">
        <v>43672</v>
      </c>
      <c r="G68" s="23">
        <f t="shared" si="22"/>
        <v>3.5666666666666669</v>
      </c>
      <c r="H68" s="24"/>
      <c r="I68" s="24">
        <v>1</v>
      </c>
      <c r="J68" s="25">
        <f t="shared" si="23"/>
        <v>2.5666666666666669</v>
      </c>
      <c r="K68" s="57">
        <v>42254</v>
      </c>
      <c r="L68" s="22">
        <v>43714</v>
      </c>
      <c r="M68" s="26" t="str">
        <f t="shared" ref="M68:M88" si="25">DATEDIF(K68,L68,"Y")&amp;" Th,"&amp;DATEDIF(K68,L68,"YM")&amp;" Bln,"&amp;DATEDIF(K68,L68,"MD")&amp;" Hr"</f>
        <v>3 Th,11 Bln,30 Hr</v>
      </c>
      <c r="N68" s="27">
        <v>148</v>
      </c>
      <c r="O68" s="5" t="str">
        <f t="shared" si="24"/>
        <v>3.31</v>
      </c>
      <c r="P68" s="60">
        <v>3.31</v>
      </c>
      <c r="Q68" s="24">
        <v>426</v>
      </c>
      <c r="R68" s="30"/>
      <c r="S68" s="56" t="s">
        <v>32</v>
      </c>
      <c r="T68" s="56" t="s">
        <v>70</v>
      </c>
    </row>
    <row r="69" spans="1:20" ht="15.75" x14ac:dyDescent="0.25">
      <c r="A69" s="351"/>
      <c r="B69" s="20">
        <v>1500020019</v>
      </c>
      <c r="C69" s="21" t="s">
        <v>252</v>
      </c>
      <c r="D69" s="21" t="s">
        <v>27</v>
      </c>
      <c r="E69" s="22">
        <v>43581</v>
      </c>
      <c r="F69" s="22">
        <v>43691</v>
      </c>
      <c r="G69" s="23">
        <f t="shared" si="22"/>
        <v>3.6666666666666665</v>
      </c>
      <c r="H69" s="24"/>
      <c r="I69" s="24">
        <v>1</v>
      </c>
      <c r="J69" s="25">
        <f t="shared" si="23"/>
        <v>2.6666666666666665</v>
      </c>
      <c r="K69" s="57">
        <v>42254</v>
      </c>
      <c r="L69" s="22">
        <v>43714</v>
      </c>
      <c r="M69" s="26" t="str">
        <f t="shared" si="25"/>
        <v>3 Th,11 Bln,30 Hr</v>
      </c>
      <c r="N69" s="27">
        <v>146</v>
      </c>
      <c r="O69" s="5" t="str">
        <f t="shared" si="24"/>
        <v>3.32</v>
      </c>
      <c r="P69" s="60">
        <v>3.32</v>
      </c>
      <c r="Q69" s="24">
        <v>470</v>
      </c>
      <c r="R69" s="30"/>
      <c r="S69" s="56" t="s">
        <v>243</v>
      </c>
      <c r="T69" s="56" t="s">
        <v>253</v>
      </c>
    </row>
    <row r="70" spans="1:20" ht="15.75" x14ac:dyDescent="0.25">
      <c r="A70" s="351"/>
      <c r="B70" s="20">
        <v>1500020034</v>
      </c>
      <c r="C70" s="21" t="s">
        <v>254</v>
      </c>
      <c r="D70" s="21" t="s">
        <v>27</v>
      </c>
      <c r="E70" s="22">
        <v>43571</v>
      </c>
      <c r="F70" s="22">
        <v>43675</v>
      </c>
      <c r="G70" s="23">
        <f t="shared" si="22"/>
        <v>3.4666666666666668</v>
      </c>
      <c r="H70" s="24"/>
      <c r="I70" s="24">
        <v>1</v>
      </c>
      <c r="J70" s="25">
        <f t="shared" si="23"/>
        <v>2.4666666666666668</v>
      </c>
      <c r="K70" s="57">
        <v>42254</v>
      </c>
      <c r="L70" s="22">
        <v>43714</v>
      </c>
      <c r="M70" s="26" t="str">
        <f t="shared" si="25"/>
        <v>3 Th,11 Bln,30 Hr</v>
      </c>
      <c r="N70" s="27">
        <v>146</v>
      </c>
      <c r="O70" s="5" t="str">
        <f t="shared" si="24"/>
        <v>3.24</v>
      </c>
      <c r="P70" s="60">
        <v>3.24</v>
      </c>
      <c r="Q70" s="24">
        <v>403</v>
      </c>
      <c r="R70" s="30"/>
      <c r="S70" s="56" t="s">
        <v>67</v>
      </c>
      <c r="T70" s="56" t="s">
        <v>235</v>
      </c>
    </row>
    <row r="71" spans="1:20" ht="15.75" x14ac:dyDescent="0.25">
      <c r="A71" s="351"/>
      <c r="B71" s="20">
        <v>1500020040</v>
      </c>
      <c r="C71" s="21" t="s">
        <v>255</v>
      </c>
      <c r="D71" s="21" t="s">
        <v>27</v>
      </c>
      <c r="E71" s="22">
        <v>43571</v>
      </c>
      <c r="F71" s="22">
        <v>43675</v>
      </c>
      <c r="G71" s="23">
        <f t="shared" si="22"/>
        <v>3.4666666666666668</v>
      </c>
      <c r="H71" s="24"/>
      <c r="I71" s="24">
        <v>1</v>
      </c>
      <c r="J71" s="25">
        <f t="shared" si="23"/>
        <v>2.4666666666666668</v>
      </c>
      <c r="K71" s="57">
        <v>42254</v>
      </c>
      <c r="L71" s="22">
        <v>43714</v>
      </c>
      <c r="M71" s="26" t="str">
        <f t="shared" si="25"/>
        <v>3 Th,11 Bln,30 Hr</v>
      </c>
      <c r="N71" s="27">
        <v>146</v>
      </c>
      <c r="O71" s="5" t="str">
        <f t="shared" si="24"/>
        <v>3.44</v>
      </c>
      <c r="P71" s="60">
        <v>3.44</v>
      </c>
      <c r="Q71" s="24">
        <v>453</v>
      </c>
      <c r="R71" s="30"/>
      <c r="S71" s="56" t="s">
        <v>256</v>
      </c>
      <c r="T71" s="56" t="s">
        <v>257</v>
      </c>
    </row>
    <row r="72" spans="1:20" ht="15.75" x14ac:dyDescent="0.25">
      <c r="A72" s="351"/>
      <c r="B72" s="20">
        <v>1500020043</v>
      </c>
      <c r="C72" s="21" t="s">
        <v>258</v>
      </c>
      <c r="D72" s="21" t="s">
        <v>27</v>
      </c>
      <c r="E72" s="22">
        <v>43566</v>
      </c>
      <c r="F72" s="22">
        <v>43693</v>
      </c>
      <c r="G72" s="23">
        <f t="shared" si="22"/>
        <v>4.2333333333333334</v>
      </c>
      <c r="H72" s="24"/>
      <c r="I72" s="24">
        <v>1</v>
      </c>
      <c r="J72" s="25">
        <f t="shared" si="23"/>
        <v>3.2333333333333334</v>
      </c>
      <c r="K72" s="57">
        <v>42254</v>
      </c>
      <c r="L72" s="22">
        <v>43714</v>
      </c>
      <c r="M72" s="26" t="str">
        <f t="shared" si="25"/>
        <v>3 Th,11 Bln,30 Hr</v>
      </c>
      <c r="N72" s="27">
        <v>146</v>
      </c>
      <c r="O72" s="5" t="str">
        <f t="shared" si="24"/>
        <v>3.48</v>
      </c>
      <c r="P72" s="60">
        <v>3.48</v>
      </c>
      <c r="Q72" s="24">
        <v>406</v>
      </c>
      <c r="R72" s="30"/>
      <c r="S72" s="56" t="s">
        <v>259</v>
      </c>
      <c r="T72" s="56" t="s">
        <v>260</v>
      </c>
    </row>
    <row r="73" spans="1:20" ht="15.75" x14ac:dyDescent="0.25">
      <c r="A73" s="351"/>
      <c r="B73" s="20">
        <v>1500020061</v>
      </c>
      <c r="C73" s="21" t="s">
        <v>261</v>
      </c>
      <c r="D73" s="21" t="s">
        <v>27</v>
      </c>
      <c r="E73" s="22">
        <v>43564</v>
      </c>
      <c r="F73" s="22">
        <v>43683</v>
      </c>
      <c r="G73" s="23">
        <f t="shared" si="22"/>
        <v>3.9666666666666668</v>
      </c>
      <c r="H73" s="24"/>
      <c r="I73" s="24">
        <v>1</v>
      </c>
      <c r="J73" s="25">
        <f t="shared" si="23"/>
        <v>2.9666666666666668</v>
      </c>
      <c r="K73" s="57">
        <v>42254</v>
      </c>
      <c r="L73" s="22">
        <v>43714</v>
      </c>
      <c r="M73" s="26" t="str">
        <f t="shared" si="25"/>
        <v>3 Th,11 Bln,30 Hr</v>
      </c>
      <c r="N73" s="27">
        <v>146</v>
      </c>
      <c r="O73" s="5" t="str">
        <f t="shared" si="24"/>
        <v>3.52</v>
      </c>
      <c r="P73" s="60">
        <v>3.52</v>
      </c>
      <c r="Q73" s="24">
        <v>426</v>
      </c>
      <c r="R73" s="30"/>
      <c r="S73" s="56" t="s">
        <v>262</v>
      </c>
      <c r="T73" s="56" t="s">
        <v>242</v>
      </c>
    </row>
    <row r="74" spans="1:20" ht="15.75" x14ac:dyDescent="0.25">
      <c r="A74" s="351"/>
      <c r="B74" s="20">
        <v>1500020062</v>
      </c>
      <c r="C74" s="21" t="s">
        <v>263</v>
      </c>
      <c r="D74" s="21" t="s">
        <v>27</v>
      </c>
      <c r="E74" s="22">
        <v>43578</v>
      </c>
      <c r="F74" s="22">
        <v>43696</v>
      </c>
      <c r="G74" s="23">
        <f t="shared" si="22"/>
        <v>3.9333333333333331</v>
      </c>
      <c r="H74" s="24"/>
      <c r="I74" s="24">
        <v>1</v>
      </c>
      <c r="J74" s="25">
        <f t="shared" si="23"/>
        <v>2.9333333333333331</v>
      </c>
      <c r="K74" s="57">
        <v>42254</v>
      </c>
      <c r="L74" s="22">
        <v>43714</v>
      </c>
      <c r="M74" s="26" t="str">
        <f t="shared" si="25"/>
        <v>3 Th,11 Bln,30 Hr</v>
      </c>
      <c r="N74" s="27">
        <v>146</v>
      </c>
      <c r="O74" s="5" t="str">
        <f t="shared" si="24"/>
        <v>3.48</v>
      </c>
      <c r="P74" s="60">
        <v>3.48</v>
      </c>
      <c r="Q74" s="24">
        <v>400</v>
      </c>
      <c r="R74" s="30"/>
      <c r="S74" s="56" t="s">
        <v>264</v>
      </c>
      <c r="T74" s="56" t="s">
        <v>265</v>
      </c>
    </row>
    <row r="75" spans="1:20" ht="15.75" x14ac:dyDescent="0.25">
      <c r="A75" s="351"/>
      <c r="B75" s="20">
        <v>1500020092</v>
      </c>
      <c r="C75" s="21" t="s">
        <v>266</v>
      </c>
      <c r="D75" s="21" t="s">
        <v>27</v>
      </c>
      <c r="E75" s="22">
        <v>43566</v>
      </c>
      <c r="F75" s="22">
        <v>43693</v>
      </c>
      <c r="G75" s="23">
        <f t="shared" si="22"/>
        <v>4.2333333333333334</v>
      </c>
      <c r="H75" s="24"/>
      <c r="I75" s="24">
        <v>1</v>
      </c>
      <c r="J75" s="25">
        <f t="shared" si="23"/>
        <v>3.2333333333333334</v>
      </c>
      <c r="K75" s="57">
        <v>42254</v>
      </c>
      <c r="L75" s="22">
        <v>43714</v>
      </c>
      <c r="M75" s="26" t="str">
        <f t="shared" si="25"/>
        <v>3 Th,11 Bln,30 Hr</v>
      </c>
      <c r="N75" s="27">
        <v>146</v>
      </c>
      <c r="O75" s="5" t="str">
        <f t="shared" si="24"/>
        <v>3.43</v>
      </c>
      <c r="P75" s="60">
        <v>3.43</v>
      </c>
      <c r="Q75" s="24">
        <v>403</v>
      </c>
      <c r="R75" s="30"/>
      <c r="S75" s="56" t="s">
        <v>43</v>
      </c>
      <c r="T75" s="56" t="s">
        <v>267</v>
      </c>
    </row>
    <row r="76" spans="1:20" ht="15.75" x14ac:dyDescent="0.25">
      <c r="A76" s="351"/>
      <c r="B76" s="20">
        <v>1500020134</v>
      </c>
      <c r="C76" s="21" t="s">
        <v>268</v>
      </c>
      <c r="D76" s="21" t="s">
        <v>27</v>
      </c>
      <c r="E76" s="22">
        <v>43568</v>
      </c>
      <c r="F76" s="22">
        <v>43680</v>
      </c>
      <c r="G76" s="23">
        <f t="shared" si="22"/>
        <v>3.7333333333333334</v>
      </c>
      <c r="H76" s="24"/>
      <c r="I76" s="24">
        <v>1</v>
      </c>
      <c r="J76" s="25">
        <f t="shared" si="23"/>
        <v>2.7333333333333334</v>
      </c>
      <c r="K76" s="57">
        <v>42254</v>
      </c>
      <c r="L76" s="22">
        <v>43714</v>
      </c>
      <c r="M76" s="26" t="str">
        <f t="shared" si="25"/>
        <v>3 Th,11 Bln,30 Hr</v>
      </c>
      <c r="N76" s="27">
        <v>146</v>
      </c>
      <c r="O76" s="5" t="str">
        <f t="shared" si="24"/>
        <v>2.98</v>
      </c>
      <c r="P76" s="60">
        <v>2.98</v>
      </c>
      <c r="Q76" s="24">
        <v>406</v>
      </c>
      <c r="R76" s="30"/>
      <c r="S76" s="56" t="s">
        <v>52</v>
      </c>
      <c r="T76" s="56" t="s">
        <v>269</v>
      </c>
    </row>
    <row r="77" spans="1:20" ht="15.75" x14ac:dyDescent="0.25">
      <c r="A77" s="351"/>
      <c r="B77" s="20">
        <v>1500020135</v>
      </c>
      <c r="C77" s="21" t="s">
        <v>270</v>
      </c>
      <c r="D77" s="21" t="s">
        <v>27</v>
      </c>
      <c r="E77" s="22">
        <v>43564</v>
      </c>
      <c r="F77" s="22">
        <v>43683</v>
      </c>
      <c r="G77" s="23">
        <f t="shared" si="22"/>
        <v>3.9666666666666668</v>
      </c>
      <c r="H77" s="24"/>
      <c r="I77" s="24">
        <v>1</v>
      </c>
      <c r="J77" s="25">
        <f t="shared" si="23"/>
        <v>2.9666666666666668</v>
      </c>
      <c r="K77" s="57">
        <v>42254</v>
      </c>
      <c r="L77" s="22">
        <v>43714</v>
      </c>
      <c r="M77" s="26" t="str">
        <f t="shared" si="25"/>
        <v>3 Th,11 Bln,30 Hr</v>
      </c>
      <c r="N77" s="27">
        <v>148</v>
      </c>
      <c r="O77" s="5" t="str">
        <f t="shared" si="24"/>
        <v>3.48</v>
      </c>
      <c r="P77" s="60">
        <v>3.48</v>
      </c>
      <c r="Q77" s="24">
        <v>446</v>
      </c>
      <c r="R77" s="30"/>
      <c r="S77" s="56" t="s">
        <v>271</v>
      </c>
      <c r="T77" s="61" t="s">
        <v>272</v>
      </c>
    </row>
    <row r="78" spans="1:20" ht="15.75" x14ac:dyDescent="0.25">
      <c r="A78" s="352"/>
      <c r="B78" s="32">
        <v>1500020187</v>
      </c>
      <c r="C78" s="33" t="s">
        <v>273</v>
      </c>
      <c r="D78" s="33" t="s">
        <v>27</v>
      </c>
      <c r="E78" s="34">
        <v>43568</v>
      </c>
      <c r="F78" s="34">
        <v>43680</v>
      </c>
      <c r="G78" s="35">
        <f t="shared" si="22"/>
        <v>3.7333333333333334</v>
      </c>
      <c r="H78" s="36"/>
      <c r="I78" s="36">
        <v>1</v>
      </c>
      <c r="J78" s="37">
        <f t="shared" si="23"/>
        <v>2.7333333333333334</v>
      </c>
      <c r="K78" s="96">
        <v>42254</v>
      </c>
      <c r="L78" s="34">
        <v>43714</v>
      </c>
      <c r="M78" s="38" t="str">
        <f t="shared" si="25"/>
        <v>3 Th,11 Bln,30 Hr</v>
      </c>
      <c r="N78" s="39">
        <v>146</v>
      </c>
      <c r="O78" s="5" t="str">
        <f t="shared" si="24"/>
        <v>3.39</v>
      </c>
      <c r="P78" s="62">
        <v>3.39</v>
      </c>
      <c r="Q78" s="36">
        <v>470</v>
      </c>
      <c r="R78" s="42"/>
      <c r="S78" s="63" t="s">
        <v>274</v>
      </c>
      <c r="T78" s="63" t="s">
        <v>205</v>
      </c>
    </row>
    <row r="79" spans="1:20" ht="15.75" x14ac:dyDescent="0.25">
      <c r="A79" s="334">
        <v>43726</v>
      </c>
      <c r="B79" s="20">
        <v>1500020110</v>
      </c>
      <c r="C79" s="21" t="s">
        <v>277</v>
      </c>
      <c r="D79" s="21" t="s">
        <v>27</v>
      </c>
      <c r="E79" s="22">
        <v>43521</v>
      </c>
      <c r="F79" s="103">
        <v>43696</v>
      </c>
      <c r="G79" s="23">
        <f t="shared" ref="G79:G90" si="26">(F79-E79)/30</f>
        <v>5.833333333333333</v>
      </c>
      <c r="H79" s="24"/>
      <c r="I79" s="24">
        <v>1</v>
      </c>
      <c r="J79" s="25">
        <f t="shared" ref="J79:J90" si="27">G79-H79-I79</f>
        <v>4.833333333333333</v>
      </c>
      <c r="K79" s="57">
        <v>42254</v>
      </c>
      <c r="L79" s="22">
        <v>43726</v>
      </c>
      <c r="M79" s="26" t="str">
        <f t="shared" si="25"/>
        <v>4 Th,0 Bln,11 Hr</v>
      </c>
      <c r="N79" s="27">
        <v>146</v>
      </c>
      <c r="O79" s="5" t="str">
        <f t="shared" si="24"/>
        <v>3.31</v>
      </c>
      <c r="P79" s="76">
        <v>3.31</v>
      </c>
      <c r="Q79" s="24">
        <v>416</v>
      </c>
      <c r="R79" s="30"/>
      <c r="S79" s="56" t="s">
        <v>71</v>
      </c>
      <c r="T79" s="56" t="s">
        <v>278</v>
      </c>
    </row>
    <row r="80" spans="1:20" ht="15.75" x14ac:dyDescent="0.25">
      <c r="A80" s="336"/>
      <c r="B80" s="20">
        <v>1500020133</v>
      </c>
      <c r="C80" s="21" t="s">
        <v>279</v>
      </c>
      <c r="D80" s="21" t="s">
        <v>27</v>
      </c>
      <c r="E80" s="22">
        <v>43563</v>
      </c>
      <c r="F80" s="22">
        <v>43697</v>
      </c>
      <c r="G80" s="23">
        <f t="shared" si="26"/>
        <v>4.4666666666666668</v>
      </c>
      <c r="H80" s="24"/>
      <c r="I80" s="24">
        <v>1</v>
      </c>
      <c r="J80" s="25">
        <f t="shared" si="27"/>
        <v>3.4666666666666668</v>
      </c>
      <c r="K80" s="57">
        <v>42254</v>
      </c>
      <c r="L80" s="22">
        <v>43726</v>
      </c>
      <c r="M80" s="26" t="str">
        <f t="shared" si="25"/>
        <v>4 Th,0 Bln,11 Hr</v>
      </c>
      <c r="N80" s="27">
        <v>146</v>
      </c>
      <c r="O80" s="5" t="str">
        <f t="shared" si="24"/>
        <v>3.57</v>
      </c>
      <c r="P80" s="76">
        <v>3.57</v>
      </c>
      <c r="Q80" s="24">
        <v>420</v>
      </c>
      <c r="R80" s="30"/>
      <c r="S80" s="56" t="s">
        <v>280</v>
      </c>
      <c r="T80" s="56" t="s">
        <v>281</v>
      </c>
    </row>
    <row r="81" spans="1:20" ht="15.75" x14ac:dyDescent="0.25">
      <c r="A81" s="336"/>
      <c r="B81" s="20">
        <v>1500020148</v>
      </c>
      <c r="C81" s="21" t="s">
        <v>282</v>
      </c>
      <c r="D81" s="21" t="s">
        <v>27</v>
      </c>
      <c r="E81" s="22">
        <v>43563</v>
      </c>
      <c r="F81" s="22">
        <v>43697</v>
      </c>
      <c r="G81" s="23">
        <f t="shared" si="26"/>
        <v>4.4666666666666668</v>
      </c>
      <c r="H81" s="24"/>
      <c r="I81" s="24">
        <v>1</v>
      </c>
      <c r="J81" s="25">
        <f t="shared" si="27"/>
        <v>3.4666666666666668</v>
      </c>
      <c r="K81" s="57">
        <v>42254</v>
      </c>
      <c r="L81" s="22">
        <v>43726</v>
      </c>
      <c r="M81" s="26" t="str">
        <f t="shared" si="25"/>
        <v>4 Th,0 Bln,11 Hr</v>
      </c>
      <c r="N81" s="27">
        <v>146</v>
      </c>
      <c r="O81" s="5" t="str">
        <f t="shared" si="24"/>
        <v>3.63</v>
      </c>
      <c r="P81" s="76">
        <v>3.63</v>
      </c>
      <c r="Q81" s="24">
        <v>416</v>
      </c>
      <c r="R81" s="30"/>
      <c r="S81" s="56" t="s">
        <v>24</v>
      </c>
      <c r="T81" s="56" t="s">
        <v>203</v>
      </c>
    </row>
    <row r="82" spans="1:20" ht="15.75" x14ac:dyDescent="0.25">
      <c r="A82" s="336"/>
      <c r="B82" s="64">
        <v>1500020162</v>
      </c>
      <c r="C82" s="65" t="s">
        <v>283</v>
      </c>
      <c r="D82" s="65" t="s">
        <v>27</v>
      </c>
      <c r="E82" s="66">
        <v>43521</v>
      </c>
      <c r="F82" s="104">
        <v>43696</v>
      </c>
      <c r="G82" s="67">
        <f t="shared" si="26"/>
        <v>5.833333333333333</v>
      </c>
      <c r="H82" s="68"/>
      <c r="I82" s="68">
        <v>1</v>
      </c>
      <c r="J82" s="69">
        <f t="shared" si="27"/>
        <v>4.833333333333333</v>
      </c>
      <c r="K82" s="101">
        <v>42254</v>
      </c>
      <c r="L82" s="66">
        <v>43726</v>
      </c>
      <c r="M82" s="70" t="str">
        <f t="shared" si="25"/>
        <v>4 Th,0 Bln,11 Hr</v>
      </c>
      <c r="N82" s="71">
        <v>146</v>
      </c>
      <c r="O82" s="5" t="str">
        <f t="shared" si="24"/>
        <v>3.28</v>
      </c>
      <c r="P82" s="105">
        <v>3.28</v>
      </c>
      <c r="Q82" s="68">
        <v>416</v>
      </c>
      <c r="R82" s="73"/>
      <c r="S82" s="63" t="s">
        <v>52</v>
      </c>
      <c r="T82" s="63" t="s">
        <v>284</v>
      </c>
    </row>
    <row r="83" spans="1:20" ht="15.75" x14ac:dyDescent="0.25">
      <c r="A83" s="333">
        <v>43733</v>
      </c>
      <c r="B83" s="20">
        <v>1500020026</v>
      </c>
      <c r="C83" s="21" t="s">
        <v>290</v>
      </c>
      <c r="D83" s="21" t="s">
        <v>27</v>
      </c>
      <c r="E83" s="22">
        <v>43580</v>
      </c>
      <c r="F83" s="103">
        <v>43706</v>
      </c>
      <c r="G83" s="23">
        <f t="shared" si="26"/>
        <v>4.2</v>
      </c>
      <c r="H83" s="24"/>
      <c r="I83" s="24">
        <v>1</v>
      </c>
      <c r="J83" s="25">
        <f t="shared" si="27"/>
        <v>3.2</v>
      </c>
      <c r="K83" s="57">
        <v>42254</v>
      </c>
      <c r="L83" s="22">
        <v>43733</v>
      </c>
      <c r="M83" s="26" t="str">
        <f t="shared" si="25"/>
        <v>4 Th,0 Bln,18 Hr</v>
      </c>
      <c r="N83" s="27">
        <v>146</v>
      </c>
      <c r="O83" s="5" t="str">
        <f t="shared" ref="O83:O90" si="28">SUBSTITUTE(P83, ",", ".")</f>
        <v>3.75</v>
      </c>
      <c r="P83" s="76">
        <v>3.75</v>
      </c>
      <c r="Q83" s="24">
        <v>416</v>
      </c>
      <c r="R83" s="30"/>
      <c r="S83" s="56" t="s">
        <v>291</v>
      </c>
      <c r="T83" s="56" t="s">
        <v>292</v>
      </c>
    </row>
    <row r="84" spans="1:20" ht="15.75" x14ac:dyDescent="0.25">
      <c r="A84" s="324"/>
      <c r="B84" s="20">
        <v>1500020030</v>
      </c>
      <c r="C84" s="21" t="s">
        <v>293</v>
      </c>
      <c r="D84" s="21" t="s">
        <v>27</v>
      </c>
      <c r="E84" s="22">
        <v>43566</v>
      </c>
      <c r="F84" s="103">
        <v>43710</v>
      </c>
      <c r="G84" s="23">
        <f t="shared" si="26"/>
        <v>4.8</v>
      </c>
      <c r="H84" s="24"/>
      <c r="I84" s="24">
        <v>1</v>
      </c>
      <c r="J84" s="25">
        <f t="shared" si="27"/>
        <v>3.8</v>
      </c>
      <c r="K84" s="57">
        <v>42254</v>
      </c>
      <c r="L84" s="22">
        <v>43733</v>
      </c>
      <c r="M84" s="26" t="str">
        <f t="shared" si="25"/>
        <v>4 Th,0 Bln,18 Hr</v>
      </c>
      <c r="N84" s="27">
        <v>146</v>
      </c>
      <c r="O84" s="5" t="str">
        <f t="shared" si="28"/>
        <v>3.29</v>
      </c>
      <c r="P84" s="76">
        <v>3.29</v>
      </c>
      <c r="Q84" s="24">
        <v>433</v>
      </c>
      <c r="R84" s="30"/>
      <c r="S84" s="56" t="s">
        <v>294</v>
      </c>
      <c r="T84" s="56" t="s">
        <v>295</v>
      </c>
    </row>
    <row r="85" spans="1:20" ht="15.75" x14ac:dyDescent="0.25">
      <c r="A85" s="324"/>
      <c r="B85" s="20">
        <v>1500020036</v>
      </c>
      <c r="C85" s="21" t="s">
        <v>296</v>
      </c>
      <c r="D85" s="21" t="s">
        <v>27</v>
      </c>
      <c r="E85" s="22">
        <v>43566</v>
      </c>
      <c r="F85" s="103">
        <v>43710</v>
      </c>
      <c r="G85" s="23">
        <f t="shared" si="26"/>
        <v>4.8</v>
      </c>
      <c r="H85" s="24"/>
      <c r="I85" s="24">
        <v>1</v>
      </c>
      <c r="J85" s="25">
        <f t="shared" si="27"/>
        <v>3.8</v>
      </c>
      <c r="K85" s="57">
        <v>42254</v>
      </c>
      <c r="L85" s="22">
        <v>43733</v>
      </c>
      <c r="M85" s="26" t="str">
        <f t="shared" si="25"/>
        <v>4 Th,0 Bln,18 Hr</v>
      </c>
      <c r="N85" s="27">
        <v>146</v>
      </c>
      <c r="O85" s="5" t="str">
        <f t="shared" si="28"/>
        <v>3.4</v>
      </c>
      <c r="P85" s="76">
        <v>3.4</v>
      </c>
      <c r="Q85" s="24">
        <v>423</v>
      </c>
      <c r="R85" s="30"/>
      <c r="S85" s="56" t="s">
        <v>288</v>
      </c>
      <c r="T85" s="56" t="s">
        <v>297</v>
      </c>
    </row>
    <row r="86" spans="1:20" ht="15.75" x14ac:dyDescent="0.25">
      <c r="A86" s="324"/>
      <c r="B86" s="20">
        <v>1500020065</v>
      </c>
      <c r="C86" s="21" t="s">
        <v>298</v>
      </c>
      <c r="D86" s="21" t="s">
        <v>27</v>
      </c>
      <c r="E86" s="22">
        <v>43580</v>
      </c>
      <c r="F86" s="103">
        <v>43706</v>
      </c>
      <c r="G86" s="23">
        <f t="shared" si="26"/>
        <v>4.2</v>
      </c>
      <c r="H86" s="24"/>
      <c r="I86" s="24">
        <v>1</v>
      </c>
      <c r="J86" s="25">
        <f t="shared" si="27"/>
        <v>3.2</v>
      </c>
      <c r="K86" s="57">
        <v>42254</v>
      </c>
      <c r="L86" s="22">
        <v>43733</v>
      </c>
      <c r="M86" s="26" t="str">
        <f t="shared" si="25"/>
        <v>4 Th,0 Bln,18 Hr</v>
      </c>
      <c r="N86" s="27">
        <v>146</v>
      </c>
      <c r="O86" s="5" t="str">
        <f t="shared" si="28"/>
        <v>3.59</v>
      </c>
      <c r="P86" s="76">
        <v>3.59</v>
      </c>
      <c r="Q86" s="24">
        <v>436</v>
      </c>
      <c r="R86" s="30"/>
      <c r="S86" s="56" t="s">
        <v>25</v>
      </c>
      <c r="T86" s="56" t="s">
        <v>299</v>
      </c>
    </row>
    <row r="87" spans="1:20" ht="15.75" x14ac:dyDescent="0.25">
      <c r="A87" s="324"/>
      <c r="B87" s="20">
        <v>1500020106</v>
      </c>
      <c r="C87" s="21" t="s">
        <v>300</v>
      </c>
      <c r="D87" s="21" t="s">
        <v>27</v>
      </c>
      <c r="E87" s="22">
        <v>43566</v>
      </c>
      <c r="F87" s="103">
        <v>43706</v>
      </c>
      <c r="G87" s="23">
        <f t="shared" si="26"/>
        <v>4.666666666666667</v>
      </c>
      <c r="H87" s="24"/>
      <c r="I87" s="24">
        <v>1</v>
      </c>
      <c r="J87" s="25">
        <f t="shared" si="27"/>
        <v>3.666666666666667</v>
      </c>
      <c r="K87" s="57">
        <v>42254</v>
      </c>
      <c r="L87" s="22">
        <v>43733</v>
      </c>
      <c r="M87" s="26" t="str">
        <f t="shared" si="25"/>
        <v>4 Th,0 Bln,18 Hr</v>
      </c>
      <c r="N87" s="27">
        <v>146</v>
      </c>
      <c r="O87" s="5" t="str">
        <f t="shared" si="28"/>
        <v>3.42</v>
      </c>
      <c r="P87" s="76">
        <v>3.42</v>
      </c>
      <c r="Q87" s="24">
        <v>413</v>
      </c>
      <c r="R87" s="30"/>
      <c r="S87" s="56" t="s">
        <v>301</v>
      </c>
      <c r="T87" s="56" t="s">
        <v>302</v>
      </c>
    </row>
    <row r="88" spans="1:20" ht="15.75" x14ac:dyDescent="0.25">
      <c r="A88" s="325"/>
      <c r="B88" s="32">
        <v>1500020132</v>
      </c>
      <c r="C88" s="33" t="s">
        <v>303</v>
      </c>
      <c r="D88" s="33" t="s">
        <v>27</v>
      </c>
      <c r="E88" s="34">
        <v>43566</v>
      </c>
      <c r="F88" s="107">
        <v>43706</v>
      </c>
      <c r="G88" s="35">
        <f t="shared" si="26"/>
        <v>4.666666666666667</v>
      </c>
      <c r="H88" s="36"/>
      <c r="I88" s="36">
        <v>1</v>
      </c>
      <c r="J88" s="37">
        <f t="shared" si="27"/>
        <v>3.666666666666667</v>
      </c>
      <c r="K88" s="96">
        <v>42254</v>
      </c>
      <c r="L88" s="34">
        <v>43733</v>
      </c>
      <c r="M88" s="38" t="str">
        <f t="shared" si="25"/>
        <v>4 Th,0 Bln,18 Hr</v>
      </c>
      <c r="N88" s="39">
        <v>146</v>
      </c>
      <c r="O88" s="5" t="str">
        <f t="shared" si="28"/>
        <v>3.33</v>
      </c>
      <c r="P88" s="108">
        <v>3.33</v>
      </c>
      <c r="Q88" s="36">
        <v>416</v>
      </c>
      <c r="R88" s="42"/>
      <c r="S88" s="63" t="s">
        <v>75</v>
      </c>
      <c r="T88" s="63" t="s">
        <v>304</v>
      </c>
    </row>
    <row r="89" spans="1:20" ht="15.75" x14ac:dyDescent="0.25">
      <c r="A89" s="341">
        <v>43747</v>
      </c>
      <c r="B89" s="10">
        <v>1400020069</v>
      </c>
      <c r="C89" s="11" t="s">
        <v>306</v>
      </c>
      <c r="D89" s="11" t="s">
        <v>27</v>
      </c>
      <c r="E89" s="109">
        <v>43258</v>
      </c>
      <c r="F89" s="106">
        <v>43612</v>
      </c>
      <c r="G89" s="14">
        <f t="shared" si="26"/>
        <v>11.8</v>
      </c>
      <c r="H89" s="15"/>
      <c r="I89" s="15">
        <v>1</v>
      </c>
      <c r="J89" s="16">
        <f t="shared" si="27"/>
        <v>10.8</v>
      </c>
      <c r="K89" s="78">
        <v>41883</v>
      </c>
      <c r="L89" s="12">
        <v>43747</v>
      </c>
      <c r="M89" s="17" t="str">
        <f t="shared" ref="M89:M90" si="29">DATEDIF(K89,L89,"Y")&amp;" Th,"&amp;DATEDIF(K89,L89,"YM")&amp;" Bln,"&amp;DATEDIF(K89,L89,"MD")&amp;" Hr"</f>
        <v>5 Th,1 Bln,8 Hr</v>
      </c>
      <c r="N89" s="18">
        <v>146</v>
      </c>
      <c r="O89" s="5" t="str">
        <f t="shared" si="28"/>
        <v>3.41</v>
      </c>
      <c r="P89" s="102">
        <v>3.41</v>
      </c>
      <c r="Q89" s="15">
        <v>436</v>
      </c>
      <c r="R89" s="19"/>
      <c r="S89" s="59" t="s">
        <v>307</v>
      </c>
      <c r="T89" s="59" t="s">
        <v>308</v>
      </c>
    </row>
    <row r="90" spans="1:20" ht="15.75" x14ac:dyDescent="0.25">
      <c r="A90" s="342"/>
      <c r="B90" s="64">
        <v>1500020161</v>
      </c>
      <c r="C90" s="65" t="s">
        <v>309</v>
      </c>
      <c r="D90" s="65" t="s">
        <v>27</v>
      </c>
      <c r="E90" s="66">
        <v>43455</v>
      </c>
      <c r="F90" s="104">
        <v>43606</v>
      </c>
      <c r="G90" s="67">
        <f t="shared" si="26"/>
        <v>5.0333333333333332</v>
      </c>
      <c r="H90" s="68"/>
      <c r="I90" s="68">
        <v>1</v>
      </c>
      <c r="J90" s="69">
        <f t="shared" si="27"/>
        <v>4.0333333333333332</v>
      </c>
      <c r="K90" s="101">
        <v>42254</v>
      </c>
      <c r="L90" s="66">
        <v>43747</v>
      </c>
      <c r="M90" s="70" t="str">
        <f t="shared" si="29"/>
        <v>4 Th,1 Bln,2 Hr</v>
      </c>
      <c r="N90" s="71">
        <v>146</v>
      </c>
      <c r="O90" s="278" t="str">
        <f t="shared" si="28"/>
        <v>3.59</v>
      </c>
      <c r="P90" s="105">
        <v>3.59</v>
      </c>
      <c r="Q90" s="68">
        <v>400</v>
      </c>
      <c r="R90" s="73"/>
      <c r="S90" s="74" t="s">
        <v>310</v>
      </c>
      <c r="T90" s="74" t="s">
        <v>311</v>
      </c>
    </row>
    <row r="91" spans="1:20" s="293" customFormat="1" ht="15.75" x14ac:dyDescent="0.25">
      <c r="A91" s="323">
        <v>43752</v>
      </c>
      <c r="B91" s="111">
        <v>1500020015</v>
      </c>
      <c r="C91" s="112" t="s">
        <v>319</v>
      </c>
      <c r="D91" s="112" t="s">
        <v>27</v>
      </c>
      <c r="E91" s="113">
        <v>43575</v>
      </c>
      <c r="F91" s="249">
        <v>43740</v>
      </c>
      <c r="G91" s="114">
        <f t="shared" ref="G91:G119" si="30">(F91-E91)/30</f>
        <v>5.5</v>
      </c>
      <c r="H91" s="3"/>
      <c r="I91" s="3">
        <v>1</v>
      </c>
      <c r="J91" s="115">
        <f t="shared" ref="J91:J119" si="31">G91-H91-I91</f>
        <v>4.5</v>
      </c>
      <c r="K91" s="118">
        <v>42254</v>
      </c>
      <c r="L91" s="113">
        <v>43752</v>
      </c>
      <c r="M91" s="116" t="str">
        <f t="shared" ref="M91:M111" si="32">DATEDIF(K91,L91,"Y")&amp;" Th,"&amp;DATEDIF(K91,L91,"YM")&amp;" Bln,"&amp;DATEDIF(K91,L91,"MD")&amp;" Hr"</f>
        <v>4 Th,1 Bln,7 Hr</v>
      </c>
      <c r="N91" s="4">
        <v>146</v>
      </c>
      <c r="O91" s="5" t="str">
        <f t="shared" ref="O91:O104" si="33">SUBSTITUTE(P91, ",", ".")</f>
        <v>3.29</v>
      </c>
      <c r="P91" s="117">
        <v>3.29</v>
      </c>
      <c r="Q91" s="3">
        <v>420</v>
      </c>
      <c r="R91" s="7"/>
      <c r="S91" s="8" t="s">
        <v>61</v>
      </c>
      <c r="T91" s="8" t="s">
        <v>320</v>
      </c>
    </row>
    <row r="92" spans="1:20" ht="15.75" x14ac:dyDescent="0.25">
      <c r="A92" s="324"/>
      <c r="B92" s="279">
        <v>1500020017</v>
      </c>
      <c r="C92" s="280" t="s">
        <v>321</v>
      </c>
      <c r="D92" s="280" t="s">
        <v>27</v>
      </c>
      <c r="E92" s="281">
        <v>43575</v>
      </c>
      <c r="F92" s="294">
        <v>43740</v>
      </c>
      <c r="G92" s="282">
        <f t="shared" si="30"/>
        <v>5.5</v>
      </c>
      <c r="H92" s="283"/>
      <c r="I92" s="283">
        <v>1</v>
      </c>
      <c r="J92" s="284">
        <f t="shared" si="31"/>
        <v>4.5</v>
      </c>
      <c r="K92" s="285">
        <v>42254</v>
      </c>
      <c r="L92" s="281">
        <v>43752</v>
      </c>
      <c r="M92" s="286" t="str">
        <f t="shared" si="32"/>
        <v>4 Th,1 Bln,7 Hr</v>
      </c>
      <c r="N92" s="287">
        <v>146</v>
      </c>
      <c r="O92" s="288" t="str">
        <f t="shared" si="33"/>
        <v>3.34</v>
      </c>
      <c r="P92" s="295">
        <v>3.34</v>
      </c>
      <c r="Q92" s="283">
        <v>440</v>
      </c>
      <c r="R92" s="290"/>
      <c r="S92" s="291" t="s">
        <v>33</v>
      </c>
      <c r="T92" s="291" t="s">
        <v>322</v>
      </c>
    </row>
    <row r="93" spans="1:20" ht="15.75" x14ac:dyDescent="0.25">
      <c r="A93" s="324"/>
      <c r="B93" s="20">
        <v>1500020063</v>
      </c>
      <c r="C93" s="21" t="s">
        <v>323</v>
      </c>
      <c r="D93" s="21" t="s">
        <v>27</v>
      </c>
      <c r="E93" s="110">
        <v>43566</v>
      </c>
      <c r="F93" s="103">
        <v>43726</v>
      </c>
      <c r="G93" s="23">
        <f t="shared" si="30"/>
        <v>5.333333333333333</v>
      </c>
      <c r="H93" s="24"/>
      <c r="I93" s="24">
        <v>1</v>
      </c>
      <c r="J93" s="25">
        <f t="shared" si="31"/>
        <v>4.333333333333333</v>
      </c>
      <c r="K93" s="57">
        <v>42254</v>
      </c>
      <c r="L93" s="22">
        <v>43752</v>
      </c>
      <c r="M93" s="26" t="str">
        <f t="shared" si="32"/>
        <v>4 Th,1 Bln,7 Hr</v>
      </c>
      <c r="N93" s="27">
        <v>148</v>
      </c>
      <c r="O93" s="5" t="str">
        <f t="shared" si="33"/>
        <v>3.65</v>
      </c>
      <c r="P93" s="76">
        <v>3.65</v>
      </c>
      <c r="Q93" s="24">
        <v>420</v>
      </c>
      <c r="R93" s="30"/>
      <c r="S93" s="56" t="s">
        <v>48</v>
      </c>
      <c r="T93" s="61" t="s">
        <v>324</v>
      </c>
    </row>
    <row r="94" spans="1:20" ht="15.75" x14ac:dyDescent="0.25">
      <c r="A94" s="324"/>
      <c r="B94" s="20">
        <v>1500020067</v>
      </c>
      <c r="C94" s="21" t="s">
        <v>325</v>
      </c>
      <c r="D94" s="21" t="s">
        <v>27</v>
      </c>
      <c r="E94" s="110">
        <v>43566</v>
      </c>
      <c r="F94" s="103">
        <v>43726</v>
      </c>
      <c r="G94" s="23">
        <f t="shared" si="30"/>
        <v>5.333333333333333</v>
      </c>
      <c r="H94" s="24"/>
      <c r="I94" s="24">
        <v>1</v>
      </c>
      <c r="J94" s="25">
        <f t="shared" si="31"/>
        <v>4.333333333333333</v>
      </c>
      <c r="K94" s="57">
        <v>42254</v>
      </c>
      <c r="L94" s="22">
        <v>43752</v>
      </c>
      <c r="M94" s="26" t="str">
        <f t="shared" si="32"/>
        <v>4 Th,1 Bln,7 Hr</v>
      </c>
      <c r="N94" s="27">
        <v>146</v>
      </c>
      <c r="O94" s="5" t="str">
        <f t="shared" si="33"/>
        <v>3.42</v>
      </c>
      <c r="P94" s="76">
        <v>3.42</v>
      </c>
      <c r="Q94" s="24">
        <v>416</v>
      </c>
      <c r="R94" s="30"/>
      <c r="S94" s="56" t="s">
        <v>316</v>
      </c>
      <c r="T94" s="56" t="s">
        <v>326</v>
      </c>
    </row>
    <row r="95" spans="1:20" ht="15.75" x14ac:dyDescent="0.25">
      <c r="A95" s="324"/>
      <c r="B95" s="20">
        <v>1500020104</v>
      </c>
      <c r="C95" s="21" t="s">
        <v>327</v>
      </c>
      <c r="D95" s="21" t="s">
        <v>27</v>
      </c>
      <c r="E95" s="22">
        <v>43565</v>
      </c>
      <c r="F95" s="103">
        <v>43672</v>
      </c>
      <c r="G95" s="23">
        <f t="shared" si="30"/>
        <v>3.5666666666666669</v>
      </c>
      <c r="H95" s="24"/>
      <c r="I95" s="24">
        <v>1</v>
      </c>
      <c r="J95" s="25">
        <f t="shared" si="31"/>
        <v>2.5666666666666669</v>
      </c>
      <c r="K95" s="57">
        <v>42254</v>
      </c>
      <c r="L95" s="22">
        <v>43752</v>
      </c>
      <c r="M95" s="26" t="str">
        <f t="shared" si="32"/>
        <v>4 Th,1 Bln,7 Hr</v>
      </c>
      <c r="N95" s="27">
        <v>146</v>
      </c>
      <c r="O95" s="5" t="str">
        <f t="shared" si="33"/>
        <v>3.33</v>
      </c>
      <c r="P95" s="76">
        <v>3.33</v>
      </c>
      <c r="Q95" s="24">
        <v>410</v>
      </c>
      <c r="R95" s="30"/>
      <c r="S95" s="56" t="s">
        <v>220</v>
      </c>
      <c r="T95" s="56" t="s">
        <v>276</v>
      </c>
    </row>
    <row r="96" spans="1:20" ht="15.75" x14ac:dyDescent="0.25">
      <c r="A96" s="324"/>
      <c r="B96" s="20">
        <v>1500020112</v>
      </c>
      <c r="C96" s="21" t="s">
        <v>328</v>
      </c>
      <c r="D96" s="21" t="s">
        <v>27</v>
      </c>
      <c r="E96" s="22">
        <v>43563</v>
      </c>
      <c r="F96" s="103">
        <v>43719</v>
      </c>
      <c r="G96" s="23">
        <f t="shared" si="30"/>
        <v>5.2</v>
      </c>
      <c r="H96" s="24"/>
      <c r="I96" s="24">
        <v>1</v>
      </c>
      <c r="J96" s="25">
        <f t="shared" si="31"/>
        <v>4.2</v>
      </c>
      <c r="K96" s="57">
        <v>42254</v>
      </c>
      <c r="L96" s="22">
        <v>43752</v>
      </c>
      <c r="M96" s="26" t="str">
        <f t="shared" si="32"/>
        <v>4 Th,1 Bln,7 Hr</v>
      </c>
      <c r="N96" s="27">
        <v>146</v>
      </c>
      <c r="O96" s="5" t="str">
        <f t="shared" si="33"/>
        <v>3.58</v>
      </c>
      <c r="P96" s="76">
        <v>3.58</v>
      </c>
      <c r="Q96" s="24">
        <v>423</v>
      </c>
      <c r="R96" s="30"/>
      <c r="S96" s="56" t="s">
        <v>30</v>
      </c>
      <c r="T96" s="56" t="s">
        <v>329</v>
      </c>
    </row>
    <row r="97" spans="1:20" ht="15.75" x14ac:dyDescent="0.25">
      <c r="A97" s="324"/>
      <c r="B97" s="20">
        <v>1500020151</v>
      </c>
      <c r="C97" s="21" t="s">
        <v>330</v>
      </c>
      <c r="D97" s="21" t="s">
        <v>27</v>
      </c>
      <c r="E97" s="22">
        <v>43610</v>
      </c>
      <c r="F97" s="103">
        <v>43733</v>
      </c>
      <c r="G97" s="23">
        <f t="shared" si="30"/>
        <v>4.0999999999999996</v>
      </c>
      <c r="H97" s="24"/>
      <c r="I97" s="24">
        <v>1</v>
      </c>
      <c r="J97" s="25">
        <f t="shared" si="31"/>
        <v>3.0999999999999996</v>
      </c>
      <c r="K97" s="57">
        <v>42254</v>
      </c>
      <c r="L97" s="22">
        <v>43752</v>
      </c>
      <c r="M97" s="26" t="str">
        <f t="shared" si="32"/>
        <v>4 Th,1 Bln,7 Hr</v>
      </c>
      <c r="N97" s="27">
        <v>148</v>
      </c>
      <c r="O97" s="5" t="str">
        <f t="shared" si="33"/>
        <v>3.41</v>
      </c>
      <c r="P97" s="76">
        <v>3.41</v>
      </c>
      <c r="Q97" s="24">
        <v>413</v>
      </c>
      <c r="R97" s="30"/>
      <c r="S97" s="56" t="s">
        <v>331</v>
      </c>
      <c r="T97" s="56" t="s">
        <v>201</v>
      </c>
    </row>
    <row r="98" spans="1:20" ht="15.75" x14ac:dyDescent="0.25">
      <c r="A98" s="324"/>
      <c r="B98" s="20">
        <v>1500020175</v>
      </c>
      <c r="C98" s="21" t="s">
        <v>332</v>
      </c>
      <c r="D98" s="21" t="s">
        <v>27</v>
      </c>
      <c r="E98" s="22">
        <v>43615</v>
      </c>
      <c r="F98" s="103">
        <v>43735</v>
      </c>
      <c r="G98" s="23">
        <f t="shared" si="30"/>
        <v>4</v>
      </c>
      <c r="H98" s="24"/>
      <c r="I98" s="24">
        <v>1</v>
      </c>
      <c r="J98" s="25">
        <f t="shared" si="31"/>
        <v>3</v>
      </c>
      <c r="K98" s="57">
        <v>42254</v>
      </c>
      <c r="L98" s="22">
        <v>43752</v>
      </c>
      <c r="M98" s="26" t="str">
        <f t="shared" si="32"/>
        <v>4 Th,1 Bln,7 Hr</v>
      </c>
      <c r="N98" s="27">
        <v>146</v>
      </c>
      <c r="O98" s="5" t="str">
        <f t="shared" si="33"/>
        <v>3.13</v>
      </c>
      <c r="P98" s="76">
        <v>3.13</v>
      </c>
      <c r="Q98" s="24">
        <v>420</v>
      </c>
      <c r="R98" s="30"/>
      <c r="S98" s="56" t="s">
        <v>333</v>
      </c>
      <c r="T98" s="56" t="s">
        <v>334</v>
      </c>
    </row>
    <row r="99" spans="1:20" ht="15.75" x14ac:dyDescent="0.25">
      <c r="A99" s="324"/>
      <c r="B99" s="20">
        <v>1500020176</v>
      </c>
      <c r="C99" s="21" t="s">
        <v>335</v>
      </c>
      <c r="D99" s="21" t="s">
        <v>27</v>
      </c>
      <c r="E99" s="22">
        <v>43610</v>
      </c>
      <c r="F99" s="103">
        <v>43733</v>
      </c>
      <c r="G99" s="23">
        <f t="shared" si="30"/>
        <v>4.0999999999999996</v>
      </c>
      <c r="H99" s="24"/>
      <c r="I99" s="24">
        <v>1</v>
      </c>
      <c r="J99" s="25">
        <f t="shared" si="31"/>
        <v>3.0999999999999996</v>
      </c>
      <c r="K99" s="57">
        <v>42254</v>
      </c>
      <c r="L99" s="22">
        <v>43752</v>
      </c>
      <c r="M99" s="26" t="str">
        <f t="shared" si="32"/>
        <v>4 Th,1 Bln,7 Hr</v>
      </c>
      <c r="N99" s="27">
        <v>146</v>
      </c>
      <c r="O99" s="5" t="str">
        <f t="shared" si="33"/>
        <v>3.49</v>
      </c>
      <c r="P99" s="76">
        <v>3.49</v>
      </c>
      <c r="Q99" s="24">
        <v>476</v>
      </c>
      <c r="R99" s="30"/>
      <c r="S99" s="56" t="s">
        <v>32</v>
      </c>
      <c r="T99" s="56" t="s">
        <v>72</v>
      </c>
    </row>
    <row r="100" spans="1:20" ht="15.75" x14ac:dyDescent="0.25">
      <c r="A100" s="325"/>
      <c r="B100" s="32">
        <v>1500020177</v>
      </c>
      <c r="C100" s="33" t="s">
        <v>336</v>
      </c>
      <c r="D100" s="33" t="s">
        <v>27</v>
      </c>
      <c r="E100" s="34">
        <v>43615</v>
      </c>
      <c r="F100" s="107">
        <v>43735</v>
      </c>
      <c r="G100" s="35">
        <f t="shared" si="30"/>
        <v>4</v>
      </c>
      <c r="H100" s="36"/>
      <c r="I100" s="36">
        <v>1</v>
      </c>
      <c r="J100" s="37">
        <f t="shared" si="31"/>
        <v>3</v>
      </c>
      <c r="K100" s="96">
        <v>42254</v>
      </c>
      <c r="L100" s="34">
        <v>43752</v>
      </c>
      <c r="M100" s="38" t="str">
        <f t="shared" si="32"/>
        <v>4 Th,1 Bln,7 Hr</v>
      </c>
      <c r="N100" s="39">
        <v>146</v>
      </c>
      <c r="O100" s="5" t="str">
        <f t="shared" si="33"/>
        <v>3.29</v>
      </c>
      <c r="P100" s="108">
        <v>3.29</v>
      </c>
      <c r="Q100" s="36">
        <v>410</v>
      </c>
      <c r="R100" s="42"/>
      <c r="S100" s="63" t="s">
        <v>337</v>
      </c>
      <c r="T100" s="63" t="s">
        <v>338</v>
      </c>
    </row>
    <row r="101" spans="1:20" ht="15.75" x14ac:dyDescent="0.25">
      <c r="A101" s="329">
        <v>43771</v>
      </c>
      <c r="B101" s="111">
        <v>1500020097</v>
      </c>
      <c r="C101" s="112" t="s">
        <v>339</v>
      </c>
      <c r="D101" s="112" t="s">
        <v>27</v>
      </c>
      <c r="E101" s="113">
        <v>43591</v>
      </c>
      <c r="F101" s="113">
        <v>43736</v>
      </c>
      <c r="G101" s="114">
        <f t="shared" si="30"/>
        <v>4.833333333333333</v>
      </c>
      <c r="H101" s="3"/>
      <c r="I101" s="3">
        <v>1</v>
      </c>
      <c r="J101" s="115">
        <f t="shared" si="31"/>
        <v>3.833333333333333</v>
      </c>
      <c r="K101" s="118">
        <v>42254</v>
      </c>
      <c r="L101" s="12">
        <v>43771</v>
      </c>
      <c r="M101" s="116" t="str">
        <f t="shared" si="32"/>
        <v>4 Th,1 Bln,26 Hr</v>
      </c>
      <c r="N101" s="4">
        <v>146</v>
      </c>
      <c r="O101" s="5" t="str">
        <f t="shared" si="33"/>
        <v>3.24</v>
      </c>
      <c r="P101" s="117">
        <v>3.24</v>
      </c>
      <c r="Q101" s="3">
        <v>476</v>
      </c>
      <c r="R101" s="7"/>
      <c r="S101" s="8" t="s">
        <v>340</v>
      </c>
      <c r="T101" s="8" t="s">
        <v>205</v>
      </c>
    </row>
    <row r="102" spans="1:20" ht="15.75" x14ac:dyDescent="0.25">
      <c r="A102" s="330"/>
      <c r="B102" s="111">
        <v>1500020100</v>
      </c>
      <c r="C102" s="112" t="s">
        <v>341</v>
      </c>
      <c r="D102" s="112" t="s">
        <v>27</v>
      </c>
      <c r="E102" s="113">
        <v>43651</v>
      </c>
      <c r="F102" s="113">
        <v>43739</v>
      </c>
      <c r="G102" s="114">
        <f t="shared" si="30"/>
        <v>2.9333333333333331</v>
      </c>
      <c r="H102" s="3"/>
      <c r="I102" s="3">
        <v>1</v>
      </c>
      <c r="J102" s="115">
        <f t="shared" si="31"/>
        <v>1.9333333333333331</v>
      </c>
      <c r="K102" s="118">
        <v>42254</v>
      </c>
      <c r="L102" s="22">
        <v>43771</v>
      </c>
      <c r="M102" s="116" t="str">
        <f t="shared" si="32"/>
        <v>4 Th,1 Bln,26 Hr</v>
      </c>
      <c r="N102" s="4">
        <v>146</v>
      </c>
      <c r="O102" s="5" t="str">
        <f t="shared" si="33"/>
        <v>3.28</v>
      </c>
      <c r="P102" s="117">
        <v>3.28</v>
      </c>
      <c r="Q102" s="3">
        <v>420</v>
      </c>
      <c r="R102" s="7"/>
      <c r="S102" s="8" t="s">
        <v>342</v>
      </c>
      <c r="T102" s="8" t="s">
        <v>202</v>
      </c>
    </row>
    <row r="103" spans="1:20" ht="15.75" x14ac:dyDescent="0.25">
      <c r="A103" s="330"/>
      <c r="B103" s="111">
        <v>1500020121</v>
      </c>
      <c r="C103" s="112" t="s">
        <v>343</v>
      </c>
      <c r="D103" s="112" t="s">
        <v>27</v>
      </c>
      <c r="E103" s="113">
        <v>43651</v>
      </c>
      <c r="F103" s="113">
        <v>43739</v>
      </c>
      <c r="G103" s="114">
        <f t="shared" si="30"/>
        <v>2.9333333333333331</v>
      </c>
      <c r="H103" s="3"/>
      <c r="I103" s="3">
        <v>1</v>
      </c>
      <c r="J103" s="115">
        <f t="shared" si="31"/>
        <v>1.9333333333333331</v>
      </c>
      <c r="K103" s="118">
        <v>42254</v>
      </c>
      <c r="L103" s="12">
        <v>43771</v>
      </c>
      <c r="M103" s="116" t="str">
        <f t="shared" si="32"/>
        <v>4 Th,1 Bln,26 Hr</v>
      </c>
      <c r="N103" s="4">
        <v>146</v>
      </c>
      <c r="O103" s="5" t="str">
        <f t="shared" si="33"/>
        <v>3.51</v>
      </c>
      <c r="P103" s="117">
        <v>3.51</v>
      </c>
      <c r="Q103" s="3">
        <v>453</v>
      </c>
      <c r="R103" s="7"/>
      <c r="S103" s="8" t="s">
        <v>30</v>
      </c>
      <c r="T103" s="8" t="s">
        <v>236</v>
      </c>
    </row>
    <row r="104" spans="1:20" ht="51.75" x14ac:dyDescent="0.25">
      <c r="A104" s="273">
        <v>43782</v>
      </c>
      <c r="B104" s="10">
        <v>1500020142</v>
      </c>
      <c r="C104" s="11" t="s">
        <v>344</v>
      </c>
      <c r="D104" s="11" t="s">
        <v>27</v>
      </c>
      <c r="E104" s="12">
        <v>43591</v>
      </c>
      <c r="F104" s="12">
        <v>43736</v>
      </c>
      <c r="G104" s="14">
        <f t="shared" si="30"/>
        <v>4.833333333333333</v>
      </c>
      <c r="H104" s="15"/>
      <c r="I104" s="15">
        <v>1</v>
      </c>
      <c r="J104" s="16">
        <f t="shared" si="31"/>
        <v>3.833333333333333</v>
      </c>
      <c r="K104" s="78">
        <v>42254</v>
      </c>
      <c r="L104" s="12">
        <v>43782</v>
      </c>
      <c r="M104" s="17" t="str">
        <f t="shared" si="32"/>
        <v>4 Th,2 Bln,6 Hr</v>
      </c>
      <c r="N104" s="18">
        <v>146</v>
      </c>
      <c r="O104" s="5" t="str">
        <f t="shared" si="33"/>
        <v>2.89</v>
      </c>
      <c r="P104" s="102">
        <v>2.89</v>
      </c>
      <c r="Q104" s="15">
        <v>416</v>
      </c>
      <c r="R104" s="19"/>
      <c r="S104" s="8" t="s">
        <v>33</v>
      </c>
      <c r="T104" s="8" t="s">
        <v>202</v>
      </c>
    </row>
    <row r="105" spans="1:20" ht="15.75" x14ac:dyDescent="0.25">
      <c r="A105" s="343">
        <v>43789</v>
      </c>
      <c r="B105" s="119">
        <v>1500020031</v>
      </c>
      <c r="C105" s="120" t="s">
        <v>345</v>
      </c>
      <c r="D105" s="120" t="s">
        <v>27</v>
      </c>
      <c r="E105" s="121">
        <v>43613</v>
      </c>
      <c r="F105" s="121">
        <v>43742</v>
      </c>
      <c r="G105" s="122">
        <f t="shared" si="30"/>
        <v>4.3</v>
      </c>
      <c r="H105" s="123"/>
      <c r="I105" s="123">
        <v>1</v>
      </c>
      <c r="J105" s="124">
        <f t="shared" si="31"/>
        <v>3.3</v>
      </c>
      <c r="K105" s="125">
        <v>42254</v>
      </c>
      <c r="L105" s="121">
        <v>43789</v>
      </c>
      <c r="M105" s="126" t="str">
        <f t="shared" si="32"/>
        <v>4 Th,2 Bln,13 Hr</v>
      </c>
      <c r="N105" s="127">
        <v>146</v>
      </c>
      <c r="O105" s="5" t="str">
        <f t="shared" ref="O105:O124" si="34">SUBSTITUTE(P105, ",", ".")</f>
        <v>3.41</v>
      </c>
      <c r="P105" s="128">
        <v>3.41</v>
      </c>
      <c r="Q105" s="123">
        <v>420</v>
      </c>
      <c r="R105" s="129"/>
      <c r="S105" s="8" t="s">
        <v>346</v>
      </c>
      <c r="T105" s="8" t="s">
        <v>347</v>
      </c>
    </row>
    <row r="106" spans="1:20" ht="15.75" x14ac:dyDescent="0.25">
      <c r="A106" s="336"/>
      <c r="B106" s="130">
        <v>1500020069</v>
      </c>
      <c r="C106" s="131" t="s">
        <v>348</v>
      </c>
      <c r="D106" s="131" t="s">
        <v>27</v>
      </c>
      <c r="E106" s="132">
        <v>43613</v>
      </c>
      <c r="F106" s="132">
        <v>43742</v>
      </c>
      <c r="G106" s="133">
        <f t="shared" si="30"/>
        <v>4.3</v>
      </c>
      <c r="H106" s="134"/>
      <c r="I106" s="134">
        <v>1</v>
      </c>
      <c r="J106" s="135">
        <f t="shared" si="31"/>
        <v>3.3</v>
      </c>
      <c r="K106" s="136">
        <v>42254</v>
      </c>
      <c r="L106" s="132">
        <v>43789</v>
      </c>
      <c r="M106" s="137" t="str">
        <f t="shared" si="32"/>
        <v>4 Th,2 Bln,13 Hr</v>
      </c>
      <c r="N106" s="138">
        <v>148</v>
      </c>
      <c r="O106" s="5" t="str">
        <f t="shared" si="34"/>
        <v>3.54</v>
      </c>
      <c r="P106" s="139">
        <v>3.54</v>
      </c>
      <c r="Q106" s="134">
        <v>426</v>
      </c>
      <c r="R106" s="140"/>
      <c r="S106" s="8" t="s">
        <v>18</v>
      </c>
      <c r="T106" s="8" t="s">
        <v>349</v>
      </c>
    </row>
    <row r="107" spans="1:20" ht="15.75" x14ac:dyDescent="0.25">
      <c r="A107" s="336"/>
      <c r="B107" s="130">
        <v>1500020120</v>
      </c>
      <c r="C107" s="131" t="s">
        <v>350</v>
      </c>
      <c r="D107" s="131" t="s">
        <v>27</v>
      </c>
      <c r="E107" s="132">
        <v>43608</v>
      </c>
      <c r="F107" s="132">
        <v>43739</v>
      </c>
      <c r="G107" s="133">
        <f t="shared" si="30"/>
        <v>4.3666666666666663</v>
      </c>
      <c r="H107" s="134"/>
      <c r="I107" s="134">
        <v>1</v>
      </c>
      <c r="J107" s="135">
        <f t="shared" si="31"/>
        <v>3.3666666666666663</v>
      </c>
      <c r="K107" s="136">
        <v>42254</v>
      </c>
      <c r="L107" s="132">
        <v>43789</v>
      </c>
      <c r="M107" s="137" t="str">
        <f t="shared" si="32"/>
        <v>4 Th,2 Bln,13 Hr</v>
      </c>
      <c r="N107" s="138">
        <v>146</v>
      </c>
      <c r="O107" s="5" t="str">
        <f t="shared" si="34"/>
        <v>3.18</v>
      </c>
      <c r="P107" s="139">
        <v>3.18</v>
      </c>
      <c r="Q107" s="134">
        <v>410</v>
      </c>
      <c r="R107" s="140"/>
      <c r="S107" s="8" t="s">
        <v>50</v>
      </c>
      <c r="T107" s="8" t="s">
        <v>351</v>
      </c>
    </row>
    <row r="108" spans="1:20" ht="15.75" x14ac:dyDescent="0.25">
      <c r="A108" s="336"/>
      <c r="B108" s="130">
        <v>1500020139</v>
      </c>
      <c r="C108" s="131" t="s">
        <v>352</v>
      </c>
      <c r="D108" s="131" t="s">
        <v>27</v>
      </c>
      <c r="E108" s="132">
        <v>43608</v>
      </c>
      <c r="F108" s="132">
        <v>43739</v>
      </c>
      <c r="G108" s="133">
        <f t="shared" si="30"/>
        <v>4.3666666666666663</v>
      </c>
      <c r="H108" s="134"/>
      <c r="I108" s="134">
        <v>1</v>
      </c>
      <c r="J108" s="135">
        <f t="shared" si="31"/>
        <v>3.3666666666666663</v>
      </c>
      <c r="K108" s="136">
        <v>42254</v>
      </c>
      <c r="L108" s="132">
        <v>43789</v>
      </c>
      <c r="M108" s="137" t="str">
        <f t="shared" si="32"/>
        <v>4 Th,2 Bln,13 Hr</v>
      </c>
      <c r="N108" s="138">
        <v>146</v>
      </c>
      <c r="O108" s="5" t="str">
        <f t="shared" si="34"/>
        <v>3.55</v>
      </c>
      <c r="P108" s="139">
        <v>3.55</v>
      </c>
      <c r="Q108" s="134">
        <v>490</v>
      </c>
      <c r="R108" s="140"/>
      <c r="S108" s="8" t="s">
        <v>256</v>
      </c>
      <c r="T108" s="8" t="s">
        <v>353</v>
      </c>
    </row>
    <row r="109" spans="1:20" ht="15.75" x14ac:dyDescent="0.25">
      <c r="A109" s="336"/>
      <c r="B109" s="130">
        <v>1500020160</v>
      </c>
      <c r="C109" s="131" t="s">
        <v>354</v>
      </c>
      <c r="D109" s="131" t="s">
        <v>27</v>
      </c>
      <c r="E109" s="132">
        <v>43635</v>
      </c>
      <c r="F109" s="132">
        <v>43740</v>
      </c>
      <c r="G109" s="133">
        <f t="shared" si="30"/>
        <v>3.5</v>
      </c>
      <c r="H109" s="134"/>
      <c r="I109" s="134">
        <v>1</v>
      </c>
      <c r="J109" s="135">
        <f t="shared" si="31"/>
        <v>2.5</v>
      </c>
      <c r="K109" s="136">
        <v>42254</v>
      </c>
      <c r="L109" s="132">
        <v>43789</v>
      </c>
      <c r="M109" s="137" t="str">
        <f t="shared" si="32"/>
        <v>4 Th,2 Bln,13 Hr</v>
      </c>
      <c r="N109" s="138">
        <v>150</v>
      </c>
      <c r="O109" s="5" t="str">
        <f t="shared" si="34"/>
        <v>3.23</v>
      </c>
      <c r="P109" s="139">
        <v>3.23</v>
      </c>
      <c r="Q109" s="134">
        <v>453</v>
      </c>
      <c r="R109" s="140"/>
      <c r="S109" s="8" t="s">
        <v>20</v>
      </c>
      <c r="T109" s="8" t="s">
        <v>355</v>
      </c>
    </row>
    <row r="110" spans="1:20" ht="15.75" x14ac:dyDescent="0.25">
      <c r="A110" s="336"/>
      <c r="B110" s="296">
        <v>1506020075</v>
      </c>
      <c r="C110" s="297" t="s">
        <v>356</v>
      </c>
      <c r="D110" s="297" t="s">
        <v>27</v>
      </c>
      <c r="E110" s="298">
        <v>43635</v>
      </c>
      <c r="F110" s="298">
        <v>43740</v>
      </c>
      <c r="G110" s="299">
        <f t="shared" si="30"/>
        <v>3.5</v>
      </c>
      <c r="H110" s="300"/>
      <c r="I110" s="300">
        <v>1</v>
      </c>
      <c r="J110" s="301">
        <f t="shared" si="31"/>
        <v>2.5</v>
      </c>
      <c r="K110" s="302">
        <v>42254</v>
      </c>
      <c r="L110" s="298">
        <v>43789</v>
      </c>
      <c r="M110" s="303" t="str">
        <f t="shared" si="32"/>
        <v>4 Th,2 Bln,13 Hr</v>
      </c>
      <c r="N110" s="304">
        <v>146</v>
      </c>
      <c r="O110" s="278" t="str">
        <f t="shared" si="34"/>
        <v>2.88</v>
      </c>
      <c r="P110" s="305">
        <v>2.88</v>
      </c>
      <c r="Q110" s="300">
        <v>473</v>
      </c>
      <c r="R110" s="306"/>
      <c r="S110" s="72" t="s">
        <v>357</v>
      </c>
      <c r="T110" s="72" t="s">
        <v>53</v>
      </c>
    </row>
    <row r="111" spans="1:20" s="293" customFormat="1" ht="57.75" x14ac:dyDescent="0.25">
      <c r="A111" s="307">
        <v>43796</v>
      </c>
      <c r="B111" s="111">
        <v>1511020114</v>
      </c>
      <c r="C111" s="308" t="s">
        <v>358</v>
      </c>
      <c r="D111" s="112" t="s">
        <v>27</v>
      </c>
      <c r="E111" s="113">
        <v>43559</v>
      </c>
      <c r="F111" s="113">
        <v>43739</v>
      </c>
      <c r="G111" s="114">
        <f t="shared" si="30"/>
        <v>6</v>
      </c>
      <c r="H111" s="3"/>
      <c r="I111" s="3">
        <v>1</v>
      </c>
      <c r="J111" s="115">
        <f t="shared" si="31"/>
        <v>5</v>
      </c>
      <c r="K111" s="118">
        <v>42254</v>
      </c>
      <c r="L111" s="113">
        <v>43796</v>
      </c>
      <c r="M111" s="116" t="str">
        <f t="shared" si="32"/>
        <v>4 Th,2 Bln,20 Hr</v>
      </c>
      <c r="N111" s="4">
        <v>146</v>
      </c>
      <c r="O111" s="5" t="str">
        <f t="shared" si="34"/>
        <v>3.57</v>
      </c>
      <c r="P111" s="117">
        <v>3.57</v>
      </c>
      <c r="Q111" s="3">
        <v>423</v>
      </c>
      <c r="R111" s="7"/>
      <c r="S111" s="8" t="s">
        <v>33</v>
      </c>
      <c r="T111" s="8" t="s">
        <v>359</v>
      </c>
    </row>
    <row r="112" spans="1:20" ht="57.75" x14ac:dyDescent="0.25">
      <c r="A112" s="309">
        <v>43822</v>
      </c>
      <c r="B112" s="32">
        <v>1511020113</v>
      </c>
      <c r="C112" s="33" t="s">
        <v>362</v>
      </c>
      <c r="D112" s="33" t="s">
        <v>27</v>
      </c>
      <c r="E112" s="34">
        <v>43559</v>
      </c>
      <c r="F112" s="34">
        <v>43739</v>
      </c>
      <c r="G112" s="35">
        <f t="shared" si="30"/>
        <v>6</v>
      </c>
      <c r="H112" s="36"/>
      <c r="I112" s="36">
        <v>1</v>
      </c>
      <c r="J112" s="37">
        <f t="shared" si="31"/>
        <v>5</v>
      </c>
      <c r="K112" s="96">
        <v>42254</v>
      </c>
      <c r="L112" s="34">
        <v>43822</v>
      </c>
      <c r="M112" s="38" t="str">
        <f t="shared" ref="M112:M124" si="35">DATEDIF(K112,L112,"Y")&amp;" Th,"&amp;DATEDIF(K112,L112,"YM")&amp;" Bln,"&amp;DATEDIF(K112,L112,"MD")&amp;" Hr"</f>
        <v>4 Th,3 Bln,16 Hr</v>
      </c>
      <c r="N112" s="39">
        <v>152</v>
      </c>
      <c r="O112" s="5" t="str">
        <f t="shared" si="34"/>
        <v>3.59</v>
      </c>
      <c r="P112" s="108">
        <v>3.59</v>
      </c>
      <c r="Q112" s="36">
        <v>400</v>
      </c>
      <c r="R112" s="42"/>
      <c r="S112" s="8" t="s">
        <v>20</v>
      </c>
      <c r="T112" s="8" t="s">
        <v>363</v>
      </c>
    </row>
    <row r="113" spans="1:20" ht="15.75" x14ac:dyDescent="0.25">
      <c r="A113" s="334">
        <v>43843</v>
      </c>
      <c r="B113" s="20">
        <v>1500020128</v>
      </c>
      <c r="C113" s="21" t="s">
        <v>364</v>
      </c>
      <c r="D113" s="21" t="s">
        <v>27</v>
      </c>
      <c r="E113" s="22">
        <v>43690</v>
      </c>
      <c r="F113" s="22">
        <v>43796</v>
      </c>
      <c r="G113" s="23">
        <f t="shared" si="30"/>
        <v>3.5333333333333332</v>
      </c>
      <c r="H113" s="24"/>
      <c r="I113" s="24">
        <v>1</v>
      </c>
      <c r="J113" s="25">
        <f t="shared" si="31"/>
        <v>2.5333333333333332</v>
      </c>
      <c r="K113" s="57">
        <v>42254</v>
      </c>
      <c r="L113" s="22">
        <v>43845</v>
      </c>
      <c r="M113" s="26" t="str">
        <f t="shared" si="35"/>
        <v>4 Th,4 Bln,8 Hr</v>
      </c>
      <c r="N113" s="27">
        <v>146</v>
      </c>
      <c r="O113" s="5" t="str">
        <f t="shared" si="34"/>
        <v>3.33</v>
      </c>
      <c r="P113" s="76">
        <v>3.33</v>
      </c>
      <c r="Q113" s="24">
        <v>416</v>
      </c>
      <c r="R113" s="30"/>
      <c r="S113" s="8" t="s">
        <v>142</v>
      </c>
      <c r="T113" s="8" t="s">
        <v>365</v>
      </c>
    </row>
    <row r="114" spans="1:20" ht="15.75" x14ac:dyDescent="0.25">
      <c r="A114" s="336"/>
      <c r="B114" s="20">
        <v>1500020130</v>
      </c>
      <c r="C114" s="21" t="s">
        <v>366</v>
      </c>
      <c r="D114" s="21" t="s">
        <v>27</v>
      </c>
      <c r="E114" s="22">
        <v>43690</v>
      </c>
      <c r="F114" s="22">
        <v>43796</v>
      </c>
      <c r="G114" s="23">
        <f t="shared" si="30"/>
        <v>3.5333333333333332</v>
      </c>
      <c r="H114" s="24"/>
      <c r="I114" s="24">
        <v>1</v>
      </c>
      <c r="J114" s="25">
        <f t="shared" si="31"/>
        <v>2.5333333333333332</v>
      </c>
      <c r="K114" s="57">
        <v>42254</v>
      </c>
      <c r="L114" s="22">
        <v>43845</v>
      </c>
      <c r="M114" s="26" t="str">
        <f t="shared" si="35"/>
        <v>4 Th,4 Bln,8 Hr</v>
      </c>
      <c r="N114" s="27">
        <v>146</v>
      </c>
      <c r="O114" s="5" t="str">
        <f t="shared" si="34"/>
        <v>3.28</v>
      </c>
      <c r="P114" s="76">
        <v>3.28</v>
      </c>
      <c r="Q114" s="24">
        <v>410</v>
      </c>
      <c r="R114" s="30"/>
      <c r="S114" s="8" t="s">
        <v>367</v>
      </c>
      <c r="T114" s="8" t="s">
        <v>368</v>
      </c>
    </row>
    <row r="115" spans="1:20" ht="15.75" x14ac:dyDescent="0.25">
      <c r="A115" s="334">
        <v>43852</v>
      </c>
      <c r="B115" s="43">
        <v>1500020088</v>
      </c>
      <c r="C115" s="44" t="s">
        <v>369</v>
      </c>
      <c r="D115" s="21" t="s">
        <v>27</v>
      </c>
      <c r="E115" s="141">
        <v>43614</v>
      </c>
      <c r="F115" s="45">
        <v>43796</v>
      </c>
      <c r="G115" s="23">
        <f t="shared" si="30"/>
        <v>6.0666666666666664</v>
      </c>
      <c r="H115" s="24"/>
      <c r="I115" s="24">
        <v>1</v>
      </c>
      <c r="J115" s="25">
        <f t="shared" si="31"/>
        <v>5.0666666666666664</v>
      </c>
      <c r="K115" s="57">
        <v>42254</v>
      </c>
      <c r="L115" s="45">
        <v>43852</v>
      </c>
      <c r="M115" s="26" t="str">
        <f t="shared" si="35"/>
        <v>4 Th,4 Bln,15 Hr</v>
      </c>
      <c r="N115" s="27">
        <v>148</v>
      </c>
      <c r="O115" s="5" t="str">
        <f t="shared" si="34"/>
        <v>3.43</v>
      </c>
      <c r="P115" s="76">
        <v>3.43</v>
      </c>
      <c r="Q115" s="24">
        <v>463</v>
      </c>
      <c r="R115" s="30"/>
      <c r="S115" s="8" t="s">
        <v>85</v>
      </c>
      <c r="T115" s="8" t="s">
        <v>370</v>
      </c>
    </row>
    <row r="116" spans="1:20" ht="15.75" x14ac:dyDescent="0.25">
      <c r="A116" s="336"/>
      <c r="B116" s="43">
        <v>1500020122</v>
      </c>
      <c r="C116" s="44" t="s">
        <v>371</v>
      </c>
      <c r="D116" s="21" t="s">
        <v>27</v>
      </c>
      <c r="E116" s="45">
        <v>43612</v>
      </c>
      <c r="F116" s="45">
        <v>43804</v>
      </c>
      <c r="G116" s="23">
        <f t="shared" si="30"/>
        <v>6.4</v>
      </c>
      <c r="H116" s="24"/>
      <c r="I116" s="24">
        <v>1</v>
      </c>
      <c r="J116" s="25">
        <f t="shared" si="31"/>
        <v>5.4</v>
      </c>
      <c r="K116" s="57">
        <v>42254</v>
      </c>
      <c r="L116" s="45">
        <v>43852</v>
      </c>
      <c r="M116" s="26" t="str">
        <f t="shared" si="35"/>
        <v>4 Th,4 Bln,15 Hr</v>
      </c>
      <c r="N116" s="27">
        <v>146</v>
      </c>
      <c r="O116" s="5" t="str">
        <f t="shared" si="34"/>
        <v>3.52</v>
      </c>
      <c r="P116" s="76">
        <v>3.52</v>
      </c>
      <c r="Q116" s="24">
        <v>420</v>
      </c>
      <c r="R116" s="30"/>
      <c r="S116" s="8" t="s">
        <v>60</v>
      </c>
      <c r="T116" s="8" t="s">
        <v>372</v>
      </c>
    </row>
    <row r="117" spans="1:20" ht="15.75" x14ac:dyDescent="0.25">
      <c r="A117" s="336"/>
      <c r="B117" s="43">
        <v>1500020158</v>
      </c>
      <c r="C117" s="44" t="s">
        <v>373</v>
      </c>
      <c r="D117" s="21" t="s">
        <v>27</v>
      </c>
      <c r="E117" s="45">
        <v>43599</v>
      </c>
      <c r="F117" s="45">
        <v>43791</v>
      </c>
      <c r="G117" s="23">
        <f t="shared" si="30"/>
        <v>6.4</v>
      </c>
      <c r="H117" s="24"/>
      <c r="I117" s="24">
        <v>1</v>
      </c>
      <c r="J117" s="25">
        <f t="shared" si="31"/>
        <v>5.4</v>
      </c>
      <c r="K117" s="57">
        <v>42254</v>
      </c>
      <c r="L117" s="45">
        <v>43852</v>
      </c>
      <c r="M117" s="26" t="str">
        <f t="shared" si="35"/>
        <v>4 Th,4 Bln,15 Hr</v>
      </c>
      <c r="N117" s="27">
        <v>146</v>
      </c>
      <c r="O117" s="5" t="str">
        <f t="shared" si="34"/>
        <v>3.11</v>
      </c>
      <c r="P117" s="76">
        <v>3.11</v>
      </c>
      <c r="Q117" s="24">
        <v>403</v>
      </c>
      <c r="R117" s="30"/>
      <c r="S117" s="8" t="s">
        <v>374</v>
      </c>
      <c r="T117" s="8" t="s">
        <v>375</v>
      </c>
    </row>
    <row r="118" spans="1:20" ht="15.75" x14ac:dyDescent="0.25">
      <c r="A118" s="336"/>
      <c r="B118" s="43">
        <v>1500020159</v>
      </c>
      <c r="C118" s="44" t="s">
        <v>376</v>
      </c>
      <c r="D118" s="21" t="s">
        <v>27</v>
      </c>
      <c r="E118" s="45">
        <v>43599</v>
      </c>
      <c r="F118" s="45">
        <v>43791</v>
      </c>
      <c r="G118" s="23">
        <f t="shared" si="30"/>
        <v>6.4</v>
      </c>
      <c r="H118" s="24"/>
      <c r="I118" s="24">
        <v>1</v>
      </c>
      <c r="J118" s="25">
        <f t="shared" si="31"/>
        <v>5.4</v>
      </c>
      <c r="K118" s="57">
        <v>42254</v>
      </c>
      <c r="L118" s="45">
        <v>43852</v>
      </c>
      <c r="M118" s="26" t="str">
        <f t="shared" si="35"/>
        <v>4 Th,4 Bln,15 Hr</v>
      </c>
      <c r="N118" s="27">
        <v>146</v>
      </c>
      <c r="O118" s="5" t="str">
        <f t="shared" si="34"/>
        <v>3.04</v>
      </c>
      <c r="P118" s="76">
        <v>3.04</v>
      </c>
      <c r="Q118" s="24">
        <v>450</v>
      </c>
      <c r="R118" s="30"/>
      <c r="S118" s="8" t="s">
        <v>377</v>
      </c>
      <c r="T118" s="8" t="s">
        <v>238</v>
      </c>
    </row>
    <row r="119" spans="1:20" ht="15.75" x14ac:dyDescent="0.25">
      <c r="A119" s="336"/>
      <c r="B119" s="310">
        <v>1500020178</v>
      </c>
      <c r="C119" s="311" t="s">
        <v>378</v>
      </c>
      <c r="D119" s="65" t="s">
        <v>27</v>
      </c>
      <c r="E119" s="312">
        <v>43584</v>
      </c>
      <c r="F119" s="312">
        <v>43802</v>
      </c>
      <c r="G119" s="67">
        <f t="shared" si="30"/>
        <v>7.2666666666666666</v>
      </c>
      <c r="H119" s="68"/>
      <c r="I119" s="68">
        <v>1</v>
      </c>
      <c r="J119" s="69">
        <f t="shared" si="31"/>
        <v>6.2666666666666666</v>
      </c>
      <c r="K119" s="101">
        <v>42254</v>
      </c>
      <c r="L119" s="312">
        <v>43852</v>
      </c>
      <c r="M119" s="70" t="str">
        <f t="shared" si="35"/>
        <v>4 Th,4 Bln,15 Hr</v>
      </c>
      <c r="N119" s="71">
        <v>146</v>
      </c>
      <c r="O119" s="278" t="str">
        <f t="shared" si="34"/>
        <v>2.79</v>
      </c>
      <c r="P119" s="105">
        <v>2.79</v>
      </c>
      <c r="Q119" s="68">
        <v>413</v>
      </c>
      <c r="R119" s="73"/>
      <c r="S119" s="72" t="s">
        <v>317</v>
      </c>
      <c r="T119" s="72" t="s">
        <v>305</v>
      </c>
    </row>
    <row r="120" spans="1:20" s="276" customFormat="1" ht="15.75" x14ac:dyDescent="0.25">
      <c r="A120" s="337">
        <v>43859</v>
      </c>
      <c r="B120" s="10">
        <v>1500020076</v>
      </c>
      <c r="C120" s="11" t="s">
        <v>380</v>
      </c>
      <c r="D120" s="11" t="s">
        <v>27</v>
      </c>
      <c r="E120" s="313">
        <v>43691</v>
      </c>
      <c r="F120" s="12">
        <v>43816</v>
      </c>
      <c r="G120" s="14">
        <f t="shared" ref="G120:G124" si="36">(F120-E120)/30</f>
        <v>4.166666666666667</v>
      </c>
      <c r="H120" s="15"/>
      <c r="I120" s="15">
        <v>1</v>
      </c>
      <c r="J120" s="16">
        <f t="shared" ref="J120:J137" si="37">G120-H120-I120</f>
        <v>3.166666666666667</v>
      </c>
      <c r="K120" s="78">
        <v>42254</v>
      </c>
      <c r="L120" s="12">
        <v>43859</v>
      </c>
      <c r="M120" s="17" t="str">
        <f t="shared" si="35"/>
        <v>4 Th,4 Bln,22 Hr</v>
      </c>
      <c r="N120" s="18">
        <v>150</v>
      </c>
      <c r="O120" s="5" t="str">
        <f t="shared" si="34"/>
        <v>3.41</v>
      </c>
      <c r="P120" s="102">
        <v>3.41</v>
      </c>
      <c r="Q120" s="15">
        <v>410</v>
      </c>
      <c r="R120" s="19"/>
      <c r="S120" s="8" t="s">
        <v>20</v>
      </c>
      <c r="T120" s="8" t="s">
        <v>381</v>
      </c>
    </row>
    <row r="121" spans="1:20" ht="15.75" x14ac:dyDescent="0.25">
      <c r="A121" s="336"/>
      <c r="B121" s="20">
        <v>1500020081</v>
      </c>
      <c r="C121" s="21" t="s">
        <v>382</v>
      </c>
      <c r="D121" s="21" t="s">
        <v>27</v>
      </c>
      <c r="E121" s="142">
        <v>43691</v>
      </c>
      <c r="F121" s="22">
        <v>43816</v>
      </c>
      <c r="G121" s="23">
        <f t="shared" si="36"/>
        <v>4.166666666666667</v>
      </c>
      <c r="H121" s="24"/>
      <c r="I121" s="24">
        <v>1</v>
      </c>
      <c r="J121" s="25">
        <f t="shared" si="37"/>
        <v>3.166666666666667</v>
      </c>
      <c r="K121" s="57">
        <v>42254</v>
      </c>
      <c r="L121" s="22">
        <v>43859</v>
      </c>
      <c r="M121" s="26" t="str">
        <f t="shared" si="35"/>
        <v>4 Th,4 Bln,22 Hr</v>
      </c>
      <c r="N121" s="27">
        <v>148</v>
      </c>
      <c r="O121" s="5" t="str">
        <f t="shared" si="34"/>
        <v>3.34</v>
      </c>
      <c r="P121" s="76">
        <v>3.34</v>
      </c>
      <c r="Q121" s="24">
        <v>403</v>
      </c>
      <c r="R121" s="30"/>
      <c r="S121" s="8" t="s">
        <v>81</v>
      </c>
      <c r="T121" s="8" t="s">
        <v>383</v>
      </c>
    </row>
    <row r="122" spans="1:20" ht="15.75" x14ac:dyDescent="0.25">
      <c r="A122" s="336"/>
      <c r="B122" s="20">
        <v>1500020085</v>
      </c>
      <c r="C122" s="21" t="s">
        <v>384</v>
      </c>
      <c r="D122" s="21" t="s">
        <v>27</v>
      </c>
      <c r="E122" s="22">
        <v>43649</v>
      </c>
      <c r="F122" s="22">
        <v>43822</v>
      </c>
      <c r="G122" s="23">
        <f t="shared" si="36"/>
        <v>5.7666666666666666</v>
      </c>
      <c r="H122" s="24"/>
      <c r="I122" s="24">
        <v>1</v>
      </c>
      <c r="J122" s="25">
        <f t="shared" si="37"/>
        <v>4.7666666666666666</v>
      </c>
      <c r="K122" s="57">
        <v>42254</v>
      </c>
      <c r="L122" s="22">
        <v>43859</v>
      </c>
      <c r="M122" s="26" t="str">
        <f t="shared" si="35"/>
        <v>4 Th,4 Bln,22 Hr</v>
      </c>
      <c r="N122" s="27">
        <v>146</v>
      </c>
      <c r="O122" s="5" t="str">
        <f t="shared" si="34"/>
        <v>2.95</v>
      </c>
      <c r="P122" s="76">
        <v>2.95</v>
      </c>
      <c r="Q122" s="24">
        <v>470</v>
      </c>
      <c r="R122" s="30"/>
      <c r="S122" s="8" t="s">
        <v>385</v>
      </c>
      <c r="T122" s="8" t="s">
        <v>386</v>
      </c>
    </row>
    <row r="123" spans="1:20" ht="15.75" x14ac:dyDescent="0.25">
      <c r="A123" s="336"/>
      <c r="B123" s="20">
        <v>1500020099</v>
      </c>
      <c r="C123" s="21" t="s">
        <v>387</v>
      </c>
      <c r="D123" s="21" t="s">
        <v>27</v>
      </c>
      <c r="E123" s="22">
        <v>43649</v>
      </c>
      <c r="F123" s="22">
        <v>43822</v>
      </c>
      <c r="G123" s="23">
        <f t="shared" si="36"/>
        <v>5.7666666666666666</v>
      </c>
      <c r="H123" s="24"/>
      <c r="I123" s="24">
        <v>1</v>
      </c>
      <c r="J123" s="25">
        <f t="shared" si="37"/>
        <v>4.7666666666666666</v>
      </c>
      <c r="K123" s="57">
        <v>42254</v>
      </c>
      <c r="L123" s="22">
        <v>43859</v>
      </c>
      <c r="M123" s="26" t="str">
        <f t="shared" si="35"/>
        <v>4 Th,4 Bln,22 Hr</v>
      </c>
      <c r="N123" s="27">
        <v>146</v>
      </c>
      <c r="O123" s="5" t="str">
        <f t="shared" si="34"/>
        <v>3.38</v>
      </c>
      <c r="P123" s="76">
        <v>3.38</v>
      </c>
      <c r="Q123" s="24">
        <v>403</v>
      </c>
      <c r="R123" s="30"/>
      <c r="S123" s="8" t="s">
        <v>18</v>
      </c>
      <c r="T123" s="8" t="s">
        <v>351</v>
      </c>
    </row>
    <row r="124" spans="1:20" ht="15.75" x14ac:dyDescent="0.25">
      <c r="A124" s="335"/>
      <c r="B124" s="32">
        <v>1500020103</v>
      </c>
      <c r="C124" s="33" t="s">
        <v>388</v>
      </c>
      <c r="D124" s="33" t="s">
        <v>27</v>
      </c>
      <c r="E124" s="34">
        <v>43612</v>
      </c>
      <c r="F124" s="34">
        <v>43804</v>
      </c>
      <c r="G124" s="35">
        <f t="shared" si="36"/>
        <v>6.4</v>
      </c>
      <c r="H124" s="36"/>
      <c r="I124" s="36">
        <v>1</v>
      </c>
      <c r="J124" s="37">
        <f t="shared" si="37"/>
        <v>5.4</v>
      </c>
      <c r="K124" s="96">
        <v>42254</v>
      </c>
      <c r="L124" s="34">
        <v>43859</v>
      </c>
      <c r="M124" s="38" t="str">
        <f t="shared" si="35"/>
        <v>4 Th,4 Bln,22 Hr</v>
      </c>
      <c r="N124" s="39">
        <v>146</v>
      </c>
      <c r="O124" s="5" t="str">
        <f t="shared" si="34"/>
        <v>3.26</v>
      </c>
      <c r="P124" s="108">
        <v>3.26</v>
      </c>
      <c r="Q124" s="36">
        <v>460</v>
      </c>
      <c r="R124" s="42"/>
      <c r="S124" s="8" t="s">
        <v>43</v>
      </c>
      <c r="T124" s="8" t="s">
        <v>51</v>
      </c>
    </row>
    <row r="125" spans="1:20" ht="15.75" x14ac:dyDescent="0.25">
      <c r="A125" s="334">
        <v>43882</v>
      </c>
      <c r="B125" s="20">
        <v>1500020007</v>
      </c>
      <c r="C125" s="21" t="s">
        <v>391</v>
      </c>
      <c r="D125" s="21" t="s">
        <v>27</v>
      </c>
      <c r="E125" s="22">
        <v>43614</v>
      </c>
      <c r="F125" s="103">
        <v>43796</v>
      </c>
      <c r="G125" s="23">
        <f t="shared" ref="G125:G148" si="38">(F125-E125)/30</f>
        <v>6.0666666666666664</v>
      </c>
      <c r="H125" s="24"/>
      <c r="I125" s="24">
        <v>1</v>
      </c>
      <c r="J125" s="25">
        <f t="shared" si="37"/>
        <v>5.0666666666666664</v>
      </c>
      <c r="K125" s="57">
        <v>42254</v>
      </c>
      <c r="L125" s="22">
        <v>43882</v>
      </c>
      <c r="M125" s="26" t="str">
        <f t="shared" ref="M125:M162" si="39">DATEDIF(K125,L125,"Y")&amp;" Th,"&amp;DATEDIF(K125,L125,"YM")&amp;" Bln,"&amp;DATEDIF(K125,L125,"MD")&amp;" Hr"</f>
        <v>4 Th,5 Bln,14 Hr</v>
      </c>
      <c r="N125" s="27">
        <v>146</v>
      </c>
      <c r="O125" s="5" t="str">
        <f t="shared" ref="O125:O148" si="40">SUBSTITUTE(P125, ",", ".")</f>
        <v>3</v>
      </c>
      <c r="P125" s="76">
        <v>3</v>
      </c>
      <c r="Q125" s="24">
        <v>413</v>
      </c>
      <c r="R125" s="30"/>
      <c r="S125" s="8" t="s">
        <v>33</v>
      </c>
      <c r="T125" s="8" t="s">
        <v>392</v>
      </c>
    </row>
    <row r="126" spans="1:20" ht="15.75" x14ac:dyDescent="0.25">
      <c r="A126" s="336"/>
      <c r="B126" s="20">
        <v>1500020016</v>
      </c>
      <c r="C126" s="21" t="s">
        <v>393</v>
      </c>
      <c r="D126" s="21" t="s">
        <v>27</v>
      </c>
      <c r="E126" s="22">
        <v>43706</v>
      </c>
      <c r="F126" s="103">
        <v>43861</v>
      </c>
      <c r="G126" s="23">
        <f t="shared" si="38"/>
        <v>5.166666666666667</v>
      </c>
      <c r="H126" s="24"/>
      <c r="I126" s="24">
        <v>1</v>
      </c>
      <c r="J126" s="25">
        <f t="shared" si="37"/>
        <v>4.166666666666667</v>
      </c>
      <c r="K126" s="57">
        <v>42254</v>
      </c>
      <c r="L126" s="22">
        <v>43882</v>
      </c>
      <c r="M126" s="26" t="str">
        <f t="shared" si="39"/>
        <v>4 Th,5 Bln,14 Hr</v>
      </c>
      <c r="N126" s="27">
        <v>146</v>
      </c>
      <c r="O126" s="5" t="str">
        <f t="shared" si="40"/>
        <v>2.9</v>
      </c>
      <c r="P126" s="76">
        <v>2.9</v>
      </c>
      <c r="Q126" s="24">
        <v>420</v>
      </c>
      <c r="R126" s="30"/>
      <c r="S126" s="8" t="s">
        <v>52</v>
      </c>
      <c r="T126" s="8" t="s">
        <v>244</v>
      </c>
    </row>
    <row r="127" spans="1:20" ht="15.75" x14ac:dyDescent="0.25">
      <c r="A127" s="336"/>
      <c r="B127" s="20">
        <v>1500020021</v>
      </c>
      <c r="C127" s="21" t="s">
        <v>394</v>
      </c>
      <c r="D127" s="21" t="s">
        <v>27</v>
      </c>
      <c r="E127" s="22">
        <v>43706</v>
      </c>
      <c r="F127" s="103">
        <v>43861</v>
      </c>
      <c r="G127" s="23">
        <f t="shared" si="38"/>
        <v>5.166666666666667</v>
      </c>
      <c r="H127" s="24"/>
      <c r="I127" s="24">
        <v>1</v>
      </c>
      <c r="J127" s="25">
        <f t="shared" si="37"/>
        <v>4.166666666666667</v>
      </c>
      <c r="K127" s="57">
        <v>42254</v>
      </c>
      <c r="L127" s="22">
        <v>43882</v>
      </c>
      <c r="M127" s="26" t="str">
        <f t="shared" si="39"/>
        <v>4 Th,5 Bln,14 Hr</v>
      </c>
      <c r="N127" s="27">
        <v>146</v>
      </c>
      <c r="O127" s="5" t="str">
        <f t="shared" si="40"/>
        <v>2.84</v>
      </c>
      <c r="P127" s="76">
        <v>2.84</v>
      </c>
      <c r="Q127" s="24">
        <v>433</v>
      </c>
      <c r="R127" s="30"/>
      <c r="S127" s="8" t="s">
        <v>395</v>
      </c>
      <c r="T127" s="8" t="s">
        <v>221</v>
      </c>
    </row>
    <row r="128" spans="1:20" ht="15.75" x14ac:dyDescent="0.25">
      <c r="A128" s="336"/>
      <c r="B128" s="20">
        <v>1500020093</v>
      </c>
      <c r="C128" s="21" t="s">
        <v>396</v>
      </c>
      <c r="D128" s="21" t="s">
        <v>27</v>
      </c>
      <c r="E128" s="22">
        <v>43725</v>
      </c>
      <c r="F128" s="103">
        <v>43852</v>
      </c>
      <c r="G128" s="23">
        <f t="shared" si="38"/>
        <v>4.2333333333333334</v>
      </c>
      <c r="H128" s="24"/>
      <c r="I128" s="24">
        <v>1</v>
      </c>
      <c r="J128" s="25">
        <f t="shared" si="37"/>
        <v>3.2333333333333334</v>
      </c>
      <c r="K128" s="57">
        <v>42254</v>
      </c>
      <c r="L128" s="22">
        <v>43882</v>
      </c>
      <c r="M128" s="26" t="str">
        <f t="shared" si="39"/>
        <v>4 Th,5 Bln,14 Hr</v>
      </c>
      <c r="N128" s="27">
        <v>146</v>
      </c>
      <c r="O128" s="5" t="str">
        <f t="shared" si="40"/>
        <v>2.91</v>
      </c>
      <c r="P128" s="76">
        <v>2.91</v>
      </c>
      <c r="Q128" s="24">
        <v>400</v>
      </c>
      <c r="R128" s="30"/>
      <c r="S128" s="8" t="s">
        <v>397</v>
      </c>
      <c r="T128" s="8" t="s">
        <v>398</v>
      </c>
    </row>
    <row r="129" spans="1:20" ht="15.75" x14ac:dyDescent="0.25">
      <c r="A129" s="336"/>
      <c r="B129" s="20">
        <v>1500020098</v>
      </c>
      <c r="C129" s="21" t="s">
        <v>399</v>
      </c>
      <c r="D129" s="21" t="s">
        <v>27</v>
      </c>
      <c r="E129" s="22">
        <v>43668</v>
      </c>
      <c r="F129" s="103">
        <v>43853</v>
      </c>
      <c r="G129" s="23">
        <f t="shared" si="38"/>
        <v>6.166666666666667</v>
      </c>
      <c r="H129" s="24"/>
      <c r="I129" s="24">
        <v>1</v>
      </c>
      <c r="J129" s="25">
        <f t="shared" si="37"/>
        <v>5.166666666666667</v>
      </c>
      <c r="K129" s="57">
        <v>42254</v>
      </c>
      <c r="L129" s="22">
        <v>43882</v>
      </c>
      <c r="M129" s="26" t="str">
        <f t="shared" si="39"/>
        <v>4 Th,5 Bln,14 Hr</v>
      </c>
      <c r="N129" s="27">
        <v>146</v>
      </c>
      <c r="O129" s="5" t="str">
        <f t="shared" si="40"/>
        <v>3.12</v>
      </c>
      <c r="P129" s="76">
        <v>3.12</v>
      </c>
      <c r="Q129" s="24">
        <v>410</v>
      </c>
      <c r="R129" s="30"/>
      <c r="S129" s="8" t="s">
        <v>64</v>
      </c>
      <c r="T129" s="8" t="s">
        <v>400</v>
      </c>
    </row>
    <row r="130" spans="1:20" ht="15.75" x14ac:dyDescent="0.25">
      <c r="A130" s="336"/>
      <c r="B130" s="20">
        <v>1500020124</v>
      </c>
      <c r="C130" s="21" t="s">
        <v>401</v>
      </c>
      <c r="D130" s="21" t="s">
        <v>27</v>
      </c>
      <c r="E130" s="22">
        <v>43611</v>
      </c>
      <c r="F130" s="103">
        <v>43806</v>
      </c>
      <c r="G130" s="23">
        <f t="shared" si="38"/>
        <v>6.5</v>
      </c>
      <c r="H130" s="24"/>
      <c r="I130" s="24">
        <v>1</v>
      </c>
      <c r="J130" s="25">
        <f t="shared" si="37"/>
        <v>5.5</v>
      </c>
      <c r="K130" s="57">
        <v>42254</v>
      </c>
      <c r="L130" s="22">
        <v>43882</v>
      </c>
      <c r="M130" s="26" t="str">
        <f t="shared" si="39"/>
        <v>4 Th,5 Bln,14 Hr</v>
      </c>
      <c r="N130" s="27">
        <v>146</v>
      </c>
      <c r="O130" s="5" t="str">
        <f t="shared" si="40"/>
        <v>3.33</v>
      </c>
      <c r="P130" s="76">
        <v>3.33</v>
      </c>
      <c r="Q130" s="24">
        <v>413</v>
      </c>
      <c r="R130" s="30"/>
      <c r="S130" s="8" t="s">
        <v>33</v>
      </c>
      <c r="T130" s="8" t="s">
        <v>402</v>
      </c>
    </row>
    <row r="131" spans="1:20" ht="15.75" x14ac:dyDescent="0.25">
      <c r="A131" s="336"/>
      <c r="B131" s="20">
        <v>1500020129</v>
      </c>
      <c r="C131" s="21" t="s">
        <v>403</v>
      </c>
      <c r="D131" s="21" t="s">
        <v>27</v>
      </c>
      <c r="E131" s="22">
        <v>43725</v>
      </c>
      <c r="F131" s="103">
        <v>43852</v>
      </c>
      <c r="G131" s="23">
        <f t="shared" si="38"/>
        <v>4.2333333333333334</v>
      </c>
      <c r="H131" s="24"/>
      <c r="I131" s="24">
        <v>1</v>
      </c>
      <c r="J131" s="25">
        <f t="shared" si="37"/>
        <v>3.2333333333333334</v>
      </c>
      <c r="K131" s="57">
        <v>42254</v>
      </c>
      <c r="L131" s="22">
        <v>43882</v>
      </c>
      <c r="M131" s="26" t="str">
        <f t="shared" si="39"/>
        <v>4 Th,5 Bln,14 Hr</v>
      </c>
      <c r="N131" s="27">
        <v>146</v>
      </c>
      <c r="O131" s="5" t="str">
        <f t="shared" si="40"/>
        <v>3.03</v>
      </c>
      <c r="P131" s="76">
        <v>3.03</v>
      </c>
      <c r="Q131" s="24">
        <v>416</v>
      </c>
      <c r="R131" s="30"/>
      <c r="S131" s="8" t="s">
        <v>404</v>
      </c>
      <c r="T131" s="8" t="s">
        <v>405</v>
      </c>
    </row>
    <row r="132" spans="1:20" ht="15.75" x14ac:dyDescent="0.25">
      <c r="A132" s="336"/>
      <c r="B132" s="20">
        <v>1500020140</v>
      </c>
      <c r="C132" s="21" t="s">
        <v>406</v>
      </c>
      <c r="D132" s="21" t="s">
        <v>27</v>
      </c>
      <c r="E132" s="22">
        <v>43711</v>
      </c>
      <c r="F132" s="103">
        <v>43853</v>
      </c>
      <c r="G132" s="23">
        <f t="shared" si="38"/>
        <v>4.7333333333333334</v>
      </c>
      <c r="H132" s="24"/>
      <c r="I132" s="24">
        <v>1</v>
      </c>
      <c r="J132" s="25">
        <f t="shared" si="37"/>
        <v>3.7333333333333334</v>
      </c>
      <c r="K132" s="57">
        <v>42254</v>
      </c>
      <c r="L132" s="22">
        <v>43882</v>
      </c>
      <c r="M132" s="26" t="str">
        <f t="shared" si="39"/>
        <v>4 Th,5 Bln,14 Hr</v>
      </c>
      <c r="N132" s="27">
        <v>146</v>
      </c>
      <c r="O132" s="5" t="str">
        <f t="shared" si="40"/>
        <v>2.98</v>
      </c>
      <c r="P132" s="76">
        <v>2.98</v>
      </c>
      <c r="Q132" s="24">
        <v>443</v>
      </c>
      <c r="R132" s="30"/>
      <c r="S132" s="8" t="s">
        <v>25</v>
      </c>
      <c r="T132" s="8" t="s">
        <v>210</v>
      </c>
    </row>
    <row r="133" spans="1:20" ht="15.75" x14ac:dyDescent="0.25">
      <c r="A133" s="336"/>
      <c r="B133" s="20">
        <v>1500020153</v>
      </c>
      <c r="C133" s="21" t="s">
        <v>407</v>
      </c>
      <c r="D133" s="21" t="s">
        <v>27</v>
      </c>
      <c r="E133" s="22">
        <v>43671</v>
      </c>
      <c r="F133" s="103">
        <v>43817</v>
      </c>
      <c r="G133" s="23">
        <f t="shared" si="38"/>
        <v>4.8666666666666663</v>
      </c>
      <c r="H133" s="24"/>
      <c r="I133" s="24">
        <v>1</v>
      </c>
      <c r="J133" s="25">
        <f t="shared" si="37"/>
        <v>3.8666666666666663</v>
      </c>
      <c r="K133" s="57">
        <v>42254</v>
      </c>
      <c r="L133" s="22">
        <v>43882</v>
      </c>
      <c r="M133" s="26" t="str">
        <f t="shared" si="39"/>
        <v>4 Th,5 Bln,14 Hr</v>
      </c>
      <c r="N133" s="27">
        <v>146</v>
      </c>
      <c r="O133" s="5" t="str">
        <f t="shared" si="40"/>
        <v>3.03</v>
      </c>
      <c r="P133" s="76">
        <v>3.03</v>
      </c>
      <c r="Q133" s="24">
        <v>400</v>
      </c>
      <c r="R133" s="30"/>
      <c r="S133" s="8" t="s">
        <v>288</v>
      </c>
      <c r="T133" s="8" t="s">
        <v>69</v>
      </c>
    </row>
    <row r="134" spans="1:20" ht="15.75" x14ac:dyDescent="0.25">
      <c r="A134" s="336"/>
      <c r="B134" s="20">
        <v>1500020172</v>
      </c>
      <c r="C134" s="21" t="s">
        <v>408</v>
      </c>
      <c r="D134" s="21" t="s">
        <v>27</v>
      </c>
      <c r="E134" s="22">
        <v>43738</v>
      </c>
      <c r="F134" s="103">
        <v>43864</v>
      </c>
      <c r="G134" s="23">
        <f t="shared" si="38"/>
        <v>4.2</v>
      </c>
      <c r="H134" s="24"/>
      <c r="I134" s="24">
        <v>1</v>
      </c>
      <c r="J134" s="25">
        <f t="shared" si="37"/>
        <v>3.2</v>
      </c>
      <c r="K134" s="57">
        <v>42254</v>
      </c>
      <c r="L134" s="22">
        <v>43882</v>
      </c>
      <c r="M134" s="26" t="str">
        <f t="shared" si="39"/>
        <v>4 Th,5 Bln,14 Hr</v>
      </c>
      <c r="N134" s="27">
        <v>148</v>
      </c>
      <c r="O134" s="5" t="str">
        <f t="shared" si="40"/>
        <v>3.23</v>
      </c>
      <c r="P134" s="76">
        <v>3.23</v>
      </c>
      <c r="Q134" s="24">
        <v>426</v>
      </c>
      <c r="R134" s="30"/>
      <c r="S134" s="8" t="s">
        <v>34</v>
      </c>
      <c r="T134" s="8" t="s">
        <v>409</v>
      </c>
    </row>
    <row r="135" spans="1:20" ht="15.75" x14ac:dyDescent="0.25">
      <c r="A135" s="336"/>
      <c r="B135" s="20">
        <v>1500020180</v>
      </c>
      <c r="C135" s="21" t="s">
        <v>410</v>
      </c>
      <c r="D135" s="21" t="s">
        <v>27</v>
      </c>
      <c r="E135" s="22">
        <v>43668</v>
      </c>
      <c r="F135" s="103">
        <v>43853</v>
      </c>
      <c r="G135" s="23">
        <f t="shared" si="38"/>
        <v>6.166666666666667</v>
      </c>
      <c r="H135" s="24"/>
      <c r="I135" s="24">
        <v>1</v>
      </c>
      <c r="J135" s="25">
        <f t="shared" si="37"/>
        <v>5.166666666666667</v>
      </c>
      <c r="K135" s="57">
        <v>42254</v>
      </c>
      <c r="L135" s="22">
        <v>43882</v>
      </c>
      <c r="M135" s="26" t="str">
        <f t="shared" si="39"/>
        <v>4 Th,5 Bln,14 Hr</v>
      </c>
      <c r="N135" s="27">
        <v>146</v>
      </c>
      <c r="O135" s="5" t="str">
        <f t="shared" si="40"/>
        <v>3.23</v>
      </c>
      <c r="P135" s="76">
        <v>3.23</v>
      </c>
      <c r="Q135" s="24">
        <v>410</v>
      </c>
      <c r="R135" s="30"/>
      <c r="S135" s="8" t="s">
        <v>411</v>
      </c>
      <c r="T135" s="8" t="s">
        <v>412</v>
      </c>
    </row>
    <row r="136" spans="1:20" ht="15.75" x14ac:dyDescent="0.25">
      <c r="A136" s="336"/>
      <c r="B136" s="20">
        <v>1500020181</v>
      </c>
      <c r="C136" s="21" t="s">
        <v>413</v>
      </c>
      <c r="D136" s="21" t="s">
        <v>27</v>
      </c>
      <c r="E136" s="22">
        <v>43563</v>
      </c>
      <c r="F136" s="103">
        <v>43719</v>
      </c>
      <c r="G136" s="23">
        <f t="shared" si="38"/>
        <v>5.2</v>
      </c>
      <c r="H136" s="24"/>
      <c r="I136" s="24">
        <v>1</v>
      </c>
      <c r="J136" s="25">
        <f t="shared" si="37"/>
        <v>4.2</v>
      </c>
      <c r="K136" s="57">
        <v>42254</v>
      </c>
      <c r="L136" s="22">
        <v>43882</v>
      </c>
      <c r="M136" s="26" t="str">
        <f t="shared" si="39"/>
        <v>4 Th,5 Bln,14 Hr</v>
      </c>
      <c r="N136" s="27">
        <v>146</v>
      </c>
      <c r="O136" s="5" t="str">
        <f t="shared" si="40"/>
        <v>3</v>
      </c>
      <c r="P136" s="76">
        <v>3</v>
      </c>
      <c r="Q136" s="24">
        <v>416</v>
      </c>
      <c r="R136" s="30"/>
      <c r="S136" s="8" t="s">
        <v>313</v>
      </c>
      <c r="T136" s="8" t="s">
        <v>285</v>
      </c>
    </row>
    <row r="137" spans="1:20" ht="15.75" x14ac:dyDescent="0.25">
      <c r="A137" s="336"/>
      <c r="B137" s="20">
        <v>1500020182</v>
      </c>
      <c r="C137" s="21" t="s">
        <v>414</v>
      </c>
      <c r="D137" s="21" t="s">
        <v>27</v>
      </c>
      <c r="E137" s="22">
        <v>43711</v>
      </c>
      <c r="F137" s="103">
        <v>43853</v>
      </c>
      <c r="G137" s="23">
        <f t="shared" si="38"/>
        <v>4.7333333333333334</v>
      </c>
      <c r="H137" s="24"/>
      <c r="I137" s="24">
        <v>1</v>
      </c>
      <c r="J137" s="25">
        <f t="shared" si="37"/>
        <v>3.7333333333333334</v>
      </c>
      <c r="K137" s="57">
        <v>42254</v>
      </c>
      <c r="L137" s="22">
        <v>43882</v>
      </c>
      <c r="M137" s="26" t="str">
        <f t="shared" si="39"/>
        <v>4 Th,5 Bln,14 Hr</v>
      </c>
      <c r="N137" s="27">
        <v>146</v>
      </c>
      <c r="O137" s="5" t="str">
        <f t="shared" si="40"/>
        <v>3.38</v>
      </c>
      <c r="P137" s="76">
        <v>3.38</v>
      </c>
      <c r="Q137" s="24">
        <v>416</v>
      </c>
      <c r="R137" s="30"/>
      <c r="S137" s="8" t="s">
        <v>47</v>
      </c>
      <c r="T137" s="8" t="s">
        <v>415</v>
      </c>
    </row>
    <row r="138" spans="1:20" ht="15.75" x14ac:dyDescent="0.25">
      <c r="A138" s="336"/>
      <c r="B138" s="20">
        <v>1500020184</v>
      </c>
      <c r="C138" s="21" t="s">
        <v>416</v>
      </c>
      <c r="D138" s="21" t="s">
        <v>27</v>
      </c>
      <c r="E138" s="22">
        <v>43738</v>
      </c>
      <c r="F138" s="103">
        <v>43864</v>
      </c>
      <c r="G138" s="23">
        <f t="shared" si="38"/>
        <v>4.2</v>
      </c>
      <c r="H138" s="24"/>
      <c r="I138" s="24">
        <v>1</v>
      </c>
      <c r="J138" s="25">
        <f t="shared" ref="J138:J171" si="41">G138-H138-I138</f>
        <v>3.2</v>
      </c>
      <c r="K138" s="57">
        <v>42254</v>
      </c>
      <c r="L138" s="22">
        <v>43882</v>
      </c>
      <c r="M138" s="26" t="str">
        <f t="shared" si="39"/>
        <v>4 Th,5 Bln,14 Hr</v>
      </c>
      <c r="N138" s="27">
        <v>148</v>
      </c>
      <c r="O138" s="5" t="str">
        <f t="shared" si="40"/>
        <v>3.3</v>
      </c>
      <c r="P138" s="76">
        <v>3.3</v>
      </c>
      <c r="Q138" s="24">
        <v>413</v>
      </c>
      <c r="R138" s="30"/>
      <c r="S138" s="8" t="s">
        <v>18</v>
      </c>
      <c r="T138" s="8" t="s">
        <v>73</v>
      </c>
    </row>
    <row r="139" spans="1:20" ht="15.75" x14ac:dyDescent="0.25">
      <c r="A139" s="336"/>
      <c r="B139" s="20">
        <v>1600020001</v>
      </c>
      <c r="C139" s="21" t="s">
        <v>417</v>
      </c>
      <c r="D139" s="21" t="s">
        <v>27</v>
      </c>
      <c r="E139" s="22">
        <v>43725</v>
      </c>
      <c r="F139" s="103">
        <v>43852</v>
      </c>
      <c r="G139" s="23">
        <f t="shared" si="38"/>
        <v>4.2333333333333334</v>
      </c>
      <c r="H139" s="24"/>
      <c r="I139" s="24">
        <v>1</v>
      </c>
      <c r="J139" s="25">
        <f t="shared" si="41"/>
        <v>3.2333333333333334</v>
      </c>
      <c r="K139" s="143">
        <v>42618</v>
      </c>
      <c r="L139" s="22">
        <v>43882</v>
      </c>
      <c r="M139" s="26" t="str">
        <f t="shared" si="39"/>
        <v>3 Th,5 Bln,16 Hr</v>
      </c>
      <c r="N139" s="27">
        <v>146</v>
      </c>
      <c r="O139" s="5" t="str">
        <f t="shared" si="40"/>
        <v>3.54</v>
      </c>
      <c r="P139" s="76">
        <v>3.54</v>
      </c>
      <c r="Q139" s="24">
        <v>413</v>
      </c>
      <c r="R139" s="30"/>
      <c r="S139" s="8" t="s">
        <v>52</v>
      </c>
      <c r="T139" s="8" t="s">
        <v>418</v>
      </c>
    </row>
    <row r="140" spans="1:20" ht="15.75" x14ac:dyDescent="0.25">
      <c r="A140" s="336"/>
      <c r="B140" s="20">
        <v>1600020002</v>
      </c>
      <c r="C140" s="21" t="s">
        <v>419</v>
      </c>
      <c r="D140" s="21" t="s">
        <v>27</v>
      </c>
      <c r="E140" s="22">
        <v>43767</v>
      </c>
      <c r="F140" s="61">
        <v>43857</v>
      </c>
      <c r="G140" s="23">
        <f t="shared" si="38"/>
        <v>3</v>
      </c>
      <c r="H140" s="24"/>
      <c r="I140" s="24">
        <v>1</v>
      </c>
      <c r="J140" s="25">
        <f t="shared" si="41"/>
        <v>2</v>
      </c>
      <c r="K140" s="143">
        <v>42618</v>
      </c>
      <c r="L140" s="22">
        <v>43882</v>
      </c>
      <c r="M140" s="26" t="str">
        <f t="shared" si="39"/>
        <v>3 Th,5 Bln,16 Hr</v>
      </c>
      <c r="N140" s="27">
        <v>146</v>
      </c>
      <c r="O140" s="5" t="str">
        <f t="shared" si="40"/>
        <v>3.73</v>
      </c>
      <c r="P140" s="76">
        <v>3.73</v>
      </c>
      <c r="Q140" s="24">
        <v>426</v>
      </c>
      <c r="R140" s="30"/>
      <c r="S140" s="8" t="s">
        <v>314</v>
      </c>
      <c r="T140" s="8" t="s">
        <v>420</v>
      </c>
    </row>
    <row r="141" spans="1:20" ht="15.75" x14ac:dyDescent="0.25">
      <c r="A141" s="336"/>
      <c r="B141" s="20">
        <v>1600020004</v>
      </c>
      <c r="C141" s="21" t="s">
        <v>421</v>
      </c>
      <c r="D141" s="21" t="s">
        <v>27</v>
      </c>
      <c r="E141" s="22">
        <v>43725</v>
      </c>
      <c r="F141" s="103">
        <v>43852</v>
      </c>
      <c r="G141" s="23">
        <f t="shared" si="38"/>
        <v>4.2333333333333334</v>
      </c>
      <c r="H141" s="24"/>
      <c r="I141" s="24">
        <v>1</v>
      </c>
      <c r="J141" s="25">
        <f t="shared" si="41"/>
        <v>3.2333333333333334</v>
      </c>
      <c r="K141" s="143">
        <v>42618</v>
      </c>
      <c r="L141" s="22">
        <v>43882</v>
      </c>
      <c r="M141" s="26" t="str">
        <f t="shared" si="39"/>
        <v>3 Th,5 Bln,16 Hr</v>
      </c>
      <c r="N141" s="27">
        <v>146</v>
      </c>
      <c r="O141" s="5" t="str">
        <f t="shared" si="40"/>
        <v>3.57</v>
      </c>
      <c r="P141" s="76">
        <v>3.57</v>
      </c>
      <c r="Q141" s="24">
        <v>423</v>
      </c>
      <c r="R141" s="30"/>
      <c r="S141" s="8" t="s">
        <v>45</v>
      </c>
      <c r="T141" s="8" t="s">
        <v>422</v>
      </c>
    </row>
    <row r="142" spans="1:20" ht="15.75" x14ac:dyDescent="0.25">
      <c r="A142" s="336"/>
      <c r="B142" s="20">
        <v>1600020020</v>
      </c>
      <c r="C142" s="21" t="s">
        <v>423</v>
      </c>
      <c r="D142" s="21" t="s">
        <v>27</v>
      </c>
      <c r="E142" s="22">
        <v>43767</v>
      </c>
      <c r="F142" s="61">
        <v>43857</v>
      </c>
      <c r="G142" s="23">
        <f t="shared" si="38"/>
        <v>3</v>
      </c>
      <c r="H142" s="24"/>
      <c r="I142" s="24">
        <v>1</v>
      </c>
      <c r="J142" s="25">
        <f t="shared" si="41"/>
        <v>2</v>
      </c>
      <c r="K142" s="143">
        <v>42618</v>
      </c>
      <c r="L142" s="22">
        <v>43882</v>
      </c>
      <c r="M142" s="26" t="str">
        <f t="shared" si="39"/>
        <v>3 Th,5 Bln,16 Hr</v>
      </c>
      <c r="N142" s="27">
        <v>146</v>
      </c>
      <c r="O142" s="5" t="str">
        <f t="shared" si="40"/>
        <v>3.79</v>
      </c>
      <c r="P142" s="76">
        <v>3.79</v>
      </c>
      <c r="Q142" s="24">
        <v>440</v>
      </c>
      <c r="R142" s="30"/>
      <c r="S142" s="8" t="s">
        <v>46</v>
      </c>
      <c r="T142" s="8" t="s">
        <v>424</v>
      </c>
    </row>
    <row r="143" spans="1:20" ht="15.75" x14ac:dyDescent="0.25">
      <c r="A143" s="336"/>
      <c r="B143" s="20">
        <v>1600020066</v>
      </c>
      <c r="C143" s="21" t="s">
        <v>425</v>
      </c>
      <c r="D143" s="21" t="s">
        <v>27</v>
      </c>
      <c r="E143" s="22">
        <v>43767</v>
      </c>
      <c r="F143" s="103">
        <v>43866</v>
      </c>
      <c r="G143" s="23">
        <f t="shared" si="38"/>
        <v>3.3</v>
      </c>
      <c r="H143" s="24"/>
      <c r="I143" s="24">
        <v>1</v>
      </c>
      <c r="J143" s="25">
        <f t="shared" si="41"/>
        <v>2.2999999999999998</v>
      </c>
      <c r="K143" s="143">
        <v>42618</v>
      </c>
      <c r="L143" s="22">
        <v>43882</v>
      </c>
      <c r="M143" s="26" t="str">
        <f t="shared" si="39"/>
        <v>3 Th,5 Bln,16 Hr</v>
      </c>
      <c r="N143" s="27">
        <v>146</v>
      </c>
      <c r="O143" s="5" t="str">
        <f t="shared" si="40"/>
        <v>3.63</v>
      </c>
      <c r="P143" s="76">
        <v>3.63</v>
      </c>
      <c r="Q143" s="24">
        <v>426</v>
      </c>
      <c r="R143" s="30"/>
      <c r="S143" s="8" t="s">
        <v>426</v>
      </c>
      <c r="T143" s="8" t="s">
        <v>427</v>
      </c>
    </row>
    <row r="144" spans="1:20" ht="15.75" x14ac:dyDescent="0.25">
      <c r="A144" s="336"/>
      <c r="B144" s="20">
        <v>1600020080</v>
      </c>
      <c r="C144" s="21" t="s">
        <v>428</v>
      </c>
      <c r="D144" s="21" t="s">
        <v>27</v>
      </c>
      <c r="E144" s="22">
        <v>43763</v>
      </c>
      <c r="F144" s="103">
        <v>43857</v>
      </c>
      <c r="G144" s="23">
        <f t="shared" si="38"/>
        <v>3.1333333333333333</v>
      </c>
      <c r="H144" s="24"/>
      <c r="I144" s="24">
        <v>1</v>
      </c>
      <c r="J144" s="25">
        <f t="shared" si="41"/>
        <v>2.1333333333333333</v>
      </c>
      <c r="K144" s="143">
        <v>42618</v>
      </c>
      <c r="L144" s="22">
        <v>43882</v>
      </c>
      <c r="M144" s="26" t="str">
        <f t="shared" si="39"/>
        <v>3 Th,5 Bln,16 Hr</v>
      </c>
      <c r="N144" s="27">
        <v>146</v>
      </c>
      <c r="O144" s="5" t="str">
        <f t="shared" si="40"/>
        <v>3.7</v>
      </c>
      <c r="P144" s="76">
        <v>3.7</v>
      </c>
      <c r="Q144" s="24">
        <v>430</v>
      </c>
      <c r="R144" s="30"/>
      <c r="S144" s="8" t="s">
        <v>429</v>
      </c>
      <c r="T144" s="8" t="s">
        <v>430</v>
      </c>
    </row>
    <row r="145" spans="1:20" ht="15.75" x14ac:dyDescent="0.25">
      <c r="A145" s="336"/>
      <c r="B145" s="20">
        <v>1600020083</v>
      </c>
      <c r="C145" s="21" t="s">
        <v>431</v>
      </c>
      <c r="D145" s="21" t="s">
        <v>27</v>
      </c>
      <c r="E145" s="22">
        <v>43767</v>
      </c>
      <c r="F145" s="103">
        <v>43866</v>
      </c>
      <c r="G145" s="23">
        <f t="shared" si="38"/>
        <v>3.3</v>
      </c>
      <c r="H145" s="24"/>
      <c r="I145" s="24">
        <v>1</v>
      </c>
      <c r="J145" s="25">
        <f t="shared" si="41"/>
        <v>2.2999999999999998</v>
      </c>
      <c r="K145" s="143">
        <v>42618</v>
      </c>
      <c r="L145" s="22">
        <v>43882</v>
      </c>
      <c r="M145" s="26" t="str">
        <f t="shared" si="39"/>
        <v>3 Th,5 Bln,16 Hr</v>
      </c>
      <c r="N145" s="27">
        <v>146</v>
      </c>
      <c r="O145" s="5" t="str">
        <f t="shared" si="40"/>
        <v>3.66</v>
      </c>
      <c r="P145" s="76">
        <v>3.66</v>
      </c>
      <c r="Q145" s="24">
        <v>450</v>
      </c>
      <c r="R145" s="30"/>
      <c r="S145" s="8" t="s">
        <v>43</v>
      </c>
      <c r="T145" s="8" t="s">
        <v>432</v>
      </c>
    </row>
    <row r="146" spans="1:20" ht="15.75" x14ac:dyDescent="0.25">
      <c r="A146" s="335"/>
      <c r="B146" s="32">
        <v>1602020095</v>
      </c>
      <c r="C146" s="33" t="s">
        <v>433</v>
      </c>
      <c r="D146" s="33" t="s">
        <v>27</v>
      </c>
      <c r="E146" s="34">
        <v>43763</v>
      </c>
      <c r="F146" s="107">
        <v>43857</v>
      </c>
      <c r="G146" s="35">
        <f t="shared" si="38"/>
        <v>3.1333333333333333</v>
      </c>
      <c r="H146" s="36"/>
      <c r="I146" s="36">
        <v>1</v>
      </c>
      <c r="J146" s="37">
        <f t="shared" si="41"/>
        <v>2.1333333333333333</v>
      </c>
      <c r="K146" s="144">
        <v>42618</v>
      </c>
      <c r="L146" s="34">
        <v>43882</v>
      </c>
      <c r="M146" s="38" t="str">
        <f t="shared" si="39"/>
        <v>3 Th,5 Bln,16 Hr</v>
      </c>
      <c r="N146" s="39">
        <v>146</v>
      </c>
      <c r="O146" s="5" t="str">
        <f t="shared" si="40"/>
        <v>3.55</v>
      </c>
      <c r="P146" s="108">
        <v>3.55</v>
      </c>
      <c r="Q146" s="36">
        <v>463</v>
      </c>
      <c r="R146" s="42"/>
      <c r="S146" s="8" t="s">
        <v>264</v>
      </c>
      <c r="T146" s="8" t="s">
        <v>434</v>
      </c>
    </row>
    <row r="147" spans="1:20" ht="15.75" x14ac:dyDescent="0.25">
      <c r="A147" s="338">
        <v>43916</v>
      </c>
      <c r="B147" s="20">
        <v>1500020102</v>
      </c>
      <c r="C147" s="21" t="s">
        <v>435</v>
      </c>
      <c r="D147" s="21" t="s">
        <v>27</v>
      </c>
      <c r="E147" s="148">
        <v>43718</v>
      </c>
      <c r="F147" s="95">
        <v>43874</v>
      </c>
      <c r="G147" s="14">
        <f t="shared" si="38"/>
        <v>5.2</v>
      </c>
      <c r="H147" s="24"/>
      <c r="I147" s="24">
        <v>1</v>
      </c>
      <c r="J147" s="16">
        <f t="shared" si="41"/>
        <v>4.2</v>
      </c>
      <c r="K147" s="57">
        <v>42254</v>
      </c>
      <c r="L147" s="12">
        <v>43916</v>
      </c>
      <c r="M147" s="26" t="str">
        <f t="shared" si="39"/>
        <v>4 Th,6 Bln,19 Hr</v>
      </c>
      <c r="N147" s="27">
        <v>146</v>
      </c>
      <c r="O147" s="5" t="str">
        <f t="shared" si="40"/>
        <v>2.93</v>
      </c>
      <c r="P147" s="76">
        <v>2.93</v>
      </c>
      <c r="Q147" s="24">
        <v>450</v>
      </c>
      <c r="R147" s="30"/>
      <c r="S147" s="8" t="s">
        <v>436</v>
      </c>
      <c r="T147" s="8" t="s">
        <v>286</v>
      </c>
    </row>
    <row r="148" spans="1:20" ht="15.75" x14ac:dyDescent="0.25">
      <c r="A148" s="339"/>
      <c r="B148" s="20">
        <v>1500020127</v>
      </c>
      <c r="C148" s="21" t="s">
        <v>437</v>
      </c>
      <c r="D148" s="21" t="s">
        <v>27</v>
      </c>
      <c r="E148" s="148">
        <v>43718</v>
      </c>
      <c r="F148" s="95">
        <v>43874</v>
      </c>
      <c r="G148" s="23">
        <f t="shared" si="38"/>
        <v>5.2</v>
      </c>
      <c r="H148" s="24"/>
      <c r="I148" s="24">
        <v>1</v>
      </c>
      <c r="J148" s="25">
        <f t="shared" si="41"/>
        <v>4.2</v>
      </c>
      <c r="K148" s="57">
        <v>42254</v>
      </c>
      <c r="L148" s="12">
        <v>43916</v>
      </c>
      <c r="M148" s="17" t="str">
        <f t="shared" si="39"/>
        <v>4 Th,6 Bln,19 Hr</v>
      </c>
      <c r="N148" s="27">
        <v>146</v>
      </c>
      <c r="O148" s="5" t="str">
        <f t="shared" si="40"/>
        <v>2.87</v>
      </c>
      <c r="P148" s="76">
        <v>2.87</v>
      </c>
      <c r="Q148" s="24">
        <v>476</v>
      </c>
      <c r="R148" s="30"/>
      <c r="S148" s="8" t="s">
        <v>438</v>
      </c>
      <c r="T148" s="8" t="s">
        <v>439</v>
      </c>
    </row>
    <row r="149" spans="1:20" ht="16.5" x14ac:dyDescent="0.3">
      <c r="A149" s="334">
        <v>43971</v>
      </c>
      <c r="B149" s="155">
        <v>1500020072</v>
      </c>
      <c r="C149" s="21" t="s">
        <v>440</v>
      </c>
      <c r="D149" s="21" t="s">
        <v>27</v>
      </c>
      <c r="E149" s="22">
        <v>43612</v>
      </c>
      <c r="F149" s="22">
        <v>43865</v>
      </c>
      <c r="G149" s="23">
        <f t="shared" ref="G149:G176" si="42">(F149-E149)/30</f>
        <v>8.4333333333333336</v>
      </c>
      <c r="H149" s="24"/>
      <c r="I149" s="24">
        <v>1</v>
      </c>
      <c r="J149" s="25">
        <f t="shared" si="41"/>
        <v>7.4333333333333336</v>
      </c>
      <c r="K149" s="57">
        <v>42254</v>
      </c>
      <c r="L149" s="22">
        <v>43971</v>
      </c>
      <c r="M149" s="26" t="str">
        <f t="shared" si="39"/>
        <v>4 Th,8 Bln,13 Hr</v>
      </c>
      <c r="N149" s="156">
        <v>148</v>
      </c>
      <c r="O149" s="5" t="str">
        <f t="shared" ref="O149:O181" si="43">SUBSTITUTE(P149, ",", ".")</f>
        <v>3.46</v>
      </c>
      <c r="P149" s="160">
        <v>3.46</v>
      </c>
      <c r="Q149" s="158">
        <v>473</v>
      </c>
      <c r="R149" s="30"/>
      <c r="S149" s="159" t="s">
        <v>441</v>
      </c>
      <c r="T149" s="159" t="s">
        <v>442</v>
      </c>
    </row>
    <row r="150" spans="1:20" ht="16.5" x14ac:dyDescent="0.3">
      <c r="A150" s="336"/>
      <c r="B150" s="155">
        <v>1600020003</v>
      </c>
      <c r="C150" s="21" t="s">
        <v>443</v>
      </c>
      <c r="D150" s="21" t="s">
        <v>27</v>
      </c>
      <c r="E150" s="22">
        <v>43767</v>
      </c>
      <c r="F150" s="22">
        <v>43888</v>
      </c>
      <c r="G150" s="23">
        <f t="shared" si="42"/>
        <v>4.0333333333333332</v>
      </c>
      <c r="H150" s="24"/>
      <c r="I150" s="24">
        <v>1</v>
      </c>
      <c r="J150" s="25">
        <f t="shared" si="41"/>
        <v>3.0333333333333332</v>
      </c>
      <c r="K150" s="57">
        <v>42618</v>
      </c>
      <c r="L150" s="22">
        <v>43971</v>
      </c>
      <c r="M150" s="26" t="str">
        <f t="shared" si="39"/>
        <v>3 Th,8 Bln,15 Hr</v>
      </c>
      <c r="N150" s="150">
        <v>146</v>
      </c>
      <c r="O150" s="5" t="str">
        <f t="shared" si="43"/>
        <v>3.89</v>
      </c>
      <c r="P150" s="161">
        <v>3.89</v>
      </c>
      <c r="Q150" s="152">
        <v>426</v>
      </c>
      <c r="R150" s="30"/>
      <c r="S150" s="153" t="s">
        <v>18</v>
      </c>
      <c r="T150" s="162">
        <v>35027</v>
      </c>
    </row>
    <row r="151" spans="1:20" ht="16.5" x14ac:dyDescent="0.3">
      <c r="A151" s="336"/>
      <c r="B151" s="149">
        <v>1600020034</v>
      </c>
      <c r="C151" s="149" t="s">
        <v>444</v>
      </c>
      <c r="D151" s="21" t="s">
        <v>27</v>
      </c>
      <c r="E151" s="22">
        <v>43769</v>
      </c>
      <c r="F151" s="22">
        <v>43894</v>
      </c>
      <c r="G151" s="23">
        <f t="shared" si="42"/>
        <v>4.166666666666667</v>
      </c>
      <c r="H151" s="24"/>
      <c r="I151" s="24">
        <v>1</v>
      </c>
      <c r="J151" s="25">
        <f t="shared" si="41"/>
        <v>3.166666666666667</v>
      </c>
      <c r="K151" s="57">
        <v>42618</v>
      </c>
      <c r="L151" s="22">
        <v>43971</v>
      </c>
      <c r="M151" s="26" t="str">
        <f t="shared" si="39"/>
        <v>3 Th,8 Bln,15 Hr</v>
      </c>
      <c r="N151" s="150">
        <v>146</v>
      </c>
      <c r="O151" s="5" t="str">
        <f t="shared" si="43"/>
        <v>3.48</v>
      </c>
      <c r="P151" s="151">
        <v>3.48</v>
      </c>
      <c r="Q151" s="152">
        <v>463</v>
      </c>
      <c r="R151" s="30"/>
      <c r="S151" s="153" t="s">
        <v>43</v>
      </c>
      <c r="T151" s="154">
        <v>35538</v>
      </c>
    </row>
    <row r="152" spans="1:20" ht="16.5" x14ac:dyDescent="0.3">
      <c r="A152" s="336"/>
      <c r="B152" s="149">
        <v>1600020036</v>
      </c>
      <c r="C152" s="149" t="s">
        <v>445</v>
      </c>
      <c r="D152" s="21" t="s">
        <v>27</v>
      </c>
      <c r="E152" s="22">
        <v>43769</v>
      </c>
      <c r="F152" s="22">
        <v>43894</v>
      </c>
      <c r="G152" s="23">
        <f t="shared" si="42"/>
        <v>4.166666666666667</v>
      </c>
      <c r="H152" s="24"/>
      <c r="I152" s="24">
        <v>1</v>
      </c>
      <c r="J152" s="25">
        <f t="shared" si="41"/>
        <v>3.166666666666667</v>
      </c>
      <c r="K152" s="57">
        <v>42618</v>
      </c>
      <c r="L152" s="22">
        <v>43971</v>
      </c>
      <c r="M152" s="26" t="str">
        <f t="shared" si="39"/>
        <v>3 Th,8 Bln,15 Hr</v>
      </c>
      <c r="N152" s="150">
        <v>146</v>
      </c>
      <c r="O152" s="5" t="str">
        <f t="shared" si="43"/>
        <v>3.32</v>
      </c>
      <c r="P152" s="151">
        <v>3.32</v>
      </c>
      <c r="Q152" s="152">
        <v>443</v>
      </c>
      <c r="R152" s="30"/>
      <c r="S152" s="153" t="s">
        <v>264</v>
      </c>
      <c r="T152" s="162">
        <v>35909</v>
      </c>
    </row>
    <row r="153" spans="1:20" ht="16.5" x14ac:dyDescent="0.3">
      <c r="A153" s="336"/>
      <c r="B153" s="149">
        <v>1600020037</v>
      </c>
      <c r="C153" s="149" t="s">
        <v>446</v>
      </c>
      <c r="D153" s="21" t="s">
        <v>27</v>
      </c>
      <c r="E153" s="22">
        <v>43792</v>
      </c>
      <c r="F153" s="22">
        <v>43914</v>
      </c>
      <c r="G153" s="23">
        <f t="shared" si="42"/>
        <v>4.0666666666666664</v>
      </c>
      <c r="H153" s="24"/>
      <c r="I153" s="24">
        <v>1</v>
      </c>
      <c r="J153" s="25">
        <f t="shared" si="41"/>
        <v>3.0666666666666664</v>
      </c>
      <c r="K153" s="57">
        <v>42618</v>
      </c>
      <c r="L153" s="22">
        <v>43971</v>
      </c>
      <c r="M153" s="26" t="str">
        <f t="shared" si="39"/>
        <v>3 Th,8 Bln,15 Hr</v>
      </c>
      <c r="N153" s="150">
        <v>146</v>
      </c>
      <c r="O153" s="5" t="str">
        <f t="shared" si="43"/>
        <v>3.63</v>
      </c>
      <c r="P153" s="161">
        <v>3.63</v>
      </c>
      <c r="Q153" s="152">
        <v>420</v>
      </c>
      <c r="R153" s="30"/>
      <c r="S153" s="153" t="s">
        <v>61</v>
      </c>
      <c r="T153" s="153" t="s">
        <v>447</v>
      </c>
    </row>
    <row r="154" spans="1:20" ht="16.5" x14ac:dyDescent="0.3">
      <c r="A154" s="336"/>
      <c r="B154" s="149">
        <v>1600020049</v>
      </c>
      <c r="C154" s="149" t="s">
        <v>448</v>
      </c>
      <c r="D154" s="21" t="s">
        <v>27</v>
      </c>
      <c r="E154" s="22">
        <v>43767</v>
      </c>
      <c r="F154" s="22">
        <v>43889</v>
      </c>
      <c r="G154" s="23">
        <f t="shared" si="42"/>
        <v>4.0666666666666664</v>
      </c>
      <c r="H154" s="24"/>
      <c r="I154" s="24">
        <v>1</v>
      </c>
      <c r="J154" s="25">
        <f t="shared" si="41"/>
        <v>3.0666666666666664</v>
      </c>
      <c r="K154" s="57">
        <v>42618</v>
      </c>
      <c r="L154" s="22">
        <v>43971</v>
      </c>
      <c r="M154" s="26" t="str">
        <f t="shared" si="39"/>
        <v>3 Th,8 Bln,15 Hr</v>
      </c>
      <c r="N154" s="150">
        <v>146</v>
      </c>
      <c r="O154" s="5" t="str">
        <f t="shared" si="43"/>
        <v>3.60</v>
      </c>
      <c r="P154" s="163" t="s">
        <v>449</v>
      </c>
      <c r="Q154" s="152">
        <v>443</v>
      </c>
      <c r="R154" s="30"/>
      <c r="S154" s="153" t="s">
        <v>34</v>
      </c>
      <c r="T154" s="153" t="s">
        <v>450</v>
      </c>
    </row>
    <row r="155" spans="1:20" ht="16.5" x14ac:dyDescent="0.3">
      <c r="A155" s="336"/>
      <c r="B155" s="149">
        <v>1600020051</v>
      </c>
      <c r="C155" s="149" t="s">
        <v>451</v>
      </c>
      <c r="D155" s="21" t="s">
        <v>27</v>
      </c>
      <c r="E155" s="22">
        <v>43767</v>
      </c>
      <c r="F155" s="22">
        <v>43889</v>
      </c>
      <c r="G155" s="23">
        <f t="shared" si="42"/>
        <v>4.0666666666666664</v>
      </c>
      <c r="H155" s="24"/>
      <c r="I155" s="24">
        <v>1</v>
      </c>
      <c r="J155" s="25">
        <f t="shared" si="41"/>
        <v>3.0666666666666664</v>
      </c>
      <c r="K155" s="57">
        <v>42618</v>
      </c>
      <c r="L155" s="22">
        <v>43971</v>
      </c>
      <c r="M155" s="26" t="str">
        <f t="shared" si="39"/>
        <v>3 Th,8 Bln,15 Hr</v>
      </c>
      <c r="N155" s="150">
        <v>146</v>
      </c>
      <c r="O155" s="5" t="str">
        <f t="shared" si="43"/>
        <v>3.69</v>
      </c>
      <c r="P155" s="161">
        <v>3.69</v>
      </c>
      <c r="Q155" s="152">
        <v>420</v>
      </c>
      <c r="R155" s="30"/>
      <c r="S155" s="153" t="s">
        <v>411</v>
      </c>
      <c r="T155" s="153" t="s">
        <v>452</v>
      </c>
    </row>
    <row r="156" spans="1:20" ht="16.5" x14ac:dyDescent="0.3">
      <c r="A156" s="336"/>
      <c r="B156" s="155">
        <v>1600020064</v>
      </c>
      <c r="C156" s="21" t="s">
        <v>453</v>
      </c>
      <c r="D156" s="21" t="s">
        <v>27</v>
      </c>
      <c r="E156" s="22">
        <v>43767</v>
      </c>
      <c r="F156" s="22">
        <v>43888</v>
      </c>
      <c r="G156" s="23">
        <f t="shared" si="42"/>
        <v>4.0333333333333332</v>
      </c>
      <c r="H156" s="24"/>
      <c r="I156" s="24">
        <v>1</v>
      </c>
      <c r="J156" s="25">
        <f t="shared" si="41"/>
        <v>3.0333333333333332</v>
      </c>
      <c r="K156" s="57">
        <v>42618</v>
      </c>
      <c r="L156" s="22">
        <v>43971</v>
      </c>
      <c r="M156" s="26" t="str">
        <f t="shared" si="39"/>
        <v>3 Th,8 Bln,15 Hr</v>
      </c>
      <c r="N156" s="47">
        <v>146</v>
      </c>
      <c r="O156" s="5" t="str">
        <f t="shared" si="43"/>
        <v>3.77</v>
      </c>
      <c r="P156" s="164">
        <v>3.77</v>
      </c>
      <c r="Q156" s="46">
        <v>423</v>
      </c>
      <c r="R156" s="30"/>
      <c r="S156" s="153" t="s">
        <v>52</v>
      </c>
      <c r="T156" s="162">
        <v>35747</v>
      </c>
    </row>
    <row r="157" spans="1:20" ht="15.75" x14ac:dyDescent="0.25">
      <c r="A157" s="335"/>
      <c r="B157" s="165">
        <v>1600020090</v>
      </c>
      <c r="C157" s="166" t="s">
        <v>454</v>
      </c>
      <c r="D157" s="33" t="s">
        <v>27</v>
      </c>
      <c r="E157" s="34">
        <v>43854</v>
      </c>
      <c r="F157" s="34">
        <v>43899</v>
      </c>
      <c r="G157" s="35">
        <f t="shared" si="42"/>
        <v>1.5</v>
      </c>
      <c r="H157" s="36"/>
      <c r="I157" s="36"/>
      <c r="J157" s="37">
        <f t="shared" si="41"/>
        <v>1.5</v>
      </c>
      <c r="K157" s="96">
        <v>42618</v>
      </c>
      <c r="L157" s="34">
        <v>43971</v>
      </c>
      <c r="M157" s="38" t="str">
        <f t="shared" si="39"/>
        <v>3 Th,8 Bln,15 Hr</v>
      </c>
      <c r="N157" s="39">
        <v>146</v>
      </c>
      <c r="O157" s="5" t="str">
        <f t="shared" si="43"/>
        <v>3.65</v>
      </c>
      <c r="P157" s="167">
        <v>3.65</v>
      </c>
      <c r="Q157" s="36">
        <v>426</v>
      </c>
      <c r="R157" s="42"/>
      <c r="S157" s="168" t="s">
        <v>34</v>
      </c>
      <c r="T157" s="169" t="s">
        <v>455</v>
      </c>
    </row>
    <row r="158" spans="1:20" ht="16.5" x14ac:dyDescent="0.3">
      <c r="A158" s="334">
        <v>44006</v>
      </c>
      <c r="B158" s="181">
        <v>1600020015</v>
      </c>
      <c r="C158" s="21" t="s">
        <v>457</v>
      </c>
      <c r="D158" s="21" t="s">
        <v>27</v>
      </c>
      <c r="E158" s="22">
        <v>43787</v>
      </c>
      <c r="F158" s="22">
        <v>43959</v>
      </c>
      <c r="G158" s="23">
        <f t="shared" si="42"/>
        <v>5.7333333333333334</v>
      </c>
      <c r="H158" s="24"/>
      <c r="I158" s="24">
        <v>1</v>
      </c>
      <c r="J158" s="25">
        <f t="shared" si="41"/>
        <v>4.7333333333333334</v>
      </c>
      <c r="K158" s="57">
        <v>42618</v>
      </c>
      <c r="L158" s="22">
        <v>44006</v>
      </c>
      <c r="M158" s="26" t="str">
        <f t="shared" si="39"/>
        <v>3 Th,9 Bln,19 Hr</v>
      </c>
      <c r="N158" s="177">
        <v>148</v>
      </c>
      <c r="O158" s="5" t="str">
        <f t="shared" si="43"/>
        <v>3.68</v>
      </c>
      <c r="P158" s="182" t="s">
        <v>458</v>
      </c>
      <c r="Q158" s="179">
        <v>416</v>
      </c>
      <c r="R158" s="30"/>
      <c r="S158" s="172" t="s">
        <v>142</v>
      </c>
      <c r="T158" s="180" t="s">
        <v>459</v>
      </c>
    </row>
    <row r="159" spans="1:20" ht="16.5" x14ac:dyDescent="0.3">
      <c r="A159" s="336"/>
      <c r="B159" s="173">
        <v>1600020050</v>
      </c>
      <c r="C159" s="174" t="s">
        <v>460</v>
      </c>
      <c r="D159" s="21" t="s">
        <v>27</v>
      </c>
      <c r="E159" s="22">
        <v>43792</v>
      </c>
      <c r="F159" s="22">
        <v>43914</v>
      </c>
      <c r="G159" s="23">
        <f t="shared" si="42"/>
        <v>4.0666666666666664</v>
      </c>
      <c r="H159" s="24"/>
      <c r="I159" s="24">
        <v>1</v>
      </c>
      <c r="J159" s="25">
        <f t="shared" si="41"/>
        <v>3.0666666666666664</v>
      </c>
      <c r="K159" s="57">
        <v>42618</v>
      </c>
      <c r="L159" s="22">
        <v>44006</v>
      </c>
      <c r="M159" s="26" t="str">
        <f t="shared" si="39"/>
        <v>3 Th,9 Bln,19 Hr</v>
      </c>
      <c r="N159" s="177">
        <v>146</v>
      </c>
      <c r="O159" s="5" t="str">
        <f t="shared" si="43"/>
        <v>3.59</v>
      </c>
      <c r="P159" s="182" t="s">
        <v>461</v>
      </c>
      <c r="Q159" s="179">
        <v>416</v>
      </c>
      <c r="R159" s="30"/>
      <c r="S159" s="172" t="s">
        <v>58</v>
      </c>
      <c r="T159" s="180">
        <v>36064</v>
      </c>
    </row>
    <row r="160" spans="1:20" ht="16.5" x14ac:dyDescent="0.3">
      <c r="A160" s="336"/>
      <c r="B160" s="181">
        <v>1600020069</v>
      </c>
      <c r="C160" s="21" t="s">
        <v>462</v>
      </c>
      <c r="D160" s="21" t="s">
        <v>27</v>
      </c>
      <c r="E160" s="22">
        <v>43787</v>
      </c>
      <c r="F160" s="22">
        <v>43959</v>
      </c>
      <c r="G160" s="23">
        <f t="shared" si="42"/>
        <v>5.7333333333333334</v>
      </c>
      <c r="H160" s="24"/>
      <c r="I160" s="24">
        <v>1</v>
      </c>
      <c r="J160" s="25">
        <f t="shared" si="41"/>
        <v>4.7333333333333334</v>
      </c>
      <c r="K160" s="57">
        <v>42618</v>
      </c>
      <c r="L160" s="22">
        <v>44006</v>
      </c>
      <c r="M160" s="26" t="str">
        <f t="shared" si="39"/>
        <v>3 Th,9 Bln,19 Hr</v>
      </c>
      <c r="N160" s="177">
        <v>146</v>
      </c>
      <c r="O160" s="5" t="str">
        <f t="shared" si="43"/>
        <v>3.40</v>
      </c>
      <c r="P160" s="178" t="s">
        <v>463</v>
      </c>
      <c r="Q160" s="179">
        <v>410</v>
      </c>
      <c r="R160" s="30"/>
      <c r="S160" s="172" t="s">
        <v>464</v>
      </c>
      <c r="T160" s="180">
        <v>35745</v>
      </c>
    </row>
    <row r="161" spans="1:20" ht="16.5" x14ac:dyDescent="0.3">
      <c r="A161" s="336"/>
      <c r="B161" s="181">
        <v>1600020076</v>
      </c>
      <c r="C161" s="21" t="s">
        <v>465</v>
      </c>
      <c r="D161" s="21" t="s">
        <v>27</v>
      </c>
      <c r="E161" s="22">
        <v>43767</v>
      </c>
      <c r="F161" s="22">
        <v>43961</v>
      </c>
      <c r="G161" s="23">
        <f t="shared" si="42"/>
        <v>6.4666666666666668</v>
      </c>
      <c r="H161" s="24"/>
      <c r="I161" s="24">
        <v>1</v>
      </c>
      <c r="J161" s="25">
        <f t="shared" si="41"/>
        <v>5.4666666666666668</v>
      </c>
      <c r="K161" s="57">
        <v>42618</v>
      </c>
      <c r="L161" s="22">
        <v>44006</v>
      </c>
      <c r="M161" s="26" t="str">
        <f t="shared" si="39"/>
        <v>3 Th,9 Bln,19 Hr</v>
      </c>
      <c r="N161" s="177">
        <v>146</v>
      </c>
      <c r="O161" s="5" t="str">
        <f t="shared" si="43"/>
        <v>3.66</v>
      </c>
      <c r="P161" s="182" t="s">
        <v>466</v>
      </c>
      <c r="Q161" s="179">
        <v>420</v>
      </c>
      <c r="R161" s="30"/>
      <c r="S161" s="172" t="s">
        <v>52</v>
      </c>
      <c r="T161" s="180" t="s">
        <v>467</v>
      </c>
    </row>
    <row r="162" spans="1:20" ht="16.5" x14ac:dyDescent="0.3">
      <c r="A162" s="335"/>
      <c r="B162" s="183">
        <v>1600020078</v>
      </c>
      <c r="C162" s="33" t="s">
        <v>468</v>
      </c>
      <c r="D162" s="33" t="s">
        <v>27</v>
      </c>
      <c r="E162" s="34">
        <v>43767</v>
      </c>
      <c r="F162" s="34">
        <v>43961</v>
      </c>
      <c r="G162" s="35">
        <f t="shared" si="42"/>
        <v>6.4666666666666668</v>
      </c>
      <c r="H162" s="36"/>
      <c r="I162" s="36">
        <v>1</v>
      </c>
      <c r="J162" s="37">
        <f t="shared" si="41"/>
        <v>5.4666666666666668</v>
      </c>
      <c r="K162" s="96">
        <v>42618</v>
      </c>
      <c r="L162" s="34">
        <v>44006</v>
      </c>
      <c r="M162" s="38" t="str">
        <f t="shared" si="39"/>
        <v>3 Th,9 Bln,19 Hr</v>
      </c>
      <c r="N162" s="184">
        <v>146</v>
      </c>
      <c r="O162" s="5" t="str">
        <f t="shared" si="43"/>
        <v>3.61</v>
      </c>
      <c r="P162" s="185" t="s">
        <v>469</v>
      </c>
      <c r="Q162" s="186">
        <v>426</v>
      </c>
      <c r="R162" s="42"/>
      <c r="S162" s="172" t="s">
        <v>470</v>
      </c>
      <c r="T162" s="180" t="s">
        <v>334</v>
      </c>
    </row>
    <row r="163" spans="1:20" ht="16.5" x14ac:dyDescent="0.3">
      <c r="A163" s="324" t="s">
        <v>471</v>
      </c>
      <c r="B163" s="188">
        <v>1600020041</v>
      </c>
      <c r="C163" s="21" t="s">
        <v>473</v>
      </c>
      <c r="D163" s="21" t="s">
        <v>27</v>
      </c>
      <c r="E163" s="22">
        <v>43774</v>
      </c>
      <c r="F163" s="22">
        <v>43965</v>
      </c>
      <c r="G163" s="23">
        <f t="shared" si="42"/>
        <v>6.3666666666666663</v>
      </c>
      <c r="H163" s="24"/>
      <c r="I163" s="24">
        <v>1</v>
      </c>
      <c r="J163" s="25">
        <f t="shared" si="41"/>
        <v>5.3666666666666663</v>
      </c>
      <c r="K163" s="57">
        <v>42618</v>
      </c>
      <c r="L163" s="22">
        <v>44020</v>
      </c>
      <c r="M163" s="26" t="str">
        <f t="shared" ref="M163:M176" si="44">DATEDIF(K163,L163,"Y")&amp;" Th,"&amp;DATEDIF(K163,L163,"YM")&amp;" Bln,"&amp;DATEDIF(K163,L163,"MD")&amp;" Hr"</f>
        <v>3 Th,10 Bln,3 Hr</v>
      </c>
      <c r="N163" s="177">
        <v>146</v>
      </c>
      <c r="O163" s="5" t="str">
        <f t="shared" si="43"/>
        <v>3.63</v>
      </c>
      <c r="P163" s="182" t="s">
        <v>474</v>
      </c>
      <c r="Q163" s="179">
        <v>440</v>
      </c>
      <c r="R163" s="56"/>
      <c r="S163" s="56" t="s">
        <v>475</v>
      </c>
      <c r="T163" s="56" t="s">
        <v>476</v>
      </c>
    </row>
    <row r="164" spans="1:20" ht="16.5" x14ac:dyDescent="0.3">
      <c r="A164" s="324"/>
      <c r="B164" s="187">
        <v>1600020044</v>
      </c>
      <c r="C164" s="21" t="s">
        <v>477</v>
      </c>
      <c r="D164" s="21" t="s">
        <v>27</v>
      </c>
      <c r="E164" s="22">
        <v>43774</v>
      </c>
      <c r="F164" s="22">
        <v>43965</v>
      </c>
      <c r="G164" s="23">
        <f t="shared" si="42"/>
        <v>6.3666666666666663</v>
      </c>
      <c r="H164" s="24"/>
      <c r="I164" s="24">
        <v>1</v>
      </c>
      <c r="J164" s="25">
        <f t="shared" si="41"/>
        <v>5.3666666666666663</v>
      </c>
      <c r="K164" s="57">
        <v>42618</v>
      </c>
      <c r="L164" s="22">
        <v>44020</v>
      </c>
      <c r="M164" s="26" t="str">
        <f t="shared" si="44"/>
        <v>3 Th,10 Bln,3 Hr</v>
      </c>
      <c r="N164" s="177">
        <v>146</v>
      </c>
      <c r="O164" s="5" t="str">
        <f t="shared" si="43"/>
        <v>3.14</v>
      </c>
      <c r="P164" s="176" t="s">
        <v>478</v>
      </c>
      <c r="Q164" s="179">
        <v>453</v>
      </c>
      <c r="R164" s="56"/>
      <c r="S164" s="56" t="s">
        <v>479</v>
      </c>
      <c r="T164" s="56" t="s">
        <v>480</v>
      </c>
    </row>
    <row r="165" spans="1:20" ht="16.5" x14ac:dyDescent="0.3">
      <c r="A165" s="324"/>
      <c r="B165" s="187">
        <v>1600020074</v>
      </c>
      <c r="C165" s="21" t="s">
        <v>481</v>
      </c>
      <c r="D165" s="21" t="s">
        <v>27</v>
      </c>
      <c r="E165" s="22">
        <v>43804</v>
      </c>
      <c r="F165" s="22">
        <v>43970</v>
      </c>
      <c r="G165" s="23">
        <f t="shared" si="42"/>
        <v>5.5333333333333332</v>
      </c>
      <c r="H165" s="24"/>
      <c r="I165" s="24">
        <v>1</v>
      </c>
      <c r="J165" s="25">
        <f t="shared" si="41"/>
        <v>4.5333333333333332</v>
      </c>
      <c r="K165" s="57">
        <v>42618</v>
      </c>
      <c r="L165" s="22">
        <v>44020</v>
      </c>
      <c r="M165" s="26" t="str">
        <f t="shared" si="44"/>
        <v>3 Th,10 Bln,3 Hr</v>
      </c>
      <c r="N165" s="177">
        <v>146</v>
      </c>
      <c r="O165" s="5" t="str">
        <f t="shared" si="43"/>
        <v>3.70</v>
      </c>
      <c r="P165" s="189" t="s">
        <v>482</v>
      </c>
      <c r="Q165" s="179">
        <v>450</v>
      </c>
      <c r="R165" s="55"/>
      <c r="S165" s="55" t="s">
        <v>18</v>
      </c>
      <c r="T165" s="56" t="s">
        <v>483</v>
      </c>
    </row>
    <row r="166" spans="1:20" ht="16.5" x14ac:dyDescent="0.3">
      <c r="A166" s="324"/>
      <c r="B166" s="188">
        <v>1600020111</v>
      </c>
      <c r="C166" s="65" t="s">
        <v>484</v>
      </c>
      <c r="D166" s="65" t="s">
        <v>27</v>
      </c>
      <c r="E166" s="66">
        <v>43804</v>
      </c>
      <c r="F166" s="66">
        <v>43970</v>
      </c>
      <c r="G166" s="67">
        <f t="shared" si="42"/>
        <v>5.5333333333333332</v>
      </c>
      <c r="H166" s="68"/>
      <c r="I166" s="68">
        <v>1</v>
      </c>
      <c r="J166" s="69">
        <f t="shared" si="41"/>
        <v>4.5333333333333332</v>
      </c>
      <c r="K166" s="101">
        <v>42618</v>
      </c>
      <c r="L166" s="66">
        <v>44020</v>
      </c>
      <c r="M166" s="70" t="str">
        <f t="shared" si="44"/>
        <v>3 Th,10 Bln,3 Hr</v>
      </c>
      <c r="N166" s="314">
        <v>146</v>
      </c>
      <c r="O166" s="278" t="str">
        <f t="shared" si="43"/>
        <v>3.73</v>
      </c>
      <c r="P166" s="315" t="s">
        <v>485</v>
      </c>
      <c r="Q166" s="316">
        <v>406</v>
      </c>
      <c r="R166" s="317"/>
      <c r="S166" s="318" t="s">
        <v>486</v>
      </c>
      <c r="T166" s="74" t="s">
        <v>487</v>
      </c>
    </row>
    <row r="167" spans="1:20" s="276" customFormat="1" ht="16.5" x14ac:dyDescent="0.3">
      <c r="A167" s="323">
        <v>44048</v>
      </c>
      <c r="B167" s="111">
        <v>1500020152</v>
      </c>
      <c r="C167" s="11" t="s">
        <v>489</v>
      </c>
      <c r="D167" s="11" t="s">
        <v>27</v>
      </c>
      <c r="E167" s="78">
        <v>43568</v>
      </c>
      <c r="F167" s="78">
        <v>43854</v>
      </c>
      <c r="G167" s="79">
        <f t="shared" si="42"/>
        <v>9.5333333333333332</v>
      </c>
      <c r="H167" s="81"/>
      <c r="I167" s="81">
        <v>1</v>
      </c>
      <c r="J167" s="80">
        <f t="shared" si="41"/>
        <v>8.5333333333333332</v>
      </c>
      <c r="K167" s="78">
        <v>42254</v>
      </c>
      <c r="L167" s="78">
        <v>44048</v>
      </c>
      <c r="M167" s="200" t="str">
        <f t="shared" si="44"/>
        <v>4 Th,10 Bln,29 Hr</v>
      </c>
      <c r="N167" s="170">
        <v>146</v>
      </c>
      <c r="O167" s="5" t="str">
        <f t="shared" si="43"/>
        <v>3.01</v>
      </c>
      <c r="P167" s="319">
        <v>3.01</v>
      </c>
      <c r="Q167" s="171">
        <v>463</v>
      </c>
      <c r="R167" s="59"/>
      <c r="S167" s="59" t="s">
        <v>275</v>
      </c>
      <c r="T167" s="13" t="s">
        <v>490</v>
      </c>
    </row>
    <row r="168" spans="1:20" ht="16.5" x14ac:dyDescent="0.3">
      <c r="A168" s="324"/>
      <c r="B168" s="111">
        <v>1600020005</v>
      </c>
      <c r="C168" s="21" t="s">
        <v>491</v>
      </c>
      <c r="D168" s="21" t="s">
        <v>27</v>
      </c>
      <c r="E168" s="57">
        <v>43768</v>
      </c>
      <c r="F168" s="57">
        <v>43955</v>
      </c>
      <c r="G168" s="83">
        <f t="shared" si="42"/>
        <v>6.2333333333333334</v>
      </c>
      <c r="H168" s="91"/>
      <c r="I168" s="91">
        <v>1</v>
      </c>
      <c r="J168" s="85">
        <f t="shared" si="41"/>
        <v>5.2333333333333334</v>
      </c>
      <c r="K168" s="57">
        <v>42618</v>
      </c>
      <c r="L168" s="57">
        <v>44048</v>
      </c>
      <c r="M168" s="190" t="str">
        <f t="shared" si="44"/>
        <v>3 Th,11 Bln,0 Hr</v>
      </c>
      <c r="N168" s="177">
        <v>146</v>
      </c>
      <c r="O168" s="5" t="str">
        <f t="shared" si="43"/>
        <v>3.48</v>
      </c>
      <c r="P168" s="175">
        <v>3.48</v>
      </c>
      <c r="Q168" s="179">
        <v>416</v>
      </c>
      <c r="R168" s="56"/>
      <c r="S168" s="56" t="s">
        <v>20</v>
      </c>
      <c r="T168" s="56" t="s">
        <v>108</v>
      </c>
    </row>
    <row r="169" spans="1:20" ht="16.5" x14ac:dyDescent="0.3">
      <c r="A169" s="324"/>
      <c r="B169" s="111">
        <v>1600020010</v>
      </c>
      <c r="C169" s="21" t="s">
        <v>492</v>
      </c>
      <c r="D169" s="21" t="s">
        <v>27</v>
      </c>
      <c r="E169" s="57">
        <v>43769</v>
      </c>
      <c r="F169" s="57">
        <v>44005</v>
      </c>
      <c r="G169" s="83">
        <f t="shared" si="42"/>
        <v>7.8666666666666663</v>
      </c>
      <c r="H169" s="91"/>
      <c r="I169" s="91">
        <v>1</v>
      </c>
      <c r="J169" s="85">
        <f t="shared" si="41"/>
        <v>6.8666666666666663</v>
      </c>
      <c r="K169" s="57">
        <v>42618</v>
      </c>
      <c r="L169" s="57">
        <v>44048</v>
      </c>
      <c r="M169" s="190" t="str">
        <f t="shared" si="44"/>
        <v>3 Th,11 Bln,0 Hr</v>
      </c>
      <c r="N169" s="177">
        <v>146</v>
      </c>
      <c r="O169" s="5" t="str">
        <f t="shared" si="43"/>
        <v>3.54</v>
      </c>
      <c r="P169" s="175">
        <v>3.54</v>
      </c>
      <c r="Q169" s="179">
        <v>450</v>
      </c>
      <c r="R169" s="56"/>
      <c r="S169" s="56" t="s">
        <v>82</v>
      </c>
      <c r="T169" s="56" t="s">
        <v>493</v>
      </c>
    </row>
    <row r="170" spans="1:20" ht="16.5" x14ac:dyDescent="0.3">
      <c r="A170" s="324"/>
      <c r="B170" s="191">
        <v>1600020019</v>
      </c>
      <c r="C170" s="21" t="s">
        <v>494</v>
      </c>
      <c r="D170" s="21" t="s">
        <v>27</v>
      </c>
      <c r="E170" s="57">
        <v>43769</v>
      </c>
      <c r="F170" s="57">
        <v>44005</v>
      </c>
      <c r="G170" s="83">
        <f t="shared" si="42"/>
        <v>7.8666666666666663</v>
      </c>
      <c r="H170" s="91"/>
      <c r="I170" s="91">
        <v>1</v>
      </c>
      <c r="J170" s="85">
        <f t="shared" si="41"/>
        <v>6.8666666666666663</v>
      </c>
      <c r="K170" s="57">
        <v>42618</v>
      </c>
      <c r="L170" s="57">
        <v>44048</v>
      </c>
      <c r="M170" s="190" t="str">
        <f t="shared" si="44"/>
        <v>3 Th,11 Bln,0 Hr</v>
      </c>
      <c r="N170" s="177">
        <v>146</v>
      </c>
      <c r="O170" s="5" t="str">
        <f t="shared" si="43"/>
        <v>3.5</v>
      </c>
      <c r="P170" s="175">
        <v>3.5</v>
      </c>
      <c r="Q170" s="179">
        <v>443</v>
      </c>
      <c r="R170" s="56"/>
      <c r="S170" s="56" t="s">
        <v>52</v>
      </c>
      <c r="T170" s="56" t="s">
        <v>495</v>
      </c>
    </row>
    <row r="171" spans="1:20" ht="16.5" x14ac:dyDescent="0.3">
      <c r="A171" s="325"/>
      <c r="B171" s="111">
        <v>1615020099</v>
      </c>
      <c r="C171" s="33" t="s">
        <v>496</v>
      </c>
      <c r="D171" s="33" t="s">
        <v>27</v>
      </c>
      <c r="E171" s="96">
        <v>43846</v>
      </c>
      <c r="F171" s="96">
        <v>44004</v>
      </c>
      <c r="G171" s="97">
        <f t="shared" si="42"/>
        <v>5.2666666666666666</v>
      </c>
      <c r="H171" s="99"/>
      <c r="I171" s="99">
        <v>1</v>
      </c>
      <c r="J171" s="98">
        <f t="shared" si="41"/>
        <v>4.2666666666666666</v>
      </c>
      <c r="K171" s="96">
        <v>42618</v>
      </c>
      <c r="L171" s="96">
        <v>44048</v>
      </c>
      <c r="M171" s="192" t="str">
        <f t="shared" si="44"/>
        <v>3 Th,11 Bln,0 Hr</v>
      </c>
      <c r="N171" s="184">
        <v>146</v>
      </c>
      <c r="O171" s="5" t="str">
        <f t="shared" si="43"/>
        <v>3.76</v>
      </c>
      <c r="P171" s="193">
        <v>3.76</v>
      </c>
      <c r="Q171" s="186">
        <v>493</v>
      </c>
      <c r="R171" s="63"/>
      <c r="S171" s="63" t="s">
        <v>497</v>
      </c>
      <c r="T171" s="63" t="s">
        <v>229</v>
      </c>
    </row>
    <row r="172" spans="1:20" ht="15.75" x14ac:dyDescent="0.25">
      <c r="A172" s="329">
        <v>44076</v>
      </c>
      <c r="B172" s="111">
        <v>1600020025</v>
      </c>
      <c r="C172" s="112" t="s">
        <v>498</v>
      </c>
      <c r="D172" s="112" t="s">
        <v>27</v>
      </c>
      <c r="E172" s="118">
        <v>43839</v>
      </c>
      <c r="F172" s="118">
        <v>44027</v>
      </c>
      <c r="G172" s="145">
        <f t="shared" si="42"/>
        <v>6.2666666666666666</v>
      </c>
      <c r="H172" s="146"/>
      <c r="I172" s="146">
        <v>1</v>
      </c>
      <c r="J172" s="147">
        <f t="shared" ref="J172:J176" si="45">G172-H172-I172</f>
        <v>5.2666666666666666</v>
      </c>
      <c r="K172" s="118">
        <v>42618</v>
      </c>
      <c r="L172" s="118">
        <v>44076</v>
      </c>
      <c r="M172" s="194" t="str">
        <f t="shared" si="44"/>
        <v>3 Th,11 Bln,28 Hr</v>
      </c>
      <c r="N172" s="195">
        <v>146</v>
      </c>
      <c r="O172" s="5" t="str">
        <f t="shared" si="43"/>
        <v>3.57</v>
      </c>
      <c r="P172" s="199">
        <v>3.57</v>
      </c>
      <c r="Q172" s="197">
        <v>480</v>
      </c>
      <c r="R172" s="7"/>
      <c r="S172" s="8" t="s">
        <v>84</v>
      </c>
      <c r="T172" s="198" t="s">
        <v>499</v>
      </c>
    </row>
    <row r="173" spans="1:20" ht="15.75" x14ac:dyDescent="0.25">
      <c r="A173" s="330"/>
      <c r="B173" s="111">
        <v>1600020026</v>
      </c>
      <c r="C173" s="112" t="s">
        <v>500</v>
      </c>
      <c r="D173" s="112" t="s">
        <v>27</v>
      </c>
      <c r="E173" s="118">
        <v>43804</v>
      </c>
      <c r="F173" s="118">
        <v>43992</v>
      </c>
      <c r="G173" s="145">
        <f t="shared" si="42"/>
        <v>6.2666666666666666</v>
      </c>
      <c r="H173" s="146"/>
      <c r="I173" s="146">
        <v>1</v>
      </c>
      <c r="J173" s="147">
        <f t="shared" si="45"/>
        <v>5.2666666666666666</v>
      </c>
      <c r="K173" s="118">
        <v>42618</v>
      </c>
      <c r="L173" s="118">
        <v>44076</v>
      </c>
      <c r="M173" s="194" t="str">
        <f t="shared" si="44"/>
        <v>3 Th,11 Bln,28 Hr</v>
      </c>
      <c r="N173" s="195">
        <v>146</v>
      </c>
      <c r="O173" s="5" t="str">
        <f t="shared" si="43"/>
        <v>3.64</v>
      </c>
      <c r="P173" s="199">
        <v>3.64</v>
      </c>
      <c r="Q173" s="197">
        <v>420</v>
      </c>
      <c r="R173" s="7"/>
      <c r="S173" s="8" t="s">
        <v>34</v>
      </c>
      <c r="T173" s="198" t="s">
        <v>501</v>
      </c>
    </row>
    <row r="174" spans="1:20" ht="15.75" x14ac:dyDescent="0.25">
      <c r="A174" s="330"/>
      <c r="B174" s="111">
        <v>1600020028</v>
      </c>
      <c r="C174" s="112" t="s">
        <v>502</v>
      </c>
      <c r="D174" s="112" t="s">
        <v>27</v>
      </c>
      <c r="E174" s="118">
        <v>43839</v>
      </c>
      <c r="F174" s="118">
        <v>44027</v>
      </c>
      <c r="G174" s="145">
        <f t="shared" si="42"/>
        <v>6.2666666666666666</v>
      </c>
      <c r="H174" s="146"/>
      <c r="I174" s="146">
        <v>1</v>
      </c>
      <c r="J174" s="147">
        <f t="shared" si="45"/>
        <v>5.2666666666666666</v>
      </c>
      <c r="K174" s="118">
        <v>42618</v>
      </c>
      <c r="L174" s="118">
        <v>44076</v>
      </c>
      <c r="M174" s="194" t="str">
        <f t="shared" si="44"/>
        <v>3 Th,11 Bln,28 Hr</v>
      </c>
      <c r="N174" s="195">
        <v>146</v>
      </c>
      <c r="O174" s="5" t="str">
        <f t="shared" si="43"/>
        <v>3.76</v>
      </c>
      <c r="P174" s="199">
        <v>3.76</v>
      </c>
      <c r="Q174" s="197">
        <v>473</v>
      </c>
      <c r="R174" s="7"/>
      <c r="S174" s="8" t="s">
        <v>503</v>
      </c>
      <c r="T174" s="198" t="s">
        <v>504</v>
      </c>
    </row>
    <row r="175" spans="1:20" ht="15.75" x14ac:dyDescent="0.25">
      <c r="A175" s="330"/>
      <c r="B175" s="111">
        <v>1600020029</v>
      </c>
      <c r="C175" s="112" t="s">
        <v>505</v>
      </c>
      <c r="D175" s="112" t="s">
        <v>27</v>
      </c>
      <c r="E175" s="118">
        <v>43797</v>
      </c>
      <c r="F175" s="118">
        <v>43992</v>
      </c>
      <c r="G175" s="145">
        <f t="shared" si="42"/>
        <v>6.5</v>
      </c>
      <c r="H175" s="146"/>
      <c r="I175" s="146">
        <v>1</v>
      </c>
      <c r="J175" s="147">
        <f t="shared" si="45"/>
        <v>5.5</v>
      </c>
      <c r="K175" s="118">
        <v>42618</v>
      </c>
      <c r="L175" s="118">
        <v>44076</v>
      </c>
      <c r="M175" s="194" t="str">
        <f t="shared" si="44"/>
        <v>3 Th,11 Bln,28 Hr</v>
      </c>
      <c r="N175" s="195">
        <v>146</v>
      </c>
      <c r="O175" s="5" t="str">
        <f t="shared" si="43"/>
        <v>3.68</v>
      </c>
      <c r="P175" s="199">
        <v>3.68</v>
      </c>
      <c r="Q175" s="197">
        <v>490</v>
      </c>
      <c r="R175" s="7"/>
      <c r="S175" s="8" t="s">
        <v>204</v>
      </c>
      <c r="T175" s="198" t="s">
        <v>506</v>
      </c>
    </row>
    <row r="176" spans="1:20" ht="15.75" x14ac:dyDescent="0.25">
      <c r="A176" s="330"/>
      <c r="B176" s="111">
        <v>1600020046</v>
      </c>
      <c r="C176" s="112" t="s">
        <v>507</v>
      </c>
      <c r="D176" s="112" t="s">
        <v>27</v>
      </c>
      <c r="E176" s="118">
        <v>43768</v>
      </c>
      <c r="F176" s="118">
        <v>43955</v>
      </c>
      <c r="G176" s="145">
        <f t="shared" si="42"/>
        <v>6.2333333333333334</v>
      </c>
      <c r="H176" s="146"/>
      <c r="I176" s="146">
        <v>1</v>
      </c>
      <c r="J176" s="147">
        <f t="shared" si="45"/>
        <v>5.2333333333333334</v>
      </c>
      <c r="K176" s="118">
        <v>42618</v>
      </c>
      <c r="L176" s="118">
        <v>44076</v>
      </c>
      <c r="M176" s="194" t="str">
        <f t="shared" si="44"/>
        <v>3 Th,11 Bln,28 Hr</v>
      </c>
      <c r="N176" s="195">
        <v>146</v>
      </c>
      <c r="O176" s="5" t="str">
        <f t="shared" si="43"/>
        <v>3.24</v>
      </c>
      <c r="P176" s="196">
        <v>3.24</v>
      </c>
      <c r="Q176" s="197">
        <v>420</v>
      </c>
      <c r="R176" s="7"/>
      <c r="S176" s="8" t="s">
        <v>60</v>
      </c>
      <c r="T176" s="198" t="s">
        <v>242</v>
      </c>
    </row>
    <row r="177" spans="1:20" ht="15.75" x14ac:dyDescent="0.25">
      <c r="A177" s="333">
        <v>44079</v>
      </c>
      <c r="B177" s="20">
        <v>1300020011</v>
      </c>
      <c r="C177" s="21" t="s">
        <v>511</v>
      </c>
      <c r="D177" s="21" t="s">
        <v>27</v>
      </c>
      <c r="E177" s="57">
        <v>43836</v>
      </c>
      <c r="F177" s="57">
        <v>44054</v>
      </c>
      <c r="G177" s="83">
        <v>7.2666666666666666</v>
      </c>
      <c r="H177" s="91"/>
      <c r="I177" s="91">
        <v>1</v>
      </c>
      <c r="J177" s="85">
        <v>6.2666666666666666</v>
      </c>
      <c r="K177" s="57">
        <v>41526</v>
      </c>
      <c r="L177" s="57">
        <v>44079</v>
      </c>
      <c r="M177" s="190" t="s">
        <v>510</v>
      </c>
      <c r="N177" s="150">
        <v>148</v>
      </c>
      <c r="O177" s="5" t="str">
        <f t="shared" si="43"/>
        <v>2.52</v>
      </c>
      <c r="P177" s="157">
        <v>2.52</v>
      </c>
      <c r="Q177" s="152">
        <v>433</v>
      </c>
      <c r="R177" s="30"/>
      <c r="S177" s="8" t="s">
        <v>28</v>
      </c>
      <c r="T177" s="198" t="s">
        <v>512</v>
      </c>
    </row>
    <row r="178" spans="1:20" ht="15.75" x14ac:dyDescent="0.25">
      <c r="A178" s="324"/>
      <c r="B178" s="20">
        <v>1500020090</v>
      </c>
      <c r="C178" s="21" t="s">
        <v>513</v>
      </c>
      <c r="D178" s="21" t="s">
        <v>27</v>
      </c>
      <c r="E178" s="57">
        <v>43836</v>
      </c>
      <c r="F178" s="57">
        <v>44054</v>
      </c>
      <c r="G178" s="83">
        <v>7.2666666666666666</v>
      </c>
      <c r="H178" s="91"/>
      <c r="I178" s="91">
        <v>1</v>
      </c>
      <c r="J178" s="85">
        <v>6.2666666666666666</v>
      </c>
      <c r="K178" s="57">
        <v>42254</v>
      </c>
      <c r="L178" s="57">
        <v>44079</v>
      </c>
      <c r="M178" s="190" t="s">
        <v>514</v>
      </c>
      <c r="N178" s="150">
        <v>146</v>
      </c>
      <c r="O178" s="5" t="str">
        <f t="shared" si="43"/>
        <v>3.17</v>
      </c>
      <c r="P178" s="157">
        <v>3.17</v>
      </c>
      <c r="Q178" s="152">
        <v>463</v>
      </c>
      <c r="R178" s="30"/>
      <c r="S178" s="8" t="s">
        <v>289</v>
      </c>
      <c r="T178" s="198" t="s">
        <v>515</v>
      </c>
    </row>
    <row r="179" spans="1:20" ht="15.75" x14ac:dyDescent="0.25">
      <c r="A179" s="324"/>
      <c r="B179" s="20">
        <v>1500020108</v>
      </c>
      <c r="C179" s="21" t="s">
        <v>516</v>
      </c>
      <c r="D179" s="21" t="s">
        <v>27</v>
      </c>
      <c r="E179" s="57">
        <v>43839</v>
      </c>
      <c r="F179" s="57">
        <v>44001</v>
      </c>
      <c r="G179" s="83">
        <v>5.4</v>
      </c>
      <c r="H179" s="91"/>
      <c r="I179" s="91">
        <v>1</v>
      </c>
      <c r="J179" s="85">
        <v>4.4000000000000004</v>
      </c>
      <c r="K179" s="57">
        <v>42254</v>
      </c>
      <c r="L179" s="57">
        <v>44079</v>
      </c>
      <c r="M179" s="190" t="s">
        <v>514</v>
      </c>
      <c r="N179" s="150">
        <v>146</v>
      </c>
      <c r="O179" s="5" t="str">
        <f t="shared" si="43"/>
        <v>3.37</v>
      </c>
      <c r="P179" s="157">
        <v>3.37</v>
      </c>
      <c r="Q179" s="152">
        <v>480</v>
      </c>
      <c r="R179" s="30"/>
      <c r="S179" s="8" t="s">
        <v>45</v>
      </c>
      <c r="T179" s="198" t="s">
        <v>126</v>
      </c>
    </row>
    <row r="180" spans="1:20" ht="15.75" x14ac:dyDescent="0.25">
      <c r="A180" s="324"/>
      <c r="B180" s="20">
        <v>1600020077</v>
      </c>
      <c r="C180" s="21" t="s">
        <v>517</v>
      </c>
      <c r="D180" s="21" t="s">
        <v>27</v>
      </c>
      <c r="E180" s="57">
        <v>43825</v>
      </c>
      <c r="F180" s="57">
        <v>44041</v>
      </c>
      <c r="G180" s="83">
        <v>7.2</v>
      </c>
      <c r="H180" s="91"/>
      <c r="I180" s="91">
        <v>1</v>
      </c>
      <c r="J180" s="85">
        <v>6.2</v>
      </c>
      <c r="K180" s="57">
        <v>42618</v>
      </c>
      <c r="L180" s="57">
        <v>44079</v>
      </c>
      <c r="M180" s="190" t="s">
        <v>508</v>
      </c>
      <c r="N180" s="150">
        <v>146</v>
      </c>
      <c r="O180" s="5" t="str">
        <f t="shared" si="43"/>
        <v>3.68</v>
      </c>
      <c r="P180" s="201">
        <v>3.68</v>
      </c>
      <c r="Q180" s="152">
        <v>473</v>
      </c>
      <c r="R180" s="30"/>
      <c r="S180" s="8" t="s">
        <v>43</v>
      </c>
      <c r="T180" s="198" t="s">
        <v>483</v>
      </c>
    </row>
    <row r="181" spans="1:20" ht="15.75" x14ac:dyDescent="0.25">
      <c r="A181" s="325"/>
      <c r="B181" s="32">
        <v>1600020082</v>
      </c>
      <c r="C181" s="33" t="s">
        <v>518</v>
      </c>
      <c r="D181" s="33" t="s">
        <v>27</v>
      </c>
      <c r="E181" s="96">
        <v>43825</v>
      </c>
      <c r="F181" s="96">
        <v>44041</v>
      </c>
      <c r="G181" s="97">
        <v>7.2</v>
      </c>
      <c r="H181" s="99"/>
      <c r="I181" s="99">
        <v>1</v>
      </c>
      <c r="J181" s="98">
        <v>6.2</v>
      </c>
      <c r="K181" s="96">
        <v>42618</v>
      </c>
      <c r="L181" s="96">
        <v>44079</v>
      </c>
      <c r="M181" s="192" t="s">
        <v>508</v>
      </c>
      <c r="N181" s="202">
        <v>146</v>
      </c>
      <c r="O181" s="5" t="str">
        <f t="shared" si="43"/>
        <v>3.65</v>
      </c>
      <c r="P181" s="203">
        <v>3.65</v>
      </c>
      <c r="Q181" s="204">
        <v>436</v>
      </c>
      <c r="R181" s="42"/>
      <c r="S181" s="8" t="s">
        <v>68</v>
      </c>
      <c r="T181" s="198" t="s">
        <v>519</v>
      </c>
    </row>
    <row r="182" spans="1:20" ht="15.75" x14ac:dyDescent="0.25">
      <c r="A182" s="333">
        <v>44097</v>
      </c>
      <c r="B182" s="206">
        <v>1300020006</v>
      </c>
      <c r="C182" s="205" t="s">
        <v>520</v>
      </c>
      <c r="D182" s="112" t="s">
        <v>27</v>
      </c>
      <c r="E182" s="113">
        <v>43839</v>
      </c>
      <c r="F182" s="113">
        <v>44067</v>
      </c>
      <c r="G182" s="145">
        <f t="shared" ref="G182:G195" si="46">(F182-E182)/30</f>
        <v>7.6</v>
      </c>
      <c r="H182" s="3"/>
      <c r="I182" s="3">
        <v>1</v>
      </c>
      <c r="J182" s="147">
        <f t="shared" ref="J182:J195" si="47">G182-H182-I182</f>
        <v>6.6</v>
      </c>
      <c r="K182" s="118">
        <v>41526</v>
      </c>
      <c r="L182" s="113">
        <v>44097</v>
      </c>
      <c r="M182" s="194" t="str">
        <f t="shared" ref="M182:M195" si="48">DATEDIF(K182,L182,"Y")&amp;" Th,"&amp;DATEDIF(K182,L182,"YM")&amp;" Bln,"&amp;DATEDIF(K182,L182,"MD")&amp;" Hr"</f>
        <v>7 Th,0 Bln,14 Hr</v>
      </c>
      <c r="N182" s="4">
        <v>146</v>
      </c>
      <c r="O182" s="5" t="str">
        <f t="shared" ref="O182:O195" si="49">SUBSTITUTE(P182, ",", ".")</f>
        <v>3.07</v>
      </c>
      <c r="P182" s="117">
        <v>3.07</v>
      </c>
      <c r="Q182" s="3">
        <v>443</v>
      </c>
      <c r="R182" s="7"/>
      <c r="S182" s="8" t="s">
        <v>521</v>
      </c>
      <c r="T182" s="198" t="s">
        <v>522</v>
      </c>
    </row>
    <row r="183" spans="1:20" ht="15.75" x14ac:dyDescent="0.25">
      <c r="A183" s="325"/>
      <c r="B183" s="207">
        <v>1600020038</v>
      </c>
      <c r="C183" s="205" t="s">
        <v>523</v>
      </c>
      <c r="D183" s="112" t="s">
        <v>27</v>
      </c>
      <c r="E183" s="113">
        <v>43911</v>
      </c>
      <c r="F183" s="113">
        <v>44068</v>
      </c>
      <c r="G183" s="145">
        <f t="shared" si="46"/>
        <v>5.2333333333333334</v>
      </c>
      <c r="H183" s="3"/>
      <c r="I183" s="3">
        <v>1</v>
      </c>
      <c r="J183" s="147">
        <f t="shared" si="47"/>
        <v>4.2333333333333334</v>
      </c>
      <c r="K183" s="118">
        <v>42618</v>
      </c>
      <c r="L183" s="113">
        <v>44097</v>
      </c>
      <c r="M183" s="194" t="str">
        <f t="shared" si="48"/>
        <v>4 Th,0 Bln,18 Hr</v>
      </c>
      <c r="N183" s="4">
        <v>146</v>
      </c>
      <c r="O183" s="5" t="str">
        <f t="shared" si="49"/>
        <v>3.15</v>
      </c>
      <c r="P183" s="117">
        <v>3.15</v>
      </c>
      <c r="Q183" s="3">
        <v>410</v>
      </c>
      <c r="R183" s="7"/>
      <c r="S183" s="8" t="s">
        <v>79</v>
      </c>
      <c r="T183" s="198" t="s">
        <v>509</v>
      </c>
    </row>
    <row r="184" spans="1:20" ht="15.75" x14ac:dyDescent="0.25">
      <c r="A184" s="333">
        <v>44104</v>
      </c>
      <c r="B184" s="207">
        <v>1500020071</v>
      </c>
      <c r="C184" s="205" t="s">
        <v>526</v>
      </c>
      <c r="D184" s="112" t="s">
        <v>27</v>
      </c>
      <c r="E184" s="113">
        <v>43761</v>
      </c>
      <c r="F184" s="113">
        <v>44046</v>
      </c>
      <c r="G184" s="145">
        <f t="shared" si="46"/>
        <v>9.5</v>
      </c>
      <c r="H184" s="3"/>
      <c r="I184" s="3">
        <v>1</v>
      </c>
      <c r="J184" s="147">
        <f t="shared" si="47"/>
        <v>8.5</v>
      </c>
      <c r="K184" s="118">
        <v>42254</v>
      </c>
      <c r="L184" s="113">
        <v>44104</v>
      </c>
      <c r="M184" s="194" t="str">
        <f t="shared" si="48"/>
        <v>5 Th,0 Bln,23 Hr</v>
      </c>
      <c r="N184" s="4">
        <v>146</v>
      </c>
      <c r="O184" s="5" t="str">
        <f t="shared" si="49"/>
        <v>2.93</v>
      </c>
      <c r="P184" s="117">
        <v>2.93</v>
      </c>
      <c r="Q184" s="3">
        <v>440</v>
      </c>
      <c r="R184" s="7"/>
      <c r="S184" s="8" t="s">
        <v>390</v>
      </c>
      <c r="T184" s="198" t="s">
        <v>527</v>
      </c>
    </row>
    <row r="185" spans="1:20" ht="15.75" x14ac:dyDescent="0.25">
      <c r="A185" s="324"/>
      <c r="B185" s="207">
        <v>1500020105</v>
      </c>
      <c r="C185" s="205" t="s">
        <v>528</v>
      </c>
      <c r="D185" s="112" t="s">
        <v>27</v>
      </c>
      <c r="E185" s="113">
        <v>43761</v>
      </c>
      <c r="F185" s="113">
        <v>44046</v>
      </c>
      <c r="G185" s="145">
        <f t="shared" si="46"/>
        <v>9.5</v>
      </c>
      <c r="H185" s="3"/>
      <c r="I185" s="3">
        <v>1</v>
      </c>
      <c r="J185" s="147">
        <f t="shared" si="47"/>
        <v>8.5</v>
      </c>
      <c r="K185" s="118">
        <v>42254</v>
      </c>
      <c r="L185" s="113">
        <v>44104</v>
      </c>
      <c r="M185" s="194" t="str">
        <f t="shared" si="48"/>
        <v>5 Th,0 Bln,23 Hr</v>
      </c>
      <c r="N185" s="4">
        <v>146</v>
      </c>
      <c r="O185" s="5" t="str">
        <f t="shared" si="49"/>
        <v>2.83</v>
      </c>
      <c r="P185" s="117">
        <v>2.83</v>
      </c>
      <c r="Q185" s="3">
        <v>472</v>
      </c>
      <c r="R185" s="7"/>
      <c r="S185" s="8" t="s">
        <v>529</v>
      </c>
      <c r="T185" s="198" t="s">
        <v>116</v>
      </c>
    </row>
    <row r="186" spans="1:20" ht="15.75" x14ac:dyDescent="0.25">
      <c r="A186" s="324"/>
      <c r="B186" s="207">
        <v>1600020035</v>
      </c>
      <c r="C186" s="205" t="s">
        <v>530</v>
      </c>
      <c r="D186" s="112" t="s">
        <v>27</v>
      </c>
      <c r="E186" s="113">
        <v>43795</v>
      </c>
      <c r="F186" s="113">
        <v>44070</v>
      </c>
      <c r="G186" s="145">
        <f t="shared" si="46"/>
        <v>9.1666666666666661</v>
      </c>
      <c r="H186" s="3"/>
      <c r="I186" s="3">
        <v>1</v>
      </c>
      <c r="J186" s="147">
        <f t="shared" si="47"/>
        <v>8.1666666666666661</v>
      </c>
      <c r="K186" s="118">
        <v>42618</v>
      </c>
      <c r="L186" s="113">
        <v>44104</v>
      </c>
      <c r="M186" s="194" t="str">
        <f t="shared" si="48"/>
        <v>4 Th,0 Bln,25 Hr</v>
      </c>
      <c r="N186" s="4">
        <v>146</v>
      </c>
      <c r="O186" s="5" t="str">
        <f t="shared" si="49"/>
        <v>3.48</v>
      </c>
      <c r="P186" s="117">
        <v>3.48</v>
      </c>
      <c r="Q186" s="3">
        <v>430</v>
      </c>
      <c r="R186" s="7"/>
      <c r="S186" s="8" t="s">
        <v>77</v>
      </c>
      <c r="T186" s="198" t="s">
        <v>531</v>
      </c>
    </row>
    <row r="187" spans="1:20" ht="15.75" x14ac:dyDescent="0.25">
      <c r="A187" s="325"/>
      <c r="B187" s="207">
        <v>1600020062</v>
      </c>
      <c r="C187" s="205" t="s">
        <v>532</v>
      </c>
      <c r="D187" s="112" t="s">
        <v>27</v>
      </c>
      <c r="E187" s="113">
        <v>43795</v>
      </c>
      <c r="F187" s="113">
        <v>44070</v>
      </c>
      <c r="G187" s="145">
        <f t="shared" si="46"/>
        <v>9.1666666666666661</v>
      </c>
      <c r="H187" s="3"/>
      <c r="I187" s="3">
        <v>1</v>
      </c>
      <c r="J187" s="147">
        <f t="shared" si="47"/>
        <v>8.1666666666666661</v>
      </c>
      <c r="K187" s="118">
        <v>42618</v>
      </c>
      <c r="L187" s="113">
        <v>44104</v>
      </c>
      <c r="M187" s="194" t="str">
        <f t="shared" si="48"/>
        <v>4 Th,0 Bln,25 Hr</v>
      </c>
      <c r="N187" s="4">
        <v>146</v>
      </c>
      <c r="O187" s="5" t="str">
        <f t="shared" si="49"/>
        <v>3.78</v>
      </c>
      <c r="P187" s="117">
        <v>3.78</v>
      </c>
      <c r="Q187" s="3">
        <v>463</v>
      </c>
      <c r="R187" s="7"/>
      <c r="S187" s="8" t="s">
        <v>78</v>
      </c>
      <c r="T187" s="198" t="s">
        <v>533</v>
      </c>
    </row>
    <row r="188" spans="1:20" ht="15.75" x14ac:dyDescent="0.25">
      <c r="A188" s="333">
        <v>44118</v>
      </c>
      <c r="B188" s="209">
        <v>1300020032</v>
      </c>
      <c r="C188" s="210" t="s">
        <v>534</v>
      </c>
      <c r="D188" s="21" t="s">
        <v>27</v>
      </c>
      <c r="E188" s="22">
        <v>43493</v>
      </c>
      <c r="F188" s="22">
        <v>44092</v>
      </c>
      <c r="G188" s="83">
        <f t="shared" si="46"/>
        <v>19.966666666666665</v>
      </c>
      <c r="H188" s="24"/>
      <c r="I188" s="24">
        <v>1</v>
      </c>
      <c r="J188" s="85">
        <f t="shared" si="47"/>
        <v>18.966666666666665</v>
      </c>
      <c r="K188" s="57">
        <v>41526</v>
      </c>
      <c r="L188" s="22">
        <v>44118</v>
      </c>
      <c r="M188" s="190" t="str">
        <f t="shared" si="48"/>
        <v>7 Th,1 Bln,5 Hr</v>
      </c>
      <c r="N188" s="27">
        <v>146</v>
      </c>
      <c r="O188" s="5" t="str">
        <f t="shared" si="49"/>
        <v>2.66</v>
      </c>
      <c r="P188" s="76">
        <v>2.66</v>
      </c>
      <c r="Q188" s="24">
        <v>446</v>
      </c>
      <c r="R188" s="56"/>
      <c r="S188" s="56" t="s">
        <v>25</v>
      </c>
      <c r="T188" s="211" t="s">
        <v>535</v>
      </c>
    </row>
    <row r="189" spans="1:20" ht="15.75" x14ac:dyDescent="0.25">
      <c r="A189" s="324"/>
      <c r="B189" s="209">
        <v>1600020014</v>
      </c>
      <c r="C189" s="210" t="s">
        <v>536</v>
      </c>
      <c r="D189" s="21" t="s">
        <v>27</v>
      </c>
      <c r="E189" s="22">
        <v>43934</v>
      </c>
      <c r="F189" s="22">
        <v>44085</v>
      </c>
      <c r="G189" s="83">
        <f t="shared" si="46"/>
        <v>5.0333333333333332</v>
      </c>
      <c r="H189" s="24"/>
      <c r="I189" s="24">
        <v>1</v>
      </c>
      <c r="J189" s="85">
        <f t="shared" si="47"/>
        <v>4.0333333333333332</v>
      </c>
      <c r="K189" s="57">
        <v>42618</v>
      </c>
      <c r="L189" s="22">
        <v>44118</v>
      </c>
      <c r="M189" s="190" t="str">
        <f t="shared" si="48"/>
        <v>4 Th,1 Bln,9 Hr</v>
      </c>
      <c r="N189" s="27">
        <v>146</v>
      </c>
      <c r="O189" s="5" t="str">
        <f t="shared" si="49"/>
        <v>3.33</v>
      </c>
      <c r="P189" s="76">
        <v>3.33</v>
      </c>
      <c r="Q189" s="24">
        <v>460</v>
      </c>
      <c r="R189" s="56"/>
      <c r="S189" s="56" t="s">
        <v>537</v>
      </c>
      <c r="T189" s="211" t="s">
        <v>538</v>
      </c>
    </row>
    <row r="190" spans="1:20" ht="15.75" x14ac:dyDescent="0.25">
      <c r="A190" s="324"/>
      <c r="B190" s="209">
        <v>1600020031</v>
      </c>
      <c r="C190" s="210" t="s">
        <v>539</v>
      </c>
      <c r="D190" s="21" t="s">
        <v>27</v>
      </c>
      <c r="E190" s="22">
        <v>43903</v>
      </c>
      <c r="F190" s="22">
        <v>44083</v>
      </c>
      <c r="G190" s="83">
        <f t="shared" si="46"/>
        <v>6</v>
      </c>
      <c r="H190" s="24"/>
      <c r="I190" s="24">
        <v>1</v>
      </c>
      <c r="J190" s="85">
        <f t="shared" si="47"/>
        <v>5</v>
      </c>
      <c r="K190" s="57">
        <v>42618</v>
      </c>
      <c r="L190" s="22">
        <v>44118</v>
      </c>
      <c r="M190" s="190" t="str">
        <f t="shared" si="48"/>
        <v>4 Th,1 Bln,9 Hr</v>
      </c>
      <c r="N190" s="27">
        <v>146</v>
      </c>
      <c r="O190" s="5" t="str">
        <f t="shared" si="49"/>
        <v>3.47</v>
      </c>
      <c r="P190" s="76">
        <v>3.47</v>
      </c>
      <c r="Q190" s="24">
        <v>470</v>
      </c>
      <c r="R190" s="55"/>
      <c r="S190" s="55" t="s">
        <v>540</v>
      </c>
      <c r="T190" s="211" t="s">
        <v>185</v>
      </c>
    </row>
    <row r="191" spans="1:20" ht="15.75" x14ac:dyDescent="0.25">
      <c r="A191" s="340"/>
      <c r="B191" s="212">
        <v>1600020033</v>
      </c>
      <c r="C191" s="213" t="s">
        <v>541</v>
      </c>
      <c r="D191" s="33" t="s">
        <v>27</v>
      </c>
      <c r="E191" s="34">
        <v>43934</v>
      </c>
      <c r="F191" s="34">
        <v>44085</v>
      </c>
      <c r="G191" s="97">
        <f t="shared" si="46"/>
        <v>5.0333333333333332</v>
      </c>
      <c r="H191" s="36"/>
      <c r="I191" s="36">
        <v>1</v>
      </c>
      <c r="J191" s="98">
        <f t="shared" si="47"/>
        <v>4.0333333333333332</v>
      </c>
      <c r="K191" s="96">
        <v>42618</v>
      </c>
      <c r="L191" s="34">
        <v>44118</v>
      </c>
      <c r="M191" s="192" t="str">
        <f t="shared" si="48"/>
        <v>4 Th,1 Bln,9 Hr</v>
      </c>
      <c r="N191" s="39">
        <v>146</v>
      </c>
      <c r="O191" s="5" t="str">
        <f t="shared" si="49"/>
        <v>3.4</v>
      </c>
      <c r="P191" s="108">
        <v>3.4</v>
      </c>
      <c r="Q191" s="36">
        <v>453</v>
      </c>
      <c r="R191" s="63"/>
      <c r="S191" s="63" t="s">
        <v>67</v>
      </c>
      <c r="T191" s="214" t="s">
        <v>542</v>
      </c>
    </row>
    <row r="192" spans="1:20" ht="15.75" x14ac:dyDescent="0.25">
      <c r="A192" s="333">
        <v>44132</v>
      </c>
      <c r="B192" s="168">
        <v>1500020167</v>
      </c>
      <c r="C192" s="216" t="s">
        <v>544</v>
      </c>
      <c r="D192" s="112" t="s">
        <v>27</v>
      </c>
      <c r="E192" s="113">
        <v>43791</v>
      </c>
      <c r="F192" s="113" t="s">
        <v>545</v>
      </c>
      <c r="G192" s="145" t="e">
        <f t="shared" si="46"/>
        <v>#VALUE!</v>
      </c>
      <c r="H192" s="3"/>
      <c r="I192" s="3">
        <v>1</v>
      </c>
      <c r="J192" s="147" t="e">
        <f t="shared" si="47"/>
        <v>#VALUE!</v>
      </c>
      <c r="K192" s="118">
        <v>42254</v>
      </c>
      <c r="L192" s="113">
        <v>44132</v>
      </c>
      <c r="M192" s="194" t="str">
        <f t="shared" si="48"/>
        <v>5 Th,1 Bln,21 Hr</v>
      </c>
      <c r="N192" s="4">
        <v>146</v>
      </c>
      <c r="O192" s="5" t="str">
        <f t="shared" si="49"/>
        <v>3.08</v>
      </c>
      <c r="P192" s="117">
        <v>3.08</v>
      </c>
      <c r="Q192" s="3">
        <v>410</v>
      </c>
      <c r="R192" s="7"/>
      <c r="S192" s="8" t="s">
        <v>287</v>
      </c>
      <c r="T192" s="198" t="s">
        <v>63</v>
      </c>
    </row>
    <row r="193" spans="1:20" ht="15.75" x14ac:dyDescent="0.25">
      <c r="A193" s="324"/>
      <c r="B193" s="207">
        <v>1600020032</v>
      </c>
      <c r="C193" s="215" t="s">
        <v>546</v>
      </c>
      <c r="D193" s="112" t="s">
        <v>27</v>
      </c>
      <c r="E193" s="113">
        <v>43903</v>
      </c>
      <c r="F193" s="113">
        <v>44083</v>
      </c>
      <c r="G193" s="145">
        <f t="shared" si="46"/>
        <v>6</v>
      </c>
      <c r="H193" s="3"/>
      <c r="I193" s="3">
        <v>1</v>
      </c>
      <c r="J193" s="147">
        <f t="shared" si="47"/>
        <v>5</v>
      </c>
      <c r="K193" s="118">
        <v>42618</v>
      </c>
      <c r="L193" s="113">
        <v>44132</v>
      </c>
      <c r="M193" s="194" t="str">
        <f t="shared" si="48"/>
        <v>4 Th,1 Bln,23 Hr</v>
      </c>
      <c r="N193" s="4">
        <v>146</v>
      </c>
      <c r="O193" s="5" t="str">
        <f t="shared" si="49"/>
        <v>3.54</v>
      </c>
      <c r="P193" s="217">
        <v>3.54</v>
      </c>
      <c r="Q193" s="3">
        <v>453</v>
      </c>
      <c r="R193" s="7"/>
      <c r="S193" s="8" t="s">
        <v>547</v>
      </c>
      <c r="T193" s="198" t="s">
        <v>185</v>
      </c>
    </row>
    <row r="194" spans="1:20" ht="15.75" x14ac:dyDescent="0.25">
      <c r="A194" s="324"/>
      <c r="B194" s="207">
        <v>1600020085</v>
      </c>
      <c r="C194" s="215" t="s">
        <v>548</v>
      </c>
      <c r="D194" s="112" t="s">
        <v>27</v>
      </c>
      <c r="E194" s="113">
        <v>43983</v>
      </c>
      <c r="F194" s="113">
        <v>44090</v>
      </c>
      <c r="G194" s="145">
        <f t="shared" si="46"/>
        <v>3.5666666666666669</v>
      </c>
      <c r="H194" s="3"/>
      <c r="I194" s="3">
        <v>1</v>
      </c>
      <c r="J194" s="147">
        <f t="shared" si="47"/>
        <v>2.5666666666666669</v>
      </c>
      <c r="K194" s="118">
        <v>42618</v>
      </c>
      <c r="L194" s="113">
        <v>44132</v>
      </c>
      <c r="M194" s="194" t="str">
        <f t="shared" si="48"/>
        <v>4 Th,1 Bln,23 Hr</v>
      </c>
      <c r="N194" s="4">
        <v>146</v>
      </c>
      <c r="O194" s="5" t="str">
        <f t="shared" si="49"/>
        <v>3.58</v>
      </c>
      <c r="P194" s="217">
        <v>3.58</v>
      </c>
      <c r="Q194" s="3">
        <v>466</v>
      </c>
      <c r="R194" s="7"/>
      <c r="S194" s="8" t="s">
        <v>549</v>
      </c>
      <c r="T194" s="198" t="s">
        <v>550</v>
      </c>
    </row>
    <row r="195" spans="1:20" ht="15.75" x14ac:dyDescent="0.25">
      <c r="A195" s="324"/>
      <c r="B195" s="207">
        <v>1600020091</v>
      </c>
      <c r="C195" s="215" t="s">
        <v>551</v>
      </c>
      <c r="D195" s="112" t="s">
        <v>27</v>
      </c>
      <c r="E195" s="113">
        <v>43983</v>
      </c>
      <c r="F195" s="113">
        <v>44090</v>
      </c>
      <c r="G195" s="145">
        <f t="shared" si="46"/>
        <v>3.5666666666666669</v>
      </c>
      <c r="H195" s="3"/>
      <c r="I195" s="3">
        <v>1</v>
      </c>
      <c r="J195" s="147">
        <f t="shared" si="47"/>
        <v>2.5666666666666669</v>
      </c>
      <c r="K195" s="118">
        <v>42618</v>
      </c>
      <c r="L195" s="113">
        <v>44132</v>
      </c>
      <c r="M195" s="194" t="str">
        <f t="shared" si="48"/>
        <v>4 Th,1 Bln,23 Hr</v>
      </c>
      <c r="N195" s="4">
        <v>146</v>
      </c>
      <c r="O195" s="5" t="str">
        <f t="shared" si="49"/>
        <v>3.36</v>
      </c>
      <c r="P195" s="117">
        <v>3.36</v>
      </c>
      <c r="Q195" s="3">
        <v>416</v>
      </c>
      <c r="R195" s="218"/>
      <c r="S195" s="8" t="s">
        <v>64</v>
      </c>
      <c r="T195" s="198" t="s">
        <v>552</v>
      </c>
    </row>
    <row r="196" spans="1:20" ht="15.75" x14ac:dyDescent="0.25">
      <c r="A196" s="331">
        <v>44146</v>
      </c>
      <c r="B196" s="207">
        <v>1400020043</v>
      </c>
      <c r="C196" s="205" t="s">
        <v>553</v>
      </c>
      <c r="D196" s="112" t="s">
        <v>27</v>
      </c>
      <c r="E196" s="113">
        <v>43832</v>
      </c>
      <c r="F196" s="113">
        <v>44073</v>
      </c>
      <c r="G196" s="145">
        <f t="shared" ref="G196:G204" si="50">(F196-E196)/30</f>
        <v>8.0333333333333332</v>
      </c>
      <c r="H196" s="3"/>
      <c r="I196" s="3">
        <v>1</v>
      </c>
      <c r="J196" s="147">
        <f t="shared" ref="J196:J204" si="51">G196-H196-I196</f>
        <v>7.0333333333333332</v>
      </c>
      <c r="K196" s="118">
        <v>41883</v>
      </c>
      <c r="L196" s="113">
        <v>44146</v>
      </c>
      <c r="M196" s="194" t="str">
        <f t="shared" ref="M196:M200" si="52">DATEDIF(K196,L196,"Y")&amp;" Th,"&amp;DATEDIF(K196,L196,"YM")&amp;" Bln,"&amp;DATEDIF(K196,L196,"MD")&amp;" Hr"</f>
        <v>6 Th,2 Bln,10 Hr</v>
      </c>
      <c r="N196" s="4">
        <v>146</v>
      </c>
      <c r="O196" s="5" t="str">
        <f t="shared" ref="O196:O204" si="53">SUBSTITUTE(P196, ",", ".")</f>
        <v>2.85</v>
      </c>
      <c r="P196" s="117">
        <v>2.85</v>
      </c>
      <c r="Q196" s="3">
        <v>460</v>
      </c>
      <c r="R196" s="7"/>
      <c r="S196" s="8" t="s">
        <v>379</v>
      </c>
      <c r="T196" s="198" t="s">
        <v>554</v>
      </c>
    </row>
    <row r="197" spans="1:20" ht="15.75" x14ac:dyDescent="0.25">
      <c r="A197" s="332"/>
      <c r="B197" s="207">
        <v>1500020109</v>
      </c>
      <c r="C197" s="205" t="s">
        <v>555</v>
      </c>
      <c r="D197" s="112" t="s">
        <v>27</v>
      </c>
      <c r="E197" s="113">
        <v>43832</v>
      </c>
      <c r="F197" s="113">
        <v>44073</v>
      </c>
      <c r="G197" s="145">
        <f t="shared" si="50"/>
        <v>8.0333333333333332</v>
      </c>
      <c r="H197" s="3"/>
      <c r="I197" s="3">
        <v>1</v>
      </c>
      <c r="J197" s="147">
        <f t="shared" si="51"/>
        <v>7.0333333333333332</v>
      </c>
      <c r="K197" s="118">
        <v>42254</v>
      </c>
      <c r="L197" s="113">
        <v>44146</v>
      </c>
      <c r="M197" s="194" t="str">
        <f t="shared" si="52"/>
        <v>5 Th,2 Bln,4 Hr</v>
      </c>
      <c r="N197" s="4">
        <v>146</v>
      </c>
      <c r="O197" s="5" t="str">
        <f t="shared" si="53"/>
        <v>3.52</v>
      </c>
      <c r="P197" s="117">
        <v>3.52</v>
      </c>
      <c r="Q197" s="3">
        <v>426</v>
      </c>
      <c r="R197" s="7"/>
      <c r="S197" s="8" t="s">
        <v>45</v>
      </c>
      <c r="T197" s="198" t="s">
        <v>556</v>
      </c>
    </row>
    <row r="198" spans="1:20" ht="15.75" x14ac:dyDescent="0.25">
      <c r="A198" s="333">
        <v>44167</v>
      </c>
      <c r="B198" s="207">
        <v>1500020010</v>
      </c>
      <c r="C198" s="205" t="s">
        <v>557</v>
      </c>
      <c r="D198" s="112" t="s">
        <v>27</v>
      </c>
      <c r="E198" s="113">
        <v>43844</v>
      </c>
      <c r="F198" s="113">
        <v>44174</v>
      </c>
      <c r="G198" s="145">
        <f t="shared" si="50"/>
        <v>11</v>
      </c>
      <c r="H198" s="3"/>
      <c r="I198" s="3">
        <v>1</v>
      </c>
      <c r="J198" s="147">
        <f t="shared" si="51"/>
        <v>10</v>
      </c>
      <c r="K198" s="118">
        <v>42254</v>
      </c>
      <c r="L198" s="113">
        <v>44167</v>
      </c>
      <c r="M198" s="194" t="str">
        <f t="shared" si="52"/>
        <v>5 Th,2 Bln,25 Hr</v>
      </c>
      <c r="N198" s="4">
        <v>146</v>
      </c>
      <c r="O198" s="5" t="str">
        <f t="shared" si="53"/>
        <v>3.24</v>
      </c>
      <c r="P198" s="117">
        <v>3.24</v>
      </c>
      <c r="Q198" s="3">
        <v>420</v>
      </c>
      <c r="R198" s="7"/>
      <c r="S198" s="8" t="s">
        <v>33</v>
      </c>
      <c r="T198" s="198" t="s">
        <v>488</v>
      </c>
    </row>
    <row r="199" spans="1:20" ht="15.75" x14ac:dyDescent="0.25">
      <c r="A199" s="324"/>
      <c r="B199" s="207">
        <v>1500020027</v>
      </c>
      <c r="C199" s="205" t="s">
        <v>558</v>
      </c>
      <c r="D199" s="112" t="s">
        <v>27</v>
      </c>
      <c r="E199" s="113">
        <v>43844</v>
      </c>
      <c r="F199" s="113">
        <v>44174</v>
      </c>
      <c r="G199" s="145">
        <f t="shared" si="50"/>
        <v>11</v>
      </c>
      <c r="H199" s="3"/>
      <c r="I199" s="3">
        <v>1</v>
      </c>
      <c r="J199" s="147">
        <f t="shared" si="51"/>
        <v>10</v>
      </c>
      <c r="K199" s="118">
        <v>42254</v>
      </c>
      <c r="L199" s="113">
        <v>44167</v>
      </c>
      <c r="M199" s="194" t="str">
        <f t="shared" si="52"/>
        <v>5 Th,2 Bln,25 Hr</v>
      </c>
      <c r="N199" s="4">
        <v>148</v>
      </c>
      <c r="O199" s="5" t="str">
        <f t="shared" si="53"/>
        <v>3.17</v>
      </c>
      <c r="P199" s="117">
        <v>3.17</v>
      </c>
      <c r="Q199" s="3">
        <v>413</v>
      </c>
      <c r="R199" s="7"/>
      <c r="S199" s="8" t="s">
        <v>559</v>
      </c>
      <c r="T199" s="198" t="s">
        <v>560</v>
      </c>
    </row>
    <row r="200" spans="1:20" ht="15.75" x14ac:dyDescent="0.25">
      <c r="A200" s="324"/>
      <c r="B200" s="207">
        <v>1600020086</v>
      </c>
      <c r="C200" s="205" t="s">
        <v>561</v>
      </c>
      <c r="D200" s="112" t="s">
        <v>27</v>
      </c>
      <c r="E200" s="113">
        <v>43915</v>
      </c>
      <c r="F200" s="113">
        <v>44128</v>
      </c>
      <c r="G200" s="145">
        <f t="shared" si="50"/>
        <v>7.1</v>
      </c>
      <c r="H200" s="3"/>
      <c r="I200" s="3">
        <v>1</v>
      </c>
      <c r="J200" s="147">
        <f t="shared" si="51"/>
        <v>6.1</v>
      </c>
      <c r="K200" s="118">
        <v>42618</v>
      </c>
      <c r="L200" s="113">
        <v>44167</v>
      </c>
      <c r="M200" s="194" t="str">
        <f t="shared" si="52"/>
        <v>4 Th,2 Bln,27 Hr</v>
      </c>
      <c r="N200" s="4">
        <v>146</v>
      </c>
      <c r="O200" s="5" t="str">
        <f t="shared" si="53"/>
        <v>3.73</v>
      </c>
      <c r="P200" s="217">
        <v>3.73</v>
      </c>
      <c r="Q200" s="3">
        <v>443</v>
      </c>
      <c r="R200" s="7"/>
      <c r="S200" s="8" t="s">
        <v>213</v>
      </c>
      <c r="T200" s="198" t="s">
        <v>562</v>
      </c>
    </row>
    <row r="201" spans="1:20" ht="15.75" x14ac:dyDescent="0.25">
      <c r="A201" s="324"/>
      <c r="B201" s="207">
        <v>1600020089</v>
      </c>
      <c r="C201" s="205" t="s">
        <v>563</v>
      </c>
      <c r="D201" s="112" t="s">
        <v>27</v>
      </c>
      <c r="E201" s="113">
        <v>43819</v>
      </c>
      <c r="F201" s="113">
        <v>44107</v>
      </c>
      <c r="G201" s="145">
        <f t="shared" si="50"/>
        <v>9.6</v>
      </c>
      <c r="H201" s="3"/>
      <c r="I201" s="3">
        <v>1</v>
      </c>
      <c r="J201" s="147">
        <f t="shared" si="51"/>
        <v>8.6</v>
      </c>
      <c r="K201" s="118">
        <v>42618</v>
      </c>
      <c r="L201" s="113">
        <v>44167</v>
      </c>
      <c r="M201" s="194" t="str">
        <f>DATEDIF(K201,L202,"Y")&amp;" Th,"&amp;DATEDIF(K201,L202,"YM")&amp;" Bln,"&amp;DATEDIF(K201,L202,"MD")&amp;" Hr"</f>
        <v>4 Th,2 Bln,27 Hr</v>
      </c>
      <c r="N201" s="4">
        <v>146</v>
      </c>
      <c r="O201" s="5" t="str">
        <f t="shared" si="53"/>
        <v>3.38</v>
      </c>
      <c r="P201" s="117">
        <v>3.38</v>
      </c>
      <c r="Q201" s="3">
        <v>490</v>
      </c>
      <c r="R201" s="7"/>
      <c r="S201" s="8" t="s">
        <v>390</v>
      </c>
      <c r="T201" s="198" t="s">
        <v>389</v>
      </c>
    </row>
    <row r="202" spans="1:20" ht="15.75" x14ac:dyDescent="0.25">
      <c r="A202" s="324"/>
      <c r="B202" s="207">
        <v>1600020098</v>
      </c>
      <c r="C202" s="205" t="s">
        <v>564</v>
      </c>
      <c r="D202" s="112" t="s">
        <v>27</v>
      </c>
      <c r="E202" s="113">
        <v>43819</v>
      </c>
      <c r="F202" s="113">
        <v>44107</v>
      </c>
      <c r="G202" s="145">
        <f t="shared" si="50"/>
        <v>9.6</v>
      </c>
      <c r="H202" s="3"/>
      <c r="I202" s="3">
        <v>1</v>
      </c>
      <c r="J202" s="147">
        <f t="shared" si="51"/>
        <v>8.6</v>
      </c>
      <c r="K202" s="118">
        <v>42618</v>
      </c>
      <c r="L202" s="113">
        <v>44167</v>
      </c>
      <c r="M202" s="194" t="str">
        <f>DATEDIF(K202,L203,"Y")&amp;" Th,"&amp;DATEDIF(K202,L203,"YM")&amp;" Bln,"&amp;DATEDIF(K202,L203,"MD")&amp;" Hr"</f>
        <v>4 Th,2 Bln,27 Hr</v>
      </c>
      <c r="N202" s="4">
        <v>146</v>
      </c>
      <c r="O202" s="5" t="str">
        <f t="shared" si="53"/>
        <v>3.43</v>
      </c>
      <c r="P202" s="117">
        <v>3.43</v>
      </c>
      <c r="Q202" s="3">
        <v>466</v>
      </c>
      <c r="R202" s="7"/>
      <c r="S202" s="8" t="s">
        <v>237</v>
      </c>
      <c r="T202" s="198" t="s">
        <v>239</v>
      </c>
    </row>
    <row r="203" spans="1:20" ht="15.75" x14ac:dyDescent="0.25">
      <c r="A203" s="325"/>
      <c r="B203" s="207">
        <v>1615020103</v>
      </c>
      <c r="C203" s="205" t="s">
        <v>565</v>
      </c>
      <c r="D203" s="112" t="s">
        <v>27</v>
      </c>
      <c r="E203" s="113">
        <v>43915</v>
      </c>
      <c r="F203" s="113">
        <v>44128</v>
      </c>
      <c r="G203" s="145">
        <f t="shared" si="50"/>
        <v>7.1</v>
      </c>
      <c r="H203" s="3"/>
      <c r="I203" s="3">
        <v>1</v>
      </c>
      <c r="J203" s="147">
        <f t="shared" si="51"/>
        <v>6.1</v>
      </c>
      <c r="K203" s="118">
        <v>42618</v>
      </c>
      <c r="L203" s="113">
        <v>44167</v>
      </c>
      <c r="M203" s="194" t="str">
        <f>DATEDIF(K203,L203,"Y")&amp;" Th,"&amp;DATEDIF(K203,L203,"YM")&amp;" Bln,"&amp;DATEDIF(K203,L203,"MD")&amp;" Hr"</f>
        <v>4 Th,2 Bln,27 Hr</v>
      </c>
      <c r="N203" s="4">
        <v>146</v>
      </c>
      <c r="O203" s="5" t="str">
        <f t="shared" si="53"/>
        <v>3.29</v>
      </c>
      <c r="P203" s="117">
        <v>3.29</v>
      </c>
      <c r="Q203" s="3">
        <v>443</v>
      </c>
      <c r="R203" s="7"/>
      <c r="S203" s="8" t="s">
        <v>566</v>
      </c>
      <c r="T203" s="198" t="s">
        <v>567</v>
      </c>
    </row>
    <row r="204" spans="1:20" ht="57.75" x14ac:dyDescent="0.25">
      <c r="A204" s="309">
        <v>44202</v>
      </c>
      <c r="B204" s="207">
        <v>1600020073</v>
      </c>
      <c r="C204" s="205" t="s">
        <v>568</v>
      </c>
      <c r="D204" s="112" t="s">
        <v>27</v>
      </c>
      <c r="E204" s="113">
        <v>43921</v>
      </c>
      <c r="F204" s="113">
        <v>44068</v>
      </c>
      <c r="G204" s="145">
        <f t="shared" si="50"/>
        <v>4.9000000000000004</v>
      </c>
      <c r="H204" s="3"/>
      <c r="I204" s="3">
        <v>1</v>
      </c>
      <c r="J204" s="147">
        <f t="shared" si="51"/>
        <v>3.9000000000000004</v>
      </c>
      <c r="K204" s="118">
        <v>42618</v>
      </c>
      <c r="L204" s="113">
        <v>44202</v>
      </c>
      <c r="M204" s="194" t="str">
        <f t="shared" ref="M204:M207" si="54">DATEDIF(K204,L204,"Y")&amp;" Th,"&amp;DATEDIF(K204,L204,"YM")&amp;" Bln,"&amp;DATEDIF(K204,L204,"MD")&amp;" Hr"</f>
        <v>4 Th,4 Bln,1 Hr</v>
      </c>
      <c r="N204" s="4">
        <v>146</v>
      </c>
      <c r="O204" s="5" t="str">
        <f t="shared" si="53"/>
        <v>3.84</v>
      </c>
      <c r="P204" s="117">
        <v>3.84</v>
      </c>
      <c r="Q204" s="3">
        <v>450</v>
      </c>
      <c r="R204" s="7"/>
      <c r="S204" s="8" t="s">
        <v>80</v>
      </c>
      <c r="T204" s="198" t="s">
        <v>569</v>
      </c>
    </row>
    <row r="205" spans="1:20" ht="17.25" x14ac:dyDescent="0.3">
      <c r="A205" s="334">
        <v>44223</v>
      </c>
      <c r="B205" s="223">
        <v>1600020113</v>
      </c>
      <c r="C205" s="82" t="s">
        <v>571</v>
      </c>
      <c r="D205" s="112" t="s">
        <v>27</v>
      </c>
      <c r="E205" s="113">
        <v>43913</v>
      </c>
      <c r="F205" s="113">
        <v>44116</v>
      </c>
      <c r="G205" s="145">
        <f t="shared" ref="G205:G208" si="55">(F205-E205)/30</f>
        <v>6.7666666666666666</v>
      </c>
      <c r="H205" s="3"/>
      <c r="I205" s="224">
        <v>1</v>
      </c>
      <c r="J205" s="147">
        <f t="shared" ref="J205:J208" si="56">G205-H205-I205</f>
        <v>5.7666666666666666</v>
      </c>
      <c r="K205" s="118">
        <v>42618</v>
      </c>
      <c r="L205" s="113">
        <v>44223</v>
      </c>
      <c r="M205" s="194" t="str">
        <f t="shared" si="54"/>
        <v>4 Th,4 Bln,22 Hr</v>
      </c>
      <c r="N205" s="4">
        <v>146</v>
      </c>
      <c r="O205" s="5" t="str">
        <f t="shared" ref="O205:O208" si="57">SUBSTITUTE(P205, ",", ".")</f>
        <v>3.51</v>
      </c>
      <c r="P205" s="117">
        <v>3.51</v>
      </c>
      <c r="Q205" s="3">
        <v>430</v>
      </c>
      <c r="R205" s="7"/>
      <c r="S205" s="8" t="s">
        <v>572</v>
      </c>
      <c r="T205" s="198" t="s">
        <v>573</v>
      </c>
    </row>
    <row r="206" spans="1:20" ht="15.75" x14ac:dyDescent="0.25">
      <c r="A206" s="335"/>
      <c r="B206" s="223">
        <v>1600020118</v>
      </c>
      <c r="C206" s="82" t="s">
        <v>574</v>
      </c>
      <c r="D206" s="112" t="s">
        <v>27</v>
      </c>
      <c r="E206" s="113">
        <v>43913</v>
      </c>
      <c r="F206" s="113">
        <v>44116</v>
      </c>
      <c r="G206" s="145">
        <f t="shared" si="55"/>
        <v>6.7666666666666666</v>
      </c>
      <c r="H206" s="3"/>
      <c r="I206" s="3">
        <v>1</v>
      </c>
      <c r="J206" s="147">
        <f t="shared" si="56"/>
        <v>5.7666666666666666</v>
      </c>
      <c r="K206" s="118">
        <v>42618</v>
      </c>
      <c r="L206" s="113">
        <v>44223</v>
      </c>
      <c r="M206" s="194" t="str">
        <f t="shared" si="54"/>
        <v>4 Th,4 Bln,22 Hr</v>
      </c>
      <c r="N206" s="4">
        <v>146</v>
      </c>
      <c r="O206" s="5" t="str">
        <f t="shared" si="57"/>
        <v>3.64</v>
      </c>
      <c r="P206" s="117">
        <v>3.64</v>
      </c>
      <c r="Q206" s="3">
        <v>446</v>
      </c>
      <c r="R206" s="7"/>
      <c r="S206" s="8" t="s">
        <v>60</v>
      </c>
      <c r="T206" s="198" t="s">
        <v>575</v>
      </c>
    </row>
    <row r="207" spans="1:20" ht="57.75" x14ac:dyDescent="0.25">
      <c r="A207" s="309">
        <v>44244</v>
      </c>
      <c r="B207" s="223">
        <v>1600020057</v>
      </c>
      <c r="C207" s="82" t="s">
        <v>577</v>
      </c>
      <c r="D207" s="112" t="s">
        <v>27</v>
      </c>
      <c r="E207" s="113">
        <v>43813</v>
      </c>
      <c r="F207" s="113">
        <v>44086</v>
      </c>
      <c r="G207" s="145">
        <f t="shared" si="55"/>
        <v>9.1</v>
      </c>
      <c r="H207" s="3"/>
      <c r="I207" s="3">
        <v>1</v>
      </c>
      <c r="J207" s="147">
        <f t="shared" si="56"/>
        <v>8.1</v>
      </c>
      <c r="K207" s="118">
        <v>42618</v>
      </c>
      <c r="L207" s="113">
        <v>44244</v>
      </c>
      <c r="M207" s="194" t="str">
        <f t="shared" si="54"/>
        <v>4 Th,5 Bln,12 Hr</v>
      </c>
      <c r="N207" s="4">
        <v>146</v>
      </c>
      <c r="O207" s="5" t="str">
        <f t="shared" si="57"/>
        <v>3.09</v>
      </c>
      <c r="P207" s="117">
        <v>3.09</v>
      </c>
      <c r="Q207" s="3">
        <v>413</v>
      </c>
      <c r="R207" s="7"/>
      <c r="S207" s="8" t="s">
        <v>43</v>
      </c>
      <c r="T207" s="198" t="s">
        <v>576</v>
      </c>
    </row>
    <row r="208" spans="1:20" ht="57.75" x14ac:dyDescent="0.25">
      <c r="A208" s="309">
        <v>44247</v>
      </c>
      <c r="B208" s="219">
        <v>1600020007</v>
      </c>
      <c r="C208" s="219" t="s">
        <v>578</v>
      </c>
      <c r="D208" s="208" t="s">
        <v>27</v>
      </c>
      <c r="E208" s="113">
        <v>43813</v>
      </c>
      <c r="F208" s="113">
        <v>44086</v>
      </c>
      <c r="G208" s="145">
        <f t="shared" si="55"/>
        <v>9.1</v>
      </c>
      <c r="H208" s="3"/>
      <c r="I208" s="3">
        <v>1</v>
      </c>
      <c r="J208" s="147">
        <f t="shared" si="56"/>
        <v>8.1</v>
      </c>
      <c r="K208" s="118">
        <v>42618</v>
      </c>
      <c r="L208" s="113">
        <v>44247</v>
      </c>
      <c r="M208" s="194" t="str">
        <f t="shared" ref="M208:M213" si="58">DATEDIF(K208,L208,"Y")&amp;" Th,"&amp;DATEDIF(K208,L208,"YM")&amp;" Bln,"&amp;DATEDIF(K208,L208,"MD")&amp;" Hr"</f>
        <v>4 Th,5 Bln,15 Hr</v>
      </c>
      <c r="N208" s="4">
        <v>146</v>
      </c>
      <c r="O208" s="5" t="str">
        <f t="shared" si="57"/>
        <v>3.15</v>
      </c>
      <c r="P208" s="117">
        <v>3.15</v>
      </c>
      <c r="Q208" s="3">
        <v>400</v>
      </c>
      <c r="R208" s="7"/>
      <c r="S208" s="8" t="s">
        <v>21</v>
      </c>
      <c r="T208" s="198" t="s">
        <v>218</v>
      </c>
    </row>
    <row r="209" spans="1:20" ht="15.75" x14ac:dyDescent="0.25">
      <c r="A209" s="333">
        <v>44265</v>
      </c>
      <c r="B209" s="207">
        <v>1600020063</v>
      </c>
      <c r="C209" s="220" t="s">
        <v>579</v>
      </c>
      <c r="D209" s="226" t="s">
        <v>27</v>
      </c>
      <c r="E209" s="227">
        <v>43967</v>
      </c>
      <c r="F209" s="227">
        <v>44222</v>
      </c>
      <c r="G209" s="228">
        <f t="shared" ref="G209:G213" si="59">(F209-E209)/30</f>
        <v>8.5</v>
      </c>
      <c r="H209" s="229"/>
      <c r="I209" s="229">
        <v>1</v>
      </c>
      <c r="J209" s="230">
        <f t="shared" ref="J209:J213" si="60">G209-H209-I209</f>
        <v>7.5</v>
      </c>
      <c r="K209" s="231">
        <v>42618</v>
      </c>
      <c r="L209" s="227">
        <v>44265</v>
      </c>
      <c r="M209" s="232" t="str">
        <f t="shared" si="58"/>
        <v>4 Th,6 Bln,5 Hr</v>
      </c>
      <c r="N209" s="4">
        <v>146</v>
      </c>
      <c r="O209" s="5" t="str">
        <f t="shared" ref="O209:O218" si="61">SUBSTITUTE(P209, ",", ".")</f>
        <v>3.34</v>
      </c>
      <c r="P209" s="117">
        <v>3.34</v>
      </c>
      <c r="Q209" s="3">
        <v>446</v>
      </c>
      <c r="R209" s="7"/>
      <c r="S209" s="8" t="s">
        <v>580</v>
      </c>
      <c r="T209" s="198" t="s">
        <v>581</v>
      </c>
    </row>
    <row r="210" spans="1:20" ht="15.75" x14ac:dyDescent="0.25">
      <c r="A210" s="325"/>
      <c r="B210" s="207">
        <v>1600020087</v>
      </c>
      <c r="C210" s="220" t="s">
        <v>582</v>
      </c>
      <c r="D210" s="226" t="s">
        <v>27</v>
      </c>
      <c r="E210" s="227">
        <v>43967</v>
      </c>
      <c r="F210" s="227">
        <v>44222</v>
      </c>
      <c r="G210" s="228">
        <f t="shared" si="59"/>
        <v>8.5</v>
      </c>
      <c r="H210" s="229"/>
      <c r="I210" s="229">
        <v>1</v>
      </c>
      <c r="J210" s="230">
        <f t="shared" si="60"/>
        <v>7.5</v>
      </c>
      <c r="K210" s="231">
        <v>42618</v>
      </c>
      <c r="L210" s="227">
        <v>44265</v>
      </c>
      <c r="M210" s="232" t="str">
        <f t="shared" si="58"/>
        <v>4 Th,6 Bln,5 Hr</v>
      </c>
      <c r="N210" s="4">
        <v>146</v>
      </c>
      <c r="O210" s="5" t="str">
        <f t="shared" si="61"/>
        <v>3.08</v>
      </c>
      <c r="P210" s="117">
        <v>3.08</v>
      </c>
      <c r="Q210" s="3">
        <v>430</v>
      </c>
      <c r="R210" s="7"/>
      <c r="S210" s="8" t="s">
        <v>209</v>
      </c>
      <c r="T210" s="198" t="s">
        <v>583</v>
      </c>
    </row>
    <row r="211" spans="1:20" ht="15.75" x14ac:dyDescent="0.25">
      <c r="A211" s="324" t="s">
        <v>584</v>
      </c>
      <c r="B211" s="233">
        <v>1500020056</v>
      </c>
      <c r="C211" s="220" t="s">
        <v>585</v>
      </c>
      <c r="D211" s="226" t="s">
        <v>27</v>
      </c>
      <c r="E211" s="227">
        <v>43706</v>
      </c>
      <c r="F211" s="227">
        <v>44236</v>
      </c>
      <c r="G211" s="228">
        <f t="shared" si="59"/>
        <v>17.666666666666668</v>
      </c>
      <c r="H211" s="229"/>
      <c r="I211" s="229">
        <v>1</v>
      </c>
      <c r="J211" s="230">
        <f t="shared" si="60"/>
        <v>16.666666666666668</v>
      </c>
      <c r="K211" s="231">
        <v>42254</v>
      </c>
      <c r="L211" s="227">
        <v>44279</v>
      </c>
      <c r="M211" s="232" t="str">
        <f t="shared" si="58"/>
        <v>5 Th,6 Bln,17 Hr</v>
      </c>
      <c r="N211" s="4">
        <v>146</v>
      </c>
      <c r="O211" s="5" t="str">
        <f t="shared" si="61"/>
        <v>3</v>
      </c>
      <c r="P211" s="117">
        <v>3</v>
      </c>
      <c r="Q211" s="3">
        <v>402</v>
      </c>
      <c r="R211" s="7"/>
      <c r="S211" s="8" t="s">
        <v>524</v>
      </c>
      <c r="T211" s="198" t="s">
        <v>312</v>
      </c>
    </row>
    <row r="212" spans="1:20" ht="15.75" x14ac:dyDescent="0.25">
      <c r="A212" s="324"/>
      <c r="B212" s="233">
        <v>1600020067</v>
      </c>
      <c r="C212" s="220" t="s">
        <v>586</v>
      </c>
      <c r="D212" s="226" t="s">
        <v>27</v>
      </c>
      <c r="E212" s="227">
        <v>44074</v>
      </c>
      <c r="F212" s="227">
        <v>44242</v>
      </c>
      <c r="G212" s="228">
        <f t="shared" si="59"/>
        <v>5.6</v>
      </c>
      <c r="H212" s="229"/>
      <c r="I212" s="229">
        <v>1</v>
      </c>
      <c r="J212" s="230">
        <f t="shared" si="60"/>
        <v>4.5999999999999996</v>
      </c>
      <c r="K212" s="231">
        <v>42618</v>
      </c>
      <c r="L212" s="227">
        <v>44279</v>
      </c>
      <c r="M212" s="232" t="str">
        <f t="shared" si="58"/>
        <v>4 Th,6 Bln,19 Hr</v>
      </c>
      <c r="N212" s="4">
        <v>146</v>
      </c>
      <c r="O212" s="5" t="str">
        <f t="shared" si="61"/>
        <v>3.15</v>
      </c>
      <c r="P212" s="117">
        <v>3.15</v>
      </c>
      <c r="Q212" s="3">
        <v>416</v>
      </c>
      <c r="R212" s="7"/>
      <c r="S212" s="8" t="s">
        <v>152</v>
      </c>
      <c r="T212" s="198" t="s">
        <v>587</v>
      </c>
    </row>
    <row r="213" spans="1:20" ht="15.75" x14ac:dyDescent="0.25">
      <c r="A213" s="325"/>
      <c r="B213" s="233">
        <v>1600020092</v>
      </c>
      <c r="C213" s="220" t="s">
        <v>588</v>
      </c>
      <c r="D213" s="168" t="s">
        <v>27</v>
      </c>
      <c r="E213" s="113">
        <v>44074</v>
      </c>
      <c r="F213" s="113">
        <v>44242</v>
      </c>
      <c r="G213" s="228">
        <f t="shared" si="59"/>
        <v>5.6</v>
      </c>
      <c r="H213" s="3"/>
      <c r="I213" s="3">
        <v>1</v>
      </c>
      <c r="J213" s="230">
        <f t="shared" si="60"/>
        <v>4.5999999999999996</v>
      </c>
      <c r="K213" s="118">
        <v>42618</v>
      </c>
      <c r="L213" s="227">
        <v>44279</v>
      </c>
      <c r="M213" s="232" t="str">
        <f t="shared" si="58"/>
        <v>4 Th,6 Bln,19 Hr</v>
      </c>
      <c r="N213" s="4">
        <v>146</v>
      </c>
      <c r="O213" s="5" t="str">
        <f t="shared" si="61"/>
        <v>3.19</v>
      </c>
      <c r="P213" s="117">
        <v>3.19</v>
      </c>
      <c r="Q213" s="3">
        <v>450</v>
      </c>
      <c r="R213" s="7"/>
      <c r="S213" s="8" t="s">
        <v>237</v>
      </c>
      <c r="T213" s="198" t="s">
        <v>72</v>
      </c>
    </row>
    <row r="214" spans="1:20" ht="15.75" x14ac:dyDescent="0.25">
      <c r="A214" s="324" t="s">
        <v>589</v>
      </c>
      <c r="B214" s="233">
        <v>1600020081</v>
      </c>
      <c r="C214" s="220" t="s">
        <v>591</v>
      </c>
      <c r="D214" s="226" t="s">
        <v>27</v>
      </c>
      <c r="E214" s="113">
        <v>44035</v>
      </c>
      <c r="F214" s="113">
        <v>44235</v>
      </c>
      <c r="G214" s="145">
        <v>6.666666666666667</v>
      </c>
      <c r="H214" s="3"/>
      <c r="I214" s="3">
        <v>1</v>
      </c>
      <c r="J214" s="147">
        <v>5.666666666666667</v>
      </c>
      <c r="K214" s="118">
        <v>42618</v>
      </c>
      <c r="L214" s="227">
        <v>44286</v>
      </c>
      <c r="M214" s="194" t="s">
        <v>590</v>
      </c>
      <c r="N214" s="4">
        <v>146</v>
      </c>
      <c r="O214" s="5" t="str">
        <f t="shared" si="61"/>
        <v>3.26</v>
      </c>
      <c r="P214" s="117">
        <v>3.26</v>
      </c>
      <c r="Q214" s="3">
        <v>443</v>
      </c>
      <c r="R214" s="7"/>
      <c r="S214" s="8" t="s">
        <v>592</v>
      </c>
      <c r="T214" s="198" t="s">
        <v>593</v>
      </c>
    </row>
    <row r="215" spans="1:20" ht="15.75" x14ac:dyDescent="0.25">
      <c r="A215" s="324"/>
      <c r="B215" s="233">
        <v>1615020102</v>
      </c>
      <c r="C215" s="220" t="s">
        <v>594</v>
      </c>
      <c r="D215" s="226" t="s">
        <v>27</v>
      </c>
      <c r="E215" s="113">
        <v>44035</v>
      </c>
      <c r="F215" s="113">
        <v>44235</v>
      </c>
      <c r="G215" s="145">
        <v>6.666666666666667</v>
      </c>
      <c r="H215" s="3"/>
      <c r="I215" s="3">
        <v>1</v>
      </c>
      <c r="J215" s="147">
        <v>5.666666666666667</v>
      </c>
      <c r="K215" s="118">
        <v>42618</v>
      </c>
      <c r="L215" s="227">
        <v>44286</v>
      </c>
      <c r="M215" s="194" t="s">
        <v>590</v>
      </c>
      <c r="N215" s="4">
        <v>146</v>
      </c>
      <c r="O215" s="5" t="str">
        <f t="shared" si="61"/>
        <v>3.19</v>
      </c>
      <c r="P215" s="117">
        <v>3.19</v>
      </c>
      <c r="Q215" s="3">
        <v>433</v>
      </c>
      <c r="R215" s="7"/>
      <c r="S215" s="8" t="s">
        <v>18</v>
      </c>
      <c r="T215" s="198" t="s">
        <v>595</v>
      </c>
    </row>
    <row r="216" spans="1:20" ht="15.75" x14ac:dyDescent="0.25">
      <c r="A216" s="324"/>
      <c r="B216" s="233">
        <v>1700020098</v>
      </c>
      <c r="C216" s="220" t="s">
        <v>596</v>
      </c>
      <c r="D216" s="226" t="s">
        <v>27</v>
      </c>
      <c r="E216" s="113">
        <v>44123</v>
      </c>
      <c r="F216" s="113">
        <v>44238</v>
      </c>
      <c r="G216" s="145">
        <v>3.8333333333333335</v>
      </c>
      <c r="H216" s="3"/>
      <c r="I216" s="3">
        <v>1</v>
      </c>
      <c r="J216" s="147">
        <v>2.8333333333333335</v>
      </c>
      <c r="K216" s="118">
        <v>42979</v>
      </c>
      <c r="L216" s="227">
        <v>44286</v>
      </c>
      <c r="M216" s="194" t="s">
        <v>597</v>
      </c>
      <c r="N216" s="4">
        <v>146</v>
      </c>
      <c r="O216" s="5" t="str">
        <f t="shared" si="61"/>
        <v>3.67</v>
      </c>
      <c r="P216" s="217">
        <v>3.67</v>
      </c>
      <c r="Q216" s="3">
        <v>441</v>
      </c>
      <c r="R216" s="234" t="s">
        <v>598</v>
      </c>
      <c r="S216" s="8" t="s">
        <v>288</v>
      </c>
      <c r="T216" s="198" t="s">
        <v>599</v>
      </c>
    </row>
    <row r="217" spans="1:20" ht="15.75" x14ac:dyDescent="0.25">
      <c r="A217" s="325"/>
      <c r="B217" s="233">
        <v>1700020100</v>
      </c>
      <c r="C217" s="220" t="s">
        <v>600</v>
      </c>
      <c r="D217" s="226" t="s">
        <v>27</v>
      </c>
      <c r="E217" s="113">
        <v>44123</v>
      </c>
      <c r="F217" s="113">
        <v>44238</v>
      </c>
      <c r="G217" s="145">
        <v>3.8333333333333335</v>
      </c>
      <c r="H217" s="3"/>
      <c r="I217" s="3">
        <v>1</v>
      </c>
      <c r="J217" s="147">
        <v>2.8333333333333335</v>
      </c>
      <c r="K217" s="118">
        <v>42979</v>
      </c>
      <c r="L217" s="227">
        <v>44286</v>
      </c>
      <c r="M217" s="194" t="s">
        <v>597</v>
      </c>
      <c r="N217" s="4">
        <v>146</v>
      </c>
      <c r="O217" s="5" t="str">
        <f t="shared" si="61"/>
        <v>3.68</v>
      </c>
      <c r="P217" s="217">
        <v>3.68</v>
      </c>
      <c r="Q217" s="3">
        <v>431</v>
      </c>
      <c r="R217" s="234" t="s">
        <v>598</v>
      </c>
      <c r="S217" s="8" t="s">
        <v>601</v>
      </c>
      <c r="T217" s="198" t="s">
        <v>543</v>
      </c>
    </row>
    <row r="218" spans="1:20" ht="57.75" x14ac:dyDescent="0.25">
      <c r="A218" s="320">
        <v>44300</v>
      </c>
      <c r="B218" s="207">
        <v>1700020098</v>
      </c>
      <c r="C218" s="208" t="s">
        <v>596</v>
      </c>
      <c r="D218" s="168" t="s">
        <v>27</v>
      </c>
      <c r="E218" s="113">
        <v>44123</v>
      </c>
      <c r="F218" s="113">
        <v>44238</v>
      </c>
      <c r="G218" s="145">
        <f t="shared" ref="G218:G233" si="62">(F218-E218)/30</f>
        <v>3.8333333333333335</v>
      </c>
      <c r="H218" s="3"/>
      <c r="I218" s="3">
        <v>1</v>
      </c>
      <c r="J218" s="147">
        <f t="shared" ref="J218:J233" si="63">G218-H218-I218</f>
        <v>2.8333333333333335</v>
      </c>
      <c r="K218" s="118">
        <v>42979</v>
      </c>
      <c r="L218" s="113">
        <v>44300</v>
      </c>
      <c r="M218" s="194" t="str">
        <f t="shared" ref="M218:M233" si="64">DATEDIF(K218,L218,"Y")&amp;" Th,"&amp;DATEDIF(K218,L218,"YM")&amp;" Bln,"&amp;DATEDIF(K218,L218,"MD")&amp;" Hr"</f>
        <v>3 Th,7 Bln,13 Hr</v>
      </c>
      <c r="N218" s="237">
        <v>146</v>
      </c>
      <c r="O218" s="5" t="str">
        <f t="shared" si="61"/>
        <v>3.67</v>
      </c>
      <c r="P218" s="241">
        <v>3.67</v>
      </c>
      <c r="Q218" s="238">
        <v>441</v>
      </c>
      <c r="R218" s="242"/>
      <c r="S218" s="168" t="s">
        <v>288</v>
      </c>
      <c r="T218" s="243" t="s">
        <v>602</v>
      </c>
    </row>
    <row r="219" spans="1:20" ht="15.75" x14ac:dyDescent="0.25">
      <c r="A219" s="329">
        <v>44307</v>
      </c>
      <c r="B219" s="219">
        <v>1600020097</v>
      </c>
      <c r="C219" s="219" t="s">
        <v>603</v>
      </c>
      <c r="D219" s="219" t="s">
        <v>27</v>
      </c>
      <c r="E219" s="113">
        <v>43911</v>
      </c>
      <c r="F219" s="113">
        <v>44238</v>
      </c>
      <c r="G219" s="145">
        <f t="shared" si="62"/>
        <v>10.9</v>
      </c>
      <c r="H219" s="3"/>
      <c r="I219" s="3">
        <v>1</v>
      </c>
      <c r="J219" s="147">
        <f t="shared" si="63"/>
        <v>9.9</v>
      </c>
      <c r="K219" s="118">
        <v>42618</v>
      </c>
      <c r="L219" s="113">
        <v>44307</v>
      </c>
      <c r="M219" s="194" t="str">
        <f t="shared" si="64"/>
        <v>4 Th,7 Bln,16 Hr</v>
      </c>
      <c r="N219" s="244">
        <v>146</v>
      </c>
      <c r="O219" s="5" t="str">
        <f t="shared" ref="O219:O238" si="65">SUBSTITUTE(P219, ",", ".")</f>
        <v>3.5</v>
      </c>
      <c r="P219" s="245">
        <v>3.5</v>
      </c>
      <c r="Q219" s="197">
        <v>406</v>
      </c>
      <c r="R219" s="242"/>
      <c r="S219" s="235" t="s">
        <v>604</v>
      </c>
      <c r="T219" s="236" t="s">
        <v>605</v>
      </c>
    </row>
    <row r="220" spans="1:20" ht="15.75" x14ac:dyDescent="0.25">
      <c r="A220" s="330"/>
      <c r="B220" s="219">
        <v>1600020108</v>
      </c>
      <c r="C220" s="219" t="s">
        <v>606</v>
      </c>
      <c r="D220" s="219" t="s">
        <v>27</v>
      </c>
      <c r="E220" s="113">
        <v>43919</v>
      </c>
      <c r="F220" s="113">
        <v>44253</v>
      </c>
      <c r="G220" s="145">
        <f t="shared" si="62"/>
        <v>11.133333333333333</v>
      </c>
      <c r="H220" s="3"/>
      <c r="I220" s="3">
        <v>1</v>
      </c>
      <c r="J220" s="147">
        <f t="shared" si="63"/>
        <v>10.133333333333333</v>
      </c>
      <c r="K220" s="118">
        <v>42618</v>
      </c>
      <c r="L220" s="113">
        <v>44307</v>
      </c>
      <c r="M220" s="194" t="str">
        <f t="shared" si="64"/>
        <v>4 Th,7 Bln,16 Hr</v>
      </c>
      <c r="N220" s="244">
        <v>146</v>
      </c>
      <c r="O220" s="5" t="str">
        <f t="shared" si="65"/>
        <v>3.05</v>
      </c>
      <c r="P220" s="245">
        <v>3.05</v>
      </c>
      <c r="Q220" s="197">
        <v>400</v>
      </c>
      <c r="R220" s="246"/>
      <c r="S220" s="235" t="s">
        <v>315</v>
      </c>
      <c r="T220" s="236" t="s">
        <v>607</v>
      </c>
    </row>
    <row r="221" spans="1:20" ht="15.75" x14ac:dyDescent="0.25">
      <c r="A221" s="329">
        <v>44343</v>
      </c>
      <c r="B221" s="221">
        <v>1600020016</v>
      </c>
      <c r="C221" s="221" t="s">
        <v>608</v>
      </c>
      <c r="D221" s="221" t="s">
        <v>27</v>
      </c>
      <c r="E221" s="113">
        <v>43962</v>
      </c>
      <c r="F221" s="113">
        <v>44282</v>
      </c>
      <c r="G221" s="145">
        <f t="shared" si="62"/>
        <v>10.666666666666666</v>
      </c>
      <c r="H221" s="3"/>
      <c r="I221" s="3">
        <v>1</v>
      </c>
      <c r="J221" s="147">
        <f t="shared" si="63"/>
        <v>9.6666666666666661</v>
      </c>
      <c r="K221" s="118">
        <v>42618</v>
      </c>
      <c r="L221" s="113">
        <v>44343</v>
      </c>
      <c r="M221" s="194" t="str">
        <f t="shared" si="64"/>
        <v>4 Th,8 Bln,22 Hr</v>
      </c>
      <c r="N221" s="244">
        <v>146</v>
      </c>
      <c r="O221" s="5" t="str">
        <f t="shared" si="65"/>
        <v>3.43</v>
      </c>
      <c r="P221" s="245">
        <v>3.43</v>
      </c>
      <c r="Q221" s="197">
        <v>479</v>
      </c>
      <c r="R221" s="247"/>
      <c r="S221" s="8" t="s">
        <v>24</v>
      </c>
      <c r="T221" s="198" t="s">
        <v>609</v>
      </c>
    </row>
    <row r="222" spans="1:20" ht="15.75" x14ac:dyDescent="0.25">
      <c r="A222" s="330"/>
      <c r="B222" s="221">
        <v>1600020017</v>
      </c>
      <c r="C222" s="221" t="s">
        <v>610</v>
      </c>
      <c r="D222" s="221" t="s">
        <v>27</v>
      </c>
      <c r="E222" s="113">
        <v>43962</v>
      </c>
      <c r="F222" s="113">
        <v>44282</v>
      </c>
      <c r="G222" s="145">
        <f t="shared" si="62"/>
        <v>10.666666666666666</v>
      </c>
      <c r="H222" s="3"/>
      <c r="I222" s="3">
        <v>1</v>
      </c>
      <c r="J222" s="147">
        <f t="shared" si="63"/>
        <v>9.6666666666666661</v>
      </c>
      <c r="K222" s="118">
        <v>42618</v>
      </c>
      <c r="L222" s="113">
        <v>44343</v>
      </c>
      <c r="M222" s="194" t="str">
        <f t="shared" si="64"/>
        <v>4 Th,8 Bln,22 Hr</v>
      </c>
      <c r="N222" s="244">
        <v>148</v>
      </c>
      <c r="O222" s="5" t="str">
        <f t="shared" si="65"/>
        <v>3.32</v>
      </c>
      <c r="P222" s="245">
        <v>3.32</v>
      </c>
      <c r="Q222" s="197">
        <v>452</v>
      </c>
      <c r="R222" s="247"/>
      <c r="S222" s="8" t="s">
        <v>59</v>
      </c>
      <c r="T222" s="198" t="s">
        <v>611</v>
      </c>
    </row>
    <row r="223" spans="1:20" ht="15.75" x14ac:dyDescent="0.25">
      <c r="A223" s="330"/>
      <c r="B223" s="221">
        <v>1700020146</v>
      </c>
      <c r="C223" s="221" t="s">
        <v>612</v>
      </c>
      <c r="D223" s="221" t="s">
        <v>27</v>
      </c>
      <c r="E223" s="113">
        <v>44117</v>
      </c>
      <c r="F223" s="113">
        <v>44280</v>
      </c>
      <c r="G223" s="145">
        <f t="shared" si="62"/>
        <v>5.4333333333333336</v>
      </c>
      <c r="H223" s="3"/>
      <c r="I223" s="3">
        <v>1</v>
      </c>
      <c r="J223" s="147">
        <f t="shared" si="63"/>
        <v>4.4333333333333336</v>
      </c>
      <c r="K223" s="118">
        <v>42979</v>
      </c>
      <c r="L223" s="113">
        <v>44343</v>
      </c>
      <c r="M223" s="194" t="str">
        <f t="shared" si="64"/>
        <v>3 Th,8 Bln,26 Hr</v>
      </c>
      <c r="N223" s="244">
        <v>148</v>
      </c>
      <c r="O223" s="5" t="str">
        <f t="shared" si="65"/>
        <v>3.74</v>
      </c>
      <c r="P223" s="199">
        <v>3.74</v>
      </c>
      <c r="Q223" s="197">
        <v>431</v>
      </c>
      <c r="R223" s="247"/>
      <c r="S223" s="8" t="s">
        <v>390</v>
      </c>
      <c r="T223" s="198" t="s">
        <v>613</v>
      </c>
    </row>
    <row r="224" spans="1:20" ht="15.75" x14ac:dyDescent="0.25">
      <c r="A224" s="329">
        <v>44356</v>
      </c>
      <c r="B224" s="221">
        <v>1500020050</v>
      </c>
      <c r="C224" s="221" t="s">
        <v>614</v>
      </c>
      <c r="D224" s="221" t="s">
        <v>27</v>
      </c>
      <c r="E224" s="113">
        <v>43706</v>
      </c>
      <c r="F224" s="113">
        <v>44236</v>
      </c>
      <c r="G224" s="145">
        <f t="shared" si="62"/>
        <v>17.666666666666668</v>
      </c>
      <c r="H224" s="3"/>
      <c r="I224" s="3">
        <v>1</v>
      </c>
      <c r="J224" s="147">
        <f t="shared" si="63"/>
        <v>16.666666666666668</v>
      </c>
      <c r="K224" s="118">
        <v>42254</v>
      </c>
      <c r="L224" s="113">
        <v>44356</v>
      </c>
      <c r="M224" s="194" t="str">
        <f t="shared" si="64"/>
        <v>5 Th,9 Bln,2 Hr</v>
      </c>
      <c r="N224" s="244">
        <v>146</v>
      </c>
      <c r="O224" s="5" t="str">
        <f t="shared" si="65"/>
        <v>3.03</v>
      </c>
      <c r="P224" s="196">
        <v>3.03</v>
      </c>
      <c r="Q224" s="197">
        <v>432</v>
      </c>
      <c r="R224" s="247"/>
      <c r="S224" s="235" t="s">
        <v>57</v>
      </c>
      <c r="T224" s="236" t="s">
        <v>615</v>
      </c>
    </row>
    <row r="225" spans="1:20" ht="15.75" x14ac:dyDescent="0.25">
      <c r="A225" s="330"/>
      <c r="B225" s="221">
        <v>1600020058</v>
      </c>
      <c r="C225" s="221" t="s">
        <v>616</v>
      </c>
      <c r="D225" s="221" t="s">
        <v>27</v>
      </c>
      <c r="E225" s="248">
        <v>44089</v>
      </c>
      <c r="F225" s="248">
        <v>44277</v>
      </c>
      <c r="G225" s="145">
        <f t="shared" si="62"/>
        <v>6.2666666666666666</v>
      </c>
      <c r="H225" s="3"/>
      <c r="I225" s="3">
        <v>1</v>
      </c>
      <c r="J225" s="147">
        <f t="shared" si="63"/>
        <v>5.2666666666666666</v>
      </c>
      <c r="K225" s="118">
        <v>42618</v>
      </c>
      <c r="L225" s="113">
        <v>44356</v>
      </c>
      <c r="M225" s="194" t="str">
        <f t="shared" si="64"/>
        <v>4 Th,9 Bln,4 Hr</v>
      </c>
      <c r="N225" s="244">
        <v>148</v>
      </c>
      <c r="O225" s="5" t="str">
        <f t="shared" si="65"/>
        <v>3.59</v>
      </c>
      <c r="P225" s="199">
        <v>3.59</v>
      </c>
      <c r="Q225" s="197">
        <v>432</v>
      </c>
      <c r="R225" s="247"/>
      <c r="S225" s="235" t="s">
        <v>617</v>
      </c>
      <c r="T225" s="236" t="s">
        <v>618</v>
      </c>
    </row>
    <row r="226" spans="1:20" ht="15.75" x14ac:dyDescent="0.25">
      <c r="A226" s="330"/>
      <c r="B226" s="221">
        <v>1600020079</v>
      </c>
      <c r="C226" s="221" t="s">
        <v>619</v>
      </c>
      <c r="D226" s="221" t="s">
        <v>27</v>
      </c>
      <c r="E226" s="113">
        <v>44019</v>
      </c>
      <c r="F226" s="248">
        <v>44300</v>
      </c>
      <c r="G226" s="145">
        <f t="shared" si="62"/>
        <v>9.3666666666666671</v>
      </c>
      <c r="H226" s="3"/>
      <c r="I226" s="3">
        <v>1</v>
      </c>
      <c r="J226" s="147">
        <f t="shared" si="63"/>
        <v>8.3666666666666671</v>
      </c>
      <c r="K226" s="118">
        <v>42618</v>
      </c>
      <c r="L226" s="113">
        <v>44356</v>
      </c>
      <c r="M226" s="194" t="str">
        <f t="shared" si="64"/>
        <v>4 Th,9 Bln,4 Hr</v>
      </c>
      <c r="N226" s="244">
        <v>146</v>
      </c>
      <c r="O226" s="5" t="str">
        <f t="shared" si="65"/>
        <v>3.52</v>
      </c>
      <c r="P226" s="199">
        <v>3.52</v>
      </c>
      <c r="Q226" s="197">
        <v>460</v>
      </c>
      <c r="R226" s="247"/>
      <c r="S226" s="235" t="s">
        <v>24</v>
      </c>
      <c r="T226" s="236" t="s">
        <v>620</v>
      </c>
    </row>
    <row r="227" spans="1:20" ht="15.75" x14ac:dyDescent="0.25">
      <c r="A227" s="329">
        <v>44363</v>
      </c>
      <c r="B227" s="221">
        <v>1700020072</v>
      </c>
      <c r="C227" s="221" t="s">
        <v>621</v>
      </c>
      <c r="D227" s="221" t="s">
        <v>622</v>
      </c>
      <c r="E227" s="31">
        <v>44154</v>
      </c>
      <c r="F227" s="249">
        <v>44315</v>
      </c>
      <c r="G227" s="145">
        <f t="shared" si="62"/>
        <v>5.3666666666666663</v>
      </c>
      <c r="H227" s="3"/>
      <c r="I227" s="3">
        <v>1</v>
      </c>
      <c r="J227" s="147">
        <f t="shared" si="63"/>
        <v>4.3666666666666663</v>
      </c>
      <c r="K227" s="118">
        <v>42979</v>
      </c>
      <c r="L227" s="113">
        <v>44363</v>
      </c>
      <c r="M227" s="194" t="str">
        <f t="shared" si="64"/>
        <v>3 Th,9 Bln,15 Hr</v>
      </c>
      <c r="N227" s="244">
        <v>148</v>
      </c>
      <c r="O227" s="5" t="str">
        <f t="shared" si="65"/>
        <v>3.82</v>
      </c>
      <c r="P227" s="199">
        <v>3.82</v>
      </c>
      <c r="Q227" s="197">
        <v>438</v>
      </c>
      <c r="R227" s="247"/>
      <c r="S227" s="235" t="s">
        <v>623</v>
      </c>
      <c r="T227" s="236" t="s">
        <v>624</v>
      </c>
    </row>
    <row r="228" spans="1:20" ht="15.75" x14ac:dyDescent="0.25">
      <c r="A228" s="330"/>
      <c r="B228" s="221">
        <v>1700020093</v>
      </c>
      <c r="C228" s="221" t="s">
        <v>625</v>
      </c>
      <c r="D228" s="221" t="s">
        <v>622</v>
      </c>
      <c r="E228" s="31">
        <v>44124</v>
      </c>
      <c r="F228" s="249">
        <v>44305</v>
      </c>
      <c r="G228" s="145">
        <f t="shared" si="62"/>
        <v>6.0333333333333332</v>
      </c>
      <c r="H228" s="3"/>
      <c r="I228" s="3">
        <v>1</v>
      </c>
      <c r="J228" s="147">
        <f t="shared" si="63"/>
        <v>5.0333333333333332</v>
      </c>
      <c r="K228" s="118">
        <v>42979</v>
      </c>
      <c r="L228" s="113">
        <v>44363</v>
      </c>
      <c r="M228" s="194" t="str">
        <f t="shared" si="64"/>
        <v>3 Th,9 Bln,15 Hr</v>
      </c>
      <c r="N228" s="244">
        <v>150</v>
      </c>
      <c r="O228" s="5" t="str">
        <f t="shared" si="65"/>
        <v>3.65</v>
      </c>
      <c r="P228" s="199">
        <v>3.65</v>
      </c>
      <c r="Q228" s="197">
        <v>412</v>
      </c>
      <c r="R228" s="247"/>
      <c r="S228" s="235" t="s">
        <v>64</v>
      </c>
      <c r="T228" s="236" t="s">
        <v>626</v>
      </c>
    </row>
    <row r="229" spans="1:20" ht="15.75" x14ac:dyDescent="0.25">
      <c r="A229" s="330"/>
      <c r="B229" s="221">
        <v>1700020096</v>
      </c>
      <c r="C229" s="221" t="s">
        <v>627</v>
      </c>
      <c r="D229" s="221" t="s">
        <v>622</v>
      </c>
      <c r="E229" s="31">
        <v>44154</v>
      </c>
      <c r="F229" s="249">
        <v>44315</v>
      </c>
      <c r="G229" s="145">
        <f t="shared" si="62"/>
        <v>5.3666666666666663</v>
      </c>
      <c r="H229" s="3"/>
      <c r="I229" s="3">
        <v>1</v>
      </c>
      <c r="J229" s="147">
        <f t="shared" si="63"/>
        <v>4.3666666666666663</v>
      </c>
      <c r="K229" s="118">
        <v>42979</v>
      </c>
      <c r="L229" s="113">
        <v>44363</v>
      </c>
      <c r="M229" s="194" t="str">
        <f t="shared" si="64"/>
        <v>3 Th,9 Bln,15 Hr</v>
      </c>
      <c r="N229" s="244">
        <v>148</v>
      </c>
      <c r="O229" s="5" t="str">
        <f t="shared" si="65"/>
        <v>3.89</v>
      </c>
      <c r="P229" s="199">
        <v>3.89</v>
      </c>
      <c r="Q229" s="197">
        <v>429</v>
      </c>
      <c r="R229" s="247"/>
      <c r="S229" s="235" t="s">
        <v>18</v>
      </c>
      <c r="T229" s="236" t="s">
        <v>628</v>
      </c>
    </row>
    <row r="230" spans="1:20" ht="15.75" x14ac:dyDescent="0.25">
      <c r="A230" s="330"/>
      <c r="B230" s="221">
        <v>1700020105</v>
      </c>
      <c r="C230" s="221" t="s">
        <v>629</v>
      </c>
      <c r="D230" s="221" t="s">
        <v>622</v>
      </c>
      <c r="E230" s="31">
        <v>44124</v>
      </c>
      <c r="F230" s="249">
        <v>44305</v>
      </c>
      <c r="G230" s="145">
        <f t="shared" si="62"/>
        <v>6.0333333333333332</v>
      </c>
      <c r="H230" s="3"/>
      <c r="I230" s="3">
        <v>1</v>
      </c>
      <c r="J230" s="147">
        <f t="shared" si="63"/>
        <v>5.0333333333333332</v>
      </c>
      <c r="K230" s="118">
        <v>42979</v>
      </c>
      <c r="L230" s="113">
        <v>44363</v>
      </c>
      <c r="M230" s="194" t="str">
        <f t="shared" si="64"/>
        <v>3 Th,9 Bln,15 Hr</v>
      </c>
      <c r="N230" s="244">
        <v>146</v>
      </c>
      <c r="O230" s="5" t="str">
        <f t="shared" si="65"/>
        <v>3.91</v>
      </c>
      <c r="P230" s="199">
        <v>3.91</v>
      </c>
      <c r="Q230" s="197">
        <v>431</v>
      </c>
      <c r="R230" s="247"/>
      <c r="S230" s="235" t="s">
        <v>525</v>
      </c>
      <c r="T230" s="236" t="s">
        <v>630</v>
      </c>
    </row>
    <row r="231" spans="1:20" ht="15.75" x14ac:dyDescent="0.25">
      <c r="A231" s="330"/>
      <c r="B231" s="221">
        <v>1700020150</v>
      </c>
      <c r="C231" s="221" t="s">
        <v>631</v>
      </c>
      <c r="D231" s="221" t="s">
        <v>622</v>
      </c>
      <c r="E231" s="31">
        <v>44131</v>
      </c>
      <c r="F231" s="249">
        <v>44299</v>
      </c>
      <c r="G231" s="145">
        <f t="shared" si="62"/>
        <v>5.6</v>
      </c>
      <c r="H231" s="3"/>
      <c r="I231" s="3">
        <v>1</v>
      </c>
      <c r="J231" s="147">
        <f t="shared" si="63"/>
        <v>4.5999999999999996</v>
      </c>
      <c r="K231" s="118">
        <v>42979</v>
      </c>
      <c r="L231" s="113">
        <v>44363</v>
      </c>
      <c r="M231" s="194" t="str">
        <f t="shared" si="64"/>
        <v>3 Th,9 Bln,15 Hr</v>
      </c>
      <c r="N231" s="244">
        <v>146</v>
      </c>
      <c r="O231" s="5" t="str">
        <f t="shared" si="65"/>
        <v>3.88</v>
      </c>
      <c r="P231" s="199">
        <v>3.88</v>
      </c>
      <c r="Q231" s="197">
        <v>438</v>
      </c>
      <c r="R231" s="247"/>
      <c r="S231" s="235" t="s">
        <v>52</v>
      </c>
      <c r="T231" s="236" t="s">
        <v>632</v>
      </c>
    </row>
    <row r="232" spans="1:20" ht="15.75" x14ac:dyDescent="0.25">
      <c r="A232" s="330"/>
      <c r="B232" s="221">
        <v>1700020162</v>
      </c>
      <c r="C232" s="221" t="s">
        <v>633</v>
      </c>
      <c r="D232" s="221" t="s">
        <v>622</v>
      </c>
      <c r="E232" s="31">
        <v>44131</v>
      </c>
      <c r="F232" s="249">
        <v>44299</v>
      </c>
      <c r="G232" s="145">
        <f t="shared" si="62"/>
        <v>5.6</v>
      </c>
      <c r="H232" s="3"/>
      <c r="I232" s="3">
        <v>1</v>
      </c>
      <c r="J232" s="147">
        <f t="shared" si="63"/>
        <v>4.5999999999999996</v>
      </c>
      <c r="K232" s="118">
        <v>42979</v>
      </c>
      <c r="L232" s="113">
        <v>44363</v>
      </c>
      <c r="M232" s="194" t="str">
        <f t="shared" si="64"/>
        <v>3 Th,9 Bln,15 Hr</v>
      </c>
      <c r="N232" s="244">
        <v>146</v>
      </c>
      <c r="O232" s="5" t="str">
        <f t="shared" si="65"/>
        <v>3.73</v>
      </c>
      <c r="P232" s="199">
        <v>3.73</v>
      </c>
      <c r="Q232" s="197">
        <v>480</v>
      </c>
      <c r="R232" s="247"/>
      <c r="S232" s="235" t="s">
        <v>634</v>
      </c>
      <c r="T232" s="236" t="s">
        <v>635</v>
      </c>
    </row>
    <row r="233" spans="1:20" ht="63" x14ac:dyDescent="0.25">
      <c r="A233" s="329">
        <v>44370</v>
      </c>
      <c r="B233" s="221">
        <v>1611020100</v>
      </c>
      <c r="C233" s="255" t="s">
        <v>636</v>
      </c>
      <c r="D233" s="225" t="s">
        <v>27</v>
      </c>
      <c r="E233" s="250">
        <v>43919</v>
      </c>
      <c r="F233" s="251">
        <v>44253</v>
      </c>
      <c r="G233" s="228">
        <f t="shared" si="62"/>
        <v>11.133333333333333</v>
      </c>
      <c r="H233" s="229"/>
      <c r="I233" s="229">
        <v>1</v>
      </c>
      <c r="J233" s="230">
        <f t="shared" si="63"/>
        <v>10.133333333333333</v>
      </c>
      <c r="K233" s="231">
        <v>42618</v>
      </c>
      <c r="L233" s="227">
        <v>44370</v>
      </c>
      <c r="M233" s="232" t="str">
        <f t="shared" si="64"/>
        <v>4 Th,9 Bln,18 Hr</v>
      </c>
      <c r="N233" s="252">
        <v>146</v>
      </c>
      <c r="O233" s="5" t="str">
        <f t="shared" si="65"/>
        <v>2.97</v>
      </c>
      <c r="P233" s="253">
        <v>2.97</v>
      </c>
      <c r="Q233" s="254">
        <v>423</v>
      </c>
      <c r="R233" s="247"/>
      <c r="S233" s="235" t="s">
        <v>55</v>
      </c>
      <c r="T233" s="236" t="s">
        <v>637</v>
      </c>
    </row>
    <row r="234" spans="1:20" ht="15.75" x14ac:dyDescent="0.25">
      <c r="A234" s="330"/>
      <c r="B234" s="221">
        <v>1700020063</v>
      </c>
      <c r="C234" s="225" t="s">
        <v>638</v>
      </c>
      <c r="D234" s="225" t="s">
        <v>27</v>
      </c>
      <c r="E234" s="250">
        <v>44175</v>
      </c>
      <c r="F234" s="251">
        <v>44352</v>
      </c>
      <c r="G234" s="228">
        <f t="shared" ref="G234:G257" si="66">(F234-E234)/30</f>
        <v>5.9</v>
      </c>
      <c r="H234" s="229"/>
      <c r="I234" s="229">
        <v>1</v>
      </c>
      <c r="J234" s="230">
        <f t="shared" ref="J234:J257" si="67">G234-H234-I234</f>
        <v>4.9000000000000004</v>
      </c>
      <c r="K234" s="231">
        <v>42979</v>
      </c>
      <c r="L234" s="227">
        <v>44370</v>
      </c>
      <c r="M234" s="232" t="str">
        <f t="shared" ref="M234:M257" si="68">DATEDIF(K234,L234,"Y")&amp;" Th,"&amp;DATEDIF(K234,L234,"YM")&amp;" Bln,"&amp;DATEDIF(K234,L234,"MD")&amp;" Hr"</f>
        <v>3 Th,9 Bln,22 Hr</v>
      </c>
      <c r="N234" s="252">
        <v>146</v>
      </c>
      <c r="O234" s="5" t="str">
        <f t="shared" si="65"/>
        <v>3.71</v>
      </c>
      <c r="P234" s="256">
        <v>3.71</v>
      </c>
      <c r="Q234" s="254">
        <v>438</v>
      </c>
      <c r="R234" s="247"/>
      <c r="S234" s="235" t="s">
        <v>62</v>
      </c>
      <c r="T234" s="236" t="s">
        <v>639</v>
      </c>
    </row>
    <row r="235" spans="1:20" ht="15.75" x14ac:dyDescent="0.25">
      <c r="A235" s="330"/>
      <c r="B235" s="221">
        <v>1700020071</v>
      </c>
      <c r="C235" s="225" t="s">
        <v>640</v>
      </c>
      <c r="D235" s="225" t="s">
        <v>27</v>
      </c>
      <c r="E235" s="250">
        <v>44175</v>
      </c>
      <c r="F235" s="251">
        <v>44352</v>
      </c>
      <c r="G235" s="228">
        <f t="shared" si="66"/>
        <v>5.9</v>
      </c>
      <c r="H235" s="229"/>
      <c r="I235" s="229">
        <v>1</v>
      </c>
      <c r="J235" s="230">
        <f t="shared" si="67"/>
        <v>4.9000000000000004</v>
      </c>
      <c r="K235" s="231">
        <v>42979</v>
      </c>
      <c r="L235" s="227">
        <v>44370</v>
      </c>
      <c r="M235" s="232" t="str">
        <f t="shared" si="68"/>
        <v>3 Th,9 Bln,22 Hr</v>
      </c>
      <c r="N235" s="252">
        <v>146</v>
      </c>
      <c r="O235" s="5" t="str">
        <f t="shared" si="65"/>
        <v>3.75</v>
      </c>
      <c r="P235" s="256">
        <v>3.75</v>
      </c>
      <c r="Q235" s="254">
        <v>400</v>
      </c>
      <c r="R235" s="247"/>
      <c r="S235" s="235" t="s">
        <v>18</v>
      </c>
      <c r="T235" s="236" t="s">
        <v>641</v>
      </c>
    </row>
    <row r="236" spans="1:20" ht="15.75" x14ac:dyDescent="0.25">
      <c r="A236" s="330"/>
      <c r="B236" s="221">
        <v>1700020094</v>
      </c>
      <c r="C236" s="225" t="s">
        <v>642</v>
      </c>
      <c r="D236" s="225" t="s">
        <v>27</v>
      </c>
      <c r="E236" s="250">
        <v>44118</v>
      </c>
      <c r="F236" s="251">
        <v>44352</v>
      </c>
      <c r="G236" s="228">
        <f t="shared" si="66"/>
        <v>7.8</v>
      </c>
      <c r="H236" s="229"/>
      <c r="I236" s="229">
        <v>1</v>
      </c>
      <c r="J236" s="230">
        <f t="shared" si="67"/>
        <v>6.8</v>
      </c>
      <c r="K236" s="231">
        <v>42979</v>
      </c>
      <c r="L236" s="227">
        <v>44370</v>
      </c>
      <c r="M236" s="232" t="str">
        <f t="shared" si="68"/>
        <v>3 Th,9 Bln,22 Hr</v>
      </c>
      <c r="N236" s="252">
        <v>148</v>
      </c>
      <c r="O236" s="5" t="str">
        <f t="shared" si="65"/>
        <v>3.57</v>
      </c>
      <c r="P236" s="256">
        <v>3.57</v>
      </c>
      <c r="Q236" s="254">
        <v>404</v>
      </c>
      <c r="R236" s="247"/>
      <c r="S236" s="235" t="s">
        <v>46</v>
      </c>
      <c r="T236" s="236" t="s">
        <v>643</v>
      </c>
    </row>
    <row r="237" spans="1:20" ht="15.75" x14ac:dyDescent="0.25">
      <c r="A237" s="330"/>
      <c r="B237" s="221">
        <v>1700020095</v>
      </c>
      <c r="C237" s="225" t="s">
        <v>644</v>
      </c>
      <c r="D237" s="225" t="s">
        <v>27</v>
      </c>
      <c r="E237" s="250">
        <v>44118</v>
      </c>
      <c r="F237" s="251">
        <v>44352</v>
      </c>
      <c r="G237" s="228">
        <f t="shared" si="66"/>
        <v>7.8</v>
      </c>
      <c r="H237" s="229"/>
      <c r="I237" s="229">
        <v>1</v>
      </c>
      <c r="J237" s="230">
        <f t="shared" si="67"/>
        <v>6.8</v>
      </c>
      <c r="K237" s="231">
        <v>42979</v>
      </c>
      <c r="L237" s="227">
        <v>44370</v>
      </c>
      <c r="M237" s="232" t="str">
        <f t="shared" si="68"/>
        <v>3 Th,9 Bln,22 Hr</v>
      </c>
      <c r="N237" s="252">
        <v>148</v>
      </c>
      <c r="O237" s="5" t="str">
        <f t="shared" si="65"/>
        <v>3.44</v>
      </c>
      <c r="P237" s="253">
        <v>3.44</v>
      </c>
      <c r="Q237" s="254">
        <v>428</v>
      </c>
      <c r="R237" s="247"/>
      <c r="S237" s="235" t="s">
        <v>46</v>
      </c>
      <c r="T237" s="236" t="s">
        <v>643</v>
      </c>
    </row>
    <row r="238" spans="1:20" ht="15.75" x14ac:dyDescent="0.25">
      <c r="A238" s="330"/>
      <c r="B238" s="221">
        <v>1700020155</v>
      </c>
      <c r="C238" s="225" t="s">
        <v>645</v>
      </c>
      <c r="D238" s="225" t="s">
        <v>27</v>
      </c>
      <c r="E238" s="250">
        <v>44117</v>
      </c>
      <c r="F238" s="251">
        <v>44280</v>
      </c>
      <c r="G238" s="228">
        <f t="shared" si="66"/>
        <v>5.4333333333333336</v>
      </c>
      <c r="H238" s="229"/>
      <c r="I238" s="229">
        <v>1</v>
      </c>
      <c r="J238" s="230">
        <f t="shared" si="67"/>
        <v>4.4333333333333336</v>
      </c>
      <c r="K238" s="231">
        <v>42979</v>
      </c>
      <c r="L238" s="227">
        <v>44370</v>
      </c>
      <c r="M238" s="232" t="str">
        <f t="shared" si="68"/>
        <v>3 Th,9 Bln,22 Hr</v>
      </c>
      <c r="N238" s="252">
        <v>146</v>
      </c>
      <c r="O238" s="5" t="str">
        <f t="shared" si="65"/>
        <v>3.58</v>
      </c>
      <c r="P238" s="257">
        <v>3.58</v>
      </c>
      <c r="Q238" s="254">
        <v>449</v>
      </c>
      <c r="R238" s="247"/>
      <c r="S238" s="235" t="s">
        <v>43</v>
      </c>
      <c r="T238" s="236" t="s">
        <v>646</v>
      </c>
    </row>
    <row r="239" spans="1:20" ht="15.75" x14ac:dyDescent="0.25">
      <c r="A239" s="329">
        <v>44377</v>
      </c>
      <c r="B239" s="221">
        <v>1400020041</v>
      </c>
      <c r="C239" s="225" t="s">
        <v>647</v>
      </c>
      <c r="D239" s="225" t="s">
        <v>27</v>
      </c>
      <c r="E239" s="250">
        <v>44042</v>
      </c>
      <c r="F239" s="251">
        <v>44253</v>
      </c>
      <c r="G239" s="228">
        <f t="shared" si="66"/>
        <v>7.0333333333333332</v>
      </c>
      <c r="H239" s="229"/>
      <c r="I239" s="229">
        <v>1</v>
      </c>
      <c r="J239" s="230">
        <f t="shared" si="67"/>
        <v>6.0333333333333332</v>
      </c>
      <c r="K239" s="231">
        <v>41883</v>
      </c>
      <c r="L239" s="227">
        <v>44377</v>
      </c>
      <c r="M239" s="232" t="str">
        <f t="shared" si="68"/>
        <v>6 Th,9 Bln,29 Hr</v>
      </c>
      <c r="N239" s="252">
        <v>148</v>
      </c>
      <c r="O239" s="5" t="str">
        <f t="shared" ref="O239:O257" si="69">SUBSTITUTE(P239, ",", ".")</f>
        <v>2.95</v>
      </c>
      <c r="P239" s="259">
        <v>2.95</v>
      </c>
      <c r="Q239" s="254">
        <v>427</v>
      </c>
      <c r="R239" s="225"/>
      <c r="S239" s="8" t="s">
        <v>524</v>
      </c>
      <c r="T239" s="198" t="s">
        <v>104</v>
      </c>
    </row>
    <row r="240" spans="1:20" ht="15.75" x14ac:dyDescent="0.25">
      <c r="A240" s="330"/>
      <c r="B240" s="221">
        <v>1400020056</v>
      </c>
      <c r="C240" s="225" t="s">
        <v>648</v>
      </c>
      <c r="D240" s="225" t="s">
        <v>27</v>
      </c>
      <c r="E240" s="250">
        <v>43687</v>
      </c>
      <c r="F240" s="251">
        <v>44253</v>
      </c>
      <c r="G240" s="228">
        <f t="shared" si="66"/>
        <v>18.866666666666667</v>
      </c>
      <c r="H240" s="229"/>
      <c r="I240" s="229">
        <v>1</v>
      </c>
      <c r="J240" s="230">
        <f t="shared" si="67"/>
        <v>17.866666666666667</v>
      </c>
      <c r="K240" s="231">
        <v>41883</v>
      </c>
      <c r="L240" s="227">
        <v>44377</v>
      </c>
      <c r="M240" s="232" t="str">
        <f t="shared" si="68"/>
        <v>6 Th,9 Bln,29 Hr</v>
      </c>
      <c r="N240" s="252">
        <v>146</v>
      </c>
      <c r="O240" s="5" t="str">
        <f t="shared" si="69"/>
        <v>2.97</v>
      </c>
      <c r="P240" s="259">
        <v>2.97</v>
      </c>
      <c r="Q240" s="260">
        <v>460</v>
      </c>
      <c r="R240" s="261" t="s">
        <v>649</v>
      </c>
      <c r="S240" s="8" t="s">
        <v>650</v>
      </c>
      <c r="T240" s="198" t="s">
        <v>552</v>
      </c>
    </row>
    <row r="241" spans="1:20" ht="15.75" x14ac:dyDescent="0.25">
      <c r="A241" s="330"/>
      <c r="B241" s="221">
        <v>1500020137</v>
      </c>
      <c r="C241" s="225" t="s">
        <v>651</v>
      </c>
      <c r="D241" s="225" t="s">
        <v>27</v>
      </c>
      <c r="E241" s="250">
        <v>43634</v>
      </c>
      <c r="F241" s="251">
        <v>43817</v>
      </c>
      <c r="G241" s="228">
        <f t="shared" si="66"/>
        <v>6.1</v>
      </c>
      <c r="H241" s="229"/>
      <c r="I241" s="229">
        <v>1</v>
      </c>
      <c r="J241" s="230">
        <f t="shared" si="67"/>
        <v>5.0999999999999996</v>
      </c>
      <c r="K241" s="231">
        <v>42254</v>
      </c>
      <c r="L241" s="227">
        <v>44377</v>
      </c>
      <c r="M241" s="232" t="str">
        <f t="shared" si="68"/>
        <v>5 Th,9 Bln,23 Hr</v>
      </c>
      <c r="N241" s="252">
        <v>146</v>
      </c>
      <c r="O241" s="5" t="str">
        <f t="shared" si="69"/>
        <v>2.8</v>
      </c>
      <c r="P241" s="258">
        <v>2.8</v>
      </c>
      <c r="Q241" s="254">
        <v>453</v>
      </c>
      <c r="R241" s="262" t="s">
        <v>652</v>
      </c>
      <c r="S241" s="8" t="s">
        <v>524</v>
      </c>
      <c r="T241" s="198" t="s">
        <v>653</v>
      </c>
    </row>
    <row r="242" spans="1:20" ht="15.75" x14ac:dyDescent="0.25">
      <c r="A242" s="330"/>
      <c r="B242" s="221">
        <v>1502020171</v>
      </c>
      <c r="C242" s="225" t="s">
        <v>654</v>
      </c>
      <c r="D242" s="225" t="s">
        <v>27</v>
      </c>
      <c r="E242" s="250">
        <v>44112</v>
      </c>
      <c r="F242" s="251">
        <v>44241</v>
      </c>
      <c r="G242" s="228">
        <f t="shared" si="66"/>
        <v>4.3</v>
      </c>
      <c r="H242" s="229"/>
      <c r="I242" s="229">
        <v>1</v>
      </c>
      <c r="J242" s="230">
        <f t="shared" si="67"/>
        <v>3.3</v>
      </c>
      <c r="K242" s="231">
        <v>42254</v>
      </c>
      <c r="L242" s="227">
        <v>44377</v>
      </c>
      <c r="M242" s="232" t="str">
        <f t="shared" si="68"/>
        <v>5 Th,9 Bln,23 Hr</v>
      </c>
      <c r="N242" s="252">
        <v>146</v>
      </c>
      <c r="O242" s="5" t="str">
        <f t="shared" si="69"/>
        <v>2.78</v>
      </c>
      <c r="P242" s="259">
        <v>2.78</v>
      </c>
      <c r="Q242" s="254">
        <v>467</v>
      </c>
      <c r="R242" s="225"/>
      <c r="S242" s="8" t="s">
        <v>655</v>
      </c>
      <c r="T242" s="198" t="s">
        <v>656</v>
      </c>
    </row>
    <row r="243" spans="1:20" ht="15.75" x14ac:dyDescent="0.25">
      <c r="A243" s="330"/>
      <c r="B243" s="221">
        <v>1600020094</v>
      </c>
      <c r="C243" s="225" t="s">
        <v>657</v>
      </c>
      <c r="D243" s="225" t="s">
        <v>27</v>
      </c>
      <c r="E243" s="250">
        <v>44104</v>
      </c>
      <c r="F243" s="251">
        <v>44291</v>
      </c>
      <c r="G243" s="228">
        <f t="shared" si="66"/>
        <v>6.2333333333333334</v>
      </c>
      <c r="H243" s="229"/>
      <c r="I243" s="229">
        <v>1</v>
      </c>
      <c r="J243" s="230">
        <f t="shared" si="67"/>
        <v>5.2333333333333334</v>
      </c>
      <c r="K243" s="231">
        <v>42618</v>
      </c>
      <c r="L243" s="227">
        <v>44377</v>
      </c>
      <c r="M243" s="232" t="str">
        <f t="shared" si="68"/>
        <v>4 Th,9 Bln,25 Hr</v>
      </c>
      <c r="N243" s="252">
        <v>146</v>
      </c>
      <c r="O243" s="5" t="str">
        <f t="shared" si="69"/>
        <v>3.59</v>
      </c>
      <c r="P243" s="259">
        <v>3.59</v>
      </c>
      <c r="Q243" s="254">
        <v>456</v>
      </c>
      <c r="R243" s="225"/>
      <c r="S243" s="8" t="s">
        <v>30</v>
      </c>
      <c r="T243" s="198" t="s">
        <v>658</v>
      </c>
    </row>
    <row r="244" spans="1:20" ht="15.75" x14ac:dyDescent="0.25">
      <c r="A244" s="330"/>
      <c r="B244" s="221">
        <v>1600020105</v>
      </c>
      <c r="C244" s="225" t="s">
        <v>659</v>
      </c>
      <c r="D244" s="225" t="s">
        <v>27</v>
      </c>
      <c r="E244" s="250">
        <v>44104</v>
      </c>
      <c r="F244" s="251">
        <v>44291</v>
      </c>
      <c r="G244" s="228">
        <f t="shared" si="66"/>
        <v>6.2333333333333334</v>
      </c>
      <c r="H244" s="229"/>
      <c r="I244" s="229">
        <v>1</v>
      </c>
      <c r="J244" s="230">
        <f t="shared" si="67"/>
        <v>5.2333333333333334</v>
      </c>
      <c r="K244" s="231">
        <v>42618</v>
      </c>
      <c r="L244" s="227">
        <v>44377</v>
      </c>
      <c r="M244" s="232" t="str">
        <f t="shared" si="68"/>
        <v>4 Th,9 Bln,25 Hr</v>
      </c>
      <c r="N244" s="252">
        <v>146</v>
      </c>
      <c r="O244" s="5" t="str">
        <f t="shared" si="69"/>
        <v>3.45</v>
      </c>
      <c r="P244" s="259">
        <v>3.45</v>
      </c>
      <c r="Q244" s="254">
        <v>463</v>
      </c>
      <c r="R244" s="225"/>
      <c r="S244" s="8" t="s">
        <v>660</v>
      </c>
      <c r="T244" s="198" t="s">
        <v>661</v>
      </c>
    </row>
    <row r="245" spans="1:20" ht="15.75" x14ac:dyDescent="0.25">
      <c r="A245" s="330"/>
      <c r="B245" s="221">
        <v>1700020059</v>
      </c>
      <c r="C245" s="225" t="s">
        <v>662</v>
      </c>
      <c r="D245" s="225" t="s">
        <v>27</v>
      </c>
      <c r="E245" s="250">
        <v>44164</v>
      </c>
      <c r="F245" s="251">
        <v>44345</v>
      </c>
      <c r="G245" s="228">
        <f t="shared" si="66"/>
        <v>6.0333333333333332</v>
      </c>
      <c r="H245" s="229"/>
      <c r="I245" s="229">
        <v>1</v>
      </c>
      <c r="J245" s="230">
        <f t="shared" si="67"/>
        <v>5.0333333333333332</v>
      </c>
      <c r="K245" s="231">
        <v>42979</v>
      </c>
      <c r="L245" s="227">
        <v>44377</v>
      </c>
      <c r="M245" s="232" t="str">
        <f t="shared" si="68"/>
        <v>3 Th,9 Bln,29 Hr</v>
      </c>
      <c r="N245" s="252">
        <v>148</v>
      </c>
      <c r="O245" s="5" t="str">
        <f t="shared" si="69"/>
        <v>3.62</v>
      </c>
      <c r="P245" s="259">
        <v>3.62</v>
      </c>
      <c r="Q245" s="254">
        <v>462</v>
      </c>
      <c r="R245" s="225"/>
      <c r="S245" s="8" t="s">
        <v>663</v>
      </c>
      <c r="T245" s="198" t="s">
        <v>664</v>
      </c>
    </row>
    <row r="246" spans="1:20" ht="15.75" x14ac:dyDescent="0.25">
      <c r="A246" s="330"/>
      <c r="B246" s="221">
        <v>1700020061</v>
      </c>
      <c r="C246" s="225" t="s">
        <v>665</v>
      </c>
      <c r="D246" s="225" t="s">
        <v>27</v>
      </c>
      <c r="E246" s="250">
        <v>44164</v>
      </c>
      <c r="F246" s="251">
        <v>44345</v>
      </c>
      <c r="G246" s="228">
        <f t="shared" si="66"/>
        <v>6.0333333333333332</v>
      </c>
      <c r="H246" s="229"/>
      <c r="I246" s="229">
        <v>1</v>
      </c>
      <c r="J246" s="230">
        <f t="shared" si="67"/>
        <v>5.0333333333333332</v>
      </c>
      <c r="K246" s="231">
        <v>42979</v>
      </c>
      <c r="L246" s="227">
        <v>44377</v>
      </c>
      <c r="M246" s="232" t="str">
        <f t="shared" si="68"/>
        <v>3 Th,9 Bln,29 Hr</v>
      </c>
      <c r="N246" s="252">
        <v>148</v>
      </c>
      <c r="O246" s="5" t="str">
        <f t="shared" si="69"/>
        <v>3.66</v>
      </c>
      <c r="P246" s="259">
        <v>3.66</v>
      </c>
      <c r="Q246" s="254">
        <v>418</v>
      </c>
      <c r="R246" s="225"/>
      <c r="S246" s="8" t="s">
        <v>20</v>
      </c>
      <c r="T246" s="198" t="s">
        <v>666</v>
      </c>
    </row>
    <row r="247" spans="1:20" ht="15.75" x14ac:dyDescent="0.25">
      <c r="A247" s="330"/>
      <c r="B247" s="221">
        <v>1700020065</v>
      </c>
      <c r="C247" s="225" t="s">
        <v>667</v>
      </c>
      <c r="D247" s="225" t="s">
        <v>27</v>
      </c>
      <c r="E247" s="250">
        <v>44024</v>
      </c>
      <c r="F247" s="251">
        <v>44261</v>
      </c>
      <c r="G247" s="228">
        <f t="shared" si="66"/>
        <v>7.9</v>
      </c>
      <c r="H247" s="229"/>
      <c r="I247" s="229">
        <v>1</v>
      </c>
      <c r="J247" s="230">
        <f t="shared" si="67"/>
        <v>6.9</v>
      </c>
      <c r="K247" s="231">
        <v>42979</v>
      </c>
      <c r="L247" s="227">
        <v>44377</v>
      </c>
      <c r="M247" s="232" t="str">
        <f t="shared" si="68"/>
        <v>3 Th,9 Bln,29 Hr</v>
      </c>
      <c r="N247" s="252">
        <v>146</v>
      </c>
      <c r="O247" s="5" t="str">
        <f t="shared" si="69"/>
        <v>3.78</v>
      </c>
      <c r="P247" s="259">
        <v>3.78</v>
      </c>
      <c r="Q247" s="254">
        <v>462</v>
      </c>
      <c r="R247" s="225"/>
      <c r="S247" s="8" t="s">
        <v>64</v>
      </c>
      <c r="T247" s="198" t="s">
        <v>668</v>
      </c>
    </row>
    <row r="248" spans="1:20" ht="15.75" x14ac:dyDescent="0.25">
      <c r="A248" s="330"/>
      <c r="B248" s="221">
        <v>1700020076</v>
      </c>
      <c r="C248" s="225" t="s">
        <v>669</v>
      </c>
      <c r="D248" s="225" t="s">
        <v>27</v>
      </c>
      <c r="E248" s="250">
        <v>44024</v>
      </c>
      <c r="F248" s="251">
        <v>44261</v>
      </c>
      <c r="G248" s="228">
        <f t="shared" si="66"/>
        <v>7.9</v>
      </c>
      <c r="H248" s="229"/>
      <c r="I248" s="229">
        <v>1</v>
      </c>
      <c r="J248" s="230">
        <f t="shared" si="67"/>
        <v>6.9</v>
      </c>
      <c r="K248" s="231">
        <v>42979</v>
      </c>
      <c r="L248" s="227">
        <v>44377</v>
      </c>
      <c r="M248" s="232" t="str">
        <f t="shared" si="68"/>
        <v>3 Th,9 Bln,29 Hr</v>
      </c>
      <c r="N248" s="252">
        <v>146</v>
      </c>
      <c r="O248" s="5" t="str">
        <f t="shared" si="69"/>
        <v>3.78</v>
      </c>
      <c r="P248" s="259">
        <v>3.78</v>
      </c>
      <c r="Q248" s="254">
        <v>524</v>
      </c>
      <c r="R248" s="225"/>
      <c r="S248" s="8" t="s">
        <v>65</v>
      </c>
      <c r="T248" s="198" t="s">
        <v>480</v>
      </c>
    </row>
    <row r="249" spans="1:20" ht="15.75" x14ac:dyDescent="0.25">
      <c r="A249" s="330"/>
      <c r="B249" s="221">
        <v>1700020087</v>
      </c>
      <c r="C249" s="225" t="s">
        <v>670</v>
      </c>
      <c r="D249" s="225" t="s">
        <v>27</v>
      </c>
      <c r="E249" s="250">
        <v>44175</v>
      </c>
      <c r="F249" s="251">
        <v>44535</v>
      </c>
      <c r="G249" s="228">
        <f t="shared" si="66"/>
        <v>12</v>
      </c>
      <c r="H249" s="229"/>
      <c r="I249" s="229">
        <v>1</v>
      </c>
      <c r="J249" s="230">
        <f t="shared" si="67"/>
        <v>11</v>
      </c>
      <c r="K249" s="231">
        <v>42979</v>
      </c>
      <c r="L249" s="227">
        <v>44377</v>
      </c>
      <c r="M249" s="232" t="str">
        <f t="shared" si="68"/>
        <v>3 Th,9 Bln,29 Hr</v>
      </c>
      <c r="N249" s="252">
        <v>148</v>
      </c>
      <c r="O249" s="5" t="str">
        <f t="shared" si="69"/>
        <v>3.87</v>
      </c>
      <c r="P249" s="259">
        <v>3.87</v>
      </c>
      <c r="Q249" s="254">
        <v>420</v>
      </c>
      <c r="R249" s="225"/>
      <c r="S249" s="8" t="s">
        <v>671</v>
      </c>
      <c r="T249" s="198" t="s">
        <v>672</v>
      </c>
    </row>
    <row r="250" spans="1:20" ht="15.75" x14ac:dyDescent="0.25">
      <c r="A250" s="330"/>
      <c r="B250" s="221">
        <v>1700020104</v>
      </c>
      <c r="C250" s="225" t="s">
        <v>673</v>
      </c>
      <c r="D250" s="225" t="s">
        <v>27</v>
      </c>
      <c r="E250" s="250">
        <v>44175</v>
      </c>
      <c r="F250" s="251">
        <v>44535</v>
      </c>
      <c r="G250" s="228">
        <f t="shared" si="66"/>
        <v>12</v>
      </c>
      <c r="H250" s="229"/>
      <c r="I250" s="229">
        <v>1</v>
      </c>
      <c r="J250" s="230">
        <f t="shared" si="67"/>
        <v>11</v>
      </c>
      <c r="K250" s="231">
        <v>42979</v>
      </c>
      <c r="L250" s="227">
        <v>44377</v>
      </c>
      <c r="M250" s="232" t="str">
        <f t="shared" si="68"/>
        <v>3 Th,9 Bln,29 Hr</v>
      </c>
      <c r="N250" s="252">
        <v>146</v>
      </c>
      <c r="O250" s="5" t="str">
        <f t="shared" si="69"/>
        <v>3.81</v>
      </c>
      <c r="P250" s="259">
        <v>3.81</v>
      </c>
      <c r="Q250" s="254">
        <v>434</v>
      </c>
      <c r="R250" s="225"/>
      <c r="S250" s="8" t="s">
        <v>674</v>
      </c>
      <c r="T250" s="198" t="s">
        <v>666</v>
      </c>
    </row>
    <row r="251" spans="1:20" ht="15.75" x14ac:dyDescent="0.25">
      <c r="A251" s="330"/>
      <c r="B251" s="221">
        <v>1714020004</v>
      </c>
      <c r="C251" s="225" t="s">
        <v>675</v>
      </c>
      <c r="D251" s="225" t="s">
        <v>27</v>
      </c>
      <c r="E251" s="250">
        <v>44213</v>
      </c>
      <c r="F251" s="251">
        <v>44357</v>
      </c>
      <c r="G251" s="228">
        <f t="shared" si="66"/>
        <v>4.8</v>
      </c>
      <c r="H251" s="229"/>
      <c r="I251" s="229">
        <v>1</v>
      </c>
      <c r="J251" s="230">
        <f t="shared" si="67"/>
        <v>3.8</v>
      </c>
      <c r="K251" s="231">
        <v>42979</v>
      </c>
      <c r="L251" s="227">
        <v>44377</v>
      </c>
      <c r="M251" s="232" t="str">
        <f t="shared" si="68"/>
        <v>3 Th,9 Bln,29 Hr</v>
      </c>
      <c r="N251" s="252">
        <v>146</v>
      </c>
      <c r="O251" s="5" t="str">
        <f t="shared" si="69"/>
        <v>3.94</v>
      </c>
      <c r="P251" s="259">
        <v>3.94</v>
      </c>
      <c r="Q251" s="254">
        <v>496</v>
      </c>
      <c r="R251" s="225"/>
      <c r="S251" s="8" t="s">
        <v>25</v>
      </c>
      <c r="T251" s="198" t="s">
        <v>676</v>
      </c>
    </row>
    <row r="252" spans="1:20" ht="15.75" x14ac:dyDescent="0.25">
      <c r="A252" s="330"/>
      <c r="B252" s="221">
        <v>1715020138</v>
      </c>
      <c r="C252" s="225" t="s">
        <v>677</v>
      </c>
      <c r="D252" s="225" t="s">
        <v>27</v>
      </c>
      <c r="E252" s="250">
        <v>44213</v>
      </c>
      <c r="F252" s="251">
        <v>44357</v>
      </c>
      <c r="G252" s="228">
        <f t="shared" si="66"/>
        <v>4.8</v>
      </c>
      <c r="H252" s="229"/>
      <c r="I252" s="229">
        <v>1</v>
      </c>
      <c r="J252" s="230">
        <f t="shared" si="67"/>
        <v>3.8</v>
      </c>
      <c r="K252" s="231">
        <v>42979</v>
      </c>
      <c r="L252" s="227">
        <v>44377</v>
      </c>
      <c r="M252" s="232" t="str">
        <f t="shared" si="68"/>
        <v>3 Th,9 Bln,29 Hr</v>
      </c>
      <c r="N252" s="252">
        <v>148</v>
      </c>
      <c r="O252" s="5" t="str">
        <f t="shared" si="69"/>
        <v>3.93</v>
      </c>
      <c r="P252" s="259">
        <v>3.93</v>
      </c>
      <c r="Q252" s="254">
        <v>439</v>
      </c>
      <c r="R252" s="225"/>
      <c r="S252" s="8" t="s">
        <v>25</v>
      </c>
      <c r="T252" s="198" t="s">
        <v>678</v>
      </c>
    </row>
    <row r="253" spans="1:20" s="222" customFormat="1" ht="15.75" x14ac:dyDescent="0.25">
      <c r="A253" s="329">
        <v>44405</v>
      </c>
      <c r="B253" s="233">
        <v>1700020068</v>
      </c>
      <c r="C253" s="220" t="s">
        <v>679</v>
      </c>
      <c r="D253" s="226" t="s">
        <v>27</v>
      </c>
      <c r="E253" s="113">
        <v>44156</v>
      </c>
      <c r="F253" s="113">
        <v>44261</v>
      </c>
      <c r="G253" s="145">
        <f t="shared" si="66"/>
        <v>3.5</v>
      </c>
      <c r="H253" s="3"/>
      <c r="I253" s="3">
        <v>1</v>
      </c>
      <c r="J253" s="147">
        <f t="shared" si="67"/>
        <v>2.5</v>
      </c>
      <c r="K253" s="118">
        <v>42979</v>
      </c>
      <c r="L253" s="113">
        <v>44405</v>
      </c>
      <c r="M253" s="194" t="str">
        <f t="shared" si="68"/>
        <v>3 Th,10 Bln,27 Hr</v>
      </c>
      <c r="N253" s="4">
        <v>146</v>
      </c>
      <c r="O253" s="5" t="str">
        <f t="shared" si="69"/>
        <v>3.59</v>
      </c>
      <c r="P253" s="217">
        <v>3.59</v>
      </c>
      <c r="Q253" s="3">
        <v>418</v>
      </c>
      <c r="R253" s="7"/>
      <c r="S253" s="239" t="s">
        <v>264</v>
      </c>
      <c r="T253" s="240">
        <v>36799</v>
      </c>
    </row>
    <row r="254" spans="1:20" s="222" customFormat="1" ht="15.75" x14ac:dyDescent="0.25">
      <c r="A254" s="330"/>
      <c r="B254" s="233">
        <v>1700020077</v>
      </c>
      <c r="C254" s="220" t="s">
        <v>680</v>
      </c>
      <c r="D254" s="226" t="s">
        <v>27</v>
      </c>
      <c r="E254" s="113">
        <v>44163</v>
      </c>
      <c r="F254" s="113">
        <v>44365</v>
      </c>
      <c r="G254" s="145">
        <f t="shared" si="66"/>
        <v>6.7333333333333334</v>
      </c>
      <c r="H254" s="3"/>
      <c r="I254" s="3">
        <v>1</v>
      </c>
      <c r="J254" s="147">
        <f t="shared" si="67"/>
        <v>5.7333333333333334</v>
      </c>
      <c r="K254" s="118">
        <v>42979</v>
      </c>
      <c r="L254" s="113">
        <v>44405</v>
      </c>
      <c r="M254" s="194" t="str">
        <f t="shared" si="68"/>
        <v>3 Th,10 Bln,27 Hr</v>
      </c>
      <c r="N254" s="4">
        <v>146</v>
      </c>
      <c r="O254" s="5" t="str">
        <f t="shared" si="69"/>
        <v>3.54</v>
      </c>
      <c r="P254" s="217">
        <v>3.54</v>
      </c>
      <c r="Q254" s="3">
        <v>404</v>
      </c>
      <c r="R254" s="7"/>
      <c r="S254" s="239" t="s">
        <v>61</v>
      </c>
      <c r="T254" s="240">
        <v>36409</v>
      </c>
    </row>
    <row r="255" spans="1:20" s="222" customFormat="1" ht="15.75" x14ac:dyDescent="0.25">
      <c r="A255" s="330"/>
      <c r="B255" s="233">
        <v>1700020089</v>
      </c>
      <c r="C255" s="220" t="s">
        <v>681</v>
      </c>
      <c r="D255" s="226" t="s">
        <v>27</v>
      </c>
      <c r="E255" s="113">
        <v>44156</v>
      </c>
      <c r="F255" s="113">
        <v>44261</v>
      </c>
      <c r="G255" s="145">
        <f t="shared" si="66"/>
        <v>3.5</v>
      </c>
      <c r="H255" s="3"/>
      <c r="I255" s="3">
        <v>1</v>
      </c>
      <c r="J255" s="147">
        <f t="shared" si="67"/>
        <v>2.5</v>
      </c>
      <c r="K255" s="118">
        <v>42979</v>
      </c>
      <c r="L255" s="113">
        <v>44405</v>
      </c>
      <c r="M255" s="194" t="str">
        <f t="shared" si="68"/>
        <v>3 Th,10 Bln,27 Hr</v>
      </c>
      <c r="N255" s="4">
        <v>146</v>
      </c>
      <c r="O255" s="5" t="str">
        <f t="shared" si="69"/>
        <v>3.61</v>
      </c>
      <c r="P255" s="217">
        <v>3.61</v>
      </c>
      <c r="Q255" s="3">
        <v>408</v>
      </c>
      <c r="R255" s="7"/>
      <c r="S255" s="235" t="s">
        <v>318</v>
      </c>
      <c r="T255" s="240">
        <v>35541</v>
      </c>
    </row>
    <row r="256" spans="1:20" s="222" customFormat="1" ht="15.75" x14ac:dyDescent="0.25">
      <c r="A256" s="330"/>
      <c r="B256" s="233">
        <v>1700020136</v>
      </c>
      <c r="C256" s="220" t="s">
        <v>682</v>
      </c>
      <c r="D256" s="226" t="s">
        <v>27</v>
      </c>
      <c r="E256" s="113">
        <v>44186</v>
      </c>
      <c r="F256" s="113">
        <v>44368</v>
      </c>
      <c r="G256" s="145">
        <f t="shared" si="66"/>
        <v>6.0666666666666664</v>
      </c>
      <c r="H256" s="3"/>
      <c r="I256" s="3">
        <v>1</v>
      </c>
      <c r="J256" s="147">
        <f t="shared" si="67"/>
        <v>5.0666666666666664</v>
      </c>
      <c r="K256" s="118">
        <v>42979</v>
      </c>
      <c r="L256" s="113">
        <v>44405</v>
      </c>
      <c r="M256" s="194" t="str">
        <f t="shared" si="68"/>
        <v>3 Th,10 Bln,27 Hr</v>
      </c>
      <c r="N256" s="4">
        <v>148</v>
      </c>
      <c r="O256" s="5" t="str">
        <f t="shared" si="69"/>
        <v>3.83</v>
      </c>
      <c r="P256" s="217">
        <v>3.83</v>
      </c>
      <c r="Q256" s="3">
        <v>427</v>
      </c>
      <c r="R256" s="7"/>
      <c r="S256" s="239" t="s">
        <v>361</v>
      </c>
      <c r="T256" s="240" t="s">
        <v>683</v>
      </c>
    </row>
    <row r="257" spans="1:20" s="222" customFormat="1" ht="15.75" x14ac:dyDescent="0.25">
      <c r="A257" s="330"/>
      <c r="B257" s="233">
        <v>1700020143</v>
      </c>
      <c r="C257" s="220" t="s">
        <v>684</v>
      </c>
      <c r="D257" s="226" t="s">
        <v>27</v>
      </c>
      <c r="E257" s="113">
        <v>44186</v>
      </c>
      <c r="F257" s="113">
        <v>44368</v>
      </c>
      <c r="G257" s="145">
        <f t="shared" si="66"/>
        <v>6.0666666666666664</v>
      </c>
      <c r="H257" s="3"/>
      <c r="I257" s="3">
        <v>1</v>
      </c>
      <c r="J257" s="147">
        <f t="shared" si="67"/>
        <v>5.0666666666666664</v>
      </c>
      <c r="K257" s="118">
        <v>42979</v>
      </c>
      <c r="L257" s="113">
        <v>44405</v>
      </c>
      <c r="M257" s="194" t="str">
        <f t="shared" si="68"/>
        <v>3 Th,10 Bln,27 Hr</v>
      </c>
      <c r="N257" s="4">
        <v>148</v>
      </c>
      <c r="O257" s="5" t="str">
        <f t="shared" si="69"/>
        <v>3.65</v>
      </c>
      <c r="P257" s="217">
        <v>3.65</v>
      </c>
      <c r="Q257" s="3">
        <v>446</v>
      </c>
      <c r="R257" s="7"/>
      <c r="S257" s="235" t="s">
        <v>211</v>
      </c>
      <c r="T257" s="236" t="s">
        <v>685</v>
      </c>
    </row>
    <row r="258" spans="1:20" s="222" customFormat="1" ht="15.75" customHeight="1" x14ac:dyDescent="0.25">
      <c r="A258" s="329">
        <v>44417</v>
      </c>
      <c r="B258" s="233">
        <v>1400020007</v>
      </c>
      <c r="C258" s="220" t="s">
        <v>686</v>
      </c>
      <c r="D258" s="226" t="s">
        <v>27</v>
      </c>
      <c r="E258" s="113">
        <v>44053</v>
      </c>
      <c r="F258" s="113">
        <v>44251</v>
      </c>
      <c r="G258" s="145">
        <f t="shared" ref="G258:G276" si="70">(F258-E258)/30</f>
        <v>6.6</v>
      </c>
      <c r="H258" s="3"/>
      <c r="I258" s="3">
        <v>1</v>
      </c>
      <c r="J258" s="147">
        <f t="shared" ref="J258:J276" si="71">G258-H258-I258</f>
        <v>5.6</v>
      </c>
      <c r="K258" s="118">
        <v>41883</v>
      </c>
      <c r="L258" s="113">
        <v>44417</v>
      </c>
      <c r="M258" s="194" t="str">
        <f t="shared" ref="M258:M276" si="72">DATEDIF(K258,L258,"Y")&amp;" Th,"&amp;DATEDIF(K258,L258,"YM")&amp;" Bln,"&amp;DATEDIF(K258,L258,"MD")&amp;" Hr"</f>
        <v>6 Th,11 Bln,8 Hr</v>
      </c>
      <c r="N258" s="4">
        <v>146</v>
      </c>
      <c r="O258" s="5" t="str">
        <f t="shared" ref="O258:O284" si="73">SUBSTITUTE(P258, ",", ".")</f>
        <v>2.49</v>
      </c>
      <c r="P258" s="117">
        <v>2.4900000000000002</v>
      </c>
      <c r="Q258" s="3">
        <v>481</v>
      </c>
      <c r="R258" s="8"/>
      <c r="S258" s="263" t="s">
        <v>379</v>
      </c>
      <c r="T258" s="264">
        <v>34895</v>
      </c>
    </row>
    <row r="259" spans="1:20" s="222" customFormat="1" ht="15.75" x14ac:dyDescent="0.25">
      <c r="A259" s="330"/>
      <c r="B259" s="233">
        <v>1400020049</v>
      </c>
      <c r="C259" s="220" t="s">
        <v>687</v>
      </c>
      <c r="D259" s="226" t="s">
        <v>27</v>
      </c>
      <c r="E259" s="113">
        <v>44218</v>
      </c>
      <c r="F259" s="113">
        <v>44358</v>
      </c>
      <c r="G259" s="145">
        <f t="shared" si="70"/>
        <v>4.666666666666667</v>
      </c>
      <c r="H259" s="3"/>
      <c r="I259" s="3">
        <v>1</v>
      </c>
      <c r="J259" s="147">
        <f t="shared" si="71"/>
        <v>3.666666666666667</v>
      </c>
      <c r="K259" s="118">
        <v>41883</v>
      </c>
      <c r="L259" s="113">
        <v>44417</v>
      </c>
      <c r="M259" s="194" t="str">
        <f t="shared" si="72"/>
        <v>6 Th,11 Bln,8 Hr</v>
      </c>
      <c r="N259" s="4">
        <v>146</v>
      </c>
      <c r="O259" s="5" t="str">
        <f t="shared" si="73"/>
        <v>2.55</v>
      </c>
      <c r="P259" s="117">
        <v>2.5499999999999998</v>
      </c>
      <c r="Q259" s="3">
        <v>444</v>
      </c>
      <c r="R259" s="8"/>
      <c r="S259" s="263" t="s">
        <v>390</v>
      </c>
      <c r="T259" s="264">
        <v>35139</v>
      </c>
    </row>
    <row r="260" spans="1:20" s="222" customFormat="1" ht="15.75" x14ac:dyDescent="0.25">
      <c r="A260" s="330"/>
      <c r="B260" s="233">
        <v>1600020070</v>
      </c>
      <c r="C260" s="220" t="s">
        <v>688</v>
      </c>
      <c r="D260" s="226" t="s">
        <v>27</v>
      </c>
      <c r="E260" s="113">
        <v>44019</v>
      </c>
      <c r="F260" s="113">
        <v>44300</v>
      </c>
      <c r="G260" s="145">
        <f t="shared" si="70"/>
        <v>9.3666666666666671</v>
      </c>
      <c r="H260" s="3"/>
      <c r="I260" s="3">
        <v>1</v>
      </c>
      <c r="J260" s="147">
        <f t="shared" si="71"/>
        <v>8.3666666666666671</v>
      </c>
      <c r="K260" s="118">
        <v>42618</v>
      </c>
      <c r="L260" s="113">
        <v>44417</v>
      </c>
      <c r="M260" s="194" t="str">
        <f t="shared" si="72"/>
        <v>4 Th,11 Bln,4 Hr</v>
      </c>
      <c r="N260" s="4">
        <v>146</v>
      </c>
      <c r="O260" s="5" t="str">
        <f t="shared" si="73"/>
        <v>3.23</v>
      </c>
      <c r="P260" s="117">
        <v>3.23</v>
      </c>
      <c r="Q260" s="3">
        <v>417</v>
      </c>
      <c r="R260" s="8"/>
      <c r="S260" s="263" t="s">
        <v>689</v>
      </c>
      <c r="T260" s="264">
        <v>36004</v>
      </c>
    </row>
    <row r="261" spans="1:20" s="222" customFormat="1" ht="15.75" x14ac:dyDescent="0.25">
      <c r="A261" s="330"/>
      <c r="B261" s="233">
        <v>1600020109</v>
      </c>
      <c r="C261" s="220" t="s">
        <v>690</v>
      </c>
      <c r="D261" s="226" t="s">
        <v>27</v>
      </c>
      <c r="E261" s="113">
        <v>44218</v>
      </c>
      <c r="F261" s="113">
        <v>44506</v>
      </c>
      <c r="G261" s="145">
        <f t="shared" si="70"/>
        <v>9.6</v>
      </c>
      <c r="H261" s="3"/>
      <c r="I261" s="3">
        <v>1</v>
      </c>
      <c r="J261" s="147">
        <f t="shared" si="71"/>
        <v>8.6</v>
      </c>
      <c r="K261" s="118">
        <v>42618</v>
      </c>
      <c r="L261" s="113">
        <v>44417</v>
      </c>
      <c r="M261" s="194" t="str">
        <f t="shared" si="72"/>
        <v>4 Th,11 Bln,4 Hr</v>
      </c>
      <c r="N261" s="4">
        <v>146</v>
      </c>
      <c r="O261" s="5" t="str">
        <f t="shared" si="73"/>
        <v>3.03</v>
      </c>
      <c r="P261" s="117">
        <v>3.03</v>
      </c>
      <c r="Q261" s="3">
        <v>420</v>
      </c>
      <c r="R261" s="8"/>
      <c r="S261" s="263" t="s">
        <v>180</v>
      </c>
      <c r="T261" s="264">
        <v>35606</v>
      </c>
    </row>
    <row r="262" spans="1:20" s="222" customFormat="1" ht="15.75" x14ac:dyDescent="0.25">
      <c r="A262" s="330"/>
      <c r="B262" s="233">
        <v>1700020010</v>
      </c>
      <c r="C262" s="220" t="s">
        <v>691</v>
      </c>
      <c r="D262" s="226" t="s">
        <v>27</v>
      </c>
      <c r="E262" s="113">
        <v>44267</v>
      </c>
      <c r="F262" s="113">
        <v>44354</v>
      </c>
      <c r="G262" s="265">
        <f t="shared" si="70"/>
        <v>2.9</v>
      </c>
      <c r="H262" s="3"/>
      <c r="I262" s="3">
        <v>1</v>
      </c>
      <c r="J262" s="147">
        <f t="shared" si="71"/>
        <v>1.9</v>
      </c>
      <c r="K262" s="118">
        <v>42979</v>
      </c>
      <c r="L262" s="113">
        <v>44417</v>
      </c>
      <c r="M262" s="194" t="str">
        <f t="shared" si="72"/>
        <v>3 Th,11 Bln,8 Hr</v>
      </c>
      <c r="N262" s="4">
        <v>148</v>
      </c>
      <c r="O262" s="5" t="str">
        <f t="shared" si="73"/>
        <v>3.91</v>
      </c>
      <c r="P262" s="217">
        <v>3.91</v>
      </c>
      <c r="Q262" s="3">
        <v>484</v>
      </c>
      <c r="R262" s="8"/>
      <c r="S262" s="263" t="s">
        <v>20</v>
      </c>
      <c r="T262" s="264">
        <v>35691</v>
      </c>
    </row>
    <row r="263" spans="1:20" s="222" customFormat="1" ht="15.75" x14ac:dyDescent="0.25">
      <c r="A263" s="330"/>
      <c r="B263" s="233">
        <v>1700020019</v>
      </c>
      <c r="C263" s="220" t="s">
        <v>692</v>
      </c>
      <c r="D263" s="226" t="s">
        <v>27</v>
      </c>
      <c r="E263" s="113">
        <v>44267</v>
      </c>
      <c r="F263" s="113">
        <v>44354</v>
      </c>
      <c r="G263" s="145">
        <f t="shared" si="70"/>
        <v>2.9</v>
      </c>
      <c r="H263" s="3"/>
      <c r="I263" s="3">
        <v>1</v>
      </c>
      <c r="J263" s="147">
        <f t="shared" si="71"/>
        <v>1.9</v>
      </c>
      <c r="K263" s="118">
        <v>42979</v>
      </c>
      <c r="L263" s="113">
        <v>44417</v>
      </c>
      <c r="M263" s="194" t="str">
        <f t="shared" si="72"/>
        <v>3 Th,11 Bln,8 Hr</v>
      </c>
      <c r="N263" s="4">
        <v>148</v>
      </c>
      <c r="O263" s="5" t="str">
        <f t="shared" si="73"/>
        <v>3.88</v>
      </c>
      <c r="P263" s="217">
        <v>3.88</v>
      </c>
      <c r="Q263" s="3">
        <v>484</v>
      </c>
      <c r="R263" s="8"/>
      <c r="S263" s="263" t="s">
        <v>693</v>
      </c>
      <c r="T263" s="264">
        <v>35775</v>
      </c>
    </row>
    <row r="264" spans="1:20" s="222" customFormat="1" ht="15.75" x14ac:dyDescent="0.25">
      <c r="A264" s="330"/>
      <c r="B264" s="233">
        <v>1700020051</v>
      </c>
      <c r="C264" s="220" t="s">
        <v>694</v>
      </c>
      <c r="D264" s="226" t="s">
        <v>27</v>
      </c>
      <c r="E264" s="113">
        <v>44210</v>
      </c>
      <c r="F264" s="113">
        <v>44362</v>
      </c>
      <c r="G264" s="145">
        <f t="shared" si="70"/>
        <v>5.0666666666666664</v>
      </c>
      <c r="H264" s="3"/>
      <c r="I264" s="3">
        <v>1</v>
      </c>
      <c r="J264" s="147">
        <f t="shared" si="71"/>
        <v>4.0666666666666664</v>
      </c>
      <c r="K264" s="118">
        <v>42979</v>
      </c>
      <c r="L264" s="113">
        <v>44417</v>
      </c>
      <c r="M264" s="194" t="str">
        <f t="shared" si="72"/>
        <v>3 Th,11 Bln,8 Hr</v>
      </c>
      <c r="N264" s="4">
        <v>146</v>
      </c>
      <c r="O264" s="5" t="str">
        <f t="shared" si="73"/>
        <v>3.61</v>
      </c>
      <c r="P264" s="217">
        <v>3.61</v>
      </c>
      <c r="Q264" s="3">
        <v>411</v>
      </c>
      <c r="R264" s="8"/>
      <c r="S264" s="263" t="s">
        <v>695</v>
      </c>
      <c r="T264" s="264">
        <v>36393</v>
      </c>
    </row>
    <row r="265" spans="1:20" s="222" customFormat="1" ht="15.75" x14ac:dyDescent="0.25">
      <c r="A265" s="330"/>
      <c r="B265" s="233">
        <v>1700020086</v>
      </c>
      <c r="C265" s="220" t="s">
        <v>696</v>
      </c>
      <c r="D265" s="226" t="s">
        <v>27</v>
      </c>
      <c r="E265" s="113">
        <v>44152</v>
      </c>
      <c r="F265" s="113">
        <v>44365</v>
      </c>
      <c r="G265" s="145">
        <f t="shared" si="70"/>
        <v>7.1</v>
      </c>
      <c r="H265" s="3"/>
      <c r="I265" s="3">
        <v>1</v>
      </c>
      <c r="J265" s="147">
        <f t="shared" si="71"/>
        <v>6.1</v>
      </c>
      <c r="K265" s="118">
        <v>42979</v>
      </c>
      <c r="L265" s="113">
        <v>44417</v>
      </c>
      <c r="M265" s="194" t="str">
        <f t="shared" si="72"/>
        <v>3 Th,11 Bln,8 Hr</v>
      </c>
      <c r="N265" s="4">
        <v>148</v>
      </c>
      <c r="O265" s="5" t="str">
        <f t="shared" si="73"/>
        <v>3.75</v>
      </c>
      <c r="P265" s="217">
        <v>3.75</v>
      </c>
      <c r="Q265" s="3">
        <v>458</v>
      </c>
      <c r="R265" s="8"/>
      <c r="S265" s="263" t="s">
        <v>60</v>
      </c>
      <c r="T265" s="264">
        <v>35908</v>
      </c>
    </row>
    <row r="266" spans="1:20" s="222" customFormat="1" ht="15.75" x14ac:dyDescent="0.25">
      <c r="A266" s="330"/>
      <c r="B266" s="233">
        <v>1700020090</v>
      </c>
      <c r="C266" s="220" t="s">
        <v>697</v>
      </c>
      <c r="D266" s="226" t="s">
        <v>27</v>
      </c>
      <c r="E266" s="113">
        <v>44163</v>
      </c>
      <c r="F266" s="113">
        <v>44365</v>
      </c>
      <c r="G266" s="145">
        <f t="shared" si="70"/>
        <v>6.7333333333333334</v>
      </c>
      <c r="H266" s="3"/>
      <c r="I266" s="3">
        <v>1</v>
      </c>
      <c r="J266" s="147">
        <f t="shared" si="71"/>
        <v>5.7333333333333334</v>
      </c>
      <c r="K266" s="118">
        <v>42979</v>
      </c>
      <c r="L266" s="113">
        <v>44417</v>
      </c>
      <c r="M266" s="194" t="str">
        <f t="shared" si="72"/>
        <v>3 Th,11 Bln,8 Hr</v>
      </c>
      <c r="N266" s="4">
        <v>146</v>
      </c>
      <c r="O266" s="5" t="str">
        <f t="shared" si="73"/>
        <v>3.7</v>
      </c>
      <c r="P266" s="217">
        <v>3.7</v>
      </c>
      <c r="Q266" s="3">
        <v>403</v>
      </c>
      <c r="R266" s="8"/>
      <c r="S266" s="263" t="s">
        <v>67</v>
      </c>
      <c r="T266" s="264">
        <v>36421</v>
      </c>
    </row>
    <row r="267" spans="1:20" s="222" customFormat="1" ht="15.75" customHeight="1" x14ac:dyDescent="0.25">
      <c r="A267" s="330"/>
      <c r="B267" s="233">
        <v>1700020092</v>
      </c>
      <c r="C267" s="220" t="s">
        <v>698</v>
      </c>
      <c r="D267" s="226" t="s">
        <v>27</v>
      </c>
      <c r="E267" s="113">
        <v>44159</v>
      </c>
      <c r="F267" s="113">
        <v>44362</v>
      </c>
      <c r="G267" s="145">
        <f t="shared" si="70"/>
        <v>6.7666666666666666</v>
      </c>
      <c r="H267" s="3"/>
      <c r="I267" s="3">
        <v>1</v>
      </c>
      <c r="J267" s="147">
        <f t="shared" si="71"/>
        <v>5.7666666666666666</v>
      </c>
      <c r="K267" s="118">
        <v>42979</v>
      </c>
      <c r="L267" s="113">
        <v>44417</v>
      </c>
      <c r="M267" s="194" t="str">
        <f t="shared" si="72"/>
        <v>3 Th,11 Bln,8 Hr</v>
      </c>
      <c r="N267" s="4">
        <v>146</v>
      </c>
      <c r="O267" s="5" t="str">
        <f t="shared" si="73"/>
        <v>3.58</v>
      </c>
      <c r="P267" s="217">
        <v>3.58</v>
      </c>
      <c r="Q267" s="3">
        <v>464</v>
      </c>
      <c r="R267" s="8"/>
      <c r="S267" s="263" t="s">
        <v>32</v>
      </c>
      <c r="T267" s="264" t="s">
        <v>699</v>
      </c>
    </row>
    <row r="268" spans="1:20" s="222" customFormat="1" ht="15.75" x14ac:dyDescent="0.25">
      <c r="A268" s="330"/>
      <c r="B268" s="233">
        <v>1700020103</v>
      </c>
      <c r="C268" s="220" t="s">
        <v>700</v>
      </c>
      <c r="D268" s="226" t="s">
        <v>27</v>
      </c>
      <c r="E268" s="113">
        <v>44159</v>
      </c>
      <c r="F268" s="113">
        <v>44362</v>
      </c>
      <c r="G268" s="145">
        <f t="shared" si="70"/>
        <v>6.7666666666666666</v>
      </c>
      <c r="H268" s="3"/>
      <c r="I268" s="3">
        <v>1</v>
      </c>
      <c r="J268" s="147">
        <f t="shared" si="71"/>
        <v>5.7666666666666666</v>
      </c>
      <c r="K268" s="118">
        <v>42979</v>
      </c>
      <c r="L268" s="113">
        <v>44417</v>
      </c>
      <c r="M268" s="194" t="str">
        <f t="shared" si="72"/>
        <v>3 Th,11 Bln,8 Hr</v>
      </c>
      <c r="N268" s="4">
        <v>148</v>
      </c>
      <c r="O268" s="5" t="str">
        <f t="shared" si="73"/>
        <v>3.57</v>
      </c>
      <c r="P268" s="217">
        <v>3.57</v>
      </c>
      <c r="Q268" s="3">
        <v>431</v>
      </c>
      <c r="R268" s="8"/>
      <c r="S268" s="263" t="s">
        <v>84</v>
      </c>
      <c r="T268" s="264">
        <v>36528</v>
      </c>
    </row>
    <row r="269" spans="1:20" s="222" customFormat="1" ht="15.75" x14ac:dyDescent="0.25">
      <c r="A269" s="330"/>
      <c r="B269" s="233">
        <v>1700020112</v>
      </c>
      <c r="C269" s="220" t="s">
        <v>701</v>
      </c>
      <c r="D269" s="226" t="s">
        <v>27</v>
      </c>
      <c r="E269" s="113">
        <v>44152</v>
      </c>
      <c r="F269" s="113">
        <v>44365</v>
      </c>
      <c r="G269" s="145">
        <f t="shared" si="70"/>
        <v>7.1</v>
      </c>
      <c r="H269" s="3"/>
      <c r="I269" s="3">
        <v>1</v>
      </c>
      <c r="J269" s="147">
        <f t="shared" si="71"/>
        <v>6.1</v>
      </c>
      <c r="K269" s="118">
        <v>42979</v>
      </c>
      <c r="L269" s="113">
        <v>44417</v>
      </c>
      <c r="M269" s="194" t="str">
        <f t="shared" si="72"/>
        <v>3 Th,11 Bln,8 Hr</v>
      </c>
      <c r="N269" s="4">
        <v>148</v>
      </c>
      <c r="O269" s="5" t="str">
        <f t="shared" si="73"/>
        <v>3.39</v>
      </c>
      <c r="P269" s="217">
        <v>3.39</v>
      </c>
      <c r="Q269" s="3">
        <v>437</v>
      </c>
      <c r="R269" s="8"/>
      <c r="S269" s="263" t="s">
        <v>32</v>
      </c>
      <c r="T269" s="264">
        <v>36295</v>
      </c>
    </row>
    <row r="270" spans="1:20" ht="15.75" x14ac:dyDescent="0.25">
      <c r="A270" s="321">
        <v>44433</v>
      </c>
      <c r="B270" s="233">
        <v>1700020020</v>
      </c>
      <c r="C270" s="220" t="s">
        <v>702</v>
      </c>
      <c r="D270" s="226" t="s">
        <v>27</v>
      </c>
      <c r="E270" s="113">
        <v>44209</v>
      </c>
      <c r="F270" s="113">
        <v>44378</v>
      </c>
      <c r="G270" s="145">
        <f t="shared" si="70"/>
        <v>5.6333333333333337</v>
      </c>
      <c r="H270" s="3"/>
      <c r="I270" s="3">
        <v>1</v>
      </c>
      <c r="J270" s="147">
        <f t="shared" si="71"/>
        <v>4.6333333333333337</v>
      </c>
      <c r="K270" s="118">
        <v>42979</v>
      </c>
      <c r="L270" s="113">
        <v>44433</v>
      </c>
      <c r="M270" s="194" t="str">
        <f t="shared" si="72"/>
        <v>3 Th,11 Bln,24 Hr</v>
      </c>
      <c r="N270" s="4">
        <v>146</v>
      </c>
      <c r="O270" s="5" t="str">
        <f t="shared" si="73"/>
        <v>3.43</v>
      </c>
      <c r="P270" s="117">
        <v>3.43</v>
      </c>
      <c r="Q270" s="3">
        <v>478</v>
      </c>
      <c r="R270" s="7"/>
      <c r="S270" s="235" t="s">
        <v>570</v>
      </c>
      <c r="T270" s="240">
        <v>36260</v>
      </c>
    </row>
    <row r="271" spans="1:20" ht="15.75" x14ac:dyDescent="0.25">
      <c r="A271" s="322"/>
      <c r="B271" s="233">
        <v>1700020037</v>
      </c>
      <c r="C271" s="220" t="s">
        <v>703</v>
      </c>
      <c r="D271" s="226" t="s">
        <v>27</v>
      </c>
      <c r="E271" s="113">
        <v>44193</v>
      </c>
      <c r="F271" s="113">
        <v>44397</v>
      </c>
      <c r="G271" s="145">
        <f t="shared" si="70"/>
        <v>6.8</v>
      </c>
      <c r="H271" s="3"/>
      <c r="I271" s="3">
        <v>1</v>
      </c>
      <c r="J271" s="147">
        <f t="shared" si="71"/>
        <v>5.8</v>
      </c>
      <c r="K271" s="118">
        <v>42979</v>
      </c>
      <c r="L271" s="113">
        <v>44433</v>
      </c>
      <c r="M271" s="194" t="str">
        <f t="shared" si="72"/>
        <v>3 Th,11 Bln,24 Hr</v>
      </c>
      <c r="N271" s="4">
        <v>146</v>
      </c>
      <c r="O271" s="5" t="str">
        <f t="shared" si="73"/>
        <v>3.58</v>
      </c>
      <c r="P271" s="217">
        <v>3.58</v>
      </c>
      <c r="Q271" s="3">
        <v>456</v>
      </c>
      <c r="R271" s="7"/>
      <c r="S271" s="235" t="s">
        <v>704</v>
      </c>
      <c r="T271" s="240" t="s">
        <v>705</v>
      </c>
    </row>
    <row r="272" spans="1:20" ht="15.75" x14ac:dyDescent="0.25">
      <c r="A272" s="322"/>
      <c r="B272" s="233">
        <v>1700020057</v>
      </c>
      <c r="C272" s="220" t="s">
        <v>706</v>
      </c>
      <c r="D272" s="226" t="s">
        <v>27</v>
      </c>
      <c r="E272" s="113">
        <v>44193</v>
      </c>
      <c r="F272" s="113">
        <v>44397</v>
      </c>
      <c r="G272" s="145">
        <f t="shared" si="70"/>
        <v>6.8</v>
      </c>
      <c r="H272" s="3"/>
      <c r="I272" s="3">
        <v>1</v>
      </c>
      <c r="J272" s="147">
        <f t="shared" si="71"/>
        <v>5.8</v>
      </c>
      <c r="K272" s="118">
        <v>42979</v>
      </c>
      <c r="L272" s="113">
        <v>44433</v>
      </c>
      <c r="M272" s="194" t="str">
        <f t="shared" si="72"/>
        <v>3 Th,11 Bln,24 Hr</v>
      </c>
      <c r="N272" s="4">
        <v>146</v>
      </c>
      <c r="O272" s="5" t="str">
        <f t="shared" si="73"/>
        <v>3.54</v>
      </c>
      <c r="P272" s="217">
        <v>3.54</v>
      </c>
      <c r="Q272" s="3">
        <v>505</v>
      </c>
      <c r="R272" s="7"/>
      <c r="S272" s="235" t="s">
        <v>60</v>
      </c>
      <c r="T272" s="240">
        <v>36433</v>
      </c>
    </row>
    <row r="273" spans="1:20" ht="15.75" x14ac:dyDescent="0.25">
      <c r="A273" s="322"/>
      <c r="B273" s="233">
        <v>1700020129</v>
      </c>
      <c r="C273" s="220" t="s">
        <v>707</v>
      </c>
      <c r="D273" s="226" t="s">
        <v>27</v>
      </c>
      <c r="E273" s="113">
        <v>44124</v>
      </c>
      <c r="F273" s="113">
        <v>44203</v>
      </c>
      <c r="G273" s="145">
        <f t="shared" si="70"/>
        <v>2.6333333333333333</v>
      </c>
      <c r="H273" s="3"/>
      <c r="I273" s="3">
        <v>1</v>
      </c>
      <c r="J273" s="147">
        <f t="shared" si="71"/>
        <v>1.6333333333333333</v>
      </c>
      <c r="K273" s="118">
        <v>42979</v>
      </c>
      <c r="L273" s="113">
        <v>44433</v>
      </c>
      <c r="M273" s="194" t="str">
        <f t="shared" si="72"/>
        <v>3 Th,11 Bln,24 Hr</v>
      </c>
      <c r="N273" s="4">
        <v>146</v>
      </c>
      <c r="O273" s="5" t="str">
        <f t="shared" si="73"/>
        <v>3.71</v>
      </c>
      <c r="P273" s="217">
        <v>3.71</v>
      </c>
      <c r="Q273" s="3">
        <v>507</v>
      </c>
      <c r="R273" s="7"/>
      <c r="S273" s="235" t="s">
        <v>25</v>
      </c>
      <c r="T273" s="240" t="s">
        <v>708</v>
      </c>
    </row>
    <row r="274" spans="1:20" ht="15.75" x14ac:dyDescent="0.25">
      <c r="A274" s="322"/>
      <c r="B274" s="233">
        <v>1700020132</v>
      </c>
      <c r="C274" s="220" t="s">
        <v>709</v>
      </c>
      <c r="D274" s="226" t="s">
        <v>27</v>
      </c>
      <c r="E274" s="113">
        <v>44124</v>
      </c>
      <c r="F274" s="113">
        <v>44203</v>
      </c>
      <c r="G274" s="145">
        <f t="shared" si="70"/>
        <v>2.6333333333333333</v>
      </c>
      <c r="H274" s="3"/>
      <c r="I274" s="3">
        <v>1</v>
      </c>
      <c r="J274" s="147">
        <f t="shared" si="71"/>
        <v>1.6333333333333333</v>
      </c>
      <c r="K274" s="118">
        <v>42979</v>
      </c>
      <c r="L274" s="113">
        <v>44433</v>
      </c>
      <c r="M274" s="194" t="str">
        <f t="shared" si="72"/>
        <v>3 Th,11 Bln,24 Hr</v>
      </c>
      <c r="N274" s="4">
        <v>146</v>
      </c>
      <c r="O274" s="5" t="str">
        <f t="shared" si="73"/>
        <v>3.55</v>
      </c>
      <c r="P274" s="217">
        <v>3.55</v>
      </c>
      <c r="Q274" s="3">
        <v>440</v>
      </c>
      <c r="R274" s="7"/>
      <c r="S274" s="235" t="s">
        <v>125</v>
      </c>
      <c r="T274" s="240" t="s">
        <v>710</v>
      </c>
    </row>
    <row r="275" spans="1:20" ht="15.75" x14ac:dyDescent="0.25">
      <c r="A275" s="323">
        <v>44439</v>
      </c>
      <c r="B275" s="233">
        <v>1700020002</v>
      </c>
      <c r="C275" s="220" t="s">
        <v>711</v>
      </c>
      <c r="D275" s="226" t="s">
        <v>27</v>
      </c>
      <c r="E275" s="113">
        <v>44116</v>
      </c>
      <c r="F275" s="113">
        <v>44373</v>
      </c>
      <c r="G275" s="145">
        <f t="shared" si="70"/>
        <v>8.5666666666666664</v>
      </c>
      <c r="H275" s="3"/>
      <c r="I275" s="3">
        <v>1</v>
      </c>
      <c r="J275" s="147">
        <f t="shared" si="71"/>
        <v>7.5666666666666664</v>
      </c>
      <c r="K275" s="118">
        <v>42979</v>
      </c>
      <c r="L275" s="113">
        <v>44439</v>
      </c>
      <c r="M275" s="194" t="str">
        <f t="shared" si="72"/>
        <v>3 Th,11 Bln,30 Hr</v>
      </c>
      <c r="N275" s="4">
        <v>146</v>
      </c>
      <c r="O275" s="5" t="str">
        <f t="shared" si="73"/>
        <v>3.54</v>
      </c>
      <c r="P275" s="217">
        <v>3.54</v>
      </c>
      <c r="Q275" s="3">
        <v>502</v>
      </c>
      <c r="R275" s="7"/>
      <c r="S275" s="235" t="s">
        <v>52</v>
      </c>
      <c r="T275" s="235" t="s">
        <v>712</v>
      </c>
    </row>
    <row r="276" spans="1:20" ht="15.75" x14ac:dyDescent="0.25">
      <c r="A276" s="324"/>
      <c r="B276" s="233">
        <v>1700020024</v>
      </c>
      <c r="C276" s="220" t="s">
        <v>713</v>
      </c>
      <c r="D276" s="226" t="s">
        <v>27</v>
      </c>
      <c r="E276" s="113">
        <v>44186</v>
      </c>
      <c r="F276" s="113">
        <v>44376</v>
      </c>
      <c r="G276" s="145">
        <f t="shared" si="70"/>
        <v>6.333333333333333</v>
      </c>
      <c r="H276" s="3"/>
      <c r="I276" s="3">
        <v>1</v>
      </c>
      <c r="J276" s="147">
        <f t="shared" si="71"/>
        <v>5.333333333333333</v>
      </c>
      <c r="K276" s="118">
        <v>42979</v>
      </c>
      <c r="L276" s="113">
        <v>44439</v>
      </c>
      <c r="M276" s="194" t="str">
        <f t="shared" si="72"/>
        <v>3 Th,11 Bln,30 Hr</v>
      </c>
      <c r="N276" s="4">
        <v>146</v>
      </c>
      <c r="O276" s="5" t="str">
        <f t="shared" si="73"/>
        <v>3.75</v>
      </c>
      <c r="P276" s="217">
        <v>3.75</v>
      </c>
      <c r="Q276" s="3">
        <v>482</v>
      </c>
      <c r="R276" s="7"/>
      <c r="S276" s="235" t="s">
        <v>213</v>
      </c>
      <c r="T276" s="235" t="s">
        <v>714</v>
      </c>
    </row>
    <row r="277" spans="1:20" ht="15.75" x14ac:dyDescent="0.25">
      <c r="A277" s="324"/>
      <c r="B277" s="233">
        <v>1700020026</v>
      </c>
      <c r="C277" s="220" t="s">
        <v>715</v>
      </c>
      <c r="D277" s="226" t="s">
        <v>27</v>
      </c>
      <c r="E277" s="113">
        <v>44209</v>
      </c>
      <c r="F277" s="113">
        <v>44378</v>
      </c>
      <c r="G277" s="145">
        <f t="shared" ref="G277:G305" si="74">(F277-E277)/30</f>
        <v>5.6333333333333337</v>
      </c>
      <c r="H277" s="3"/>
      <c r="I277" s="3">
        <v>1</v>
      </c>
      <c r="J277" s="147">
        <f t="shared" ref="J277:J305" si="75">G277-H277-I277</f>
        <v>4.6333333333333337</v>
      </c>
      <c r="K277" s="118">
        <v>42979</v>
      </c>
      <c r="L277" s="113">
        <v>44439</v>
      </c>
      <c r="M277" s="194" t="str">
        <f t="shared" ref="M277:M305" si="76">DATEDIF(K277,L277,"Y")&amp;" Th,"&amp;DATEDIF(K277,L277,"YM")&amp;" Bln,"&amp;DATEDIF(K277,L277,"MD")&amp;" Hr"</f>
        <v>3 Th,11 Bln,30 Hr</v>
      </c>
      <c r="N277" s="4">
        <v>148</v>
      </c>
      <c r="O277" s="5" t="str">
        <f t="shared" si="73"/>
        <v>3.64</v>
      </c>
      <c r="P277" s="217">
        <v>3.64</v>
      </c>
      <c r="Q277" s="3">
        <v>436</v>
      </c>
      <c r="R277" s="7"/>
      <c r="S277" s="235" t="s">
        <v>716</v>
      </c>
      <c r="T277" s="235" t="s">
        <v>717</v>
      </c>
    </row>
    <row r="278" spans="1:20" ht="15.75" x14ac:dyDescent="0.25">
      <c r="A278" s="324"/>
      <c r="B278" s="233">
        <v>1700020043</v>
      </c>
      <c r="C278" s="220" t="s">
        <v>718</v>
      </c>
      <c r="D278" s="226" t="s">
        <v>27</v>
      </c>
      <c r="E278" s="113">
        <v>44116</v>
      </c>
      <c r="F278" s="113">
        <v>44373</v>
      </c>
      <c r="G278" s="145">
        <f t="shared" si="74"/>
        <v>8.5666666666666664</v>
      </c>
      <c r="H278" s="3"/>
      <c r="I278" s="3">
        <v>1</v>
      </c>
      <c r="J278" s="147">
        <f t="shared" si="75"/>
        <v>7.5666666666666664</v>
      </c>
      <c r="K278" s="118">
        <v>42979</v>
      </c>
      <c r="L278" s="113">
        <v>44439</v>
      </c>
      <c r="M278" s="194" t="str">
        <f t="shared" si="76"/>
        <v>3 Th,11 Bln,30 Hr</v>
      </c>
      <c r="N278" s="4">
        <v>152</v>
      </c>
      <c r="O278" s="5" t="str">
        <f t="shared" si="73"/>
        <v>3.62</v>
      </c>
      <c r="P278" s="217">
        <v>3.62</v>
      </c>
      <c r="Q278" s="3">
        <v>522</v>
      </c>
      <c r="R278" s="7"/>
      <c r="S278" s="235" t="s">
        <v>719</v>
      </c>
      <c r="T278" s="268">
        <v>36279</v>
      </c>
    </row>
    <row r="279" spans="1:20" ht="15.75" x14ac:dyDescent="0.25">
      <c r="A279" s="324"/>
      <c r="B279" s="233">
        <v>1700020062</v>
      </c>
      <c r="C279" s="220" t="s">
        <v>720</v>
      </c>
      <c r="D279" s="226" t="s">
        <v>27</v>
      </c>
      <c r="E279" s="113">
        <v>44189</v>
      </c>
      <c r="F279" s="113">
        <v>44362</v>
      </c>
      <c r="G279" s="145">
        <f t="shared" si="74"/>
        <v>5.7666666666666666</v>
      </c>
      <c r="H279" s="3"/>
      <c r="I279" s="3">
        <v>1</v>
      </c>
      <c r="J279" s="147">
        <f t="shared" si="75"/>
        <v>4.7666666666666666</v>
      </c>
      <c r="K279" s="118">
        <v>42979</v>
      </c>
      <c r="L279" s="113">
        <v>44439</v>
      </c>
      <c r="M279" s="194" t="str">
        <f t="shared" si="76"/>
        <v>3 Th,11 Bln,30 Hr</v>
      </c>
      <c r="N279" s="4">
        <v>146</v>
      </c>
      <c r="O279" s="5" t="str">
        <f t="shared" si="73"/>
        <v>3.73</v>
      </c>
      <c r="P279" s="217">
        <v>3.73</v>
      </c>
      <c r="Q279" s="3">
        <v>404</v>
      </c>
      <c r="R279" s="7"/>
      <c r="S279" s="235" t="s">
        <v>721</v>
      </c>
      <c r="T279" s="235" t="s">
        <v>722</v>
      </c>
    </row>
    <row r="280" spans="1:20" ht="15.75" x14ac:dyDescent="0.25">
      <c r="A280" s="324"/>
      <c r="B280" s="233">
        <v>1700020073</v>
      </c>
      <c r="C280" s="220" t="s">
        <v>723</v>
      </c>
      <c r="D280" s="226" t="s">
        <v>27</v>
      </c>
      <c r="E280" s="113">
        <v>44120</v>
      </c>
      <c r="F280" s="113">
        <v>44407</v>
      </c>
      <c r="G280" s="145">
        <f t="shared" si="74"/>
        <v>9.5666666666666664</v>
      </c>
      <c r="H280" s="3"/>
      <c r="I280" s="3">
        <v>1</v>
      </c>
      <c r="J280" s="147">
        <f t="shared" si="75"/>
        <v>8.5666666666666664</v>
      </c>
      <c r="K280" s="118">
        <v>42979</v>
      </c>
      <c r="L280" s="113">
        <v>44439</v>
      </c>
      <c r="M280" s="194" t="str">
        <f t="shared" si="76"/>
        <v>3 Th,11 Bln,30 Hr</v>
      </c>
      <c r="N280" s="4">
        <v>146</v>
      </c>
      <c r="O280" s="5" t="str">
        <f t="shared" si="73"/>
        <v>3.56</v>
      </c>
      <c r="P280" s="217">
        <v>3.56</v>
      </c>
      <c r="Q280" s="3">
        <v>412</v>
      </c>
      <c r="R280" s="7"/>
      <c r="S280" s="235" t="s">
        <v>20</v>
      </c>
      <c r="T280" s="235" t="s">
        <v>724</v>
      </c>
    </row>
    <row r="281" spans="1:20" ht="15.75" x14ac:dyDescent="0.25">
      <c r="A281" s="324"/>
      <c r="B281" s="233">
        <v>1700020081</v>
      </c>
      <c r="C281" s="220" t="s">
        <v>725</v>
      </c>
      <c r="D281" s="226" t="s">
        <v>27</v>
      </c>
      <c r="E281" s="113">
        <v>44175</v>
      </c>
      <c r="F281" s="113">
        <v>44376</v>
      </c>
      <c r="G281" s="145">
        <f t="shared" si="74"/>
        <v>6.7</v>
      </c>
      <c r="H281" s="3"/>
      <c r="I281" s="3">
        <v>1</v>
      </c>
      <c r="J281" s="147">
        <f t="shared" si="75"/>
        <v>5.7</v>
      </c>
      <c r="K281" s="118">
        <v>42979</v>
      </c>
      <c r="L281" s="113">
        <v>44439</v>
      </c>
      <c r="M281" s="194" t="str">
        <f t="shared" si="76"/>
        <v>3 Th,11 Bln,30 Hr</v>
      </c>
      <c r="N281" s="4">
        <v>146</v>
      </c>
      <c r="O281" s="5" t="str">
        <f t="shared" si="73"/>
        <v>3.28</v>
      </c>
      <c r="P281" s="117">
        <v>3.28</v>
      </c>
      <c r="Q281" s="3">
        <v>406</v>
      </c>
      <c r="R281" s="7"/>
      <c r="S281" s="235" t="s">
        <v>33</v>
      </c>
      <c r="T281" s="235" t="s">
        <v>726</v>
      </c>
    </row>
    <row r="282" spans="1:20" ht="15.75" x14ac:dyDescent="0.25">
      <c r="A282" s="325"/>
      <c r="B282" s="233">
        <v>1700020115</v>
      </c>
      <c r="C282" s="220" t="s">
        <v>727</v>
      </c>
      <c r="D282" s="226" t="s">
        <v>27</v>
      </c>
      <c r="E282" s="113">
        <v>44175</v>
      </c>
      <c r="F282" s="113">
        <v>44376</v>
      </c>
      <c r="G282" s="145">
        <f t="shared" si="74"/>
        <v>6.7</v>
      </c>
      <c r="H282" s="3"/>
      <c r="I282" s="3">
        <v>1</v>
      </c>
      <c r="J282" s="147">
        <f t="shared" si="75"/>
        <v>5.7</v>
      </c>
      <c r="K282" s="118">
        <v>42979</v>
      </c>
      <c r="L282" s="113">
        <v>44439</v>
      </c>
      <c r="M282" s="194" t="str">
        <f t="shared" si="76"/>
        <v>3 Th,11 Bln,30 Hr</v>
      </c>
      <c r="N282" s="4">
        <v>146</v>
      </c>
      <c r="O282" s="5" t="str">
        <f t="shared" si="73"/>
        <v>3.55</v>
      </c>
      <c r="P282" s="217">
        <v>3.55</v>
      </c>
      <c r="Q282" s="3">
        <v>415</v>
      </c>
      <c r="R282" s="7"/>
      <c r="S282" s="235" t="s">
        <v>59</v>
      </c>
      <c r="T282" s="235" t="s">
        <v>728</v>
      </c>
    </row>
    <row r="283" spans="1:20" ht="15.75" x14ac:dyDescent="0.25">
      <c r="A283" s="321">
        <v>44454</v>
      </c>
      <c r="B283" s="233">
        <v>1700020021</v>
      </c>
      <c r="C283" s="220" t="s">
        <v>729</v>
      </c>
      <c r="D283" s="226" t="s">
        <v>622</v>
      </c>
      <c r="E283" s="113">
        <v>44115</v>
      </c>
      <c r="F283" s="113">
        <v>44407</v>
      </c>
      <c r="G283" s="145">
        <f t="shared" si="74"/>
        <v>9.7333333333333325</v>
      </c>
      <c r="H283" s="3"/>
      <c r="I283" s="3">
        <v>1</v>
      </c>
      <c r="J283" s="147">
        <f t="shared" si="75"/>
        <v>8.7333333333333325</v>
      </c>
      <c r="K283" s="118">
        <v>42979</v>
      </c>
      <c r="L283" s="113">
        <v>44454</v>
      </c>
      <c r="M283" s="194" t="str">
        <f t="shared" si="76"/>
        <v>4 Th,0 Bln,14 Hr</v>
      </c>
      <c r="N283" s="4">
        <v>146</v>
      </c>
      <c r="O283" s="5" t="str">
        <f t="shared" si="73"/>
        <v>3.74</v>
      </c>
      <c r="P283" s="217">
        <v>3.74</v>
      </c>
      <c r="Q283" s="3">
        <v>490</v>
      </c>
      <c r="R283" s="7"/>
      <c r="S283" s="235" t="s">
        <v>20</v>
      </c>
      <c r="T283" s="236" t="s">
        <v>730</v>
      </c>
    </row>
    <row r="284" spans="1:20" ht="15.75" x14ac:dyDescent="0.25">
      <c r="A284" s="322"/>
      <c r="B284" s="233">
        <v>1715020141</v>
      </c>
      <c r="C284" s="220" t="s">
        <v>731</v>
      </c>
      <c r="D284" s="226" t="s">
        <v>622</v>
      </c>
      <c r="E284" s="113">
        <v>44238</v>
      </c>
      <c r="F284" s="113">
        <v>44416</v>
      </c>
      <c r="G284" s="145">
        <f t="shared" si="74"/>
        <v>5.9333333333333336</v>
      </c>
      <c r="H284" s="3"/>
      <c r="I284" s="3">
        <v>1</v>
      </c>
      <c r="J284" s="147">
        <f t="shared" si="75"/>
        <v>4.9333333333333336</v>
      </c>
      <c r="K284" s="118">
        <v>42979</v>
      </c>
      <c r="L284" s="113">
        <v>44454</v>
      </c>
      <c r="M284" s="194" t="str">
        <f t="shared" si="76"/>
        <v>4 Th,0 Bln,14 Hr</v>
      </c>
      <c r="N284" s="4">
        <v>146</v>
      </c>
      <c r="O284" s="5" t="str">
        <f t="shared" si="73"/>
        <v>3.8</v>
      </c>
      <c r="P284" s="217">
        <v>3.8</v>
      </c>
      <c r="Q284" s="3">
        <v>424</v>
      </c>
      <c r="R284" s="7"/>
      <c r="S284" s="235" t="s">
        <v>28</v>
      </c>
      <c r="T284" s="236" t="s">
        <v>732</v>
      </c>
    </row>
    <row r="285" spans="1:20" ht="15.75" x14ac:dyDescent="0.25">
      <c r="A285" s="323">
        <v>44469</v>
      </c>
      <c r="B285" s="233">
        <v>1500020164</v>
      </c>
      <c r="C285" s="220" t="s">
        <v>738</v>
      </c>
      <c r="D285" s="226" t="s">
        <v>27</v>
      </c>
      <c r="E285" s="113">
        <v>43797</v>
      </c>
      <c r="F285" s="113">
        <v>44276</v>
      </c>
      <c r="G285" s="145">
        <f t="shared" si="74"/>
        <v>15.966666666666667</v>
      </c>
      <c r="H285" s="3"/>
      <c r="I285" s="3">
        <v>1</v>
      </c>
      <c r="J285" s="147">
        <f t="shared" si="75"/>
        <v>14.966666666666667</v>
      </c>
      <c r="K285" s="118">
        <v>42254</v>
      </c>
      <c r="L285" s="113">
        <v>44469</v>
      </c>
      <c r="M285" s="194" t="str">
        <f t="shared" si="76"/>
        <v>6 Th,0 Bln,23 Hr</v>
      </c>
      <c r="N285" s="269">
        <v>150</v>
      </c>
      <c r="O285" s="5" t="str">
        <f t="shared" ref="O285:O315" si="77">SUBSTITUTE(P285, ",", ".")</f>
        <v>3.59</v>
      </c>
      <c r="P285" s="270" t="s">
        <v>461</v>
      </c>
      <c r="Q285" s="271">
        <v>433</v>
      </c>
      <c r="R285" s="7"/>
      <c r="S285" s="235" t="s">
        <v>739</v>
      </c>
      <c r="T285" s="240" t="s">
        <v>740</v>
      </c>
    </row>
    <row r="286" spans="1:20" ht="15.75" x14ac:dyDescent="0.25">
      <c r="A286" s="324"/>
      <c r="B286" s="233">
        <v>1600020030</v>
      </c>
      <c r="C286" s="220" t="s">
        <v>741</v>
      </c>
      <c r="D286" s="226" t="s">
        <v>27</v>
      </c>
      <c r="E286" s="113">
        <v>44124</v>
      </c>
      <c r="F286" s="113">
        <v>44421</v>
      </c>
      <c r="G286" s="145">
        <f t="shared" si="74"/>
        <v>9.9</v>
      </c>
      <c r="H286" s="3"/>
      <c r="I286" s="3">
        <v>1</v>
      </c>
      <c r="J286" s="147">
        <f t="shared" si="75"/>
        <v>8.9</v>
      </c>
      <c r="K286" s="118">
        <v>42618</v>
      </c>
      <c r="L286" s="113">
        <v>44469</v>
      </c>
      <c r="M286" s="194" t="str">
        <f t="shared" si="76"/>
        <v>5 Th,0 Bln,25 Hr</v>
      </c>
      <c r="N286" s="269">
        <v>146</v>
      </c>
      <c r="O286" s="5" t="str">
        <f t="shared" si="77"/>
        <v>3.05</v>
      </c>
      <c r="P286" s="270" t="s">
        <v>742</v>
      </c>
      <c r="Q286" s="271">
        <v>426</v>
      </c>
      <c r="R286" s="7"/>
      <c r="S286" s="235" t="s">
        <v>743</v>
      </c>
      <c r="T286" s="240" t="s">
        <v>744</v>
      </c>
    </row>
    <row r="287" spans="1:20" ht="15.75" x14ac:dyDescent="0.25">
      <c r="A287" s="324"/>
      <c r="B287" s="233">
        <v>1600020056</v>
      </c>
      <c r="C287" s="220" t="s">
        <v>745</v>
      </c>
      <c r="D287" s="226" t="s">
        <v>27</v>
      </c>
      <c r="E287" s="113">
        <v>44089</v>
      </c>
      <c r="F287" s="113">
        <v>44277</v>
      </c>
      <c r="G287" s="145">
        <f t="shared" si="74"/>
        <v>6.2666666666666666</v>
      </c>
      <c r="H287" s="3"/>
      <c r="I287" s="3">
        <v>1</v>
      </c>
      <c r="J287" s="147">
        <f t="shared" si="75"/>
        <v>5.2666666666666666</v>
      </c>
      <c r="K287" s="118">
        <v>42618</v>
      </c>
      <c r="L287" s="113">
        <v>44469</v>
      </c>
      <c r="M287" s="194" t="str">
        <f t="shared" si="76"/>
        <v>5 Th,0 Bln,25 Hr</v>
      </c>
      <c r="N287" s="269">
        <v>150</v>
      </c>
      <c r="O287" s="5" t="str">
        <f t="shared" si="77"/>
        <v>3.40</v>
      </c>
      <c r="P287" s="270" t="s">
        <v>463</v>
      </c>
      <c r="Q287" s="271">
        <v>450</v>
      </c>
      <c r="R287" s="7"/>
      <c r="S287" s="235" t="s">
        <v>316</v>
      </c>
      <c r="T287" s="240" t="s">
        <v>746</v>
      </c>
    </row>
    <row r="288" spans="1:20" ht="15.75" x14ac:dyDescent="0.25">
      <c r="A288" s="324"/>
      <c r="B288" s="233">
        <v>1600020065</v>
      </c>
      <c r="C288" s="220" t="s">
        <v>747</v>
      </c>
      <c r="D288" s="226" t="s">
        <v>27</v>
      </c>
      <c r="E288" s="113">
        <v>44118</v>
      </c>
      <c r="F288" s="113">
        <v>44417</v>
      </c>
      <c r="G288" s="145">
        <f t="shared" si="74"/>
        <v>9.9666666666666668</v>
      </c>
      <c r="H288" s="3"/>
      <c r="I288" s="3">
        <v>1</v>
      </c>
      <c r="J288" s="147">
        <f t="shared" si="75"/>
        <v>8.9666666666666668</v>
      </c>
      <c r="K288" s="118">
        <v>42618</v>
      </c>
      <c r="L288" s="113">
        <v>44469</v>
      </c>
      <c r="M288" s="194" t="str">
        <f t="shared" si="76"/>
        <v>5 Th,0 Bln,25 Hr</v>
      </c>
      <c r="N288" s="269">
        <v>146</v>
      </c>
      <c r="O288" s="5" t="str">
        <f t="shared" si="77"/>
        <v>3.21</v>
      </c>
      <c r="P288" s="270" t="s">
        <v>748</v>
      </c>
      <c r="Q288" s="271">
        <v>415</v>
      </c>
      <c r="R288" s="7"/>
      <c r="S288" s="239" t="s">
        <v>43</v>
      </c>
      <c r="T288" s="240" t="s">
        <v>749</v>
      </c>
    </row>
    <row r="289" spans="1:20" ht="15.75" x14ac:dyDescent="0.25">
      <c r="A289" s="324"/>
      <c r="B289" s="233">
        <v>1600020075</v>
      </c>
      <c r="C289" s="220" t="s">
        <v>750</v>
      </c>
      <c r="D289" s="226" t="s">
        <v>27</v>
      </c>
      <c r="E289" s="113">
        <v>44118</v>
      </c>
      <c r="F289" s="113">
        <v>44417</v>
      </c>
      <c r="G289" s="145">
        <f t="shared" si="74"/>
        <v>9.9666666666666668</v>
      </c>
      <c r="H289" s="3"/>
      <c r="I289" s="3">
        <v>1</v>
      </c>
      <c r="J289" s="147">
        <f t="shared" si="75"/>
        <v>8.9666666666666668</v>
      </c>
      <c r="K289" s="118">
        <v>42618</v>
      </c>
      <c r="L289" s="113">
        <v>44469</v>
      </c>
      <c r="M289" s="194" t="str">
        <f t="shared" si="76"/>
        <v>5 Th,0 Bln,25 Hr</v>
      </c>
      <c r="N289" s="269">
        <v>146</v>
      </c>
      <c r="O289" s="5" t="str">
        <f t="shared" si="77"/>
        <v>3.13</v>
      </c>
      <c r="P289" s="270" t="s">
        <v>736</v>
      </c>
      <c r="Q289" s="271">
        <v>400</v>
      </c>
      <c r="R289" s="7"/>
      <c r="S289" s="235" t="s">
        <v>52</v>
      </c>
      <c r="T289" s="240" t="s">
        <v>737</v>
      </c>
    </row>
    <row r="290" spans="1:20" ht="15.75" x14ac:dyDescent="0.25">
      <c r="A290" s="324"/>
      <c r="B290" s="233">
        <v>1700020027</v>
      </c>
      <c r="C290" s="220" t="s">
        <v>751</v>
      </c>
      <c r="D290" s="226" t="s">
        <v>27</v>
      </c>
      <c r="E290" s="113">
        <v>44300</v>
      </c>
      <c r="F290" s="113">
        <v>44436</v>
      </c>
      <c r="G290" s="145">
        <f t="shared" si="74"/>
        <v>4.5333333333333332</v>
      </c>
      <c r="H290" s="3"/>
      <c r="I290" s="3">
        <v>1</v>
      </c>
      <c r="J290" s="147">
        <f t="shared" si="75"/>
        <v>3.5333333333333332</v>
      </c>
      <c r="K290" s="118">
        <v>42979</v>
      </c>
      <c r="L290" s="113">
        <v>44469</v>
      </c>
      <c r="M290" s="194" t="str">
        <f t="shared" si="76"/>
        <v>4 Th,0 Bln,29 Hr</v>
      </c>
      <c r="N290" s="269">
        <v>148</v>
      </c>
      <c r="O290" s="5" t="str">
        <f t="shared" si="77"/>
        <v>3.92</v>
      </c>
      <c r="P290" s="272" t="s">
        <v>752</v>
      </c>
      <c r="Q290" s="271">
        <v>448</v>
      </c>
      <c r="R290" s="7"/>
      <c r="S290" s="235" t="s">
        <v>30</v>
      </c>
      <c r="T290" s="240" t="s">
        <v>753</v>
      </c>
    </row>
    <row r="291" spans="1:20" ht="15.75" x14ac:dyDescent="0.25">
      <c r="A291" s="324"/>
      <c r="B291" s="233">
        <v>1700020029</v>
      </c>
      <c r="C291" s="220" t="s">
        <v>754</v>
      </c>
      <c r="D291" s="226" t="s">
        <v>27</v>
      </c>
      <c r="E291" s="113">
        <v>44280</v>
      </c>
      <c r="F291" s="113">
        <v>44295</v>
      </c>
      <c r="G291" s="145">
        <f t="shared" si="74"/>
        <v>0.5</v>
      </c>
      <c r="H291" s="3"/>
      <c r="I291" s="3"/>
      <c r="J291" s="147">
        <f t="shared" si="75"/>
        <v>0.5</v>
      </c>
      <c r="K291" s="118">
        <v>42979</v>
      </c>
      <c r="L291" s="113">
        <v>44469</v>
      </c>
      <c r="M291" s="194" t="str">
        <f t="shared" si="76"/>
        <v>4 Th,0 Bln,29 Hr</v>
      </c>
      <c r="N291" s="269">
        <v>146</v>
      </c>
      <c r="O291" s="5" t="str">
        <f t="shared" si="77"/>
        <v>3.57</v>
      </c>
      <c r="P291" s="272" t="s">
        <v>755</v>
      </c>
      <c r="Q291" s="271">
        <v>498</v>
      </c>
      <c r="R291" s="7"/>
      <c r="S291" s="235" t="s">
        <v>756</v>
      </c>
      <c r="T291" s="240" t="s">
        <v>757</v>
      </c>
    </row>
    <row r="292" spans="1:20" ht="15.75" x14ac:dyDescent="0.25">
      <c r="A292" s="324"/>
      <c r="B292" s="233">
        <v>1700020033</v>
      </c>
      <c r="C292" s="220" t="s">
        <v>758</v>
      </c>
      <c r="D292" s="226" t="s">
        <v>27</v>
      </c>
      <c r="E292" s="113">
        <v>44300</v>
      </c>
      <c r="F292" s="113">
        <v>44436</v>
      </c>
      <c r="G292" s="145">
        <f t="shared" si="74"/>
        <v>4.5333333333333332</v>
      </c>
      <c r="H292" s="3"/>
      <c r="I292" s="3">
        <v>1</v>
      </c>
      <c r="J292" s="147">
        <f t="shared" si="75"/>
        <v>3.5333333333333332</v>
      </c>
      <c r="K292" s="118">
        <v>42979</v>
      </c>
      <c r="L292" s="113">
        <v>44469</v>
      </c>
      <c r="M292" s="194" t="str">
        <f t="shared" si="76"/>
        <v>4 Th,0 Bln,29 Hr</v>
      </c>
      <c r="N292" s="269">
        <v>146</v>
      </c>
      <c r="O292" s="5" t="str">
        <f t="shared" si="77"/>
        <v>3.66</v>
      </c>
      <c r="P292" s="272" t="s">
        <v>466</v>
      </c>
      <c r="Q292" s="271">
        <v>494</v>
      </c>
      <c r="R292" s="7"/>
      <c r="S292" s="235" t="s">
        <v>234</v>
      </c>
      <c r="T292" s="240" t="s">
        <v>753</v>
      </c>
    </row>
    <row r="293" spans="1:20" ht="15.75" x14ac:dyDescent="0.25">
      <c r="A293" s="324"/>
      <c r="B293" s="233">
        <v>1700020035</v>
      </c>
      <c r="C293" s="220" t="s">
        <v>759</v>
      </c>
      <c r="D293" s="226" t="s">
        <v>27</v>
      </c>
      <c r="E293" s="113">
        <v>44166</v>
      </c>
      <c r="F293" s="113">
        <v>44236</v>
      </c>
      <c r="G293" s="145">
        <f t="shared" si="74"/>
        <v>2.3333333333333335</v>
      </c>
      <c r="H293" s="3"/>
      <c r="I293" s="3">
        <v>1</v>
      </c>
      <c r="J293" s="147">
        <f t="shared" si="75"/>
        <v>1.3333333333333335</v>
      </c>
      <c r="K293" s="118">
        <v>42979</v>
      </c>
      <c r="L293" s="113">
        <v>44469</v>
      </c>
      <c r="M293" s="194" t="str">
        <f t="shared" si="76"/>
        <v>4 Th,0 Bln,29 Hr</v>
      </c>
      <c r="N293" s="269">
        <v>146</v>
      </c>
      <c r="O293" s="5" t="str">
        <f t="shared" si="77"/>
        <v>3.79</v>
      </c>
      <c r="P293" s="272" t="s">
        <v>735</v>
      </c>
      <c r="Q293" s="271">
        <v>462</v>
      </c>
      <c r="R293" s="7"/>
      <c r="S293" s="235" t="s">
        <v>20</v>
      </c>
      <c r="T293" s="240" t="s">
        <v>760</v>
      </c>
    </row>
    <row r="294" spans="1:20" ht="15.75" x14ac:dyDescent="0.25">
      <c r="A294" s="324"/>
      <c r="B294" s="233">
        <v>1700020047</v>
      </c>
      <c r="C294" s="220" t="s">
        <v>761</v>
      </c>
      <c r="D294" s="226" t="s">
        <v>27</v>
      </c>
      <c r="E294" s="113">
        <v>44255</v>
      </c>
      <c r="F294" s="113">
        <v>44433</v>
      </c>
      <c r="G294" s="145">
        <f t="shared" si="74"/>
        <v>5.9333333333333336</v>
      </c>
      <c r="H294" s="3"/>
      <c r="I294" s="3">
        <v>1</v>
      </c>
      <c r="J294" s="147">
        <f t="shared" si="75"/>
        <v>4.9333333333333336</v>
      </c>
      <c r="K294" s="118">
        <v>42979</v>
      </c>
      <c r="L294" s="113">
        <v>44469</v>
      </c>
      <c r="M294" s="194" t="str">
        <f t="shared" si="76"/>
        <v>4 Th,0 Bln,29 Hr</v>
      </c>
      <c r="N294" s="269">
        <v>146</v>
      </c>
      <c r="O294" s="5" t="str">
        <f t="shared" si="77"/>
        <v>3.71</v>
      </c>
      <c r="P294" s="272" t="s">
        <v>762</v>
      </c>
      <c r="Q294" s="271">
        <v>540</v>
      </c>
      <c r="R294" s="7"/>
      <c r="S294" s="235" t="s">
        <v>240</v>
      </c>
      <c r="T294" s="240" t="s">
        <v>763</v>
      </c>
    </row>
    <row r="295" spans="1:20" ht="15.75" x14ac:dyDescent="0.25">
      <c r="A295" s="324"/>
      <c r="B295" s="233">
        <v>1700020048</v>
      </c>
      <c r="C295" s="220" t="s">
        <v>764</v>
      </c>
      <c r="D295" s="226" t="s">
        <v>27</v>
      </c>
      <c r="E295" s="113">
        <v>44255</v>
      </c>
      <c r="F295" s="113">
        <v>44433</v>
      </c>
      <c r="G295" s="145">
        <f t="shared" si="74"/>
        <v>5.9333333333333336</v>
      </c>
      <c r="H295" s="3"/>
      <c r="I295" s="3">
        <v>1</v>
      </c>
      <c r="J295" s="147">
        <f t="shared" si="75"/>
        <v>4.9333333333333336</v>
      </c>
      <c r="K295" s="118">
        <v>42979</v>
      </c>
      <c r="L295" s="113">
        <v>44469</v>
      </c>
      <c r="M295" s="194" t="str">
        <f t="shared" si="76"/>
        <v>4 Th,0 Bln,29 Hr</v>
      </c>
      <c r="N295" s="269">
        <v>146</v>
      </c>
      <c r="O295" s="5" t="str">
        <f t="shared" si="77"/>
        <v>3.70</v>
      </c>
      <c r="P295" s="272" t="s">
        <v>482</v>
      </c>
      <c r="Q295" s="271">
        <v>555</v>
      </c>
      <c r="R295" s="7"/>
      <c r="S295" s="235" t="s">
        <v>52</v>
      </c>
      <c r="T295" s="240">
        <v>36267</v>
      </c>
    </row>
    <row r="296" spans="1:20" ht="15.75" x14ac:dyDescent="0.25">
      <c r="A296" s="324"/>
      <c r="B296" s="233">
        <v>1700020050</v>
      </c>
      <c r="C296" s="220" t="s">
        <v>765</v>
      </c>
      <c r="D296" s="226" t="s">
        <v>27</v>
      </c>
      <c r="E296" s="113">
        <v>44166</v>
      </c>
      <c r="F296" s="113">
        <v>44236</v>
      </c>
      <c r="G296" s="145">
        <f t="shared" si="74"/>
        <v>2.3333333333333335</v>
      </c>
      <c r="H296" s="3"/>
      <c r="I296" s="3">
        <v>1</v>
      </c>
      <c r="J296" s="147">
        <f t="shared" si="75"/>
        <v>1.3333333333333335</v>
      </c>
      <c r="K296" s="118">
        <v>42979</v>
      </c>
      <c r="L296" s="113">
        <v>44469</v>
      </c>
      <c r="M296" s="194" t="str">
        <f t="shared" si="76"/>
        <v>4 Th,0 Bln,29 Hr</v>
      </c>
      <c r="N296" s="269">
        <v>146</v>
      </c>
      <c r="O296" s="5" t="str">
        <f t="shared" si="77"/>
        <v>3.78</v>
      </c>
      <c r="P296" s="272" t="s">
        <v>472</v>
      </c>
      <c r="Q296" s="271">
        <v>466</v>
      </c>
      <c r="R296" s="7"/>
      <c r="S296" s="235" t="s">
        <v>241</v>
      </c>
      <c r="T296" s="240" t="s">
        <v>766</v>
      </c>
    </row>
    <row r="297" spans="1:20" ht="15.75" x14ac:dyDescent="0.25">
      <c r="A297" s="324"/>
      <c r="B297" s="233">
        <v>1700020052</v>
      </c>
      <c r="C297" s="220" t="s">
        <v>767</v>
      </c>
      <c r="D297" s="226" t="s">
        <v>27</v>
      </c>
      <c r="E297" s="113">
        <v>44195</v>
      </c>
      <c r="F297" s="113">
        <v>44416</v>
      </c>
      <c r="G297" s="145">
        <f t="shared" si="74"/>
        <v>7.3666666666666663</v>
      </c>
      <c r="H297" s="3"/>
      <c r="I297" s="3">
        <v>1</v>
      </c>
      <c r="J297" s="147">
        <f t="shared" si="75"/>
        <v>6.3666666666666663</v>
      </c>
      <c r="K297" s="118">
        <v>42979</v>
      </c>
      <c r="L297" s="113">
        <v>44469</v>
      </c>
      <c r="M297" s="194" t="str">
        <f t="shared" si="76"/>
        <v>4 Th,0 Bln,29 Hr</v>
      </c>
      <c r="N297" s="269">
        <v>146</v>
      </c>
      <c r="O297" s="5" t="str">
        <f t="shared" si="77"/>
        <v>3.68</v>
      </c>
      <c r="P297" s="272" t="s">
        <v>458</v>
      </c>
      <c r="Q297" s="271">
        <v>468</v>
      </c>
      <c r="R297" s="7"/>
      <c r="S297" s="235" t="s">
        <v>768</v>
      </c>
      <c r="T297" s="240">
        <v>36474</v>
      </c>
    </row>
    <row r="298" spans="1:20" ht="15.75" x14ac:dyDescent="0.25">
      <c r="A298" s="324"/>
      <c r="B298" s="233">
        <v>1700020056</v>
      </c>
      <c r="C298" s="220" t="s">
        <v>769</v>
      </c>
      <c r="D298" s="226" t="s">
        <v>27</v>
      </c>
      <c r="E298" s="113">
        <v>44195</v>
      </c>
      <c r="F298" s="113">
        <v>44416</v>
      </c>
      <c r="G298" s="145">
        <f t="shared" si="74"/>
        <v>7.3666666666666663</v>
      </c>
      <c r="H298" s="3"/>
      <c r="I298" s="3">
        <v>1</v>
      </c>
      <c r="J298" s="147">
        <f t="shared" si="75"/>
        <v>6.3666666666666663</v>
      </c>
      <c r="K298" s="118">
        <v>42979</v>
      </c>
      <c r="L298" s="113">
        <v>44469</v>
      </c>
      <c r="M298" s="194" t="str">
        <f t="shared" si="76"/>
        <v>4 Th,0 Bln,29 Hr</v>
      </c>
      <c r="N298" s="269">
        <v>146</v>
      </c>
      <c r="O298" s="5" t="str">
        <f t="shared" si="77"/>
        <v>3.82</v>
      </c>
      <c r="P298" s="272" t="s">
        <v>770</v>
      </c>
      <c r="Q298" s="271">
        <v>453</v>
      </c>
      <c r="R298" s="7"/>
      <c r="S298" s="235" t="s">
        <v>79</v>
      </c>
      <c r="T298" s="240" t="s">
        <v>771</v>
      </c>
    </row>
    <row r="299" spans="1:20" ht="15.75" x14ac:dyDescent="0.25">
      <c r="A299" s="324"/>
      <c r="B299" s="233">
        <v>1700020085</v>
      </c>
      <c r="C299" s="220" t="s">
        <v>772</v>
      </c>
      <c r="D299" s="226" t="s">
        <v>27</v>
      </c>
      <c r="E299" s="113">
        <v>44381</v>
      </c>
      <c r="F299" s="113">
        <v>44426</v>
      </c>
      <c r="G299" s="145">
        <f t="shared" si="74"/>
        <v>1.5</v>
      </c>
      <c r="H299" s="3"/>
      <c r="I299" s="3">
        <v>1</v>
      </c>
      <c r="J299" s="147">
        <f t="shared" si="75"/>
        <v>0.5</v>
      </c>
      <c r="K299" s="118">
        <v>42979</v>
      </c>
      <c r="L299" s="113">
        <v>44469</v>
      </c>
      <c r="M299" s="194" t="str">
        <f t="shared" si="76"/>
        <v>4 Th,0 Bln,29 Hr</v>
      </c>
      <c r="N299" s="269">
        <v>146</v>
      </c>
      <c r="O299" s="5" t="str">
        <f t="shared" si="77"/>
        <v>3.62</v>
      </c>
      <c r="P299" s="272" t="s">
        <v>773</v>
      </c>
      <c r="Q299" s="271">
        <v>432</v>
      </c>
      <c r="R299" s="7"/>
      <c r="S299" s="235" t="s">
        <v>360</v>
      </c>
      <c r="T299" s="240">
        <v>36273</v>
      </c>
    </row>
    <row r="300" spans="1:20" ht="15.75" x14ac:dyDescent="0.25">
      <c r="A300" s="324"/>
      <c r="B300" s="233">
        <v>1700020106</v>
      </c>
      <c r="C300" s="220" t="s">
        <v>774</v>
      </c>
      <c r="D300" s="226" t="s">
        <v>27</v>
      </c>
      <c r="E300" s="113">
        <v>44380</v>
      </c>
      <c r="F300" s="113">
        <v>44448</v>
      </c>
      <c r="G300" s="145">
        <f t="shared" si="74"/>
        <v>2.2666666666666666</v>
      </c>
      <c r="H300" s="3"/>
      <c r="I300" s="3">
        <v>1</v>
      </c>
      <c r="J300" s="147">
        <f t="shared" si="75"/>
        <v>1.2666666666666666</v>
      </c>
      <c r="K300" s="118">
        <v>42979</v>
      </c>
      <c r="L300" s="113">
        <v>44469</v>
      </c>
      <c r="M300" s="194" t="str">
        <f t="shared" si="76"/>
        <v>4 Th,0 Bln,29 Hr</v>
      </c>
      <c r="N300" s="269">
        <v>148</v>
      </c>
      <c r="O300" s="5" t="str">
        <f t="shared" si="77"/>
        <v>3.40</v>
      </c>
      <c r="P300" s="270" t="s">
        <v>463</v>
      </c>
      <c r="Q300" s="271">
        <v>401</v>
      </c>
      <c r="R300" s="7"/>
      <c r="S300" s="235" t="s">
        <v>775</v>
      </c>
      <c r="T300" s="240" t="s">
        <v>776</v>
      </c>
    </row>
    <row r="301" spans="1:20" ht="15.75" x14ac:dyDescent="0.25">
      <c r="A301" s="324"/>
      <c r="B301" s="233">
        <v>1700020111</v>
      </c>
      <c r="C301" s="220" t="s">
        <v>777</v>
      </c>
      <c r="D301" s="226" t="s">
        <v>27</v>
      </c>
      <c r="E301" s="113">
        <v>44242</v>
      </c>
      <c r="F301" s="113">
        <v>44428</v>
      </c>
      <c r="G301" s="145">
        <f t="shared" si="74"/>
        <v>6.2</v>
      </c>
      <c r="H301" s="3"/>
      <c r="I301" s="3">
        <v>1</v>
      </c>
      <c r="J301" s="147">
        <f t="shared" si="75"/>
        <v>5.2</v>
      </c>
      <c r="K301" s="118">
        <v>42979</v>
      </c>
      <c r="L301" s="113">
        <v>44469</v>
      </c>
      <c r="M301" s="194" t="str">
        <f t="shared" si="76"/>
        <v>4 Th,0 Bln,29 Hr</v>
      </c>
      <c r="N301" s="269">
        <v>146</v>
      </c>
      <c r="O301" s="5" t="str">
        <f t="shared" si="77"/>
        <v>3.22</v>
      </c>
      <c r="P301" s="270" t="s">
        <v>778</v>
      </c>
      <c r="Q301" s="271">
        <v>540</v>
      </c>
      <c r="R301" s="7"/>
      <c r="S301" s="239" t="s">
        <v>61</v>
      </c>
      <c r="T301" s="240" t="s">
        <v>779</v>
      </c>
    </row>
    <row r="302" spans="1:20" ht="15.75" x14ac:dyDescent="0.25">
      <c r="A302" s="324"/>
      <c r="B302" s="233">
        <v>1700020114</v>
      </c>
      <c r="C302" s="220" t="s">
        <v>780</v>
      </c>
      <c r="D302" s="226" t="s">
        <v>27</v>
      </c>
      <c r="E302" s="113">
        <v>44242</v>
      </c>
      <c r="F302" s="113">
        <v>44428</v>
      </c>
      <c r="G302" s="145">
        <f t="shared" si="74"/>
        <v>6.2</v>
      </c>
      <c r="H302" s="3"/>
      <c r="I302" s="3">
        <v>1</v>
      </c>
      <c r="J302" s="147">
        <f t="shared" si="75"/>
        <v>5.2</v>
      </c>
      <c r="K302" s="118">
        <v>42979</v>
      </c>
      <c r="L302" s="113">
        <v>44469</v>
      </c>
      <c r="M302" s="194" t="str">
        <f t="shared" si="76"/>
        <v>4 Th,0 Bln,29 Hr</v>
      </c>
      <c r="N302" s="269">
        <v>148</v>
      </c>
      <c r="O302" s="5" t="str">
        <f t="shared" si="77"/>
        <v>3.52</v>
      </c>
      <c r="P302" s="272" t="s">
        <v>781</v>
      </c>
      <c r="Q302" s="271">
        <v>439</v>
      </c>
      <c r="R302" s="7"/>
      <c r="S302" s="239" t="s">
        <v>52</v>
      </c>
      <c r="T302" s="240" t="s">
        <v>782</v>
      </c>
    </row>
    <row r="303" spans="1:20" ht="15.75" x14ac:dyDescent="0.25">
      <c r="A303" s="324"/>
      <c r="B303" s="233">
        <v>1700020119</v>
      </c>
      <c r="C303" s="220" t="s">
        <v>783</v>
      </c>
      <c r="D303" s="226" t="s">
        <v>27</v>
      </c>
      <c r="E303" s="113">
        <v>44380</v>
      </c>
      <c r="F303" s="113">
        <v>44448</v>
      </c>
      <c r="G303" s="145">
        <f t="shared" si="74"/>
        <v>2.2666666666666666</v>
      </c>
      <c r="H303" s="3"/>
      <c r="I303" s="3">
        <v>1</v>
      </c>
      <c r="J303" s="147">
        <f t="shared" si="75"/>
        <v>1.2666666666666666</v>
      </c>
      <c r="K303" s="118">
        <v>42979</v>
      </c>
      <c r="L303" s="113">
        <v>44469</v>
      </c>
      <c r="M303" s="194" t="str">
        <f t="shared" si="76"/>
        <v>4 Th,0 Bln,29 Hr</v>
      </c>
      <c r="N303" s="269">
        <v>146</v>
      </c>
      <c r="O303" s="5" t="str">
        <f t="shared" si="77"/>
        <v>3.60</v>
      </c>
      <c r="P303" s="272" t="s">
        <v>449</v>
      </c>
      <c r="Q303" s="271">
        <v>434</v>
      </c>
      <c r="R303" s="7"/>
      <c r="S303" s="235" t="s">
        <v>74</v>
      </c>
      <c r="T303" s="240" t="s">
        <v>717</v>
      </c>
    </row>
    <row r="304" spans="1:20" ht="15.75" x14ac:dyDescent="0.25">
      <c r="A304" s="324"/>
      <c r="B304" s="233">
        <v>1700020120</v>
      </c>
      <c r="C304" s="220" t="s">
        <v>784</v>
      </c>
      <c r="D304" s="226" t="s">
        <v>27</v>
      </c>
      <c r="E304" s="113">
        <v>44238</v>
      </c>
      <c r="F304" s="113">
        <v>44416</v>
      </c>
      <c r="G304" s="145">
        <f t="shared" si="74"/>
        <v>5.9333333333333336</v>
      </c>
      <c r="H304" s="3"/>
      <c r="I304" s="3">
        <v>1</v>
      </c>
      <c r="J304" s="147">
        <f t="shared" si="75"/>
        <v>4.9333333333333336</v>
      </c>
      <c r="K304" s="118">
        <v>42979</v>
      </c>
      <c r="L304" s="113">
        <v>44469</v>
      </c>
      <c r="M304" s="194" t="str">
        <f t="shared" si="76"/>
        <v>4 Th,0 Bln,29 Hr</v>
      </c>
      <c r="N304" s="269">
        <v>146</v>
      </c>
      <c r="O304" s="5" t="str">
        <f t="shared" si="77"/>
        <v>3.69</v>
      </c>
      <c r="P304" s="272" t="s">
        <v>734</v>
      </c>
      <c r="Q304" s="271">
        <v>455</v>
      </c>
      <c r="R304" s="7"/>
      <c r="S304" s="235" t="s">
        <v>28</v>
      </c>
      <c r="T304" s="240" t="s">
        <v>785</v>
      </c>
    </row>
    <row r="305" spans="1:20" ht="15.75" x14ac:dyDescent="0.25">
      <c r="A305" s="324"/>
      <c r="B305" s="233">
        <v>1700020152</v>
      </c>
      <c r="C305" s="220" t="s">
        <v>786</v>
      </c>
      <c r="D305" s="226" t="s">
        <v>27</v>
      </c>
      <c r="E305" s="113">
        <v>44316</v>
      </c>
      <c r="F305" s="113">
        <v>44436</v>
      </c>
      <c r="G305" s="145">
        <f t="shared" si="74"/>
        <v>4</v>
      </c>
      <c r="H305" s="3"/>
      <c r="I305" s="3">
        <v>1</v>
      </c>
      <c r="J305" s="147">
        <f t="shared" si="75"/>
        <v>3</v>
      </c>
      <c r="K305" s="118">
        <v>42979</v>
      </c>
      <c r="L305" s="113">
        <v>44469</v>
      </c>
      <c r="M305" s="194" t="str">
        <f t="shared" si="76"/>
        <v>4 Th,0 Bln,29 Hr</v>
      </c>
      <c r="N305" s="269">
        <v>146</v>
      </c>
      <c r="O305" s="5" t="str">
        <f t="shared" si="77"/>
        <v>3.62</v>
      </c>
      <c r="P305" s="272" t="s">
        <v>773</v>
      </c>
      <c r="Q305" s="271">
        <v>511</v>
      </c>
      <c r="R305" s="7"/>
      <c r="S305" s="235" t="s">
        <v>24</v>
      </c>
      <c r="T305" s="240" t="s">
        <v>787</v>
      </c>
    </row>
    <row r="306" spans="1:20" ht="15.75" x14ac:dyDescent="0.25">
      <c r="A306" s="325"/>
      <c r="B306" s="233">
        <v>1700020156</v>
      </c>
      <c r="C306" s="220" t="s">
        <v>788</v>
      </c>
      <c r="D306" s="226" t="s">
        <v>27</v>
      </c>
      <c r="E306" s="113">
        <v>44280</v>
      </c>
      <c r="F306" s="113">
        <v>44295</v>
      </c>
      <c r="G306" s="145">
        <f t="shared" ref="G306:G321" si="78">(F306-E306)/30</f>
        <v>0.5</v>
      </c>
      <c r="H306" s="3"/>
      <c r="I306" s="3"/>
      <c r="J306" s="147">
        <f t="shared" ref="J306:J321" si="79">G306-H306-I306</f>
        <v>0.5</v>
      </c>
      <c r="K306" s="118">
        <v>42979</v>
      </c>
      <c r="L306" s="113">
        <v>44469</v>
      </c>
      <c r="M306" s="194" t="str">
        <f t="shared" ref="M306:M321" si="80">DATEDIF(K306,L306,"Y")&amp;" Th,"&amp;DATEDIF(K306,L306,"YM")&amp;" Bln,"&amp;DATEDIF(K306,L306,"MD")&amp;" Hr"</f>
        <v>4 Th,0 Bln,29 Hr</v>
      </c>
      <c r="N306" s="269">
        <v>146</v>
      </c>
      <c r="O306" s="5" t="str">
        <f t="shared" si="77"/>
        <v>3.44</v>
      </c>
      <c r="P306" s="270" t="s">
        <v>789</v>
      </c>
      <c r="Q306" s="271">
        <v>491</v>
      </c>
      <c r="R306" s="7"/>
      <c r="S306" s="235" t="s">
        <v>790</v>
      </c>
      <c r="T306" s="240">
        <v>35384</v>
      </c>
    </row>
    <row r="307" spans="1:20" ht="15.75" x14ac:dyDescent="0.25">
      <c r="A307" s="326">
        <v>44482</v>
      </c>
      <c r="B307" s="207">
        <v>1600020043</v>
      </c>
      <c r="C307" s="220" t="s">
        <v>791</v>
      </c>
      <c r="D307" s="168" t="s">
        <v>27</v>
      </c>
      <c r="E307" s="113">
        <v>44221</v>
      </c>
      <c r="F307" s="113">
        <v>44416</v>
      </c>
      <c r="G307" s="145">
        <f t="shared" si="78"/>
        <v>6.5</v>
      </c>
      <c r="H307" s="3"/>
      <c r="I307" s="3">
        <v>1</v>
      </c>
      <c r="J307" s="147">
        <f t="shared" si="79"/>
        <v>5.5</v>
      </c>
      <c r="K307" s="118">
        <v>42618</v>
      </c>
      <c r="L307" s="113">
        <v>44482</v>
      </c>
      <c r="M307" s="194" t="str">
        <f t="shared" si="80"/>
        <v>5 Th,1 Bln,8 Hr</v>
      </c>
      <c r="N307" s="267">
        <v>146</v>
      </c>
      <c r="O307" s="5" t="str">
        <f t="shared" si="77"/>
        <v>2.97</v>
      </c>
      <c r="P307" s="117" t="s">
        <v>792</v>
      </c>
      <c r="Q307" s="266">
        <v>474</v>
      </c>
      <c r="R307" s="7"/>
      <c r="S307" s="235" t="s">
        <v>793</v>
      </c>
      <c r="T307" s="240" t="s">
        <v>794</v>
      </c>
    </row>
    <row r="308" spans="1:20" ht="15.75" x14ac:dyDescent="0.25">
      <c r="A308" s="327"/>
      <c r="B308" s="207">
        <v>1700020003</v>
      </c>
      <c r="C308" s="220" t="s">
        <v>795</v>
      </c>
      <c r="D308" s="168" t="s">
        <v>27</v>
      </c>
      <c r="E308" s="113">
        <v>44310</v>
      </c>
      <c r="F308" s="113">
        <v>44438</v>
      </c>
      <c r="G308" s="145">
        <f t="shared" si="78"/>
        <v>4.2666666666666666</v>
      </c>
      <c r="H308" s="3"/>
      <c r="I308" s="3">
        <v>1</v>
      </c>
      <c r="J308" s="147">
        <f t="shared" si="79"/>
        <v>3.2666666666666666</v>
      </c>
      <c r="K308" s="118">
        <v>42979</v>
      </c>
      <c r="L308" s="113">
        <v>44482</v>
      </c>
      <c r="M308" s="194" t="str">
        <f t="shared" si="80"/>
        <v>4 Th,1 Bln,12 Hr</v>
      </c>
      <c r="N308" s="267">
        <v>146</v>
      </c>
      <c r="O308" s="5" t="str">
        <f t="shared" si="77"/>
        <v>3.26</v>
      </c>
      <c r="P308" s="117" t="s">
        <v>796</v>
      </c>
      <c r="Q308" s="266">
        <v>493</v>
      </c>
      <c r="R308" s="7"/>
      <c r="S308" s="235" t="s">
        <v>152</v>
      </c>
      <c r="T308" s="240" t="s">
        <v>797</v>
      </c>
    </row>
    <row r="309" spans="1:20" ht="15.75" x14ac:dyDescent="0.25">
      <c r="A309" s="327"/>
      <c r="B309" s="207">
        <v>1700020013</v>
      </c>
      <c r="C309" s="220" t="s">
        <v>798</v>
      </c>
      <c r="D309" s="168" t="s">
        <v>27</v>
      </c>
      <c r="E309" s="113">
        <v>44329</v>
      </c>
      <c r="F309" s="113">
        <v>44386</v>
      </c>
      <c r="G309" s="145">
        <f t="shared" si="78"/>
        <v>1.9</v>
      </c>
      <c r="H309" s="3"/>
      <c r="I309" s="3">
        <v>1</v>
      </c>
      <c r="J309" s="147">
        <f t="shared" si="79"/>
        <v>0.89999999999999991</v>
      </c>
      <c r="K309" s="118">
        <v>42979</v>
      </c>
      <c r="L309" s="113">
        <v>44482</v>
      </c>
      <c r="M309" s="194" t="str">
        <f t="shared" si="80"/>
        <v>4 Th,1 Bln,12 Hr</v>
      </c>
      <c r="N309" s="267">
        <v>146</v>
      </c>
      <c r="O309" s="5" t="str">
        <f t="shared" si="77"/>
        <v>3.39</v>
      </c>
      <c r="P309" s="117" t="s">
        <v>799</v>
      </c>
      <c r="Q309" s="266">
        <v>482</v>
      </c>
      <c r="R309" s="7"/>
      <c r="S309" s="235" t="s">
        <v>52</v>
      </c>
      <c r="T309" s="240" t="s">
        <v>800</v>
      </c>
    </row>
    <row r="310" spans="1:20" ht="15.75" x14ac:dyDescent="0.25">
      <c r="A310" s="327"/>
      <c r="B310" s="207">
        <v>1700020030</v>
      </c>
      <c r="C310" s="220" t="s">
        <v>801</v>
      </c>
      <c r="D310" s="168" t="s">
        <v>27</v>
      </c>
      <c r="E310" s="113">
        <v>44278</v>
      </c>
      <c r="F310" s="113">
        <v>44417</v>
      </c>
      <c r="G310" s="145">
        <f t="shared" si="78"/>
        <v>4.6333333333333337</v>
      </c>
      <c r="H310" s="3"/>
      <c r="I310" s="3">
        <v>1</v>
      </c>
      <c r="J310" s="147">
        <f t="shared" si="79"/>
        <v>3.6333333333333337</v>
      </c>
      <c r="K310" s="118">
        <v>42979</v>
      </c>
      <c r="L310" s="113">
        <v>44482</v>
      </c>
      <c r="M310" s="194" t="str">
        <f t="shared" si="80"/>
        <v>4 Th,1 Bln,12 Hr</v>
      </c>
      <c r="N310" s="267">
        <v>146</v>
      </c>
      <c r="O310" s="5" t="str">
        <f t="shared" si="77"/>
        <v>3.32</v>
      </c>
      <c r="P310" s="117" t="s">
        <v>802</v>
      </c>
      <c r="Q310" s="266">
        <v>493</v>
      </c>
      <c r="R310" s="7"/>
      <c r="S310" s="235" t="s">
        <v>313</v>
      </c>
      <c r="T310" s="240">
        <v>36061</v>
      </c>
    </row>
    <row r="311" spans="1:20" ht="15.75" x14ac:dyDescent="0.25">
      <c r="A311" s="327"/>
      <c r="B311" s="207">
        <v>1700020031</v>
      </c>
      <c r="C311" s="220" t="s">
        <v>803</v>
      </c>
      <c r="D311" s="168" t="s">
        <v>27</v>
      </c>
      <c r="E311" s="113">
        <v>44310</v>
      </c>
      <c r="F311" s="113">
        <v>44438</v>
      </c>
      <c r="G311" s="145">
        <f t="shared" si="78"/>
        <v>4.2666666666666666</v>
      </c>
      <c r="H311" s="3"/>
      <c r="I311" s="3">
        <v>1</v>
      </c>
      <c r="J311" s="147">
        <f t="shared" si="79"/>
        <v>3.2666666666666666</v>
      </c>
      <c r="K311" s="118">
        <v>42979</v>
      </c>
      <c r="L311" s="113">
        <v>44482</v>
      </c>
      <c r="M311" s="194" t="str">
        <f t="shared" si="80"/>
        <v>4 Th,1 Bln,12 Hr</v>
      </c>
      <c r="N311" s="267">
        <v>146</v>
      </c>
      <c r="O311" s="5" t="str">
        <f t="shared" si="77"/>
        <v>3.37</v>
      </c>
      <c r="P311" s="117" t="s">
        <v>804</v>
      </c>
      <c r="Q311" s="266">
        <v>432</v>
      </c>
      <c r="R311" s="7"/>
      <c r="S311" s="235" t="s">
        <v>805</v>
      </c>
      <c r="T311" s="240" t="s">
        <v>806</v>
      </c>
    </row>
    <row r="312" spans="1:20" ht="15.75" x14ac:dyDescent="0.25">
      <c r="A312" s="327"/>
      <c r="B312" s="207">
        <v>1700020040</v>
      </c>
      <c r="C312" s="220" t="s">
        <v>807</v>
      </c>
      <c r="D312" s="168" t="s">
        <v>27</v>
      </c>
      <c r="E312" s="113">
        <v>44186</v>
      </c>
      <c r="F312" s="113">
        <v>44262</v>
      </c>
      <c r="G312" s="145">
        <f t="shared" si="78"/>
        <v>2.5333333333333332</v>
      </c>
      <c r="H312" s="3"/>
      <c r="I312" s="3">
        <v>1</v>
      </c>
      <c r="J312" s="147">
        <f t="shared" si="79"/>
        <v>1.5333333333333332</v>
      </c>
      <c r="K312" s="118">
        <v>42979</v>
      </c>
      <c r="L312" s="113">
        <v>44482</v>
      </c>
      <c r="M312" s="194" t="str">
        <f t="shared" si="80"/>
        <v>4 Th,1 Bln,12 Hr</v>
      </c>
      <c r="N312" s="267">
        <v>148</v>
      </c>
      <c r="O312" s="5" t="str">
        <f t="shared" si="77"/>
        <v>3.30</v>
      </c>
      <c r="P312" s="117" t="s">
        <v>456</v>
      </c>
      <c r="Q312" s="266">
        <v>488</v>
      </c>
      <c r="R312" s="7"/>
      <c r="S312" s="235" t="s">
        <v>66</v>
      </c>
      <c r="T312" s="240" t="s">
        <v>808</v>
      </c>
    </row>
    <row r="313" spans="1:20" ht="15.75" x14ac:dyDescent="0.25">
      <c r="A313" s="327"/>
      <c r="B313" s="207">
        <v>1700020088</v>
      </c>
      <c r="C313" s="220" t="s">
        <v>809</v>
      </c>
      <c r="D313" s="168" t="s">
        <v>27</v>
      </c>
      <c r="E313" s="113">
        <v>44329</v>
      </c>
      <c r="F313" s="113">
        <v>44386</v>
      </c>
      <c r="G313" s="145">
        <f t="shared" si="78"/>
        <v>1.9</v>
      </c>
      <c r="H313" s="3"/>
      <c r="I313" s="3">
        <v>1</v>
      </c>
      <c r="J313" s="147">
        <f t="shared" si="79"/>
        <v>0.89999999999999991</v>
      </c>
      <c r="K313" s="118">
        <v>42979</v>
      </c>
      <c r="L313" s="113">
        <v>44482</v>
      </c>
      <c r="M313" s="194" t="str">
        <f t="shared" si="80"/>
        <v>4 Th,1 Bln,12 Hr</v>
      </c>
      <c r="N313" s="267">
        <v>146</v>
      </c>
      <c r="O313" s="5" t="str">
        <f t="shared" si="77"/>
        <v>3.47</v>
      </c>
      <c r="P313" s="117" t="s">
        <v>733</v>
      </c>
      <c r="Q313" s="266">
        <v>498</v>
      </c>
      <c r="R313" s="7"/>
      <c r="S313" s="235" t="s">
        <v>52</v>
      </c>
      <c r="T313" s="240" t="s">
        <v>810</v>
      </c>
    </row>
    <row r="314" spans="1:20" ht="15.75" x14ac:dyDescent="0.25">
      <c r="A314" s="327"/>
      <c r="B314" s="207">
        <v>1700020113</v>
      </c>
      <c r="C314" s="220" t="s">
        <v>811</v>
      </c>
      <c r="D314" s="168" t="s">
        <v>27</v>
      </c>
      <c r="E314" s="113">
        <v>44278</v>
      </c>
      <c r="F314" s="113">
        <v>44417</v>
      </c>
      <c r="G314" s="145">
        <f t="shared" si="78"/>
        <v>4.6333333333333337</v>
      </c>
      <c r="H314" s="3"/>
      <c r="I314" s="3">
        <v>1</v>
      </c>
      <c r="J314" s="147">
        <f t="shared" si="79"/>
        <v>3.6333333333333337</v>
      </c>
      <c r="K314" s="118">
        <v>42979</v>
      </c>
      <c r="L314" s="113">
        <v>44482</v>
      </c>
      <c r="M314" s="194" t="str">
        <f t="shared" si="80"/>
        <v>4 Th,1 Bln,12 Hr</v>
      </c>
      <c r="N314" s="267">
        <v>150</v>
      </c>
      <c r="O314" s="5" t="str">
        <f t="shared" si="77"/>
        <v>3.48</v>
      </c>
      <c r="P314" s="117" t="s">
        <v>812</v>
      </c>
      <c r="Q314" s="266">
        <v>506</v>
      </c>
      <c r="R314" s="7"/>
      <c r="S314" s="235" t="s">
        <v>34</v>
      </c>
      <c r="T314" s="240" t="s">
        <v>813</v>
      </c>
    </row>
    <row r="315" spans="1:20" ht="15.75" x14ac:dyDescent="0.25">
      <c r="A315" s="328"/>
      <c r="B315" s="207">
        <v>1700020161</v>
      </c>
      <c r="C315" s="220" t="s">
        <v>814</v>
      </c>
      <c r="D315" s="168" t="s">
        <v>27</v>
      </c>
      <c r="E315" s="113">
        <v>44179</v>
      </c>
      <c r="F315" s="113">
        <v>44469</v>
      </c>
      <c r="G315" s="145">
        <f t="shared" si="78"/>
        <v>9.6666666666666661</v>
      </c>
      <c r="H315" s="3"/>
      <c r="I315" s="3">
        <v>1</v>
      </c>
      <c r="J315" s="147">
        <f t="shared" si="79"/>
        <v>8.6666666666666661</v>
      </c>
      <c r="K315" s="118">
        <v>42979</v>
      </c>
      <c r="L315" s="113">
        <v>44482</v>
      </c>
      <c r="M315" s="194" t="str">
        <f t="shared" si="80"/>
        <v>4 Th,1 Bln,12 Hr</v>
      </c>
      <c r="N315" s="267">
        <v>146</v>
      </c>
      <c r="O315" s="5" t="str">
        <f t="shared" si="77"/>
        <v>3.68</v>
      </c>
      <c r="P315" s="217" t="s">
        <v>458</v>
      </c>
      <c r="Q315" s="266">
        <v>425</v>
      </c>
      <c r="R315" s="7"/>
      <c r="S315" s="235" t="s">
        <v>32</v>
      </c>
      <c r="T315" s="240" t="s">
        <v>815</v>
      </c>
    </row>
    <row r="316" spans="1:20" ht="15.75" x14ac:dyDescent="0.25">
      <c r="A316" s="321">
        <v>44496</v>
      </c>
      <c r="B316" s="233">
        <v>1600020047</v>
      </c>
      <c r="C316" s="220" t="s">
        <v>816</v>
      </c>
      <c r="D316" s="226" t="s">
        <v>27</v>
      </c>
      <c r="E316" s="113">
        <v>44124</v>
      </c>
      <c r="F316" s="113">
        <v>44421</v>
      </c>
      <c r="G316" s="145">
        <f t="shared" si="78"/>
        <v>9.9</v>
      </c>
      <c r="H316" s="3"/>
      <c r="I316" s="3">
        <v>1</v>
      </c>
      <c r="J316" s="147">
        <f t="shared" si="79"/>
        <v>8.9</v>
      </c>
      <c r="K316" s="118">
        <v>42979</v>
      </c>
      <c r="L316" s="113">
        <v>44496</v>
      </c>
      <c r="M316" s="194" t="str">
        <f t="shared" si="80"/>
        <v>4 Th,1 Bln,26 Hr</v>
      </c>
      <c r="N316" s="267">
        <v>146</v>
      </c>
      <c r="O316" s="5" t="str">
        <f t="shared" ref="O316:O321" si="81">SUBSTITUTE(P316, ",", ".")</f>
        <v>2.73</v>
      </c>
      <c r="P316" s="117" t="s">
        <v>817</v>
      </c>
      <c r="Q316" s="266">
        <v>352</v>
      </c>
      <c r="R316" s="7"/>
      <c r="S316" s="235" t="s">
        <v>120</v>
      </c>
      <c r="T316" s="240">
        <v>36276</v>
      </c>
    </row>
    <row r="317" spans="1:20" ht="15.75" x14ac:dyDescent="0.25">
      <c r="A317" s="322"/>
      <c r="B317" s="233">
        <v>1700020049</v>
      </c>
      <c r="C317" s="220" t="s">
        <v>94</v>
      </c>
      <c r="D317" s="226" t="s">
        <v>27</v>
      </c>
      <c r="E317" s="113">
        <v>44055</v>
      </c>
      <c r="F317" s="113">
        <v>44356</v>
      </c>
      <c r="G317" s="145">
        <f t="shared" si="78"/>
        <v>10.033333333333333</v>
      </c>
      <c r="H317" s="3"/>
      <c r="I317" s="3">
        <v>1</v>
      </c>
      <c r="J317" s="147">
        <f t="shared" si="79"/>
        <v>9.0333333333333332</v>
      </c>
      <c r="K317" s="118">
        <v>42979</v>
      </c>
      <c r="L317" s="113">
        <v>44496</v>
      </c>
      <c r="M317" s="194" t="str">
        <f t="shared" si="80"/>
        <v>4 Th,1 Bln,26 Hr</v>
      </c>
      <c r="N317" s="267">
        <v>146</v>
      </c>
      <c r="O317" s="5" t="str">
        <f t="shared" si="81"/>
        <v>3.37</v>
      </c>
      <c r="P317" s="117" t="s">
        <v>804</v>
      </c>
      <c r="Q317" s="266">
        <v>490</v>
      </c>
      <c r="R317" s="7"/>
      <c r="S317" s="235" t="s">
        <v>275</v>
      </c>
      <c r="T317" s="240" t="s">
        <v>818</v>
      </c>
    </row>
    <row r="318" spans="1:20" ht="15.75" x14ac:dyDescent="0.25">
      <c r="A318" s="322"/>
      <c r="B318" s="233">
        <v>1700020060</v>
      </c>
      <c r="C318" s="220" t="s">
        <v>819</v>
      </c>
      <c r="D318" s="226" t="s">
        <v>27</v>
      </c>
      <c r="E318" s="113">
        <v>44055</v>
      </c>
      <c r="F318" s="113">
        <v>44356</v>
      </c>
      <c r="G318" s="145">
        <f t="shared" si="78"/>
        <v>10.033333333333333</v>
      </c>
      <c r="H318" s="3"/>
      <c r="I318" s="3">
        <v>1</v>
      </c>
      <c r="J318" s="147">
        <f t="shared" si="79"/>
        <v>9.0333333333333332</v>
      </c>
      <c r="K318" s="118">
        <v>42979</v>
      </c>
      <c r="L318" s="113">
        <v>44496</v>
      </c>
      <c r="M318" s="194" t="str">
        <f t="shared" si="80"/>
        <v>4 Th,1 Bln,26 Hr</v>
      </c>
      <c r="N318" s="267">
        <v>146</v>
      </c>
      <c r="O318" s="5" t="str">
        <f t="shared" si="81"/>
        <v>3.42</v>
      </c>
      <c r="P318" s="117" t="s">
        <v>820</v>
      </c>
      <c r="Q318" s="266">
        <v>447</v>
      </c>
      <c r="R318" s="7"/>
      <c r="S318" s="235" t="s">
        <v>57</v>
      </c>
      <c r="T318" s="240" t="s">
        <v>821</v>
      </c>
    </row>
    <row r="319" spans="1:20" ht="15.75" x14ac:dyDescent="0.25">
      <c r="A319" s="322"/>
      <c r="B319" s="233">
        <v>1700020125</v>
      </c>
      <c r="C319" s="220" t="s">
        <v>822</v>
      </c>
      <c r="D319" s="226" t="s">
        <v>27</v>
      </c>
      <c r="E319" s="113">
        <v>44316</v>
      </c>
      <c r="F319" s="113">
        <v>44436</v>
      </c>
      <c r="G319" s="145">
        <f t="shared" si="78"/>
        <v>4</v>
      </c>
      <c r="H319" s="3"/>
      <c r="I319" s="3">
        <v>1</v>
      </c>
      <c r="J319" s="147">
        <f t="shared" si="79"/>
        <v>3</v>
      </c>
      <c r="K319" s="118">
        <v>42979</v>
      </c>
      <c r="L319" s="113">
        <v>44496</v>
      </c>
      <c r="M319" s="194" t="str">
        <f t="shared" si="80"/>
        <v>4 Th,1 Bln,26 Hr</v>
      </c>
      <c r="N319" s="267">
        <v>146</v>
      </c>
      <c r="O319" s="5" t="str">
        <f t="shared" si="81"/>
        <v>3.41</v>
      </c>
      <c r="P319" s="117" t="s">
        <v>823</v>
      </c>
      <c r="Q319" s="266">
        <v>494</v>
      </c>
      <c r="R319" s="7"/>
      <c r="S319" s="235" t="s">
        <v>22</v>
      </c>
      <c r="T319" s="240" t="s">
        <v>824</v>
      </c>
    </row>
    <row r="320" spans="1:20" ht="15.75" x14ac:dyDescent="0.25">
      <c r="A320" s="322"/>
      <c r="B320" s="233">
        <v>1700020159</v>
      </c>
      <c r="C320" s="220" t="s">
        <v>825</v>
      </c>
      <c r="D320" s="226" t="s">
        <v>27</v>
      </c>
      <c r="E320" s="113">
        <v>44253</v>
      </c>
      <c r="F320" s="113">
        <v>44448</v>
      </c>
      <c r="G320" s="145">
        <f t="shared" si="78"/>
        <v>6.5</v>
      </c>
      <c r="H320" s="3"/>
      <c r="I320" s="3">
        <v>1</v>
      </c>
      <c r="J320" s="147">
        <f t="shared" si="79"/>
        <v>5.5</v>
      </c>
      <c r="K320" s="118">
        <v>42979</v>
      </c>
      <c r="L320" s="113">
        <v>44496</v>
      </c>
      <c r="M320" s="194" t="str">
        <f t="shared" si="80"/>
        <v>4 Th,1 Bln,26 Hr</v>
      </c>
      <c r="N320" s="267">
        <v>146</v>
      </c>
      <c r="O320" s="5" t="str">
        <f t="shared" si="81"/>
        <v>3.73</v>
      </c>
      <c r="P320" s="217" t="s">
        <v>485</v>
      </c>
      <c r="Q320" s="266">
        <v>439</v>
      </c>
      <c r="R320" s="7"/>
      <c r="S320" s="235" t="s">
        <v>18</v>
      </c>
      <c r="T320" s="240">
        <v>35757</v>
      </c>
    </row>
    <row r="321" spans="1:20" ht="15.75" x14ac:dyDescent="0.25">
      <c r="A321" s="322"/>
      <c r="B321" s="233">
        <v>1711020140</v>
      </c>
      <c r="C321" s="220" t="s">
        <v>826</v>
      </c>
      <c r="D321" s="226" t="s">
        <v>27</v>
      </c>
      <c r="E321" s="113">
        <v>44253</v>
      </c>
      <c r="F321" s="113">
        <v>44448</v>
      </c>
      <c r="G321" s="145">
        <f t="shared" si="78"/>
        <v>6.5</v>
      </c>
      <c r="H321" s="3"/>
      <c r="I321" s="3">
        <v>1</v>
      </c>
      <c r="J321" s="147">
        <f t="shared" si="79"/>
        <v>5.5</v>
      </c>
      <c r="K321" s="118">
        <v>42979</v>
      </c>
      <c r="L321" s="113">
        <v>44496</v>
      </c>
      <c r="M321" s="194" t="str">
        <f t="shared" si="80"/>
        <v>4 Th,1 Bln,26 Hr</v>
      </c>
      <c r="N321" s="267">
        <v>146</v>
      </c>
      <c r="O321" s="5" t="str">
        <f t="shared" si="81"/>
        <v>3.95</v>
      </c>
      <c r="P321" s="217" t="s">
        <v>827</v>
      </c>
      <c r="Q321" s="266">
        <v>450</v>
      </c>
      <c r="R321" s="7"/>
      <c r="S321" s="235" t="s">
        <v>20</v>
      </c>
      <c r="T321" s="240">
        <v>36052</v>
      </c>
    </row>
  </sheetData>
  <mergeCells count="50">
    <mergeCell ref="A105:A110"/>
    <mergeCell ref="N1:P1"/>
    <mergeCell ref="Q1:R1"/>
    <mergeCell ref="A4:A7"/>
    <mergeCell ref="A8:A14"/>
    <mergeCell ref="A65:A78"/>
    <mergeCell ref="A16:A25"/>
    <mergeCell ref="A26:A33"/>
    <mergeCell ref="A34:A53"/>
    <mergeCell ref="A56:A64"/>
    <mergeCell ref="A79:A82"/>
    <mergeCell ref="A83:A88"/>
    <mergeCell ref="A89:A90"/>
    <mergeCell ref="A91:A100"/>
    <mergeCell ref="A101:A103"/>
    <mergeCell ref="A182:A183"/>
    <mergeCell ref="A184:A187"/>
    <mergeCell ref="A188:A191"/>
    <mergeCell ref="A192:A195"/>
    <mergeCell ref="A113:A114"/>
    <mergeCell ref="A177:A181"/>
    <mergeCell ref="A115:A119"/>
    <mergeCell ref="A120:A124"/>
    <mergeCell ref="A125:A146"/>
    <mergeCell ref="A147:A148"/>
    <mergeCell ref="A149:A157"/>
    <mergeCell ref="A158:A162"/>
    <mergeCell ref="A163:A166"/>
    <mergeCell ref="A167:A171"/>
    <mergeCell ref="A172:A176"/>
    <mergeCell ref="A196:A197"/>
    <mergeCell ref="A233:A238"/>
    <mergeCell ref="A209:A210"/>
    <mergeCell ref="A211:A213"/>
    <mergeCell ref="A214:A217"/>
    <mergeCell ref="A219:A220"/>
    <mergeCell ref="A221:A223"/>
    <mergeCell ref="A224:A226"/>
    <mergeCell ref="A227:A232"/>
    <mergeCell ref="A198:A203"/>
    <mergeCell ref="A205:A206"/>
    <mergeCell ref="A283:A284"/>
    <mergeCell ref="A285:A306"/>
    <mergeCell ref="A307:A315"/>
    <mergeCell ref="A316:A321"/>
    <mergeCell ref="A239:A252"/>
    <mergeCell ref="A253:A257"/>
    <mergeCell ref="A258:A269"/>
    <mergeCell ref="A270:A274"/>
    <mergeCell ref="A275:A28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2022-06-16T04:58:50Z</dcterms:created>
  <dcterms:modified xsi:type="dcterms:W3CDTF">2022-08-08T18:27:09Z</dcterms:modified>
</cp:coreProperties>
</file>