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emester 8\dataset\"/>
    </mc:Choice>
  </mc:AlternateContent>
  <xr:revisionPtr revIDLastSave="0" documentId="8_{F2EA940E-F96D-4D45-A2CA-CA8A1E98DCB7}" xr6:coauthVersionLast="47" xr6:coauthVersionMax="47" xr10:uidLastSave="{00000000-0000-0000-0000-000000000000}"/>
  <bookViews>
    <workbookView xWindow="-120" yWindow="-120" windowWidth="20730" windowHeight="11160" xr2:uid="{2BBD11DB-B374-4248-8683-00B61CD76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2" i="1" l="1"/>
  <c r="M62" i="1"/>
  <c r="G62" i="1"/>
  <c r="J62" i="1" s="1"/>
  <c r="O61" i="1"/>
  <c r="M61" i="1"/>
  <c r="G61" i="1"/>
  <c r="J61" i="1" s="1"/>
  <c r="O60" i="1"/>
  <c r="M60" i="1"/>
  <c r="G60" i="1"/>
  <c r="J60" i="1" s="1"/>
  <c r="O59" i="1"/>
  <c r="M59" i="1"/>
  <c r="G59" i="1"/>
  <c r="J59" i="1" s="1"/>
  <c r="O58" i="1"/>
  <c r="M58" i="1"/>
  <c r="G58" i="1"/>
  <c r="J58" i="1" s="1"/>
  <c r="O57" i="1"/>
  <c r="M57" i="1"/>
  <c r="G57" i="1"/>
  <c r="J57" i="1" s="1"/>
  <c r="O56" i="1"/>
  <c r="M56" i="1"/>
  <c r="G56" i="1"/>
  <c r="J56" i="1" s="1"/>
  <c r="O55" i="1"/>
  <c r="M55" i="1"/>
  <c r="G55" i="1"/>
  <c r="J55" i="1" s="1"/>
  <c r="O54" i="1"/>
  <c r="M54" i="1"/>
  <c r="G54" i="1"/>
  <c r="J54" i="1" s="1"/>
  <c r="O53" i="1"/>
  <c r="M53" i="1"/>
  <c r="G53" i="1"/>
  <c r="J53" i="1" s="1"/>
  <c r="O52" i="1"/>
  <c r="M52" i="1"/>
  <c r="G52" i="1"/>
  <c r="J52" i="1" s="1"/>
  <c r="O51" i="1"/>
  <c r="M51" i="1"/>
  <c r="G51" i="1"/>
  <c r="J51" i="1" s="1"/>
  <c r="O50" i="1"/>
  <c r="M50" i="1"/>
  <c r="G50" i="1"/>
  <c r="J50" i="1" s="1"/>
  <c r="O49" i="1"/>
  <c r="M49" i="1"/>
  <c r="G49" i="1"/>
  <c r="J49" i="1" s="1"/>
  <c r="O48" i="1"/>
  <c r="M48" i="1"/>
  <c r="G48" i="1"/>
  <c r="J48" i="1" s="1"/>
  <c r="O47" i="1"/>
  <c r="M47" i="1"/>
  <c r="G47" i="1"/>
  <c r="J47" i="1" s="1"/>
  <c r="O46" i="1"/>
  <c r="M46" i="1"/>
  <c r="G46" i="1"/>
  <c r="J46" i="1" s="1"/>
  <c r="O45" i="1"/>
  <c r="M45" i="1"/>
  <c r="G45" i="1"/>
  <c r="J45" i="1" s="1"/>
  <c r="O44" i="1"/>
  <c r="M44" i="1"/>
  <c r="G44" i="1"/>
  <c r="J44" i="1" s="1"/>
  <c r="O43" i="1"/>
  <c r="M43" i="1"/>
  <c r="G43" i="1"/>
  <c r="J43" i="1" s="1"/>
  <c r="O42" i="1"/>
  <c r="M42" i="1"/>
  <c r="G42" i="1"/>
  <c r="J42" i="1" s="1"/>
  <c r="O41" i="1"/>
  <c r="M41" i="1"/>
  <c r="G41" i="1"/>
  <c r="J41" i="1" s="1"/>
  <c r="O40" i="1"/>
  <c r="M40" i="1"/>
  <c r="G40" i="1"/>
  <c r="J40" i="1" s="1"/>
  <c r="O39" i="1"/>
  <c r="M39" i="1"/>
  <c r="G39" i="1"/>
  <c r="J39" i="1" s="1"/>
  <c r="O38" i="1"/>
  <c r="M38" i="1"/>
  <c r="G38" i="1"/>
  <c r="J38" i="1" s="1"/>
  <c r="O37" i="1"/>
  <c r="M37" i="1"/>
  <c r="G37" i="1"/>
  <c r="J37" i="1" s="1"/>
  <c r="O36" i="1"/>
  <c r="M36" i="1"/>
  <c r="G36" i="1"/>
  <c r="J36" i="1" s="1"/>
  <c r="O35" i="1"/>
  <c r="M35" i="1"/>
  <c r="G35" i="1"/>
  <c r="J35" i="1" s="1"/>
  <c r="O34" i="1"/>
  <c r="M34" i="1"/>
  <c r="G34" i="1"/>
  <c r="J34" i="1" s="1"/>
  <c r="O33" i="1"/>
  <c r="M33" i="1"/>
  <c r="G33" i="1"/>
  <c r="J33" i="1" s="1"/>
  <c r="O32" i="1"/>
  <c r="M32" i="1"/>
  <c r="G32" i="1"/>
  <c r="J32" i="1" s="1"/>
  <c r="O31" i="1"/>
  <c r="M31" i="1"/>
  <c r="G31" i="1"/>
  <c r="J31" i="1" s="1"/>
  <c r="O30" i="1"/>
  <c r="M30" i="1"/>
  <c r="G30" i="1"/>
  <c r="J30" i="1" s="1"/>
  <c r="O29" i="1"/>
  <c r="M29" i="1"/>
  <c r="G29" i="1"/>
  <c r="J29" i="1" s="1"/>
  <c r="O28" i="1"/>
  <c r="M28" i="1"/>
  <c r="G28" i="1"/>
  <c r="J28" i="1" s="1"/>
  <c r="O27" i="1"/>
  <c r="M27" i="1"/>
  <c r="G27" i="1"/>
  <c r="J27" i="1" s="1"/>
  <c r="O26" i="1"/>
  <c r="M26" i="1"/>
  <c r="G26" i="1"/>
  <c r="J26" i="1" s="1"/>
  <c r="O25" i="1"/>
  <c r="M25" i="1"/>
  <c r="G25" i="1"/>
  <c r="J25" i="1" s="1"/>
  <c r="O24" i="1"/>
  <c r="M24" i="1"/>
  <c r="G24" i="1"/>
  <c r="J24" i="1" s="1"/>
  <c r="O23" i="1"/>
  <c r="M23" i="1"/>
  <c r="G23" i="1"/>
  <c r="J23" i="1" s="1"/>
  <c r="O22" i="1"/>
  <c r="M22" i="1"/>
  <c r="G22" i="1"/>
  <c r="J22" i="1" s="1"/>
  <c r="O21" i="1"/>
  <c r="M21" i="1"/>
  <c r="G21" i="1"/>
  <c r="J21" i="1" s="1"/>
  <c r="O20" i="1"/>
  <c r="M20" i="1"/>
  <c r="G20" i="1"/>
  <c r="J20" i="1" s="1"/>
  <c r="O19" i="1"/>
  <c r="M19" i="1"/>
  <c r="G19" i="1"/>
  <c r="J19" i="1" s="1"/>
  <c r="O18" i="1"/>
  <c r="M18" i="1"/>
  <c r="G18" i="1"/>
  <c r="J18" i="1" s="1"/>
  <c r="O17" i="1"/>
  <c r="M17" i="1"/>
  <c r="G17" i="1"/>
  <c r="J17" i="1" s="1"/>
  <c r="O16" i="1"/>
  <c r="M16" i="1"/>
  <c r="G16" i="1"/>
  <c r="J16" i="1" s="1"/>
  <c r="O15" i="1"/>
  <c r="M15" i="1"/>
  <c r="G15" i="1"/>
  <c r="J15" i="1" s="1"/>
  <c r="O14" i="1"/>
  <c r="M14" i="1"/>
  <c r="G14" i="1"/>
  <c r="J14" i="1" s="1"/>
  <c r="O13" i="1"/>
  <c r="M13" i="1"/>
  <c r="G13" i="1"/>
  <c r="J13" i="1" s="1"/>
  <c r="O12" i="1"/>
  <c r="M12" i="1"/>
  <c r="G12" i="1"/>
  <c r="J12" i="1" s="1"/>
  <c r="O11" i="1"/>
  <c r="M11" i="1"/>
  <c r="G11" i="1"/>
  <c r="J11" i="1" s="1"/>
  <c r="O10" i="1"/>
  <c r="M10" i="1"/>
  <c r="G10" i="1"/>
  <c r="J10" i="1" s="1"/>
  <c r="O9" i="1"/>
  <c r="M9" i="1"/>
  <c r="G9" i="1"/>
  <c r="J9" i="1" s="1"/>
  <c r="O8" i="1"/>
  <c r="M8" i="1"/>
  <c r="G8" i="1"/>
  <c r="J8" i="1" s="1"/>
  <c r="O7" i="1"/>
  <c r="M7" i="1"/>
  <c r="G7" i="1"/>
  <c r="J7" i="1" s="1"/>
  <c r="O6" i="1"/>
  <c r="M6" i="1"/>
  <c r="G6" i="1"/>
  <c r="J6" i="1" s="1"/>
  <c r="O5" i="1"/>
  <c r="M5" i="1"/>
  <c r="G5" i="1"/>
  <c r="J5" i="1" s="1"/>
  <c r="O4" i="1"/>
  <c r="M4" i="1"/>
  <c r="G4" i="1"/>
  <c r="J4" i="1" s="1"/>
  <c r="O3" i="1"/>
  <c r="M3" i="1"/>
  <c r="G3" i="1"/>
  <c r="J3" i="1" s="1"/>
</calcChain>
</file>

<file path=xl/sharedStrings.xml><?xml version="1.0" encoding="utf-8"?>
<sst xmlns="http://schemas.openxmlformats.org/spreadsheetml/2006/main" count="274" uniqueCount="202">
  <si>
    <t>Tgl</t>
  </si>
  <si>
    <t xml:space="preserve">Tgl </t>
  </si>
  <si>
    <t>Data Riil</t>
  </si>
  <si>
    <t>Lama</t>
  </si>
  <si>
    <t>Tahun</t>
  </si>
  <si>
    <t>Th. Lulus</t>
  </si>
  <si>
    <t>Lama Studi</t>
  </si>
  <si>
    <t>Jumlah</t>
  </si>
  <si>
    <t>Skor TOEFL</t>
  </si>
  <si>
    <t>Yudisium</t>
  </si>
  <si>
    <t>NIM</t>
  </si>
  <si>
    <t>NAMA</t>
  </si>
  <si>
    <t>Jurusan</t>
  </si>
  <si>
    <t>Seminar TA</t>
  </si>
  <si>
    <t>Acc Pemb.</t>
  </si>
  <si>
    <t>Penulisan</t>
  </si>
  <si>
    <t>TA1</t>
  </si>
  <si>
    <t>KKN</t>
  </si>
  <si>
    <t>Masuk</t>
  </si>
  <si>
    <t>Th, Bln.</t>
  </si>
  <si>
    <t>SKS</t>
  </si>
  <si>
    <t>ip</t>
  </si>
  <si>
    <t>IPK</t>
  </si>
  <si>
    <t>PPB</t>
  </si>
  <si>
    <t>Ket</t>
  </si>
  <si>
    <t>Tempat</t>
  </si>
  <si>
    <t>TTTL</t>
  </si>
  <si>
    <t>Kelas</t>
  </si>
  <si>
    <t>Muhamad Hamam Iqbal</t>
  </si>
  <si>
    <t>Teknik Elektro</t>
  </si>
  <si>
    <t>Batang</t>
  </si>
  <si>
    <t xml:space="preserve"> 16 Juli 1997</t>
  </si>
  <si>
    <t>Rifqi Nur Falah</t>
  </si>
  <si>
    <t>Banjarnegara</t>
  </si>
  <si>
    <t xml:space="preserve"> 24 Pebruari 1997</t>
  </si>
  <si>
    <t>Muhammad Annas</t>
  </si>
  <si>
    <t>Pinrang</t>
  </si>
  <si>
    <t xml:space="preserve"> 15 Juni 1999</t>
  </si>
  <si>
    <t>Izhar Nugroho</t>
  </si>
  <si>
    <t>Mentok</t>
  </si>
  <si>
    <t xml:space="preserve"> 13 Desember 1997</t>
  </si>
  <si>
    <t>Muhammad Irsyad</t>
  </si>
  <si>
    <t xml:space="preserve"> 9 Desember 1996</t>
  </si>
  <si>
    <t>Fariska Ryan Kurniadi</t>
  </si>
  <si>
    <t>Cilacap</t>
  </si>
  <si>
    <t xml:space="preserve"> 13 Maret 1996</t>
  </si>
  <si>
    <t>Geri Asbi Hasan</t>
  </si>
  <si>
    <t>Sorong</t>
  </si>
  <si>
    <t xml:space="preserve"> 29 Desember 1998</t>
  </si>
  <si>
    <t>Daniya Sonny Febriyan</t>
  </si>
  <si>
    <t xml:space="preserve"> 12 Juni 1997</t>
  </si>
  <si>
    <t>Dhoifuddaffa Dhiaz Fairus</t>
  </si>
  <si>
    <t>Gisting</t>
  </si>
  <si>
    <t xml:space="preserve"> 19 Desember 1998</t>
  </si>
  <si>
    <t>Havida Kusuma Dewi</t>
  </si>
  <si>
    <t>Yogyakarta</t>
  </si>
  <si>
    <t xml:space="preserve"> 25 Juni 1997</t>
  </si>
  <si>
    <t>Ahmad Yogaswara</t>
  </si>
  <si>
    <t>Karawang</t>
  </si>
  <si>
    <t xml:space="preserve"> 07 Juni 1998</t>
  </si>
  <si>
    <t>Ibnu Fauzi</t>
  </si>
  <si>
    <t xml:space="preserve"> 21 Desember 1997</t>
  </si>
  <si>
    <t>Sawil</t>
  </si>
  <si>
    <t>Atananga</t>
  </si>
  <si>
    <t xml:space="preserve"> 10 Oktober 1996</t>
  </si>
  <si>
    <t>Mohammad Iqbalul Faiq Hatta</t>
  </si>
  <si>
    <t>Gresik</t>
  </si>
  <si>
    <t xml:space="preserve"> 21 November 1994</t>
  </si>
  <si>
    <t xml:space="preserve">Candra Deska Saputra </t>
  </si>
  <si>
    <t>Pujorahayu</t>
  </si>
  <si>
    <t xml:space="preserve"> 12 Desember 1995</t>
  </si>
  <si>
    <t>Firdaus Susanto</t>
  </si>
  <si>
    <t>Keman</t>
  </si>
  <si>
    <t xml:space="preserve"> 16 September 1996</t>
  </si>
  <si>
    <t>Akbar Muslim</t>
  </si>
  <si>
    <t>Pagatan</t>
  </si>
  <si>
    <t xml:space="preserve"> 21 Oktober 1996</t>
  </si>
  <si>
    <t>Andi Septian</t>
  </si>
  <si>
    <t>Klaten</t>
  </si>
  <si>
    <t xml:space="preserve"> 15 September 1993</t>
  </si>
  <si>
    <t>Nurhuda</t>
  </si>
  <si>
    <t>Nangka</t>
  </si>
  <si>
    <t xml:space="preserve"> 16 Desember 1997</t>
  </si>
  <si>
    <t>M. Fahrurazi IB</t>
  </si>
  <si>
    <t>Jambi</t>
  </si>
  <si>
    <t xml:space="preserve"> 12 Desember 1998</t>
  </si>
  <si>
    <t>Ibnu Rifajar</t>
  </si>
  <si>
    <t>Sarko</t>
  </si>
  <si>
    <t xml:space="preserve"> 14 Oktober 1997</t>
  </si>
  <si>
    <t>Bahrul Mizan</t>
  </si>
  <si>
    <t>Ternate</t>
  </si>
  <si>
    <t xml:space="preserve"> 16 April 1999</t>
  </si>
  <si>
    <t>Nurul Ainun Nasyah</t>
  </si>
  <si>
    <t>Sampit</t>
  </si>
  <si>
    <t xml:space="preserve"> 18 Oktober 1998</t>
  </si>
  <si>
    <t>Syahid Hikmatul Wahid</t>
  </si>
  <si>
    <t>Sragen</t>
  </si>
  <si>
    <t xml:space="preserve"> 28 Maret 1997</t>
  </si>
  <si>
    <t>Fadlur Rahman T. Hasan</t>
  </si>
  <si>
    <t>Kabila</t>
  </si>
  <si>
    <t xml:space="preserve"> 01 Juli 1998</t>
  </si>
  <si>
    <t>Geri Renalda Ambotang</t>
  </si>
  <si>
    <t>Luwuk</t>
  </si>
  <si>
    <t xml:space="preserve"> 26 Desember 1998</t>
  </si>
  <si>
    <t>Khairul 'Abdittaib</t>
  </si>
  <si>
    <t xml:space="preserve"> 8 Maret 1998</t>
  </si>
  <si>
    <t>Duwi Prasetiyo</t>
  </si>
  <si>
    <t>Airnaningan</t>
  </si>
  <si>
    <t xml:space="preserve"> 26 Oktober 1997</t>
  </si>
  <si>
    <t>Zahra Salsabila</t>
  </si>
  <si>
    <t>Brebes</t>
  </si>
  <si>
    <t xml:space="preserve"> 29 November 1997</t>
  </si>
  <si>
    <t>Riyan Palupi</t>
  </si>
  <si>
    <t xml:space="preserve"> 4 Juli 1998</t>
  </si>
  <si>
    <t>Khoirul Hafizh Fauzi</t>
  </si>
  <si>
    <t>Trimodadi</t>
  </si>
  <si>
    <t xml:space="preserve"> 6 Maret 1997</t>
  </si>
  <si>
    <t>Heru Hermawan</t>
  </si>
  <si>
    <t>Suatang Baru</t>
  </si>
  <si>
    <t xml:space="preserve"> 02 Juli 1995</t>
  </si>
  <si>
    <t>24 Maret 2021</t>
  </si>
  <si>
    <t>Gilang Ariya Pratama</t>
  </si>
  <si>
    <t>Jepara</t>
  </si>
  <si>
    <t xml:space="preserve"> 17 Desember 1996</t>
  </si>
  <si>
    <t>Kemal Thoriq Al Azis</t>
  </si>
  <si>
    <t>Bandarjaya</t>
  </si>
  <si>
    <t xml:space="preserve"> 08 Juli 1998</t>
  </si>
  <si>
    <t>Muhammad Adhzerian Syafitra Rezki</t>
  </si>
  <si>
    <t>Jakarta</t>
  </si>
  <si>
    <t xml:space="preserve"> 3 Februari 1999</t>
  </si>
  <si>
    <t>Ari Rusmiasih</t>
  </si>
  <si>
    <t>29 Januari 1995</t>
  </si>
  <si>
    <t>Awal Agus Feriyanto</t>
  </si>
  <si>
    <t>Gunungkidul</t>
  </si>
  <si>
    <t xml:space="preserve"> 27 Juli 1997</t>
  </si>
  <si>
    <t>Kevin Adrianto Nugraha</t>
  </si>
  <si>
    <t>Tanjung Agung</t>
  </si>
  <si>
    <t xml:space="preserve"> 23 September 1999</t>
  </si>
  <si>
    <t>Ibnu Atma Kusnadi</t>
  </si>
  <si>
    <t>Bantul</t>
  </si>
  <si>
    <t xml:space="preserve"> 3 Desember 1996</t>
  </si>
  <si>
    <t>Nujkhan Tamara</t>
  </si>
  <si>
    <t xml:space="preserve"> 21 September 1996</t>
  </si>
  <si>
    <t>Vernandi Yusuf Muhammad</t>
  </si>
  <si>
    <t xml:space="preserve">Sragen </t>
  </si>
  <si>
    <t xml:space="preserve"> 11 Juni 1998</t>
  </si>
  <si>
    <t>Denny Bramantyo</t>
  </si>
  <si>
    <t xml:space="preserve"> 31 Mei 1996</t>
  </si>
  <si>
    <t>Rizal Syaefudin</t>
  </si>
  <si>
    <t>Pekalongan</t>
  </si>
  <si>
    <t xml:space="preserve"> 11 November 1997</t>
  </si>
  <si>
    <t>Fadli Maulana. F</t>
  </si>
  <si>
    <t>Tg. Manik</t>
  </si>
  <si>
    <t xml:space="preserve"> 16 Juli 1988</t>
  </si>
  <si>
    <t>Renangga Yudianto</t>
  </si>
  <si>
    <t xml:space="preserve"> 26 Januari 1999</t>
  </si>
  <si>
    <t>La Ode Azhar Nur Salam</t>
  </si>
  <si>
    <t>Tampo</t>
  </si>
  <si>
    <t>Rezki Kabira</t>
  </si>
  <si>
    <t>Pohgading</t>
  </si>
  <si>
    <t>23 Juli 1998</t>
  </si>
  <si>
    <t>Bobo Sahta</t>
  </si>
  <si>
    <t>Delas</t>
  </si>
  <si>
    <t>26 Mei 1997</t>
  </si>
  <si>
    <t>Febriyan Fitriyanto</t>
  </si>
  <si>
    <t>Sleman</t>
  </si>
  <si>
    <t>23 Februari 1996</t>
  </si>
  <si>
    <t>Muhaimin Toh-Arlim</t>
  </si>
  <si>
    <t>Yala</t>
  </si>
  <si>
    <t>30 Juni 1999</t>
  </si>
  <si>
    <t>Jasman Bustan</t>
  </si>
  <si>
    <t>Malaysia</t>
  </si>
  <si>
    <t>15 Februari 1998</t>
  </si>
  <si>
    <t>Bagas Reforma</t>
  </si>
  <si>
    <t>Tuban</t>
  </si>
  <si>
    <t>Nasruloh</t>
  </si>
  <si>
    <t>3,47</t>
  </si>
  <si>
    <t>Kebumen</t>
  </si>
  <si>
    <t>3 Maret 1997</t>
  </si>
  <si>
    <t>Wahid Riyanto</t>
  </si>
  <si>
    <t>Wonosobo</t>
  </si>
  <si>
    <t>Muhammad Irfan Pure</t>
  </si>
  <si>
    <t>3,33</t>
  </si>
  <si>
    <t>Kupang</t>
  </si>
  <si>
    <t>13 Agustus 1998</t>
  </si>
  <si>
    <t>Fajar Setiawan</t>
  </si>
  <si>
    <t>3,68</t>
  </si>
  <si>
    <t>17 Juli 1999</t>
  </si>
  <si>
    <t>Ahmad Riyatno</t>
  </si>
  <si>
    <t>3,56</t>
  </si>
  <si>
    <t>Sintang</t>
  </si>
  <si>
    <t>Cisi Fitri Wulandari</t>
  </si>
  <si>
    <t>3,86</t>
  </si>
  <si>
    <t>Lebong Tambang</t>
  </si>
  <si>
    <t>31 Januari 1999</t>
  </si>
  <si>
    <t>Vicky Fajar Setiawan</t>
  </si>
  <si>
    <t>3,65</t>
  </si>
  <si>
    <t>Segala Mider</t>
  </si>
  <si>
    <t>15 Maret 2000</t>
  </si>
  <si>
    <t>Dhimas Dwiki Sanjaya</t>
  </si>
  <si>
    <t>3,72</t>
  </si>
  <si>
    <t>9 Desember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</si>
</sst>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00000000"/>
    <numFmt numFmtId="165" formatCode="[$-421]dd\ mmmm\ yyyy;@"/>
    <numFmt numFmtId="166" formatCode="#,##0.0;[Red]#,##0.0"/>
    <numFmt numFmtId="167" formatCode="0.0"/>
    <numFmt numFmtId="168" formatCode="yy\-\t/m\-\b/dd\h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</cellStyleXfs>
  <cellXfs count="96">
    <xf numFmtId="0" fontId="0" fillId="0" borderId="0" xfId="0"/>
    <xf numFmtId="0" fontId="0" fillId="0" borderId="1" xfId="0" applyBorder="1" applyAlignment="1">
      <alignment horizontal="left" indent="54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4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5" xfId="0" applyBorder="1"/>
    <xf numFmtId="0" fontId="3" fillId="0" borderId="2" xfId="0" applyFont="1" applyBorder="1" applyAlignment="1">
      <alignment horizontal="center"/>
    </xf>
    <xf numFmtId="1" fontId="0" fillId="0" borderId="1" xfId="0" applyNumberFormat="1" applyBorder="1"/>
    <xf numFmtId="4" fontId="3" fillId="2" borderId="4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left"/>
    </xf>
    <xf numFmtId="4" fontId="3" fillId="2" borderId="4" xfId="0" applyNumberFormat="1" applyFont="1" applyFill="1" applyBorder="1" applyAlignment="1">
      <alignment horizontal="center"/>
    </xf>
    <xf numFmtId="165" fontId="3" fillId="0" borderId="1" xfId="0" applyNumberFormat="1" applyFont="1" applyBorder="1"/>
    <xf numFmtId="0" fontId="6" fillId="0" borderId="7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3" fillId="3" borderId="4" xfId="0" applyFont="1" applyFill="1" applyBorder="1" applyAlignment="1">
      <alignment horizontal="center"/>
    </xf>
    <xf numFmtId="4" fontId="3" fillId="3" borderId="4" xfId="0" applyNumberFormat="1" applyFont="1" applyFill="1" applyBorder="1" applyAlignment="1">
      <alignment horizontal="center"/>
    </xf>
    <xf numFmtId="0" fontId="3" fillId="0" borderId="0" xfId="3" applyFont="1"/>
    <xf numFmtId="15" fontId="3" fillId="0" borderId="0" xfId="0" applyNumberFormat="1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15" fontId="4" fillId="0" borderId="1" xfId="0" applyNumberFormat="1" applyFont="1" applyBorder="1" applyAlignment="1">
      <alignment horizontal="center" vertical="center" textRotation="90" wrapText="1"/>
    </xf>
    <xf numFmtId="0" fontId="3" fillId="0" borderId="2" xfId="2" applyNumberFormat="1" applyFont="1" applyFill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 textRotation="90" wrapText="1"/>
    </xf>
    <xf numFmtId="0" fontId="9" fillId="0" borderId="1" xfId="2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168" fontId="9" fillId="0" borderId="1" xfId="0" applyNumberFormat="1" applyFont="1" applyBorder="1" applyAlignment="1">
      <alignment horizontal="left"/>
    </xf>
    <xf numFmtId="0" fontId="2" fillId="0" borderId="7" xfId="0" applyFont="1" applyBorder="1" applyAlignment="1">
      <alignment horizontal="center" vertical="center" textRotation="90" wrapText="1"/>
    </xf>
    <xf numFmtId="0" fontId="3" fillId="0" borderId="1" xfId="2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4" fillId="2" borderId="1" xfId="1" applyNumberFormat="1" applyFont="1" applyFill="1" applyBorder="1" applyAlignment="1">
      <alignment horizontal="center"/>
    </xf>
    <xf numFmtId="165" fontId="0" fillId="0" borderId="1" xfId="0" applyNumberFormat="1" applyBorder="1"/>
    <xf numFmtId="0" fontId="8" fillId="0" borderId="1" xfId="0" applyFont="1" applyBorder="1" applyAlignment="1">
      <alignment horizontal="left"/>
    </xf>
    <xf numFmtId="0" fontId="5" fillId="0" borderId="2" xfId="0" applyFont="1" applyBorder="1"/>
    <xf numFmtId="2" fontId="5" fillId="3" borderId="4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2" borderId="1" xfId="0" applyFont="1" applyFill="1" applyBorder="1"/>
    <xf numFmtId="15" fontId="4" fillId="0" borderId="1" xfId="0" applyNumberFormat="1" applyFont="1" applyBorder="1" applyAlignment="1">
      <alignment horizontal="center" vertical="center" textRotation="90" wrapText="1"/>
    </xf>
    <xf numFmtId="0" fontId="8" fillId="0" borderId="1" xfId="0" applyFont="1" applyBorder="1"/>
    <xf numFmtId="15" fontId="9" fillId="0" borderId="1" xfId="0" applyNumberFormat="1" applyFont="1" applyBorder="1"/>
    <xf numFmtId="15" fontId="8" fillId="0" borderId="1" xfId="0" applyNumberFormat="1" applyFont="1" applyBorder="1"/>
    <xf numFmtId="0" fontId="8" fillId="0" borderId="2" xfId="0" applyFont="1" applyBorder="1" applyAlignment="1">
      <alignment horizontal="right"/>
    </xf>
    <xf numFmtId="2" fontId="8" fillId="2" borderId="4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righ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5" fontId="2" fillId="0" borderId="7" xfId="0" applyNumberFormat="1" applyFont="1" applyBorder="1" applyAlignment="1">
      <alignment horizontal="center" vertical="center" textRotation="90" wrapText="1"/>
    </xf>
    <xf numFmtId="15" fontId="2" fillId="0" borderId="7" xfId="0" applyNumberFormat="1" applyFont="1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0" applyNumberFormat="1" applyFont="1" applyBorder="1" applyAlignment="1">
      <alignment horizontal="left"/>
    </xf>
    <xf numFmtId="15" fontId="2" fillId="0" borderId="8" xfId="0" applyNumberFormat="1" applyFont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textRotation="90" wrapText="1"/>
    </xf>
  </cellXfs>
  <cellStyles count="4">
    <cellStyle name="Comma" xfId="1" builtinId="3"/>
    <cellStyle name="Comma [0]" xfId="2" builtinId="6"/>
    <cellStyle name="Normal" xfId="0" builtinId="0"/>
    <cellStyle name="Normal 2" xfId="3" xr:uid="{F37B60F5-5C51-4893-897E-BD212BF1E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BAD6-77C9-4907-B598-6C3D49B6C136}">
  <dimension ref="A1:U62"/>
  <sheetViews>
    <sheetView tabSelected="1" topLeftCell="S1" workbookViewId="0">
      <selection activeCell="U2" sqref="U2"/>
    </sheetView>
  </sheetViews>
  <sheetFormatPr defaultRowHeight="15" x14ac:dyDescent="0.25"/>
  <sheetData>
    <row r="1" spans="1:21" s="13" customFormat="1" ht="15.75" x14ac:dyDescent="0.25">
      <c r="A1" s="1"/>
      <c r="B1" s="2"/>
      <c r="C1" s="3"/>
      <c r="D1" s="4"/>
      <c r="E1" s="3" t="s">
        <v>0</v>
      </c>
      <c r="F1" s="3" t="s">
        <v>1</v>
      </c>
      <c r="G1" s="3" t="s">
        <v>2</v>
      </c>
      <c r="H1" s="5"/>
      <c r="I1" s="5"/>
      <c r="J1" s="3" t="s">
        <v>3</v>
      </c>
      <c r="K1" s="3" t="s">
        <v>4</v>
      </c>
      <c r="L1" s="3" t="s">
        <v>5</v>
      </c>
      <c r="M1" s="3" t="s">
        <v>6</v>
      </c>
      <c r="N1" s="6" t="s">
        <v>7</v>
      </c>
      <c r="O1" s="7"/>
      <c r="P1" s="8"/>
      <c r="Q1" s="9" t="s">
        <v>8</v>
      </c>
      <c r="R1" s="10"/>
      <c r="S1" s="11"/>
      <c r="T1" s="12"/>
    </row>
    <row r="2" spans="1:21" ht="15.75" x14ac:dyDescent="0.25">
      <c r="A2" s="3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5" t="s">
        <v>16</v>
      </c>
      <c r="I2" s="5" t="s">
        <v>17</v>
      </c>
      <c r="J2" s="3" t="s">
        <v>15</v>
      </c>
      <c r="K2" s="3" t="s">
        <v>18</v>
      </c>
      <c r="L2" s="3" t="s">
        <v>9</v>
      </c>
      <c r="M2" s="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7" t="s">
        <v>24</v>
      </c>
      <c r="S2" s="4" t="s">
        <v>25</v>
      </c>
      <c r="T2" s="18" t="s">
        <v>26</v>
      </c>
      <c r="U2" t="s">
        <v>27</v>
      </c>
    </row>
    <row r="3" spans="1:21" ht="15.75" x14ac:dyDescent="0.25">
      <c r="A3" s="19">
        <v>44209</v>
      </c>
      <c r="B3" s="20">
        <v>1500022086</v>
      </c>
      <c r="C3" s="21" t="s">
        <v>28</v>
      </c>
      <c r="D3" s="22" t="s">
        <v>29</v>
      </c>
      <c r="E3" s="23">
        <v>43312</v>
      </c>
      <c r="F3" s="23">
        <v>44086</v>
      </c>
      <c r="G3" s="24">
        <f t="shared" ref="G3:G62" si="0">(F3-E3)/30</f>
        <v>25.8</v>
      </c>
      <c r="H3" s="5">
        <v>6</v>
      </c>
      <c r="I3" s="5"/>
      <c r="J3" s="25">
        <f t="shared" ref="J3:J62" si="1">G3-H3-I3</f>
        <v>19.8</v>
      </c>
      <c r="K3" s="26">
        <v>42254</v>
      </c>
      <c r="L3" s="23">
        <v>44209</v>
      </c>
      <c r="M3" s="27" t="str">
        <f t="shared" ref="M3:M62" si="2">DATEDIF(K3,L3,"Y")&amp;" Th,"&amp;DATEDIF(K3,L3,"YM")&amp;" Bln,"&amp;DATEDIF(K3,L3,"MD")&amp;" Hr"</f>
        <v>5 Th,4 Bln,6 Hr</v>
      </c>
      <c r="N3" s="14">
        <v>149</v>
      </c>
      <c r="O3" s="15" t="str">
        <f t="shared" ref="O3:O62" si="3">SUBSTITUTE(P3, ",", ".")</f>
        <v>3.05</v>
      </c>
      <c r="P3" s="28">
        <v>3.05</v>
      </c>
      <c r="Q3" s="5">
        <v>466</v>
      </c>
      <c r="R3" s="17"/>
      <c r="S3" s="4" t="s">
        <v>30</v>
      </c>
      <c r="T3" s="29" t="s">
        <v>31</v>
      </c>
    </row>
    <row r="4" spans="1:21" ht="15.75" x14ac:dyDescent="0.25">
      <c r="A4" s="30"/>
      <c r="B4" s="20">
        <v>1600022007</v>
      </c>
      <c r="C4" s="21" t="s">
        <v>32</v>
      </c>
      <c r="D4" s="22" t="s">
        <v>29</v>
      </c>
      <c r="E4" s="23">
        <v>43657</v>
      </c>
      <c r="F4" s="23">
        <v>44096</v>
      </c>
      <c r="G4" s="24">
        <f t="shared" si="0"/>
        <v>14.633333333333333</v>
      </c>
      <c r="H4" s="5">
        <v>6</v>
      </c>
      <c r="I4" s="5"/>
      <c r="J4" s="25">
        <f t="shared" si="1"/>
        <v>8.6333333333333329</v>
      </c>
      <c r="K4" s="26">
        <v>42618</v>
      </c>
      <c r="L4" s="23">
        <v>44209</v>
      </c>
      <c r="M4" s="27" t="str">
        <f t="shared" si="2"/>
        <v>4 Th,4 Bln,8 Hr</v>
      </c>
      <c r="N4" s="14">
        <v>144</v>
      </c>
      <c r="O4" s="15" t="str">
        <f t="shared" si="3"/>
        <v>3.33</v>
      </c>
      <c r="P4" s="31">
        <v>3.33</v>
      </c>
      <c r="Q4" s="5">
        <v>402</v>
      </c>
      <c r="R4" s="17"/>
      <c r="S4" s="4" t="s">
        <v>33</v>
      </c>
      <c r="T4" s="29" t="s">
        <v>34</v>
      </c>
    </row>
    <row r="5" spans="1:21" ht="15.75" x14ac:dyDescent="0.25">
      <c r="A5" s="30"/>
      <c r="B5" s="32">
        <v>1600022009</v>
      </c>
      <c r="C5" s="33" t="s">
        <v>35</v>
      </c>
      <c r="D5" s="22" t="s">
        <v>29</v>
      </c>
      <c r="E5" s="23">
        <v>43657</v>
      </c>
      <c r="F5" s="23">
        <v>44082</v>
      </c>
      <c r="G5" s="24">
        <f t="shared" si="0"/>
        <v>14.166666666666666</v>
      </c>
      <c r="H5" s="5">
        <v>6</v>
      </c>
      <c r="I5" s="5"/>
      <c r="J5" s="25">
        <f t="shared" si="1"/>
        <v>8.1666666666666661</v>
      </c>
      <c r="K5" s="26">
        <v>42618</v>
      </c>
      <c r="L5" s="23">
        <v>44209</v>
      </c>
      <c r="M5" s="27" t="str">
        <f t="shared" si="2"/>
        <v>4 Th,4 Bln,8 Hr</v>
      </c>
      <c r="N5" s="14">
        <v>144</v>
      </c>
      <c r="O5" s="15" t="str">
        <f t="shared" si="3"/>
        <v>3.66</v>
      </c>
      <c r="P5" s="34">
        <v>3.66</v>
      </c>
      <c r="Q5" s="5">
        <v>440</v>
      </c>
      <c r="R5" s="17"/>
      <c r="S5" s="4" t="s">
        <v>36</v>
      </c>
      <c r="T5" s="29" t="s">
        <v>37</v>
      </c>
    </row>
    <row r="6" spans="1:21" ht="15.75" x14ac:dyDescent="0.25">
      <c r="A6" s="30"/>
      <c r="B6" s="20">
        <v>1600022056</v>
      </c>
      <c r="C6" s="21" t="s">
        <v>38</v>
      </c>
      <c r="D6" s="22" t="s">
        <v>29</v>
      </c>
      <c r="E6" s="23">
        <v>43656</v>
      </c>
      <c r="F6" s="23">
        <v>44126</v>
      </c>
      <c r="G6" s="24">
        <f t="shared" si="0"/>
        <v>15.666666666666666</v>
      </c>
      <c r="H6" s="5">
        <v>6</v>
      </c>
      <c r="I6" s="5"/>
      <c r="J6" s="25">
        <f t="shared" si="1"/>
        <v>9.6666666666666661</v>
      </c>
      <c r="K6" s="26">
        <v>42618</v>
      </c>
      <c r="L6" s="23">
        <v>44209</v>
      </c>
      <c r="M6" s="27" t="str">
        <f t="shared" si="2"/>
        <v>4 Th,4 Bln,8 Hr</v>
      </c>
      <c r="N6" s="14">
        <v>144</v>
      </c>
      <c r="O6" s="15" t="str">
        <f t="shared" si="3"/>
        <v>3.12</v>
      </c>
      <c r="P6" s="28">
        <v>3.12</v>
      </c>
      <c r="Q6" s="5">
        <v>403</v>
      </c>
      <c r="R6" s="17"/>
      <c r="S6" s="4" t="s">
        <v>39</v>
      </c>
      <c r="T6" s="29" t="s">
        <v>40</v>
      </c>
    </row>
    <row r="7" spans="1:21" ht="15.75" x14ac:dyDescent="0.25">
      <c r="A7" s="30"/>
      <c r="B7" s="20">
        <v>1600022083</v>
      </c>
      <c r="C7" s="21" t="s">
        <v>41</v>
      </c>
      <c r="D7" s="22" t="s">
        <v>29</v>
      </c>
      <c r="E7" s="23">
        <v>43657</v>
      </c>
      <c r="F7" s="23">
        <v>44082</v>
      </c>
      <c r="G7" s="24">
        <f t="shared" si="0"/>
        <v>14.166666666666666</v>
      </c>
      <c r="H7" s="5">
        <v>6</v>
      </c>
      <c r="I7" s="5"/>
      <c r="J7" s="25">
        <f t="shared" si="1"/>
        <v>8.1666666666666661</v>
      </c>
      <c r="K7" s="26">
        <v>42618</v>
      </c>
      <c r="L7" s="23">
        <v>44209</v>
      </c>
      <c r="M7" s="27" t="str">
        <f t="shared" si="2"/>
        <v>4 Th,4 Bln,8 Hr</v>
      </c>
      <c r="N7" s="14">
        <v>144</v>
      </c>
      <c r="O7" s="15" t="str">
        <f t="shared" si="3"/>
        <v>3.52</v>
      </c>
      <c r="P7" s="35">
        <v>3.52</v>
      </c>
      <c r="Q7" s="5">
        <v>420</v>
      </c>
      <c r="R7" s="17"/>
      <c r="S7" s="4" t="s">
        <v>33</v>
      </c>
      <c r="T7" s="29" t="s">
        <v>42</v>
      </c>
    </row>
    <row r="8" spans="1:21" ht="15.75" x14ac:dyDescent="0.25">
      <c r="A8" s="19">
        <v>44223</v>
      </c>
      <c r="B8" s="32">
        <v>1400022055</v>
      </c>
      <c r="C8" s="33" t="s">
        <v>43</v>
      </c>
      <c r="D8" s="22" t="s">
        <v>29</v>
      </c>
      <c r="E8" s="23">
        <v>42948</v>
      </c>
      <c r="F8" s="23">
        <v>43806</v>
      </c>
      <c r="G8" s="24">
        <f t="shared" si="0"/>
        <v>28.6</v>
      </c>
      <c r="H8" s="5">
        <v>6</v>
      </c>
      <c r="I8" s="5"/>
      <c r="J8" s="25">
        <f t="shared" si="1"/>
        <v>22.6</v>
      </c>
      <c r="K8" s="26">
        <v>41883</v>
      </c>
      <c r="L8" s="23">
        <v>44223</v>
      </c>
      <c r="M8" s="27" t="str">
        <f t="shared" si="2"/>
        <v>6 Th,4 Bln,26 Hr</v>
      </c>
      <c r="N8" s="14">
        <v>147</v>
      </c>
      <c r="O8" s="15" t="str">
        <f t="shared" si="3"/>
        <v>3.09</v>
      </c>
      <c r="P8" s="28">
        <v>3.09</v>
      </c>
      <c r="Q8" s="5">
        <v>430</v>
      </c>
      <c r="R8" s="17"/>
      <c r="S8" s="4" t="s">
        <v>44</v>
      </c>
      <c r="T8" s="29" t="s">
        <v>45</v>
      </c>
    </row>
    <row r="9" spans="1:21" ht="15.75" x14ac:dyDescent="0.25">
      <c r="A9" s="30"/>
      <c r="B9" s="32">
        <v>1600022016</v>
      </c>
      <c r="C9" s="33" t="s">
        <v>46</v>
      </c>
      <c r="D9" s="22" t="s">
        <v>29</v>
      </c>
      <c r="E9" s="23">
        <v>43657</v>
      </c>
      <c r="F9" s="23">
        <v>44086</v>
      </c>
      <c r="G9" s="24">
        <f t="shared" si="0"/>
        <v>14.3</v>
      </c>
      <c r="H9" s="5">
        <v>6</v>
      </c>
      <c r="I9" s="5"/>
      <c r="J9" s="25">
        <f t="shared" si="1"/>
        <v>8.3000000000000007</v>
      </c>
      <c r="K9" s="26">
        <v>42618</v>
      </c>
      <c r="L9" s="23">
        <v>44223</v>
      </c>
      <c r="M9" s="27" t="str">
        <f t="shared" si="2"/>
        <v>4 Th,4 Bln,22 Hr</v>
      </c>
      <c r="N9" s="14">
        <v>144</v>
      </c>
      <c r="O9" s="15" t="str">
        <f t="shared" si="3"/>
        <v>3.19</v>
      </c>
      <c r="P9" s="28">
        <v>3.19</v>
      </c>
      <c r="Q9" s="5">
        <v>466</v>
      </c>
      <c r="R9" s="17"/>
      <c r="S9" s="4" t="s">
        <v>47</v>
      </c>
      <c r="T9" s="29" t="s">
        <v>48</v>
      </c>
    </row>
    <row r="10" spans="1:21" ht="15.75" x14ac:dyDescent="0.25">
      <c r="A10" s="30"/>
      <c r="B10" s="32">
        <v>1600022058</v>
      </c>
      <c r="C10" s="33" t="s">
        <v>49</v>
      </c>
      <c r="D10" s="22" t="s">
        <v>29</v>
      </c>
      <c r="E10" s="23">
        <v>43658</v>
      </c>
      <c r="F10" s="23">
        <v>44085</v>
      </c>
      <c r="G10" s="24">
        <f t="shared" si="0"/>
        <v>14.233333333333333</v>
      </c>
      <c r="H10" s="5">
        <v>6</v>
      </c>
      <c r="I10" s="5"/>
      <c r="J10" s="25">
        <f t="shared" si="1"/>
        <v>8.2333333333333325</v>
      </c>
      <c r="K10" s="26">
        <v>42618</v>
      </c>
      <c r="L10" s="23">
        <v>44223</v>
      </c>
      <c r="M10" s="27" t="str">
        <f t="shared" si="2"/>
        <v>4 Th,4 Bln,22 Hr</v>
      </c>
      <c r="N10" s="14">
        <v>146</v>
      </c>
      <c r="O10" s="15" t="str">
        <f t="shared" si="3"/>
        <v>3.25</v>
      </c>
      <c r="P10" s="28">
        <v>3.25</v>
      </c>
      <c r="Q10" s="5">
        <v>413</v>
      </c>
      <c r="R10" s="17"/>
      <c r="S10" s="4" t="s">
        <v>33</v>
      </c>
      <c r="T10" s="29" t="s">
        <v>50</v>
      </c>
    </row>
    <row r="11" spans="1:21" ht="15.75" x14ac:dyDescent="0.25">
      <c r="A11" s="30"/>
      <c r="B11" s="32">
        <v>1600022073</v>
      </c>
      <c r="C11" s="33" t="s">
        <v>51</v>
      </c>
      <c r="D11" s="22" t="s">
        <v>29</v>
      </c>
      <c r="E11" s="23">
        <v>43656</v>
      </c>
      <c r="F11" s="23">
        <v>44075</v>
      </c>
      <c r="G11" s="24">
        <f t="shared" si="0"/>
        <v>13.966666666666667</v>
      </c>
      <c r="H11" s="5">
        <v>6</v>
      </c>
      <c r="I11" s="5"/>
      <c r="J11" s="25">
        <f t="shared" si="1"/>
        <v>7.9666666666666668</v>
      </c>
      <c r="K11" s="26">
        <v>42618</v>
      </c>
      <c r="L11" s="23">
        <v>44223</v>
      </c>
      <c r="M11" s="27" t="str">
        <f t="shared" si="2"/>
        <v>4 Th,4 Bln,22 Hr</v>
      </c>
      <c r="N11" s="14">
        <v>144</v>
      </c>
      <c r="O11" s="15" t="str">
        <f t="shared" si="3"/>
        <v>3.37</v>
      </c>
      <c r="P11" s="28">
        <v>3.37</v>
      </c>
      <c r="Q11" s="5">
        <v>400</v>
      </c>
      <c r="R11" s="17"/>
      <c r="S11" s="4" t="s">
        <v>52</v>
      </c>
      <c r="T11" s="29" t="s">
        <v>53</v>
      </c>
    </row>
    <row r="12" spans="1:21" ht="15.75" x14ac:dyDescent="0.25">
      <c r="A12" s="30"/>
      <c r="B12" s="32">
        <v>1703022104</v>
      </c>
      <c r="C12" s="33" t="s">
        <v>54</v>
      </c>
      <c r="D12" s="22" t="s">
        <v>29</v>
      </c>
      <c r="E12" s="23">
        <v>43476</v>
      </c>
      <c r="F12" s="23">
        <v>44075</v>
      </c>
      <c r="G12" s="24">
        <f t="shared" si="0"/>
        <v>19.966666666666665</v>
      </c>
      <c r="H12" s="5">
        <v>6</v>
      </c>
      <c r="I12" s="5"/>
      <c r="J12" s="25">
        <f t="shared" si="1"/>
        <v>13.966666666666665</v>
      </c>
      <c r="K12" s="26">
        <v>42979</v>
      </c>
      <c r="L12" s="23">
        <v>44223</v>
      </c>
      <c r="M12" s="27" t="str">
        <f t="shared" si="2"/>
        <v>3 Th,4 Bln,26 Hr</v>
      </c>
      <c r="N12" s="14">
        <v>144</v>
      </c>
      <c r="O12" s="15" t="str">
        <f t="shared" si="3"/>
        <v>3.49</v>
      </c>
      <c r="P12" s="28">
        <v>3.49</v>
      </c>
      <c r="Q12" s="5">
        <v>450</v>
      </c>
      <c r="R12" s="17"/>
      <c r="S12" s="4" t="s">
        <v>55</v>
      </c>
      <c r="T12" s="29" t="s">
        <v>56</v>
      </c>
    </row>
    <row r="13" spans="1:21" ht="15.75" x14ac:dyDescent="0.25">
      <c r="A13" s="19">
        <v>44237</v>
      </c>
      <c r="B13" s="32">
        <v>1600022014</v>
      </c>
      <c r="C13" s="33" t="s">
        <v>57</v>
      </c>
      <c r="D13" s="22" t="s">
        <v>29</v>
      </c>
      <c r="E13" s="23">
        <v>43658</v>
      </c>
      <c r="F13" s="23">
        <v>44082</v>
      </c>
      <c r="G13" s="24">
        <f t="shared" si="0"/>
        <v>14.133333333333333</v>
      </c>
      <c r="H13" s="5">
        <v>6</v>
      </c>
      <c r="I13" s="5"/>
      <c r="J13" s="25">
        <f t="shared" si="1"/>
        <v>8.1333333333333329</v>
      </c>
      <c r="K13" s="26">
        <v>42618</v>
      </c>
      <c r="L13" s="23">
        <v>44237</v>
      </c>
      <c r="M13" s="27" t="str">
        <f t="shared" si="2"/>
        <v>4 Th,5 Bln,5 Hr</v>
      </c>
      <c r="N13" s="14">
        <v>144</v>
      </c>
      <c r="O13" s="15" t="str">
        <f t="shared" si="3"/>
        <v>3.59</v>
      </c>
      <c r="P13" s="35">
        <v>3.59</v>
      </c>
      <c r="Q13" s="5">
        <v>460</v>
      </c>
      <c r="R13" s="17"/>
      <c r="S13" s="4" t="s">
        <v>58</v>
      </c>
      <c r="T13" s="29" t="s">
        <v>59</v>
      </c>
    </row>
    <row r="14" spans="1:21" ht="15.75" x14ac:dyDescent="0.25">
      <c r="A14" s="30"/>
      <c r="B14" s="32">
        <v>1600022065</v>
      </c>
      <c r="C14" s="33" t="s">
        <v>60</v>
      </c>
      <c r="D14" s="22" t="s">
        <v>29</v>
      </c>
      <c r="E14" s="23">
        <v>43657</v>
      </c>
      <c r="F14" s="23">
        <v>44084</v>
      </c>
      <c r="G14" s="24">
        <f t="shared" si="0"/>
        <v>14.233333333333333</v>
      </c>
      <c r="H14" s="5">
        <v>6</v>
      </c>
      <c r="I14" s="5"/>
      <c r="J14" s="25">
        <f t="shared" si="1"/>
        <v>8.2333333333333325</v>
      </c>
      <c r="K14" s="26">
        <v>42618</v>
      </c>
      <c r="L14" s="23">
        <v>44237</v>
      </c>
      <c r="M14" s="27" t="str">
        <f t="shared" si="2"/>
        <v>4 Th,5 Bln,5 Hr</v>
      </c>
      <c r="N14" s="14">
        <v>144</v>
      </c>
      <c r="O14" s="15" t="str">
        <f t="shared" si="3"/>
        <v>3.45</v>
      </c>
      <c r="P14" s="28">
        <v>3.45</v>
      </c>
      <c r="Q14" s="5">
        <v>440</v>
      </c>
      <c r="R14" s="17"/>
      <c r="S14" s="4" t="s">
        <v>44</v>
      </c>
      <c r="T14" s="29" t="s">
        <v>61</v>
      </c>
    </row>
    <row r="15" spans="1:21" ht="15.75" x14ac:dyDescent="0.25">
      <c r="A15" s="19">
        <v>44247</v>
      </c>
      <c r="B15" s="20">
        <v>1400022031</v>
      </c>
      <c r="C15" s="20" t="s">
        <v>62</v>
      </c>
      <c r="D15" s="21" t="s">
        <v>29</v>
      </c>
      <c r="E15" s="23">
        <v>42945</v>
      </c>
      <c r="F15" s="23">
        <v>44144</v>
      </c>
      <c r="G15" s="24">
        <f t="shared" si="0"/>
        <v>39.966666666666669</v>
      </c>
      <c r="H15" s="5">
        <v>6</v>
      </c>
      <c r="I15" s="5"/>
      <c r="J15" s="25">
        <f t="shared" si="1"/>
        <v>33.966666666666669</v>
      </c>
      <c r="K15" s="26">
        <v>41883</v>
      </c>
      <c r="L15" s="23">
        <v>44247</v>
      </c>
      <c r="M15" s="27" t="str">
        <f t="shared" si="2"/>
        <v>6 Th,5 Bln,19 Hr</v>
      </c>
      <c r="N15" s="14">
        <v>149</v>
      </c>
      <c r="O15" s="15" t="str">
        <f t="shared" si="3"/>
        <v>2.66</v>
      </c>
      <c r="P15" s="28">
        <v>2.66</v>
      </c>
      <c r="Q15" s="5">
        <v>420</v>
      </c>
      <c r="R15" s="17"/>
      <c r="S15" s="4" t="s">
        <v>63</v>
      </c>
      <c r="T15" s="29" t="s">
        <v>64</v>
      </c>
    </row>
    <row r="16" spans="1:21" ht="15.75" x14ac:dyDescent="0.25">
      <c r="A16" s="30"/>
      <c r="B16" s="20">
        <v>1400022060</v>
      </c>
      <c r="C16" s="36" t="s">
        <v>65</v>
      </c>
      <c r="D16" s="21" t="s">
        <v>29</v>
      </c>
      <c r="E16" s="23">
        <v>43666</v>
      </c>
      <c r="F16" s="37">
        <v>43791</v>
      </c>
      <c r="G16" s="24">
        <f t="shared" si="0"/>
        <v>4.166666666666667</v>
      </c>
      <c r="H16" s="5"/>
      <c r="I16" s="5"/>
      <c r="J16" s="25">
        <f t="shared" si="1"/>
        <v>4.166666666666667</v>
      </c>
      <c r="K16" s="26">
        <v>41883</v>
      </c>
      <c r="L16" s="23">
        <v>44247</v>
      </c>
      <c r="M16" s="27" t="str">
        <f t="shared" si="2"/>
        <v>6 Th,5 Bln,19 Hr</v>
      </c>
      <c r="N16" s="14">
        <v>148</v>
      </c>
      <c r="O16" s="15" t="str">
        <f t="shared" si="3"/>
        <v>2.99</v>
      </c>
      <c r="P16" s="28">
        <v>2.99</v>
      </c>
      <c r="Q16" s="5">
        <v>400</v>
      </c>
      <c r="R16" s="17"/>
      <c r="S16" s="4" t="s">
        <v>66</v>
      </c>
      <c r="T16" s="29" t="s">
        <v>67</v>
      </c>
    </row>
    <row r="17" spans="1:20" ht="15.75" x14ac:dyDescent="0.25">
      <c r="A17" s="30"/>
      <c r="B17" s="20">
        <v>1400022071</v>
      </c>
      <c r="C17" s="20" t="s">
        <v>68</v>
      </c>
      <c r="D17" s="21" t="s">
        <v>29</v>
      </c>
      <c r="E17" s="23">
        <v>43129</v>
      </c>
      <c r="F17" s="23">
        <v>43847</v>
      </c>
      <c r="G17" s="24">
        <f t="shared" si="0"/>
        <v>23.933333333333334</v>
      </c>
      <c r="H17" s="5">
        <v>6</v>
      </c>
      <c r="I17" s="5"/>
      <c r="J17" s="25">
        <f t="shared" si="1"/>
        <v>17.933333333333334</v>
      </c>
      <c r="K17" s="26">
        <v>41883</v>
      </c>
      <c r="L17" s="23">
        <v>44247</v>
      </c>
      <c r="M17" s="27" t="str">
        <f t="shared" si="2"/>
        <v>6 Th,5 Bln,19 Hr</v>
      </c>
      <c r="N17" s="14">
        <v>144</v>
      </c>
      <c r="O17" s="15" t="str">
        <f t="shared" si="3"/>
        <v>3.02</v>
      </c>
      <c r="P17" s="28">
        <v>3.02</v>
      </c>
      <c r="Q17" s="5">
        <v>426</v>
      </c>
      <c r="R17" s="17"/>
      <c r="S17" s="4" t="s">
        <v>69</v>
      </c>
      <c r="T17" s="29" t="s">
        <v>70</v>
      </c>
    </row>
    <row r="18" spans="1:20" ht="15.75" x14ac:dyDescent="0.25">
      <c r="A18" s="30"/>
      <c r="B18" s="20">
        <v>1400022074</v>
      </c>
      <c r="C18" s="20" t="s">
        <v>71</v>
      </c>
      <c r="D18" s="21" t="s">
        <v>29</v>
      </c>
      <c r="E18" s="23">
        <v>43476</v>
      </c>
      <c r="F18" s="23">
        <v>43873</v>
      </c>
      <c r="G18" s="24">
        <f t="shared" si="0"/>
        <v>13.233333333333333</v>
      </c>
      <c r="H18" s="5">
        <v>6</v>
      </c>
      <c r="I18" s="5"/>
      <c r="J18" s="25">
        <f t="shared" si="1"/>
        <v>7.2333333333333325</v>
      </c>
      <c r="K18" s="26">
        <v>41883</v>
      </c>
      <c r="L18" s="23">
        <v>44247</v>
      </c>
      <c r="M18" s="27" t="str">
        <f t="shared" si="2"/>
        <v>6 Th,5 Bln,19 Hr</v>
      </c>
      <c r="N18" s="14">
        <v>144</v>
      </c>
      <c r="O18" s="15" t="str">
        <f t="shared" si="3"/>
        <v>2.86</v>
      </c>
      <c r="P18" s="28">
        <v>2.86</v>
      </c>
      <c r="Q18" s="5">
        <v>403</v>
      </c>
      <c r="R18" s="17"/>
      <c r="S18" s="4" t="s">
        <v>72</v>
      </c>
      <c r="T18" s="29" t="s">
        <v>73</v>
      </c>
    </row>
    <row r="19" spans="1:20" ht="15.75" x14ac:dyDescent="0.25">
      <c r="A19" s="30"/>
      <c r="B19" s="20">
        <v>1500022007</v>
      </c>
      <c r="C19" s="20" t="s">
        <v>74</v>
      </c>
      <c r="D19" s="21" t="s">
        <v>29</v>
      </c>
      <c r="E19" s="23">
        <v>43314</v>
      </c>
      <c r="F19" s="23">
        <v>44202</v>
      </c>
      <c r="G19" s="24">
        <f t="shared" si="0"/>
        <v>29.6</v>
      </c>
      <c r="H19" s="5">
        <v>6</v>
      </c>
      <c r="I19" s="5"/>
      <c r="J19" s="25">
        <f t="shared" si="1"/>
        <v>23.6</v>
      </c>
      <c r="K19" s="26">
        <v>42254</v>
      </c>
      <c r="L19" s="23">
        <v>44247</v>
      </c>
      <c r="M19" s="27" t="str">
        <f t="shared" si="2"/>
        <v>5 Th,5 Bln,13 Hr</v>
      </c>
      <c r="N19" s="14">
        <v>150</v>
      </c>
      <c r="O19" s="15" t="str">
        <f t="shared" si="3"/>
        <v>3.07</v>
      </c>
      <c r="P19" s="28">
        <v>3.07</v>
      </c>
      <c r="Q19" s="5">
        <v>474</v>
      </c>
      <c r="R19" s="17"/>
      <c r="S19" s="4" t="s">
        <v>75</v>
      </c>
      <c r="T19" s="29" t="s">
        <v>76</v>
      </c>
    </row>
    <row r="20" spans="1:20" ht="15.75" x14ac:dyDescent="0.25">
      <c r="A20" s="30"/>
      <c r="B20" s="20">
        <v>1500022048</v>
      </c>
      <c r="C20" s="20" t="s">
        <v>77</v>
      </c>
      <c r="D20" s="21" t="s">
        <v>29</v>
      </c>
      <c r="E20" s="23">
        <v>43313</v>
      </c>
      <c r="F20" s="23">
        <v>44086</v>
      </c>
      <c r="G20" s="24">
        <f t="shared" si="0"/>
        <v>25.766666666666666</v>
      </c>
      <c r="H20" s="5">
        <v>6</v>
      </c>
      <c r="I20" s="5"/>
      <c r="J20" s="25">
        <f t="shared" si="1"/>
        <v>19.766666666666666</v>
      </c>
      <c r="K20" s="26">
        <v>42254</v>
      </c>
      <c r="L20" s="23">
        <v>44247</v>
      </c>
      <c r="M20" s="27" t="str">
        <f t="shared" si="2"/>
        <v>5 Th,5 Bln,13 Hr</v>
      </c>
      <c r="N20" s="14">
        <v>144</v>
      </c>
      <c r="O20" s="15" t="str">
        <f t="shared" si="3"/>
        <v>3.12</v>
      </c>
      <c r="P20" s="28">
        <v>3.12</v>
      </c>
      <c r="Q20" s="5">
        <v>430</v>
      </c>
      <c r="R20" s="17"/>
      <c r="S20" s="4" t="s">
        <v>78</v>
      </c>
      <c r="T20" s="29" t="s">
        <v>79</v>
      </c>
    </row>
    <row r="21" spans="1:20" ht="15.75" x14ac:dyDescent="0.25">
      <c r="A21" s="30"/>
      <c r="B21" s="20">
        <v>1600022013</v>
      </c>
      <c r="C21" s="20" t="s">
        <v>80</v>
      </c>
      <c r="D21" s="21" t="s">
        <v>29</v>
      </c>
      <c r="E21" s="23">
        <v>43656</v>
      </c>
      <c r="F21" s="23">
        <v>44191</v>
      </c>
      <c r="G21" s="24">
        <f t="shared" si="0"/>
        <v>17.833333333333332</v>
      </c>
      <c r="H21" s="5">
        <v>6</v>
      </c>
      <c r="I21" s="5"/>
      <c r="J21" s="25">
        <f t="shared" si="1"/>
        <v>11.833333333333332</v>
      </c>
      <c r="K21" s="26">
        <v>42618</v>
      </c>
      <c r="L21" s="23">
        <v>44247</v>
      </c>
      <c r="M21" s="27" t="str">
        <f t="shared" si="2"/>
        <v>4 Th,5 Bln,15 Hr</v>
      </c>
      <c r="N21" s="14">
        <v>146</v>
      </c>
      <c r="O21" s="15" t="str">
        <f t="shared" si="3"/>
        <v>3.12</v>
      </c>
      <c r="P21" s="28">
        <v>3.12</v>
      </c>
      <c r="Q21" s="5">
        <v>450</v>
      </c>
      <c r="R21" s="17"/>
      <c r="S21" s="4" t="s">
        <v>81</v>
      </c>
      <c r="T21" s="29" t="s">
        <v>82</v>
      </c>
    </row>
    <row r="22" spans="1:20" ht="15.75" x14ac:dyDescent="0.25">
      <c r="A22" s="30"/>
      <c r="B22" s="20">
        <v>1600022023</v>
      </c>
      <c r="C22" s="20" t="s">
        <v>83</v>
      </c>
      <c r="D22" s="21" t="s">
        <v>29</v>
      </c>
      <c r="E22" s="23">
        <v>43838</v>
      </c>
      <c r="F22" s="23">
        <v>44221</v>
      </c>
      <c r="G22" s="24">
        <f t="shared" si="0"/>
        <v>12.766666666666667</v>
      </c>
      <c r="H22" s="5">
        <v>6</v>
      </c>
      <c r="I22" s="5"/>
      <c r="J22" s="25">
        <f t="shared" si="1"/>
        <v>6.7666666666666675</v>
      </c>
      <c r="K22" s="26">
        <v>42618</v>
      </c>
      <c r="L22" s="23">
        <v>44247</v>
      </c>
      <c r="M22" s="27" t="str">
        <f t="shared" si="2"/>
        <v>4 Th,5 Bln,15 Hr</v>
      </c>
      <c r="N22" s="14">
        <v>144</v>
      </c>
      <c r="O22" s="15" t="str">
        <f t="shared" si="3"/>
        <v>3.27</v>
      </c>
      <c r="P22" s="28">
        <v>3.27</v>
      </c>
      <c r="Q22" s="5">
        <v>416</v>
      </c>
      <c r="R22" s="17"/>
      <c r="S22" s="38" t="s">
        <v>84</v>
      </c>
      <c r="T22" s="39" t="s">
        <v>85</v>
      </c>
    </row>
    <row r="23" spans="1:20" ht="15.75" x14ac:dyDescent="0.25">
      <c r="A23" s="30"/>
      <c r="B23" s="20">
        <v>1600022033</v>
      </c>
      <c r="C23" s="20" t="s">
        <v>86</v>
      </c>
      <c r="D23" s="21" t="s">
        <v>29</v>
      </c>
      <c r="E23" s="23">
        <v>43658</v>
      </c>
      <c r="F23" s="23">
        <v>44126</v>
      </c>
      <c r="G23" s="24">
        <f t="shared" si="0"/>
        <v>15.6</v>
      </c>
      <c r="H23" s="5">
        <v>6</v>
      </c>
      <c r="I23" s="5"/>
      <c r="J23" s="25">
        <f t="shared" si="1"/>
        <v>9.6</v>
      </c>
      <c r="K23" s="26">
        <v>42618</v>
      </c>
      <c r="L23" s="23">
        <v>44247</v>
      </c>
      <c r="M23" s="27" t="str">
        <f t="shared" si="2"/>
        <v>4 Th,5 Bln,15 Hr</v>
      </c>
      <c r="N23" s="14">
        <v>144</v>
      </c>
      <c r="O23" s="15" t="str">
        <f t="shared" si="3"/>
        <v>3.26</v>
      </c>
      <c r="P23" s="28">
        <v>3.26</v>
      </c>
      <c r="Q23" s="5">
        <v>416</v>
      </c>
      <c r="R23" s="17"/>
      <c r="S23" s="4" t="s">
        <v>87</v>
      </c>
      <c r="T23" s="29" t="s">
        <v>88</v>
      </c>
    </row>
    <row r="24" spans="1:20" ht="15.75" x14ac:dyDescent="0.25">
      <c r="A24" s="30"/>
      <c r="B24" s="20">
        <v>1600022034</v>
      </c>
      <c r="C24" s="20" t="s">
        <v>89</v>
      </c>
      <c r="D24" s="21" t="s">
        <v>29</v>
      </c>
      <c r="E24" s="23">
        <v>43657</v>
      </c>
      <c r="F24" s="23">
        <v>44221</v>
      </c>
      <c r="G24" s="24">
        <f t="shared" si="0"/>
        <v>18.8</v>
      </c>
      <c r="H24" s="5">
        <v>6</v>
      </c>
      <c r="I24" s="5"/>
      <c r="J24" s="25">
        <f t="shared" si="1"/>
        <v>12.8</v>
      </c>
      <c r="K24" s="26">
        <v>42618</v>
      </c>
      <c r="L24" s="23">
        <v>44247</v>
      </c>
      <c r="M24" s="27" t="str">
        <f t="shared" si="2"/>
        <v>4 Th,5 Bln,15 Hr</v>
      </c>
      <c r="N24" s="14">
        <v>144</v>
      </c>
      <c r="O24" s="15" t="str">
        <f t="shared" si="3"/>
        <v>3.12</v>
      </c>
      <c r="P24" s="28">
        <v>3.12</v>
      </c>
      <c r="Q24" s="5">
        <v>483</v>
      </c>
      <c r="R24" s="17"/>
      <c r="S24" s="4" t="s">
        <v>90</v>
      </c>
      <c r="T24" s="29" t="s">
        <v>91</v>
      </c>
    </row>
    <row r="25" spans="1:20" ht="15.75" x14ac:dyDescent="0.25">
      <c r="A25" s="30"/>
      <c r="B25" s="20">
        <v>1600022042</v>
      </c>
      <c r="C25" s="20" t="s">
        <v>92</v>
      </c>
      <c r="D25" s="21" t="s">
        <v>29</v>
      </c>
      <c r="E25" s="23">
        <v>43656</v>
      </c>
      <c r="F25" s="23">
        <v>44180</v>
      </c>
      <c r="G25" s="24">
        <f t="shared" si="0"/>
        <v>17.466666666666665</v>
      </c>
      <c r="H25" s="5">
        <v>6</v>
      </c>
      <c r="I25" s="5"/>
      <c r="J25" s="25">
        <f t="shared" si="1"/>
        <v>11.466666666666665</v>
      </c>
      <c r="K25" s="26">
        <v>42618</v>
      </c>
      <c r="L25" s="23">
        <v>44247</v>
      </c>
      <c r="M25" s="27" t="str">
        <f t="shared" si="2"/>
        <v>4 Th,5 Bln,15 Hr</v>
      </c>
      <c r="N25" s="14">
        <v>144</v>
      </c>
      <c r="O25" s="15" t="str">
        <f t="shared" si="3"/>
        <v>3.57</v>
      </c>
      <c r="P25" s="28">
        <v>3.57</v>
      </c>
      <c r="Q25" s="5">
        <v>483</v>
      </c>
      <c r="R25" s="17"/>
      <c r="S25" s="4" t="s">
        <v>93</v>
      </c>
      <c r="T25" s="29" t="s">
        <v>94</v>
      </c>
    </row>
    <row r="26" spans="1:20" ht="15.75" x14ac:dyDescent="0.25">
      <c r="A26" s="30"/>
      <c r="B26" s="20">
        <v>1600022046</v>
      </c>
      <c r="C26" s="20" t="s">
        <v>95</v>
      </c>
      <c r="D26" s="21" t="s">
        <v>29</v>
      </c>
      <c r="E26" s="23">
        <v>43658</v>
      </c>
      <c r="F26" s="23">
        <v>44126</v>
      </c>
      <c r="G26" s="24">
        <f t="shared" si="0"/>
        <v>15.6</v>
      </c>
      <c r="H26" s="5">
        <v>6</v>
      </c>
      <c r="I26" s="5"/>
      <c r="J26" s="25">
        <f t="shared" si="1"/>
        <v>9.6</v>
      </c>
      <c r="K26" s="26">
        <v>42618</v>
      </c>
      <c r="L26" s="23">
        <v>44247</v>
      </c>
      <c r="M26" s="27" t="str">
        <f t="shared" si="2"/>
        <v>4 Th,5 Bln,15 Hr</v>
      </c>
      <c r="N26" s="14">
        <v>144</v>
      </c>
      <c r="O26" s="15" t="str">
        <f t="shared" si="3"/>
        <v>3.69</v>
      </c>
      <c r="P26" s="28">
        <v>3.69</v>
      </c>
      <c r="Q26" s="5">
        <v>406</v>
      </c>
      <c r="R26" s="17"/>
      <c r="S26" s="4" t="s">
        <v>96</v>
      </c>
      <c r="T26" s="29" t="s">
        <v>97</v>
      </c>
    </row>
    <row r="27" spans="1:20" ht="15.75" x14ac:dyDescent="0.25">
      <c r="A27" s="30"/>
      <c r="B27" s="20">
        <v>1600022047</v>
      </c>
      <c r="C27" s="20" t="s">
        <v>98</v>
      </c>
      <c r="D27" s="21" t="s">
        <v>29</v>
      </c>
      <c r="E27" s="23">
        <v>43657</v>
      </c>
      <c r="F27" s="23">
        <v>44068</v>
      </c>
      <c r="G27" s="24">
        <f t="shared" si="0"/>
        <v>13.7</v>
      </c>
      <c r="H27" s="5">
        <v>6</v>
      </c>
      <c r="I27" s="5"/>
      <c r="J27" s="25">
        <f t="shared" si="1"/>
        <v>7.6999999999999993</v>
      </c>
      <c r="K27" s="26">
        <v>42618</v>
      </c>
      <c r="L27" s="23">
        <v>44247</v>
      </c>
      <c r="M27" s="27" t="str">
        <f t="shared" si="2"/>
        <v>4 Th,5 Bln,15 Hr</v>
      </c>
      <c r="N27" s="14">
        <v>144</v>
      </c>
      <c r="O27" s="15" t="str">
        <f t="shared" si="3"/>
        <v>3.55</v>
      </c>
      <c r="P27" s="28">
        <v>3.55</v>
      </c>
      <c r="Q27" s="5">
        <v>420</v>
      </c>
      <c r="R27" s="17"/>
      <c r="S27" s="4" t="s">
        <v>99</v>
      </c>
      <c r="T27" s="29" t="s">
        <v>100</v>
      </c>
    </row>
    <row r="28" spans="1:20" ht="15.75" x14ac:dyDescent="0.25">
      <c r="A28" s="30"/>
      <c r="B28" s="20">
        <v>1600022055</v>
      </c>
      <c r="C28" s="20" t="s">
        <v>101</v>
      </c>
      <c r="D28" s="21" t="s">
        <v>29</v>
      </c>
      <c r="E28" s="23">
        <v>43657</v>
      </c>
      <c r="F28" s="23">
        <v>44216</v>
      </c>
      <c r="G28" s="24">
        <f t="shared" si="0"/>
        <v>18.633333333333333</v>
      </c>
      <c r="H28" s="5">
        <v>6</v>
      </c>
      <c r="I28" s="5"/>
      <c r="J28" s="25">
        <f t="shared" si="1"/>
        <v>12.633333333333333</v>
      </c>
      <c r="K28" s="26">
        <v>42618</v>
      </c>
      <c r="L28" s="23">
        <v>44247</v>
      </c>
      <c r="M28" s="27" t="str">
        <f t="shared" si="2"/>
        <v>4 Th,5 Bln,15 Hr</v>
      </c>
      <c r="N28" s="14">
        <v>144</v>
      </c>
      <c r="O28" s="15" t="str">
        <f t="shared" si="3"/>
        <v>3.4</v>
      </c>
      <c r="P28" s="28">
        <v>3.4</v>
      </c>
      <c r="Q28" s="5">
        <v>496</v>
      </c>
      <c r="R28" s="17"/>
      <c r="S28" s="4" t="s">
        <v>102</v>
      </c>
      <c r="T28" s="29" t="s">
        <v>103</v>
      </c>
    </row>
    <row r="29" spans="1:20" ht="15.75" x14ac:dyDescent="0.25">
      <c r="A29" s="30"/>
      <c r="B29" s="20">
        <v>1600022064</v>
      </c>
      <c r="C29" s="20" t="s">
        <v>104</v>
      </c>
      <c r="D29" s="21" t="s">
        <v>29</v>
      </c>
      <c r="E29" s="23">
        <v>43657</v>
      </c>
      <c r="F29" s="23">
        <v>44221</v>
      </c>
      <c r="G29" s="24">
        <f t="shared" si="0"/>
        <v>18.8</v>
      </c>
      <c r="H29" s="5">
        <v>6</v>
      </c>
      <c r="I29" s="5"/>
      <c r="J29" s="25">
        <f t="shared" si="1"/>
        <v>12.8</v>
      </c>
      <c r="K29" s="26">
        <v>42618</v>
      </c>
      <c r="L29" s="23">
        <v>44247</v>
      </c>
      <c r="M29" s="27" t="str">
        <f t="shared" si="2"/>
        <v>4 Th,5 Bln,15 Hr</v>
      </c>
      <c r="N29" s="14">
        <v>144</v>
      </c>
      <c r="O29" s="15" t="str">
        <f t="shared" si="3"/>
        <v>3.62</v>
      </c>
      <c r="P29" s="28">
        <v>3.62</v>
      </c>
      <c r="Q29" s="5">
        <v>416</v>
      </c>
      <c r="R29" s="17"/>
      <c r="S29" s="4" t="s">
        <v>44</v>
      </c>
      <c r="T29" s="29" t="s">
        <v>105</v>
      </c>
    </row>
    <row r="30" spans="1:20" ht="15.75" x14ac:dyDescent="0.25">
      <c r="A30" s="30"/>
      <c r="B30" s="20">
        <v>1600022069</v>
      </c>
      <c r="C30" s="20" t="s">
        <v>106</v>
      </c>
      <c r="D30" s="21" t="s">
        <v>29</v>
      </c>
      <c r="E30" s="23">
        <v>43657</v>
      </c>
      <c r="F30" s="23">
        <v>44082</v>
      </c>
      <c r="G30" s="24">
        <f t="shared" si="0"/>
        <v>14.166666666666666</v>
      </c>
      <c r="H30" s="5">
        <v>6</v>
      </c>
      <c r="I30" s="5"/>
      <c r="J30" s="25">
        <f t="shared" si="1"/>
        <v>8.1666666666666661</v>
      </c>
      <c r="K30" s="26">
        <v>42618</v>
      </c>
      <c r="L30" s="23">
        <v>44247</v>
      </c>
      <c r="M30" s="27" t="str">
        <f t="shared" si="2"/>
        <v>4 Th,5 Bln,15 Hr</v>
      </c>
      <c r="N30" s="14">
        <v>144</v>
      </c>
      <c r="O30" s="15" t="str">
        <f t="shared" si="3"/>
        <v>3.15</v>
      </c>
      <c r="P30" s="28">
        <v>3.15</v>
      </c>
      <c r="Q30" s="5">
        <v>460</v>
      </c>
      <c r="R30" s="17"/>
      <c r="S30" s="4" t="s">
        <v>107</v>
      </c>
      <c r="T30" s="29" t="s">
        <v>108</v>
      </c>
    </row>
    <row r="31" spans="1:20" ht="15.75" x14ac:dyDescent="0.25">
      <c r="A31" s="30"/>
      <c r="B31" s="20">
        <v>1600022071</v>
      </c>
      <c r="C31" s="20" t="s">
        <v>109</v>
      </c>
      <c r="D31" s="21" t="s">
        <v>29</v>
      </c>
      <c r="E31" s="23">
        <v>43657</v>
      </c>
      <c r="F31" s="23">
        <v>44216</v>
      </c>
      <c r="G31" s="24">
        <f t="shared" si="0"/>
        <v>18.633333333333333</v>
      </c>
      <c r="H31" s="5">
        <v>6</v>
      </c>
      <c r="I31" s="5"/>
      <c r="J31" s="25">
        <f t="shared" si="1"/>
        <v>12.633333333333333</v>
      </c>
      <c r="K31" s="26">
        <v>42618</v>
      </c>
      <c r="L31" s="23">
        <v>44247</v>
      </c>
      <c r="M31" s="27" t="str">
        <f t="shared" si="2"/>
        <v>4 Th,5 Bln,15 Hr</v>
      </c>
      <c r="N31" s="14">
        <v>146</v>
      </c>
      <c r="O31" s="15" t="str">
        <f t="shared" si="3"/>
        <v>3.41</v>
      </c>
      <c r="P31" s="28">
        <v>3.41</v>
      </c>
      <c r="Q31" s="5">
        <v>486</v>
      </c>
      <c r="R31" s="17"/>
      <c r="S31" s="4" t="s">
        <v>110</v>
      </c>
      <c r="T31" s="29" t="s">
        <v>111</v>
      </c>
    </row>
    <row r="32" spans="1:20" ht="15.75" x14ac:dyDescent="0.25">
      <c r="A32" s="30"/>
      <c r="B32" s="20">
        <v>1600022078</v>
      </c>
      <c r="C32" s="20" t="s">
        <v>112</v>
      </c>
      <c r="D32" s="21" t="s">
        <v>29</v>
      </c>
      <c r="E32" s="23">
        <v>43657</v>
      </c>
      <c r="F32" s="23">
        <v>44086</v>
      </c>
      <c r="G32" s="24">
        <f t="shared" si="0"/>
        <v>14.3</v>
      </c>
      <c r="H32" s="5">
        <v>6</v>
      </c>
      <c r="I32" s="5"/>
      <c r="J32" s="25">
        <f t="shared" si="1"/>
        <v>8.3000000000000007</v>
      </c>
      <c r="K32" s="26">
        <v>42618</v>
      </c>
      <c r="L32" s="23">
        <v>44247</v>
      </c>
      <c r="M32" s="27" t="str">
        <f t="shared" si="2"/>
        <v>4 Th,5 Bln,15 Hr</v>
      </c>
      <c r="N32" s="14">
        <v>144</v>
      </c>
      <c r="O32" s="15" t="str">
        <f t="shared" si="3"/>
        <v>3.34</v>
      </c>
      <c r="P32" s="28">
        <v>3.34</v>
      </c>
      <c r="Q32" s="5">
        <v>420</v>
      </c>
      <c r="R32" s="17"/>
      <c r="S32" s="4" t="s">
        <v>44</v>
      </c>
      <c r="T32" s="29" t="s">
        <v>113</v>
      </c>
    </row>
    <row r="33" spans="1:20" ht="15.75" x14ac:dyDescent="0.25">
      <c r="A33" s="30"/>
      <c r="B33" s="20">
        <v>1600022080</v>
      </c>
      <c r="C33" s="20" t="s">
        <v>114</v>
      </c>
      <c r="D33" s="21" t="s">
        <v>29</v>
      </c>
      <c r="E33" s="23">
        <v>43656</v>
      </c>
      <c r="F33" s="23">
        <v>44180</v>
      </c>
      <c r="G33" s="24">
        <f t="shared" si="0"/>
        <v>17.466666666666665</v>
      </c>
      <c r="H33" s="5">
        <v>6</v>
      </c>
      <c r="I33" s="5"/>
      <c r="J33" s="25">
        <f t="shared" si="1"/>
        <v>11.466666666666665</v>
      </c>
      <c r="K33" s="26">
        <v>42618</v>
      </c>
      <c r="L33" s="23">
        <v>44247</v>
      </c>
      <c r="M33" s="27" t="str">
        <f t="shared" si="2"/>
        <v>4 Th,5 Bln,15 Hr</v>
      </c>
      <c r="N33" s="14">
        <v>144</v>
      </c>
      <c r="O33" s="15" t="str">
        <f t="shared" si="3"/>
        <v>3.54</v>
      </c>
      <c r="P33" s="28">
        <v>3.54</v>
      </c>
      <c r="Q33" s="5">
        <v>483</v>
      </c>
      <c r="R33" s="17"/>
      <c r="S33" s="4" t="s">
        <v>115</v>
      </c>
      <c r="T33" s="29" t="s">
        <v>116</v>
      </c>
    </row>
    <row r="34" spans="1:20" ht="50.25" x14ac:dyDescent="0.25">
      <c r="A34" s="40">
        <v>44258</v>
      </c>
      <c r="B34" s="41">
        <v>1400022059</v>
      </c>
      <c r="C34" s="42" t="s">
        <v>117</v>
      </c>
      <c r="D34" s="43" t="s">
        <v>29</v>
      </c>
      <c r="E34" s="23">
        <v>42945</v>
      </c>
      <c r="F34" s="23">
        <v>43679</v>
      </c>
      <c r="G34" s="24">
        <f t="shared" si="0"/>
        <v>24.466666666666665</v>
      </c>
      <c r="H34" s="5">
        <v>6</v>
      </c>
      <c r="I34" s="5"/>
      <c r="J34" s="25">
        <f t="shared" si="1"/>
        <v>18.466666666666665</v>
      </c>
      <c r="K34" s="26">
        <v>41883</v>
      </c>
      <c r="L34" s="23">
        <v>44258</v>
      </c>
      <c r="M34" s="27" t="str">
        <f t="shared" si="2"/>
        <v>6 Th,6 Bln,2 Hr</v>
      </c>
      <c r="N34" s="14">
        <v>147</v>
      </c>
      <c r="O34" s="15" t="str">
        <f t="shared" si="3"/>
        <v>3.19</v>
      </c>
      <c r="P34" s="28">
        <v>3.19</v>
      </c>
      <c r="Q34" s="5">
        <v>476</v>
      </c>
      <c r="R34" s="17"/>
      <c r="S34" s="20" t="s">
        <v>118</v>
      </c>
      <c r="T34" s="44" t="s">
        <v>119</v>
      </c>
    </row>
    <row r="35" spans="1:20" ht="15.75" x14ac:dyDescent="0.25">
      <c r="A35" s="45" t="s">
        <v>120</v>
      </c>
      <c r="B35" s="46">
        <v>1400022025</v>
      </c>
      <c r="C35" s="42" t="s">
        <v>121</v>
      </c>
      <c r="D35" s="47" t="s">
        <v>29</v>
      </c>
      <c r="E35" s="48">
        <v>43314</v>
      </c>
      <c r="F35" s="48">
        <v>43679</v>
      </c>
      <c r="G35" s="49">
        <f t="shared" si="0"/>
        <v>12.166666666666666</v>
      </c>
      <c r="H35" s="50">
        <v>6</v>
      </c>
      <c r="I35" s="50"/>
      <c r="J35" s="51">
        <f t="shared" si="1"/>
        <v>6.1666666666666661</v>
      </c>
      <c r="K35" s="52">
        <v>41883</v>
      </c>
      <c r="L35" s="48">
        <v>44279</v>
      </c>
      <c r="M35" s="53" t="str">
        <f t="shared" si="2"/>
        <v>6 Th,6 Bln,23 Hr</v>
      </c>
      <c r="N35" s="14">
        <v>151</v>
      </c>
      <c r="O35" s="15" t="str">
        <f t="shared" si="3"/>
        <v>3.02</v>
      </c>
      <c r="P35" s="28">
        <v>3.02</v>
      </c>
      <c r="Q35" s="5">
        <v>493</v>
      </c>
      <c r="R35" s="17"/>
      <c r="S35" s="4" t="s">
        <v>122</v>
      </c>
      <c r="T35" s="29" t="s">
        <v>123</v>
      </c>
    </row>
    <row r="36" spans="1:20" ht="15.75" x14ac:dyDescent="0.25">
      <c r="A36" s="54"/>
      <c r="B36" s="46">
        <v>1600022012</v>
      </c>
      <c r="C36" s="42" t="s">
        <v>124</v>
      </c>
      <c r="D36" s="47" t="s">
        <v>29</v>
      </c>
      <c r="E36" s="48">
        <v>43658</v>
      </c>
      <c r="F36" s="48">
        <v>44151</v>
      </c>
      <c r="G36" s="49">
        <f t="shared" si="0"/>
        <v>16.433333333333334</v>
      </c>
      <c r="H36" s="50">
        <v>6</v>
      </c>
      <c r="I36" s="50"/>
      <c r="J36" s="51">
        <f t="shared" si="1"/>
        <v>10.433333333333334</v>
      </c>
      <c r="K36" s="52">
        <v>42618</v>
      </c>
      <c r="L36" s="48">
        <v>44279</v>
      </c>
      <c r="M36" s="53" t="str">
        <f t="shared" si="2"/>
        <v>4 Th,6 Bln,19 Hr</v>
      </c>
      <c r="N36" s="14">
        <v>146</v>
      </c>
      <c r="O36" s="15" t="str">
        <f t="shared" si="3"/>
        <v>3.56</v>
      </c>
      <c r="P36" s="35">
        <v>3.56</v>
      </c>
      <c r="Q36" s="5">
        <v>410</v>
      </c>
      <c r="R36" s="17"/>
      <c r="S36" s="4" t="s">
        <v>125</v>
      </c>
      <c r="T36" s="29" t="s">
        <v>126</v>
      </c>
    </row>
    <row r="37" spans="1:20" ht="15.75" x14ac:dyDescent="0.25">
      <c r="A37" s="54"/>
      <c r="B37" s="46">
        <v>1600022035</v>
      </c>
      <c r="C37" s="42" t="s">
        <v>127</v>
      </c>
      <c r="D37" s="47" t="s">
        <v>29</v>
      </c>
      <c r="E37" s="48">
        <v>43658</v>
      </c>
      <c r="F37" s="48">
        <v>44104</v>
      </c>
      <c r="G37" s="49">
        <f t="shared" si="0"/>
        <v>14.866666666666667</v>
      </c>
      <c r="H37" s="50">
        <v>6</v>
      </c>
      <c r="I37" s="50"/>
      <c r="J37" s="51">
        <f t="shared" si="1"/>
        <v>8.8666666666666671</v>
      </c>
      <c r="K37" s="52">
        <v>42618</v>
      </c>
      <c r="L37" s="48">
        <v>44279</v>
      </c>
      <c r="M37" s="53" t="str">
        <f t="shared" si="2"/>
        <v>4 Th,6 Bln,19 Hr</v>
      </c>
      <c r="N37" s="14">
        <v>146</v>
      </c>
      <c r="O37" s="15" t="str">
        <f t="shared" si="3"/>
        <v>3.44</v>
      </c>
      <c r="P37" s="28">
        <v>3.44</v>
      </c>
      <c r="Q37" s="5">
        <v>497</v>
      </c>
      <c r="R37" s="17"/>
      <c r="S37" s="4" t="s">
        <v>128</v>
      </c>
      <c r="T37" s="29" t="s">
        <v>129</v>
      </c>
    </row>
    <row r="38" spans="1:20" ht="49.5" x14ac:dyDescent="0.25">
      <c r="A38" s="40">
        <v>44300</v>
      </c>
      <c r="B38" s="55">
        <v>1500022096</v>
      </c>
      <c r="C38" s="21" t="s">
        <v>130</v>
      </c>
      <c r="D38" s="56" t="s">
        <v>29</v>
      </c>
      <c r="E38" s="23">
        <v>43313</v>
      </c>
      <c r="F38" s="23">
        <v>44228</v>
      </c>
      <c r="G38" s="24">
        <f t="shared" si="0"/>
        <v>30.5</v>
      </c>
      <c r="H38" s="5">
        <v>6</v>
      </c>
      <c r="I38" s="5"/>
      <c r="J38" s="25">
        <f t="shared" si="1"/>
        <v>24.5</v>
      </c>
      <c r="K38" s="26">
        <v>42254</v>
      </c>
      <c r="L38" s="23">
        <v>44300</v>
      </c>
      <c r="M38" s="27" t="str">
        <f t="shared" si="2"/>
        <v>5 Th,7 Bln,7 Hr</v>
      </c>
      <c r="N38" s="57">
        <v>147</v>
      </c>
      <c r="O38" s="15" t="str">
        <f t="shared" si="3"/>
        <v>3.55</v>
      </c>
      <c r="P38" s="58">
        <v>3.55</v>
      </c>
      <c r="Q38" s="59">
        <v>423</v>
      </c>
      <c r="R38" s="60"/>
      <c r="S38" s="12" t="s">
        <v>55</v>
      </c>
      <c r="T38" s="61" t="s">
        <v>131</v>
      </c>
    </row>
    <row r="39" spans="1:20" ht="51.75" customHeight="1" x14ac:dyDescent="0.25">
      <c r="A39" s="40">
        <v>44343</v>
      </c>
      <c r="B39" s="62">
        <v>1600022011</v>
      </c>
      <c r="C39" s="62" t="s">
        <v>132</v>
      </c>
      <c r="D39" s="62" t="s">
        <v>29</v>
      </c>
      <c r="E39" s="23">
        <v>43657</v>
      </c>
      <c r="F39" s="23">
        <v>44159</v>
      </c>
      <c r="G39" s="24">
        <f t="shared" si="0"/>
        <v>16.733333333333334</v>
      </c>
      <c r="H39" s="5">
        <v>6</v>
      </c>
      <c r="I39" s="5"/>
      <c r="J39" s="25">
        <f t="shared" si="1"/>
        <v>10.733333333333334</v>
      </c>
      <c r="K39" s="26">
        <v>42618</v>
      </c>
      <c r="L39" s="23">
        <v>44343</v>
      </c>
      <c r="M39" s="27" t="str">
        <f t="shared" si="2"/>
        <v>4 Th,8 Bln,22 Hr</v>
      </c>
      <c r="N39" s="63">
        <v>146</v>
      </c>
      <c r="O39" s="15" t="str">
        <f t="shared" si="3"/>
        <v>3.72</v>
      </c>
      <c r="P39" s="64">
        <v>3.72</v>
      </c>
      <c r="Q39" s="65">
        <v>470</v>
      </c>
      <c r="R39" s="66"/>
      <c r="S39" s="4" t="s">
        <v>133</v>
      </c>
      <c r="T39" s="29" t="s">
        <v>134</v>
      </c>
    </row>
    <row r="40" spans="1:20" ht="50.25" x14ac:dyDescent="0.25">
      <c r="A40" s="40">
        <v>44356</v>
      </c>
      <c r="B40" s="62">
        <v>1700022079</v>
      </c>
      <c r="C40" s="62" t="s">
        <v>135</v>
      </c>
      <c r="D40" s="62" t="s">
        <v>29</v>
      </c>
      <c r="E40" s="23">
        <v>44074</v>
      </c>
      <c r="F40" s="23">
        <v>44271</v>
      </c>
      <c r="G40" s="24">
        <f t="shared" si="0"/>
        <v>6.5666666666666664</v>
      </c>
      <c r="H40" s="5"/>
      <c r="I40" s="5"/>
      <c r="J40" s="25">
        <f t="shared" si="1"/>
        <v>6.5666666666666664</v>
      </c>
      <c r="K40" s="26">
        <v>42979</v>
      </c>
      <c r="L40" s="23">
        <v>44356</v>
      </c>
      <c r="M40" s="27" t="str">
        <f t="shared" si="2"/>
        <v>3 Th,9 Bln,8 Hr</v>
      </c>
      <c r="N40" s="63">
        <v>146</v>
      </c>
      <c r="O40" s="15" t="str">
        <f t="shared" si="3"/>
        <v>3.61</v>
      </c>
      <c r="P40" s="64">
        <v>3.61</v>
      </c>
      <c r="Q40" s="65">
        <v>426</v>
      </c>
      <c r="R40" s="66"/>
      <c r="S40" s="12" t="s">
        <v>136</v>
      </c>
      <c r="T40" s="61" t="s">
        <v>137</v>
      </c>
    </row>
    <row r="41" spans="1:20" ht="15.75" x14ac:dyDescent="0.25">
      <c r="A41" s="67">
        <v>44377</v>
      </c>
      <c r="B41" s="62">
        <v>1400022053</v>
      </c>
      <c r="C41" s="68" t="s">
        <v>138</v>
      </c>
      <c r="D41" s="68" t="s">
        <v>29</v>
      </c>
      <c r="E41" s="69">
        <v>42945</v>
      </c>
      <c r="F41" s="70">
        <v>44024</v>
      </c>
      <c r="G41" s="49">
        <f t="shared" si="0"/>
        <v>35.966666666666669</v>
      </c>
      <c r="H41" s="50">
        <v>6</v>
      </c>
      <c r="I41" s="50"/>
      <c r="J41" s="51">
        <f t="shared" si="1"/>
        <v>29.966666666666669</v>
      </c>
      <c r="K41" s="52">
        <v>41883</v>
      </c>
      <c r="L41" s="48">
        <v>44377</v>
      </c>
      <c r="M41" s="53" t="str">
        <f t="shared" si="2"/>
        <v>6 Th,9 Bln,29 Hr</v>
      </c>
      <c r="N41" s="71">
        <v>146</v>
      </c>
      <c r="O41" s="15" t="str">
        <f t="shared" si="3"/>
        <v>3.1</v>
      </c>
      <c r="P41" s="72">
        <v>3.1</v>
      </c>
      <c r="Q41" s="73">
        <v>413</v>
      </c>
      <c r="R41" s="66"/>
      <c r="S41" s="4" t="s">
        <v>139</v>
      </c>
      <c r="T41" s="29" t="s">
        <v>140</v>
      </c>
    </row>
    <row r="42" spans="1:20" ht="15.75" x14ac:dyDescent="0.25">
      <c r="A42" s="74"/>
      <c r="B42" s="62">
        <v>1500022011</v>
      </c>
      <c r="C42" s="68" t="s">
        <v>141</v>
      </c>
      <c r="D42" s="68" t="s">
        <v>29</v>
      </c>
      <c r="E42" s="69">
        <v>43476</v>
      </c>
      <c r="F42" s="70">
        <v>44184</v>
      </c>
      <c r="G42" s="49">
        <f t="shared" si="0"/>
        <v>23.6</v>
      </c>
      <c r="H42" s="50">
        <v>6</v>
      </c>
      <c r="I42" s="50"/>
      <c r="J42" s="51">
        <f t="shared" si="1"/>
        <v>17.600000000000001</v>
      </c>
      <c r="K42" s="52">
        <v>42254</v>
      </c>
      <c r="L42" s="48">
        <v>44377</v>
      </c>
      <c r="M42" s="53" t="str">
        <f t="shared" si="2"/>
        <v>5 Th,9 Bln,23 Hr</v>
      </c>
      <c r="N42" s="71">
        <v>150</v>
      </c>
      <c r="O42" s="15" t="str">
        <f t="shared" si="3"/>
        <v>3.39</v>
      </c>
      <c r="P42" s="75">
        <v>3.39</v>
      </c>
      <c r="Q42" s="73">
        <v>406</v>
      </c>
      <c r="R42" s="66"/>
      <c r="S42" s="4" t="s">
        <v>33</v>
      </c>
      <c r="T42" s="29" t="s">
        <v>142</v>
      </c>
    </row>
    <row r="43" spans="1:20" ht="15.75" x14ac:dyDescent="0.25">
      <c r="A43" s="74"/>
      <c r="B43" s="62">
        <v>1600022003</v>
      </c>
      <c r="C43" s="68" t="s">
        <v>143</v>
      </c>
      <c r="D43" s="68" t="s">
        <v>29</v>
      </c>
      <c r="E43" s="69">
        <v>43658</v>
      </c>
      <c r="F43" s="70">
        <v>44256</v>
      </c>
      <c r="G43" s="49">
        <f t="shared" si="0"/>
        <v>19.933333333333334</v>
      </c>
      <c r="H43" s="50">
        <v>6</v>
      </c>
      <c r="I43" s="50"/>
      <c r="J43" s="51">
        <f t="shared" si="1"/>
        <v>13.933333333333334</v>
      </c>
      <c r="K43" s="52">
        <v>42618</v>
      </c>
      <c r="L43" s="48">
        <v>44377</v>
      </c>
      <c r="M43" s="53" t="str">
        <f t="shared" si="2"/>
        <v>4 Th,9 Bln,25 Hr</v>
      </c>
      <c r="N43" s="71">
        <v>144</v>
      </c>
      <c r="O43" s="15" t="str">
        <f t="shared" si="3"/>
        <v>2.97</v>
      </c>
      <c r="P43" s="75">
        <v>2.97</v>
      </c>
      <c r="Q43" s="73">
        <v>414</v>
      </c>
      <c r="R43" s="66"/>
      <c r="S43" s="4" t="s">
        <v>144</v>
      </c>
      <c r="T43" s="29" t="s">
        <v>145</v>
      </c>
    </row>
    <row r="44" spans="1:20" ht="15.75" x14ac:dyDescent="0.25">
      <c r="A44" s="74"/>
      <c r="B44" s="62">
        <v>1600022054</v>
      </c>
      <c r="C44" s="68" t="s">
        <v>146</v>
      </c>
      <c r="D44" s="68" t="s">
        <v>29</v>
      </c>
      <c r="E44" s="69">
        <v>43658</v>
      </c>
      <c r="F44" s="70">
        <v>44249</v>
      </c>
      <c r="G44" s="49">
        <f t="shared" si="0"/>
        <v>19.7</v>
      </c>
      <c r="H44" s="50">
        <v>6</v>
      </c>
      <c r="I44" s="50"/>
      <c r="J44" s="51">
        <f t="shared" si="1"/>
        <v>13.7</v>
      </c>
      <c r="K44" s="52">
        <v>42618</v>
      </c>
      <c r="L44" s="48">
        <v>44377</v>
      </c>
      <c r="M44" s="53" t="str">
        <f t="shared" si="2"/>
        <v>4 Th,9 Bln,25 Hr</v>
      </c>
      <c r="N44" s="71">
        <v>144</v>
      </c>
      <c r="O44" s="15" t="str">
        <f t="shared" si="3"/>
        <v>3.18</v>
      </c>
      <c r="P44" s="75">
        <v>3.18</v>
      </c>
      <c r="Q44" s="73">
        <v>479</v>
      </c>
      <c r="R44" s="66"/>
      <c r="S44" s="4" t="s">
        <v>55</v>
      </c>
      <c r="T44" s="29" t="s">
        <v>147</v>
      </c>
    </row>
    <row r="45" spans="1:20" ht="15.75" x14ac:dyDescent="0.25">
      <c r="A45" s="74"/>
      <c r="B45" s="62">
        <v>1611022076</v>
      </c>
      <c r="C45" s="68" t="s">
        <v>148</v>
      </c>
      <c r="D45" s="68" t="s">
        <v>29</v>
      </c>
      <c r="E45" s="69">
        <v>43657</v>
      </c>
      <c r="F45" s="70">
        <v>44243</v>
      </c>
      <c r="G45" s="49">
        <f t="shared" si="0"/>
        <v>19.533333333333335</v>
      </c>
      <c r="H45" s="50">
        <v>6</v>
      </c>
      <c r="I45" s="50"/>
      <c r="J45" s="51">
        <f t="shared" si="1"/>
        <v>13.533333333333335</v>
      </c>
      <c r="K45" s="52">
        <v>42618</v>
      </c>
      <c r="L45" s="48">
        <v>44377</v>
      </c>
      <c r="M45" s="53" t="str">
        <f t="shared" si="2"/>
        <v>4 Th,9 Bln,25 Hr</v>
      </c>
      <c r="N45" s="71">
        <v>144</v>
      </c>
      <c r="O45" s="15" t="str">
        <f t="shared" si="3"/>
        <v>3.54</v>
      </c>
      <c r="P45" s="75">
        <v>3.54</v>
      </c>
      <c r="Q45" s="73">
        <v>426</v>
      </c>
      <c r="R45" s="66"/>
      <c r="S45" s="4" t="s">
        <v>149</v>
      </c>
      <c r="T45" s="29" t="s">
        <v>150</v>
      </c>
    </row>
    <row r="46" spans="1:20" ht="15.75" x14ac:dyDescent="0.25">
      <c r="A46" s="74"/>
      <c r="B46" s="62">
        <v>1700022059</v>
      </c>
      <c r="C46" s="68" t="s">
        <v>151</v>
      </c>
      <c r="D46" s="68" t="s">
        <v>29</v>
      </c>
      <c r="E46" s="69">
        <v>44071</v>
      </c>
      <c r="F46" s="70">
        <v>44356</v>
      </c>
      <c r="G46" s="49">
        <f t="shared" si="0"/>
        <v>9.5</v>
      </c>
      <c r="H46" s="50">
        <v>6</v>
      </c>
      <c r="I46" s="50"/>
      <c r="J46" s="51">
        <f t="shared" si="1"/>
        <v>3.5</v>
      </c>
      <c r="K46" s="52">
        <v>42979</v>
      </c>
      <c r="L46" s="48">
        <v>44377</v>
      </c>
      <c r="M46" s="53" t="str">
        <f t="shared" si="2"/>
        <v>3 Th,9 Bln,29 Hr</v>
      </c>
      <c r="N46" s="71">
        <v>144</v>
      </c>
      <c r="O46" s="15" t="str">
        <f t="shared" si="3"/>
        <v>3.67</v>
      </c>
      <c r="P46" s="75">
        <v>3.67</v>
      </c>
      <c r="Q46" s="73">
        <v>448</v>
      </c>
      <c r="R46" s="66"/>
      <c r="S46" s="4" t="s">
        <v>152</v>
      </c>
      <c r="T46" s="29" t="s">
        <v>153</v>
      </c>
    </row>
    <row r="47" spans="1:20" ht="15.75" x14ac:dyDescent="0.25">
      <c r="A47" s="74"/>
      <c r="B47" s="62">
        <v>1715022094</v>
      </c>
      <c r="C47" s="68" t="s">
        <v>154</v>
      </c>
      <c r="D47" s="68" t="s">
        <v>29</v>
      </c>
      <c r="E47" s="69">
        <v>44068</v>
      </c>
      <c r="F47" s="70">
        <v>44351</v>
      </c>
      <c r="G47" s="49">
        <f t="shared" si="0"/>
        <v>9.4333333333333336</v>
      </c>
      <c r="H47" s="50">
        <v>6</v>
      </c>
      <c r="I47" s="50"/>
      <c r="J47" s="51">
        <f t="shared" si="1"/>
        <v>3.4333333333333336</v>
      </c>
      <c r="K47" s="52">
        <v>42979</v>
      </c>
      <c r="L47" s="48">
        <v>44377</v>
      </c>
      <c r="M47" s="53" t="str">
        <f t="shared" si="2"/>
        <v>3 Th,9 Bln,29 Hr</v>
      </c>
      <c r="N47" s="71">
        <v>146</v>
      </c>
      <c r="O47" s="15" t="str">
        <f t="shared" si="3"/>
        <v>3.79</v>
      </c>
      <c r="P47" s="75">
        <v>3.79</v>
      </c>
      <c r="Q47" s="73">
        <v>476</v>
      </c>
      <c r="R47" s="66"/>
      <c r="S47" s="4" t="s">
        <v>139</v>
      </c>
      <c r="T47" s="29" t="s">
        <v>155</v>
      </c>
    </row>
    <row r="48" spans="1:20" ht="15.75" x14ac:dyDescent="0.25">
      <c r="A48" s="76">
        <v>44391</v>
      </c>
      <c r="B48" s="55">
        <v>1600022022</v>
      </c>
      <c r="C48" s="42" t="s">
        <v>156</v>
      </c>
      <c r="D48" s="56" t="s">
        <v>29</v>
      </c>
      <c r="E48" s="23">
        <v>43658</v>
      </c>
      <c r="F48" s="23">
        <v>44238</v>
      </c>
      <c r="G48" s="24">
        <f t="shared" si="0"/>
        <v>19.333333333333332</v>
      </c>
      <c r="H48" s="5">
        <v>6</v>
      </c>
      <c r="I48" s="5"/>
      <c r="J48" s="25">
        <f t="shared" si="1"/>
        <v>13.333333333333332</v>
      </c>
      <c r="K48" s="26">
        <v>42618</v>
      </c>
      <c r="L48" s="23">
        <v>44391</v>
      </c>
      <c r="M48" s="27" t="str">
        <f t="shared" si="2"/>
        <v>4 Th,10 Bln,9 Hr</v>
      </c>
      <c r="N48" s="77">
        <v>144</v>
      </c>
      <c r="O48" s="15" t="str">
        <f t="shared" si="3"/>
        <v>3.07</v>
      </c>
      <c r="P48" s="28">
        <v>3.07</v>
      </c>
      <c r="Q48" s="5">
        <v>453</v>
      </c>
      <c r="R48" s="17"/>
      <c r="S48" s="11" t="s">
        <v>157</v>
      </c>
      <c r="T48" s="78">
        <v>35690</v>
      </c>
    </row>
    <row r="49" spans="1:20" ht="15.75" x14ac:dyDescent="0.25">
      <c r="A49" s="74"/>
      <c r="B49" s="55">
        <v>1600022067</v>
      </c>
      <c r="C49" s="68" t="s">
        <v>158</v>
      </c>
      <c r="D49" s="56" t="s">
        <v>29</v>
      </c>
      <c r="E49" s="23">
        <v>43656</v>
      </c>
      <c r="F49" s="23">
        <v>44320</v>
      </c>
      <c r="G49" s="24">
        <f t="shared" si="0"/>
        <v>22.133333333333333</v>
      </c>
      <c r="H49" s="5">
        <v>6</v>
      </c>
      <c r="I49" s="5"/>
      <c r="J49" s="25">
        <f t="shared" si="1"/>
        <v>16.133333333333333</v>
      </c>
      <c r="K49" s="26">
        <v>42618</v>
      </c>
      <c r="L49" s="23">
        <v>44391</v>
      </c>
      <c r="M49" s="27" t="str">
        <f t="shared" si="2"/>
        <v>4 Th,10 Bln,9 Hr</v>
      </c>
      <c r="N49" s="77">
        <v>144</v>
      </c>
      <c r="O49" s="15" t="str">
        <f t="shared" si="3"/>
        <v>3.38</v>
      </c>
      <c r="P49" s="28">
        <v>3.38</v>
      </c>
      <c r="Q49" s="5">
        <v>489</v>
      </c>
      <c r="R49" s="17"/>
      <c r="S49" s="11" t="s">
        <v>159</v>
      </c>
      <c r="T49" s="78" t="s">
        <v>160</v>
      </c>
    </row>
    <row r="50" spans="1:20" s="38" customFormat="1" ht="17.25" customHeight="1" x14ac:dyDescent="0.25">
      <c r="A50" s="67">
        <v>44405</v>
      </c>
      <c r="B50" s="46">
        <v>1400022029</v>
      </c>
      <c r="C50" s="42" t="s">
        <v>161</v>
      </c>
      <c r="D50" s="47" t="s">
        <v>29</v>
      </c>
      <c r="E50" s="23">
        <v>42949</v>
      </c>
      <c r="F50" s="23">
        <v>44069</v>
      </c>
      <c r="G50" s="24">
        <f t="shared" si="0"/>
        <v>37.333333333333336</v>
      </c>
      <c r="H50" s="5">
        <v>6</v>
      </c>
      <c r="I50" s="5"/>
      <c r="J50" s="25">
        <f t="shared" si="1"/>
        <v>31.333333333333336</v>
      </c>
      <c r="K50" s="26">
        <v>41883</v>
      </c>
      <c r="L50" s="23">
        <v>44405</v>
      </c>
      <c r="M50" s="27" t="str">
        <f t="shared" si="2"/>
        <v>6 Th,10 Bln,27 Hr</v>
      </c>
      <c r="N50" s="14">
        <v>147</v>
      </c>
      <c r="O50" s="15" t="str">
        <f t="shared" si="3"/>
        <v>3.03</v>
      </c>
      <c r="P50" s="28">
        <v>3.03</v>
      </c>
      <c r="Q50" s="5">
        <v>430</v>
      </c>
      <c r="R50" s="17"/>
      <c r="S50" s="12" t="s">
        <v>162</v>
      </c>
      <c r="T50" s="61" t="s">
        <v>163</v>
      </c>
    </row>
    <row r="51" spans="1:20" s="38" customFormat="1" ht="15.75" x14ac:dyDescent="0.25">
      <c r="A51" s="74"/>
      <c r="B51" s="46">
        <v>1400022033</v>
      </c>
      <c r="C51" s="42" t="s">
        <v>164</v>
      </c>
      <c r="D51" s="47" t="s">
        <v>29</v>
      </c>
      <c r="E51" s="23">
        <v>42948</v>
      </c>
      <c r="F51" s="23">
        <v>43780</v>
      </c>
      <c r="G51" s="24">
        <f t="shared" si="0"/>
        <v>27.733333333333334</v>
      </c>
      <c r="H51" s="5">
        <v>6</v>
      </c>
      <c r="I51" s="5"/>
      <c r="J51" s="25">
        <f t="shared" si="1"/>
        <v>21.733333333333334</v>
      </c>
      <c r="K51" s="26">
        <v>41883</v>
      </c>
      <c r="L51" s="23">
        <v>44405</v>
      </c>
      <c r="M51" s="27" t="str">
        <f t="shared" si="2"/>
        <v>6 Th,10 Bln,27 Hr</v>
      </c>
      <c r="N51" s="14">
        <v>149</v>
      </c>
      <c r="O51" s="15" t="str">
        <f t="shared" si="3"/>
        <v>3.04</v>
      </c>
      <c r="P51" s="28">
        <v>3.04</v>
      </c>
      <c r="Q51" s="5">
        <v>436</v>
      </c>
      <c r="R51" s="17"/>
      <c r="S51" s="12" t="s">
        <v>165</v>
      </c>
      <c r="T51" s="78" t="s">
        <v>166</v>
      </c>
    </row>
    <row r="52" spans="1:20" s="38" customFormat="1" ht="51.75" customHeight="1" x14ac:dyDescent="0.25">
      <c r="A52" s="40">
        <v>44417</v>
      </c>
      <c r="B52" s="46">
        <v>1714022105</v>
      </c>
      <c r="C52" s="42" t="s">
        <v>167</v>
      </c>
      <c r="D52" s="47" t="s">
        <v>29</v>
      </c>
      <c r="E52" s="23">
        <v>44236</v>
      </c>
      <c r="F52" s="23">
        <v>44355</v>
      </c>
      <c r="G52" s="24">
        <f t="shared" si="0"/>
        <v>3.9666666666666668</v>
      </c>
      <c r="H52" s="5"/>
      <c r="I52" s="5"/>
      <c r="J52" s="25">
        <f t="shared" si="1"/>
        <v>3.9666666666666668</v>
      </c>
      <c r="K52" s="26">
        <v>42979</v>
      </c>
      <c r="L52" s="23">
        <v>44417</v>
      </c>
      <c r="M52" s="27" t="str">
        <f t="shared" si="2"/>
        <v>3 Th,11 Bln,8 Hr</v>
      </c>
      <c r="N52" s="14">
        <v>144</v>
      </c>
      <c r="O52" s="15" t="str">
        <f t="shared" si="3"/>
        <v>3.66</v>
      </c>
      <c r="P52" s="35">
        <v>3.66</v>
      </c>
      <c r="Q52" s="5">
        <v>477</v>
      </c>
      <c r="R52" s="4"/>
      <c r="S52" s="79" t="s">
        <v>168</v>
      </c>
      <c r="T52" s="80" t="s">
        <v>169</v>
      </c>
    </row>
    <row r="53" spans="1:20" ht="52.5" x14ac:dyDescent="0.25">
      <c r="A53" s="81">
        <v>44439</v>
      </c>
      <c r="B53" s="46">
        <v>1711022085</v>
      </c>
      <c r="C53" s="42" t="s">
        <v>170</v>
      </c>
      <c r="D53" s="47" t="s">
        <v>29</v>
      </c>
      <c r="E53" s="23">
        <v>44074</v>
      </c>
      <c r="F53" s="23">
        <v>44404</v>
      </c>
      <c r="G53" s="24">
        <f t="shared" si="0"/>
        <v>11</v>
      </c>
      <c r="H53" s="5">
        <v>6</v>
      </c>
      <c r="I53" s="5"/>
      <c r="J53" s="25">
        <f t="shared" si="1"/>
        <v>5</v>
      </c>
      <c r="K53" s="26">
        <v>42979</v>
      </c>
      <c r="L53" s="23">
        <v>44439</v>
      </c>
      <c r="M53" s="27" t="str">
        <f t="shared" si="2"/>
        <v>3 Th,11 Bln,30 Hr</v>
      </c>
      <c r="N53" s="14">
        <v>144</v>
      </c>
      <c r="O53" s="15" t="str">
        <f t="shared" si="3"/>
        <v>3.72</v>
      </c>
      <c r="P53" s="35">
        <v>3.72</v>
      </c>
      <c r="Q53" s="5">
        <v>468</v>
      </c>
      <c r="R53" s="17"/>
      <c r="S53" s="12" t="s">
        <v>171</v>
      </c>
      <c r="T53" s="12" t="s">
        <v>172</v>
      </c>
    </row>
    <row r="54" spans="1:20" ht="15.75" x14ac:dyDescent="0.25">
      <c r="A54" s="82">
        <v>44469</v>
      </c>
      <c r="B54" s="46">
        <v>1600022066</v>
      </c>
      <c r="C54" s="42" t="s">
        <v>173</v>
      </c>
      <c r="D54" s="47" t="s">
        <v>29</v>
      </c>
      <c r="E54" s="23">
        <v>43658</v>
      </c>
      <c r="F54" s="37">
        <v>44378</v>
      </c>
      <c r="G54" s="24">
        <f t="shared" si="0"/>
        <v>24</v>
      </c>
      <c r="H54" s="5">
        <v>6</v>
      </c>
      <c r="I54" s="5"/>
      <c r="J54" s="25">
        <f t="shared" si="1"/>
        <v>18</v>
      </c>
      <c r="K54" s="26">
        <v>42618</v>
      </c>
      <c r="L54" s="23">
        <v>44469</v>
      </c>
      <c r="M54" s="27" t="str">
        <f t="shared" si="2"/>
        <v>5 Th,0 Bln,25 Hr</v>
      </c>
      <c r="N54" s="83">
        <v>146</v>
      </c>
      <c r="O54" s="15" t="str">
        <f t="shared" si="3"/>
        <v>3.33</v>
      </c>
      <c r="P54" s="84">
        <v>3.33</v>
      </c>
      <c r="Q54" s="85">
        <v>416</v>
      </c>
      <c r="R54" s="17"/>
      <c r="S54" s="12" t="s">
        <v>174</v>
      </c>
      <c r="T54" s="78">
        <v>36060</v>
      </c>
    </row>
    <row r="55" spans="1:20" ht="15.75" x14ac:dyDescent="0.25">
      <c r="A55" s="54"/>
      <c r="B55" s="46">
        <v>1700022067</v>
      </c>
      <c r="C55" s="42" t="s">
        <v>175</v>
      </c>
      <c r="D55" s="47" t="s">
        <v>29</v>
      </c>
      <c r="E55" s="23">
        <v>44067</v>
      </c>
      <c r="F55" s="23">
        <v>44424</v>
      </c>
      <c r="G55" s="24">
        <f t="shared" si="0"/>
        <v>11.9</v>
      </c>
      <c r="H55" s="5">
        <v>6</v>
      </c>
      <c r="I55" s="5"/>
      <c r="J55" s="25">
        <f t="shared" si="1"/>
        <v>5.9</v>
      </c>
      <c r="K55" s="26">
        <v>42979</v>
      </c>
      <c r="L55" s="23">
        <v>44469</v>
      </c>
      <c r="M55" s="27" t="str">
        <f t="shared" si="2"/>
        <v>4 Th,0 Bln,29 Hr</v>
      </c>
      <c r="N55" s="86">
        <v>146</v>
      </c>
      <c r="O55" s="15" t="str">
        <f t="shared" si="3"/>
        <v>3.47</v>
      </c>
      <c r="P55" s="87" t="s">
        <v>176</v>
      </c>
      <c r="Q55" s="85">
        <v>465</v>
      </c>
      <c r="R55" s="17"/>
      <c r="S55" s="12" t="s">
        <v>177</v>
      </c>
      <c r="T55" s="61" t="s">
        <v>178</v>
      </c>
    </row>
    <row r="56" spans="1:20" ht="15.75" x14ac:dyDescent="0.25">
      <c r="A56" s="54"/>
      <c r="B56" s="46">
        <v>1700022090</v>
      </c>
      <c r="C56" s="42" t="s">
        <v>179</v>
      </c>
      <c r="D56" s="47" t="s">
        <v>29</v>
      </c>
      <c r="E56" s="23">
        <v>44074</v>
      </c>
      <c r="F56" s="23">
        <v>44408</v>
      </c>
      <c r="G56" s="24">
        <f t="shared" si="0"/>
        <v>11.133333333333333</v>
      </c>
      <c r="H56" s="5">
        <v>6</v>
      </c>
      <c r="I56" s="5"/>
      <c r="J56" s="25">
        <f t="shared" si="1"/>
        <v>5.1333333333333329</v>
      </c>
      <c r="K56" s="26">
        <v>42979</v>
      </c>
      <c r="L56" s="23">
        <v>44469</v>
      </c>
      <c r="M56" s="27" t="str">
        <f t="shared" si="2"/>
        <v>4 Th,0 Bln,29 Hr</v>
      </c>
      <c r="N56" s="86">
        <v>146</v>
      </c>
      <c r="O56" s="15" t="str">
        <f t="shared" si="3"/>
        <v>3.53</v>
      </c>
      <c r="P56" s="88">
        <v>3.53</v>
      </c>
      <c r="Q56" s="89">
        <v>473</v>
      </c>
      <c r="R56" s="17"/>
      <c r="S56" s="90" t="s">
        <v>180</v>
      </c>
      <c r="T56" s="91">
        <v>36129</v>
      </c>
    </row>
    <row r="57" spans="1:20" ht="15.75" x14ac:dyDescent="0.25">
      <c r="A57" s="92">
        <v>44496</v>
      </c>
      <c r="B57" s="46">
        <v>1600022037</v>
      </c>
      <c r="C57" s="42" t="s">
        <v>181</v>
      </c>
      <c r="D57" s="47" t="s">
        <v>29</v>
      </c>
      <c r="E57" s="23">
        <v>43838</v>
      </c>
      <c r="F57" s="23">
        <v>44424</v>
      </c>
      <c r="G57" s="24">
        <f t="shared" si="0"/>
        <v>19.533333333333335</v>
      </c>
      <c r="H57" s="5">
        <v>6</v>
      </c>
      <c r="I57" s="5"/>
      <c r="J57" s="25">
        <f t="shared" si="1"/>
        <v>13.533333333333335</v>
      </c>
      <c r="K57" s="26">
        <v>42618</v>
      </c>
      <c r="L57" s="23">
        <v>44496</v>
      </c>
      <c r="M57" s="27" t="str">
        <f t="shared" si="2"/>
        <v>5 Th,1 Bln,22 Hr</v>
      </c>
      <c r="N57" s="93">
        <v>146</v>
      </c>
      <c r="O57" s="15" t="str">
        <f t="shared" si="3"/>
        <v>3.33</v>
      </c>
      <c r="P57" s="28" t="s">
        <v>182</v>
      </c>
      <c r="Q57" s="94">
        <v>443</v>
      </c>
      <c r="R57" s="17"/>
      <c r="S57" s="79" t="s">
        <v>183</v>
      </c>
      <c r="T57" s="80" t="s">
        <v>184</v>
      </c>
    </row>
    <row r="58" spans="1:20" ht="15.75" x14ac:dyDescent="0.25">
      <c r="A58" s="95"/>
      <c r="B58" s="46">
        <v>1700022002</v>
      </c>
      <c r="C58" s="42" t="s">
        <v>185</v>
      </c>
      <c r="D58" s="47" t="s">
        <v>29</v>
      </c>
      <c r="E58" s="23">
        <v>44072</v>
      </c>
      <c r="F58" s="23">
        <v>44424</v>
      </c>
      <c r="G58" s="24">
        <f t="shared" si="0"/>
        <v>11.733333333333333</v>
      </c>
      <c r="H58" s="5">
        <v>6</v>
      </c>
      <c r="I58" s="5"/>
      <c r="J58" s="25">
        <f t="shared" si="1"/>
        <v>5.7333333333333325</v>
      </c>
      <c r="K58" s="26">
        <v>42979</v>
      </c>
      <c r="L58" s="23">
        <v>44496</v>
      </c>
      <c r="M58" s="27" t="str">
        <f t="shared" si="2"/>
        <v>4 Th,1 Bln,26 Hr</v>
      </c>
      <c r="N58" s="93">
        <v>146</v>
      </c>
      <c r="O58" s="15" t="str">
        <f t="shared" si="3"/>
        <v>3.68</v>
      </c>
      <c r="P58" s="35" t="s">
        <v>186</v>
      </c>
      <c r="Q58" s="94">
        <v>472</v>
      </c>
      <c r="R58" s="17"/>
      <c r="S58" s="79" t="s">
        <v>128</v>
      </c>
      <c r="T58" s="80" t="s">
        <v>187</v>
      </c>
    </row>
    <row r="59" spans="1:20" ht="15.75" x14ac:dyDescent="0.25">
      <c r="A59" s="95"/>
      <c r="B59" s="46">
        <v>1700022003</v>
      </c>
      <c r="C59" s="42" t="s">
        <v>188</v>
      </c>
      <c r="D59" s="47" t="s">
        <v>29</v>
      </c>
      <c r="E59" s="23">
        <v>44069</v>
      </c>
      <c r="F59" s="23">
        <v>44424</v>
      </c>
      <c r="G59" s="24">
        <f t="shared" si="0"/>
        <v>11.833333333333334</v>
      </c>
      <c r="H59" s="5">
        <v>6</v>
      </c>
      <c r="I59" s="5"/>
      <c r="J59" s="25">
        <f t="shared" si="1"/>
        <v>5.8333333333333339</v>
      </c>
      <c r="K59" s="26">
        <v>42979</v>
      </c>
      <c r="L59" s="23">
        <v>44496</v>
      </c>
      <c r="M59" s="27" t="str">
        <f t="shared" si="2"/>
        <v>4 Th,1 Bln,26 Hr</v>
      </c>
      <c r="N59" s="93">
        <v>146</v>
      </c>
      <c r="O59" s="15" t="str">
        <f t="shared" si="3"/>
        <v>3.56</v>
      </c>
      <c r="P59" s="35" t="s">
        <v>189</v>
      </c>
      <c r="Q59" s="94">
        <v>433</v>
      </c>
      <c r="R59" s="17"/>
      <c r="S59" s="79" t="s">
        <v>190</v>
      </c>
      <c r="T59" s="80">
        <v>35887</v>
      </c>
    </row>
    <row r="60" spans="1:20" ht="15.75" x14ac:dyDescent="0.25">
      <c r="A60" s="95"/>
      <c r="B60" s="46">
        <v>1700022026</v>
      </c>
      <c r="C60" s="42" t="s">
        <v>191</v>
      </c>
      <c r="D60" s="47" t="s">
        <v>29</v>
      </c>
      <c r="E60" s="23">
        <v>44069</v>
      </c>
      <c r="F60" s="23">
        <v>44431</v>
      </c>
      <c r="G60" s="24">
        <f t="shared" si="0"/>
        <v>12.066666666666666</v>
      </c>
      <c r="H60" s="5">
        <v>6</v>
      </c>
      <c r="I60" s="5"/>
      <c r="J60" s="25">
        <f t="shared" si="1"/>
        <v>6.0666666666666664</v>
      </c>
      <c r="K60" s="26">
        <v>42979</v>
      </c>
      <c r="L60" s="23">
        <v>44496</v>
      </c>
      <c r="M60" s="27" t="str">
        <f t="shared" si="2"/>
        <v>4 Th,1 Bln,26 Hr</v>
      </c>
      <c r="N60" s="93">
        <v>144</v>
      </c>
      <c r="O60" s="15" t="str">
        <f t="shared" si="3"/>
        <v>3.86</v>
      </c>
      <c r="P60" s="35" t="s">
        <v>192</v>
      </c>
      <c r="Q60" s="94">
        <v>410</v>
      </c>
      <c r="R60" s="17"/>
      <c r="S60" s="79" t="s">
        <v>193</v>
      </c>
      <c r="T60" s="80" t="s">
        <v>194</v>
      </c>
    </row>
    <row r="61" spans="1:20" ht="15.75" x14ac:dyDescent="0.25">
      <c r="A61" s="95"/>
      <c r="B61" s="46">
        <v>1700022044</v>
      </c>
      <c r="C61" s="42" t="s">
        <v>195</v>
      </c>
      <c r="D61" s="47" t="s">
        <v>29</v>
      </c>
      <c r="E61" s="23">
        <v>44067</v>
      </c>
      <c r="F61" s="23">
        <v>44424</v>
      </c>
      <c r="G61" s="24">
        <f t="shared" si="0"/>
        <v>11.9</v>
      </c>
      <c r="H61" s="5">
        <v>6</v>
      </c>
      <c r="I61" s="5"/>
      <c r="J61" s="25">
        <f t="shared" si="1"/>
        <v>5.9</v>
      </c>
      <c r="K61" s="26">
        <v>42979</v>
      </c>
      <c r="L61" s="23">
        <v>44496</v>
      </c>
      <c r="M61" s="27" t="str">
        <f t="shared" si="2"/>
        <v>4 Th,1 Bln,26 Hr</v>
      </c>
      <c r="N61" s="93">
        <v>144</v>
      </c>
      <c r="O61" s="15" t="str">
        <f t="shared" si="3"/>
        <v>3.65</v>
      </c>
      <c r="P61" s="35" t="s">
        <v>196</v>
      </c>
      <c r="Q61" s="94">
        <v>462</v>
      </c>
      <c r="R61" s="17"/>
      <c r="S61" s="79" t="s">
        <v>197</v>
      </c>
      <c r="T61" s="80" t="s">
        <v>198</v>
      </c>
    </row>
    <row r="62" spans="1:20" ht="15.75" x14ac:dyDescent="0.25">
      <c r="A62" s="95"/>
      <c r="B62" s="46">
        <v>1700022088</v>
      </c>
      <c r="C62" s="42" t="s">
        <v>199</v>
      </c>
      <c r="D62" s="47" t="s">
        <v>29</v>
      </c>
      <c r="E62" s="23">
        <v>44069</v>
      </c>
      <c r="F62" s="23">
        <v>44431</v>
      </c>
      <c r="G62" s="24">
        <f t="shared" si="0"/>
        <v>12.066666666666666</v>
      </c>
      <c r="H62" s="5">
        <v>6</v>
      </c>
      <c r="I62" s="5"/>
      <c r="J62" s="25">
        <f t="shared" si="1"/>
        <v>6.0666666666666664</v>
      </c>
      <c r="K62" s="26">
        <v>42979</v>
      </c>
      <c r="L62" s="23">
        <v>44496</v>
      </c>
      <c r="M62" s="27" t="str">
        <f t="shared" si="2"/>
        <v>4 Th,1 Bln,26 Hr</v>
      </c>
      <c r="N62" s="93">
        <v>144</v>
      </c>
      <c r="O62" s="15" t="str">
        <f t="shared" si="3"/>
        <v>3.72</v>
      </c>
      <c r="P62" s="35" t="s">
        <v>200</v>
      </c>
      <c r="Q62" s="94">
        <v>493</v>
      </c>
      <c r="R62" s="17"/>
      <c r="S62" s="79" t="s">
        <v>44</v>
      </c>
      <c r="T62" s="80" t="s">
        <v>201</v>
      </c>
    </row>
  </sheetData>
  <mergeCells count="12">
    <mergeCell ref="A35:A37"/>
    <mergeCell ref="A41:A47"/>
    <mergeCell ref="A48:A49"/>
    <mergeCell ref="A50:A51"/>
    <mergeCell ref="A54:A56"/>
    <mergeCell ref="A57:A62"/>
    <mergeCell ref="N1:P1"/>
    <mergeCell ref="Q1:R1"/>
    <mergeCell ref="A3:A7"/>
    <mergeCell ref="A8:A12"/>
    <mergeCell ref="A13:A14"/>
    <mergeCell ref="A15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2022-08-03T08:50:32Z</dcterms:created>
  <dcterms:modified xsi:type="dcterms:W3CDTF">2022-08-03T08:52:05Z</dcterms:modified>
</cp:coreProperties>
</file>