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semester 8\dataset\"/>
    </mc:Choice>
  </mc:AlternateContent>
  <xr:revisionPtr revIDLastSave="0" documentId="13_ncr:1_{F24FF7C1-9476-4256-AF5F-A87528C001C8}" xr6:coauthVersionLast="47" xr6:coauthVersionMax="47" xr10:uidLastSave="{00000000-0000-0000-0000-000000000000}"/>
  <bookViews>
    <workbookView xWindow="-120" yWindow="-120" windowWidth="20730" windowHeight="11160" xr2:uid="{BE67BC78-6263-4CA3-A4CE-6FB31D659A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48" i="1" l="1"/>
  <c r="M148" i="1"/>
  <c r="G148" i="1"/>
  <c r="J148" i="1" s="1"/>
  <c r="O147" i="1"/>
  <c r="M147" i="1"/>
  <c r="G147" i="1"/>
  <c r="J147" i="1" s="1"/>
  <c r="O146" i="1"/>
  <c r="M146" i="1"/>
  <c r="G146" i="1"/>
  <c r="J146" i="1" s="1"/>
  <c r="O145" i="1"/>
  <c r="M145" i="1"/>
  <c r="G145" i="1"/>
  <c r="J145" i="1" s="1"/>
  <c r="O144" i="1"/>
  <c r="M144" i="1"/>
  <c r="G144" i="1"/>
  <c r="J144" i="1" s="1"/>
  <c r="O143" i="1"/>
  <c r="M143" i="1"/>
  <c r="G143" i="1"/>
  <c r="J143" i="1" s="1"/>
  <c r="O142" i="1"/>
  <c r="M142" i="1"/>
  <c r="G142" i="1"/>
  <c r="J142" i="1" s="1"/>
  <c r="O141" i="1"/>
  <c r="M141" i="1"/>
  <c r="G141" i="1"/>
  <c r="J141" i="1" s="1"/>
  <c r="O140" i="1"/>
  <c r="M140" i="1"/>
  <c r="G140" i="1"/>
  <c r="J140" i="1" s="1"/>
  <c r="O139" i="1"/>
  <c r="M139" i="1"/>
  <c r="G139" i="1"/>
  <c r="J139" i="1" s="1"/>
  <c r="O138" i="1"/>
  <c r="M138" i="1"/>
  <c r="G138" i="1"/>
  <c r="J138" i="1" s="1"/>
  <c r="O137" i="1"/>
  <c r="M137" i="1"/>
  <c r="G137" i="1"/>
  <c r="J137" i="1" s="1"/>
  <c r="O136" i="1"/>
  <c r="M136" i="1"/>
  <c r="G136" i="1"/>
  <c r="J136" i="1" s="1"/>
  <c r="O135" i="1"/>
  <c r="M135" i="1"/>
  <c r="G135" i="1"/>
  <c r="J135" i="1" s="1"/>
  <c r="O134" i="1"/>
  <c r="M134" i="1"/>
  <c r="G134" i="1"/>
  <c r="J134" i="1" s="1"/>
  <c r="O133" i="1"/>
  <c r="M133" i="1"/>
  <c r="G133" i="1"/>
  <c r="J133" i="1" s="1"/>
  <c r="O132" i="1"/>
  <c r="M132" i="1"/>
  <c r="G132" i="1"/>
  <c r="J132" i="1" s="1"/>
  <c r="O131" i="1"/>
  <c r="M131" i="1"/>
  <c r="G131" i="1"/>
  <c r="J131" i="1" s="1"/>
  <c r="O130" i="1"/>
  <c r="M130" i="1"/>
  <c r="G130" i="1"/>
  <c r="J130" i="1" s="1"/>
  <c r="O129" i="1"/>
  <c r="M129" i="1"/>
  <c r="G129" i="1"/>
  <c r="J129" i="1" s="1"/>
  <c r="O128" i="1"/>
  <c r="M128" i="1"/>
  <c r="G128" i="1"/>
  <c r="J128" i="1" s="1"/>
  <c r="O127" i="1"/>
  <c r="M127" i="1"/>
  <c r="G127" i="1"/>
  <c r="J127" i="1" s="1"/>
  <c r="O126" i="1"/>
  <c r="M126" i="1"/>
  <c r="G126" i="1"/>
  <c r="J126" i="1" s="1"/>
  <c r="O125" i="1"/>
  <c r="M125" i="1"/>
  <c r="G125" i="1"/>
  <c r="J125" i="1" s="1"/>
  <c r="O124" i="1"/>
  <c r="M124" i="1"/>
  <c r="G124" i="1"/>
  <c r="J124" i="1" s="1"/>
  <c r="O123" i="1"/>
  <c r="M123" i="1"/>
  <c r="G123" i="1"/>
  <c r="J123" i="1" s="1"/>
  <c r="O122" i="1"/>
  <c r="M122" i="1"/>
  <c r="G122" i="1"/>
  <c r="J122" i="1" s="1"/>
  <c r="O121" i="1"/>
  <c r="M121" i="1"/>
  <c r="G121" i="1"/>
  <c r="J121" i="1" s="1"/>
  <c r="O120" i="1"/>
  <c r="M120" i="1"/>
  <c r="G120" i="1"/>
  <c r="J120" i="1" s="1"/>
  <c r="O119" i="1"/>
  <c r="M119" i="1"/>
  <c r="G119" i="1"/>
  <c r="J119" i="1" s="1"/>
  <c r="O118" i="1"/>
  <c r="M118" i="1"/>
  <c r="G118" i="1"/>
  <c r="J118" i="1" s="1"/>
  <c r="O117" i="1"/>
  <c r="M117" i="1"/>
  <c r="G117" i="1"/>
  <c r="J117" i="1" s="1"/>
  <c r="O116" i="1"/>
  <c r="M116" i="1"/>
  <c r="G116" i="1"/>
  <c r="J116" i="1" s="1"/>
  <c r="O115" i="1"/>
  <c r="M115" i="1"/>
  <c r="G115" i="1"/>
  <c r="J115" i="1" s="1"/>
  <c r="O114" i="1"/>
  <c r="M114" i="1"/>
  <c r="G114" i="1"/>
  <c r="J114" i="1" s="1"/>
  <c r="O113" i="1"/>
  <c r="M113" i="1"/>
  <c r="G113" i="1"/>
  <c r="J113" i="1" s="1"/>
  <c r="O112" i="1"/>
  <c r="M112" i="1"/>
  <c r="G112" i="1"/>
  <c r="J112" i="1" s="1"/>
  <c r="O111" i="1"/>
  <c r="M111" i="1"/>
  <c r="G111" i="1"/>
  <c r="J111" i="1" s="1"/>
  <c r="O110" i="1"/>
  <c r="M110" i="1"/>
  <c r="G110" i="1"/>
  <c r="J110" i="1" s="1"/>
  <c r="O109" i="1"/>
  <c r="M109" i="1"/>
  <c r="G109" i="1"/>
  <c r="J109" i="1" s="1"/>
  <c r="O108" i="1"/>
  <c r="M108" i="1"/>
  <c r="G108" i="1"/>
  <c r="J108" i="1" s="1"/>
  <c r="O107" i="1"/>
  <c r="M107" i="1"/>
  <c r="G107" i="1"/>
  <c r="J107" i="1" s="1"/>
  <c r="O106" i="1"/>
  <c r="M106" i="1"/>
  <c r="G106" i="1"/>
  <c r="J106" i="1" s="1"/>
  <c r="O105" i="1"/>
  <c r="M105" i="1"/>
  <c r="G105" i="1"/>
  <c r="J105" i="1" s="1"/>
  <c r="O104" i="1"/>
  <c r="M104" i="1"/>
  <c r="G104" i="1"/>
  <c r="J104" i="1" s="1"/>
  <c r="O103" i="1"/>
  <c r="M103" i="1"/>
  <c r="G103" i="1"/>
  <c r="J103" i="1" s="1"/>
  <c r="O102" i="1"/>
  <c r="M102" i="1"/>
  <c r="G102" i="1"/>
  <c r="J102" i="1" s="1"/>
  <c r="O101" i="1"/>
  <c r="M101" i="1"/>
  <c r="G101" i="1"/>
  <c r="J101" i="1" s="1"/>
  <c r="O100" i="1"/>
  <c r="M100" i="1"/>
  <c r="G100" i="1"/>
  <c r="J100" i="1" s="1"/>
  <c r="O99" i="1"/>
  <c r="M99" i="1"/>
  <c r="G99" i="1"/>
  <c r="J99" i="1" s="1"/>
  <c r="O98" i="1"/>
  <c r="M98" i="1"/>
  <c r="G98" i="1"/>
  <c r="J98" i="1" s="1"/>
  <c r="O97" i="1"/>
  <c r="M97" i="1"/>
  <c r="G97" i="1"/>
  <c r="J97" i="1" s="1"/>
  <c r="O96" i="1"/>
  <c r="M96" i="1"/>
  <c r="G96" i="1"/>
  <c r="J96" i="1" s="1"/>
  <c r="O95" i="1"/>
  <c r="M95" i="1"/>
  <c r="G95" i="1"/>
  <c r="J95" i="1" s="1"/>
  <c r="O94" i="1"/>
  <c r="M94" i="1"/>
  <c r="G94" i="1"/>
  <c r="J94" i="1" s="1"/>
  <c r="O93" i="1"/>
  <c r="M93" i="1"/>
  <c r="G93" i="1"/>
  <c r="J93" i="1" s="1"/>
  <c r="O92" i="1"/>
  <c r="M92" i="1"/>
  <c r="G92" i="1"/>
  <c r="J92" i="1" s="1"/>
  <c r="O91" i="1"/>
  <c r="M91" i="1"/>
  <c r="G91" i="1"/>
  <c r="J91" i="1" s="1"/>
  <c r="O90" i="1"/>
  <c r="M90" i="1"/>
  <c r="G90" i="1"/>
  <c r="J90" i="1" s="1"/>
  <c r="O89" i="1"/>
  <c r="M89" i="1"/>
  <c r="G89" i="1"/>
  <c r="J89" i="1" s="1"/>
  <c r="O88" i="1"/>
  <c r="M88" i="1"/>
  <c r="G88" i="1"/>
  <c r="J88" i="1" s="1"/>
  <c r="O87" i="1"/>
  <c r="M87" i="1"/>
  <c r="G87" i="1"/>
  <c r="J87" i="1" s="1"/>
  <c r="O86" i="1"/>
  <c r="M86" i="1"/>
  <c r="G86" i="1"/>
  <c r="J86" i="1" s="1"/>
  <c r="O85" i="1"/>
  <c r="M85" i="1"/>
  <c r="G85" i="1"/>
  <c r="J85" i="1" s="1"/>
  <c r="O84" i="1"/>
  <c r="M84" i="1"/>
  <c r="G84" i="1"/>
  <c r="J84" i="1" s="1"/>
  <c r="O83" i="1"/>
  <c r="M83" i="1"/>
  <c r="G83" i="1"/>
  <c r="J83" i="1" s="1"/>
  <c r="O82" i="1"/>
  <c r="M82" i="1"/>
  <c r="G82" i="1"/>
  <c r="J82" i="1" s="1"/>
  <c r="O81" i="1"/>
  <c r="M81" i="1"/>
  <c r="G81" i="1"/>
  <c r="J81" i="1" s="1"/>
  <c r="O80" i="1"/>
  <c r="M80" i="1"/>
  <c r="G80" i="1"/>
  <c r="J80" i="1" s="1"/>
  <c r="O79" i="1"/>
  <c r="M79" i="1"/>
  <c r="G79" i="1"/>
  <c r="J79" i="1" s="1"/>
  <c r="O78" i="1"/>
  <c r="M78" i="1"/>
  <c r="G78" i="1"/>
  <c r="J78" i="1" s="1"/>
  <c r="O77" i="1"/>
  <c r="M77" i="1"/>
  <c r="G77" i="1"/>
  <c r="J77" i="1" s="1"/>
  <c r="O76" i="1"/>
  <c r="M76" i="1"/>
  <c r="G76" i="1"/>
  <c r="J76" i="1" s="1"/>
  <c r="O75" i="1"/>
  <c r="M75" i="1"/>
  <c r="G75" i="1"/>
  <c r="J75" i="1" s="1"/>
  <c r="O74" i="1"/>
  <c r="M74" i="1"/>
  <c r="G74" i="1"/>
  <c r="J74" i="1" s="1"/>
  <c r="O73" i="1"/>
  <c r="M73" i="1"/>
  <c r="G73" i="1"/>
  <c r="J73" i="1" s="1"/>
  <c r="O72" i="1"/>
  <c r="M72" i="1"/>
  <c r="G72" i="1"/>
  <c r="J72" i="1" s="1"/>
  <c r="O71" i="1"/>
  <c r="M71" i="1"/>
  <c r="G71" i="1"/>
  <c r="J71" i="1" s="1"/>
  <c r="O70" i="1"/>
  <c r="M70" i="1"/>
  <c r="G70" i="1"/>
  <c r="J70" i="1" s="1"/>
  <c r="O69" i="1"/>
  <c r="M69" i="1"/>
  <c r="G69" i="1"/>
  <c r="J69" i="1" s="1"/>
  <c r="O68" i="1"/>
  <c r="M68" i="1"/>
  <c r="G68" i="1"/>
  <c r="J68" i="1" s="1"/>
  <c r="O67" i="1"/>
  <c r="M67" i="1"/>
  <c r="G67" i="1"/>
  <c r="J67" i="1" s="1"/>
  <c r="O66" i="1"/>
  <c r="M66" i="1"/>
  <c r="G66" i="1"/>
  <c r="J66" i="1" s="1"/>
  <c r="O65" i="1"/>
  <c r="M65" i="1"/>
  <c r="G65" i="1"/>
  <c r="J65" i="1" s="1"/>
  <c r="O64" i="1"/>
  <c r="M64" i="1"/>
  <c r="G64" i="1"/>
  <c r="J64" i="1" s="1"/>
  <c r="O63" i="1"/>
  <c r="M63" i="1"/>
  <c r="G63" i="1"/>
  <c r="J63" i="1" s="1"/>
  <c r="O62" i="1"/>
  <c r="M62" i="1"/>
  <c r="G62" i="1"/>
  <c r="J62" i="1" s="1"/>
  <c r="O61" i="1"/>
  <c r="M61" i="1"/>
  <c r="G61" i="1"/>
  <c r="J61" i="1" s="1"/>
  <c r="O60" i="1"/>
  <c r="M60" i="1"/>
  <c r="G60" i="1"/>
  <c r="J60" i="1" s="1"/>
  <c r="O59" i="1"/>
  <c r="M59" i="1"/>
  <c r="G59" i="1"/>
  <c r="J59" i="1" s="1"/>
  <c r="O58" i="1"/>
  <c r="M58" i="1"/>
  <c r="G58" i="1"/>
  <c r="J58" i="1" s="1"/>
  <c r="O57" i="1"/>
  <c r="M57" i="1"/>
  <c r="G57" i="1"/>
  <c r="J57" i="1" s="1"/>
  <c r="O56" i="1"/>
  <c r="M56" i="1"/>
  <c r="G56" i="1"/>
  <c r="J56" i="1" s="1"/>
  <c r="O55" i="1"/>
  <c r="M55" i="1"/>
  <c r="G55" i="1"/>
  <c r="J55" i="1" s="1"/>
  <c r="O54" i="1"/>
  <c r="M54" i="1"/>
  <c r="G54" i="1"/>
  <c r="J54" i="1" s="1"/>
  <c r="O53" i="1"/>
  <c r="M53" i="1"/>
  <c r="G53" i="1"/>
  <c r="J53" i="1" s="1"/>
  <c r="O52" i="1"/>
  <c r="M52" i="1"/>
  <c r="G52" i="1"/>
  <c r="J52" i="1" s="1"/>
  <c r="O51" i="1"/>
  <c r="M51" i="1"/>
  <c r="G51" i="1"/>
  <c r="J51" i="1" s="1"/>
  <c r="O50" i="1"/>
  <c r="O49" i="1"/>
  <c r="O48" i="1"/>
  <c r="O47" i="1"/>
  <c r="O46" i="1"/>
  <c r="O45" i="1"/>
  <c r="O44" i="1"/>
  <c r="O43" i="1"/>
  <c r="O42" i="1"/>
  <c r="O41" i="1"/>
  <c r="M41" i="1"/>
  <c r="G41" i="1"/>
  <c r="J41" i="1" s="1"/>
  <c r="O40" i="1"/>
  <c r="M40" i="1"/>
  <c r="G40" i="1"/>
  <c r="J40" i="1" s="1"/>
  <c r="O39" i="1"/>
  <c r="M39" i="1"/>
  <c r="G39" i="1"/>
  <c r="J39" i="1" s="1"/>
  <c r="O38" i="1"/>
  <c r="M38" i="1"/>
  <c r="G38" i="1"/>
  <c r="J38" i="1" s="1"/>
  <c r="O37" i="1"/>
  <c r="M37" i="1"/>
  <c r="G37" i="1"/>
  <c r="J37" i="1" s="1"/>
  <c r="O36" i="1"/>
  <c r="M36" i="1"/>
  <c r="G36" i="1"/>
  <c r="J36" i="1" s="1"/>
  <c r="O35" i="1"/>
  <c r="M35" i="1"/>
  <c r="G35" i="1"/>
  <c r="J35" i="1" s="1"/>
  <c r="O34" i="1"/>
  <c r="M34" i="1"/>
  <c r="G34" i="1"/>
  <c r="J34" i="1" s="1"/>
  <c r="O33" i="1"/>
  <c r="M33" i="1"/>
  <c r="G33" i="1"/>
  <c r="J33" i="1" s="1"/>
  <c r="O32" i="1"/>
  <c r="M32" i="1"/>
  <c r="G32" i="1"/>
  <c r="J32" i="1" s="1"/>
  <c r="O31" i="1"/>
  <c r="M31" i="1"/>
  <c r="G31" i="1"/>
  <c r="J31" i="1" s="1"/>
  <c r="O30" i="1"/>
  <c r="M30" i="1"/>
  <c r="G30" i="1"/>
  <c r="J30" i="1" s="1"/>
  <c r="O29" i="1"/>
  <c r="M29" i="1"/>
  <c r="G29" i="1"/>
  <c r="J29" i="1" s="1"/>
  <c r="O28" i="1"/>
  <c r="M28" i="1"/>
  <c r="G28" i="1"/>
  <c r="J28" i="1" s="1"/>
  <c r="O27" i="1"/>
  <c r="M27" i="1"/>
  <c r="G27" i="1"/>
  <c r="J27" i="1" s="1"/>
  <c r="O26" i="1"/>
  <c r="M26" i="1"/>
  <c r="G26" i="1"/>
  <c r="J26" i="1" s="1"/>
  <c r="O25" i="1"/>
  <c r="M25" i="1"/>
  <c r="G25" i="1"/>
  <c r="J25" i="1" s="1"/>
  <c r="O24" i="1"/>
  <c r="M24" i="1"/>
  <c r="G24" i="1"/>
  <c r="J24" i="1" s="1"/>
  <c r="O23" i="1"/>
  <c r="M23" i="1"/>
  <c r="G23" i="1"/>
  <c r="J23" i="1" s="1"/>
  <c r="O22" i="1"/>
  <c r="M22" i="1"/>
  <c r="G22" i="1"/>
  <c r="J22" i="1" s="1"/>
  <c r="O21" i="1"/>
  <c r="M21" i="1"/>
  <c r="G21" i="1"/>
  <c r="J21" i="1" s="1"/>
  <c r="O20" i="1"/>
  <c r="M20" i="1"/>
  <c r="G20" i="1"/>
  <c r="J20" i="1" s="1"/>
  <c r="O19" i="1"/>
  <c r="M19" i="1"/>
  <c r="G19" i="1"/>
  <c r="J19" i="1" s="1"/>
  <c r="O18" i="1"/>
  <c r="M18" i="1"/>
  <c r="G18" i="1"/>
  <c r="J18" i="1" s="1"/>
  <c r="O17" i="1"/>
  <c r="M17" i="1"/>
  <c r="G17" i="1"/>
  <c r="J17" i="1" s="1"/>
  <c r="O16" i="1"/>
  <c r="M16" i="1"/>
  <c r="G16" i="1"/>
  <c r="J16" i="1" s="1"/>
  <c r="O15" i="1"/>
  <c r="M15" i="1"/>
  <c r="G15" i="1"/>
  <c r="J15" i="1" s="1"/>
  <c r="O14" i="1"/>
  <c r="M14" i="1"/>
  <c r="G14" i="1"/>
  <c r="J14" i="1" s="1"/>
  <c r="O13" i="1"/>
  <c r="M13" i="1"/>
  <c r="G13" i="1"/>
  <c r="J13" i="1" s="1"/>
  <c r="O12" i="1"/>
  <c r="M12" i="1"/>
  <c r="G12" i="1"/>
  <c r="J12" i="1" s="1"/>
  <c r="O11" i="1"/>
  <c r="M11" i="1"/>
  <c r="G11" i="1"/>
  <c r="J11" i="1" s="1"/>
  <c r="O10" i="1"/>
  <c r="M10" i="1"/>
  <c r="G10" i="1"/>
  <c r="J10" i="1" s="1"/>
  <c r="O9" i="1"/>
  <c r="M9" i="1"/>
  <c r="G9" i="1"/>
  <c r="J9" i="1" s="1"/>
  <c r="O8" i="1"/>
  <c r="M8" i="1"/>
  <c r="G8" i="1"/>
  <c r="J8" i="1" s="1"/>
  <c r="O7" i="1"/>
  <c r="M7" i="1"/>
  <c r="G7" i="1"/>
  <c r="J7" i="1" s="1"/>
  <c r="O6" i="1"/>
  <c r="M6" i="1"/>
  <c r="G6" i="1"/>
  <c r="J6" i="1" s="1"/>
  <c r="O5" i="1"/>
  <c r="M5" i="1"/>
  <c r="G5" i="1"/>
  <c r="J5" i="1" s="1"/>
  <c r="O4" i="1"/>
  <c r="M4" i="1"/>
  <c r="G4" i="1"/>
  <c r="J4" i="1" s="1"/>
  <c r="O3" i="1"/>
  <c r="M3" i="1"/>
  <c r="G3" i="1"/>
  <c r="J3" i="1" s="1"/>
</calcChain>
</file>

<file path=xl/sharedStrings.xml><?xml version="1.0" encoding="utf-8"?>
<sst xmlns="http://schemas.openxmlformats.org/spreadsheetml/2006/main" count="622" uniqueCount="428">
  <si>
    <t>Tgl</t>
  </si>
  <si>
    <t xml:space="preserve">Tgl </t>
  </si>
  <si>
    <t>Data Riil</t>
  </si>
  <si>
    <t>Lama</t>
  </si>
  <si>
    <t>Tahun</t>
  </si>
  <si>
    <t>Th. Lulus</t>
  </si>
  <si>
    <t>Lama Studi</t>
  </si>
  <si>
    <t>Jumlah</t>
  </si>
  <si>
    <t>Skor TOEFL</t>
  </si>
  <si>
    <t>Yudisium</t>
  </si>
  <si>
    <t>NIM</t>
  </si>
  <si>
    <t>NAMA</t>
  </si>
  <si>
    <t>Jurusan</t>
  </si>
  <si>
    <t>Seminar TA</t>
  </si>
  <si>
    <t>Acc Pemb.</t>
  </si>
  <si>
    <t>Penulisan</t>
  </si>
  <si>
    <t>TA1</t>
  </si>
  <si>
    <t>KKN</t>
  </si>
  <si>
    <t>Masuk</t>
  </si>
  <si>
    <t>Th, Bln.</t>
  </si>
  <si>
    <t>SKS</t>
  </si>
  <si>
    <t>ip</t>
  </si>
  <si>
    <t>IP</t>
  </si>
  <si>
    <t>PPB</t>
  </si>
  <si>
    <t>Ket</t>
  </si>
  <si>
    <t>Tempat</t>
  </si>
  <si>
    <t>TTTL</t>
  </si>
  <si>
    <t>Kelas</t>
  </si>
  <si>
    <t>Siti Sofia Rani</t>
  </si>
  <si>
    <t>Teknik Informatika</t>
  </si>
  <si>
    <t>Selong</t>
  </si>
  <si>
    <t xml:space="preserve"> 25 Mei 1996</t>
  </si>
  <si>
    <t>Diah Nur Yunita</t>
  </si>
  <si>
    <t>Gunungkidul</t>
  </si>
  <si>
    <t xml:space="preserve"> 24 Juni 1996</t>
  </si>
  <si>
    <t>Muhammad Sutikno</t>
  </si>
  <si>
    <t>Pir Trans Sosa II</t>
  </si>
  <si>
    <t xml:space="preserve"> 9 Mei 1997</t>
  </si>
  <si>
    <t>Taufik Cahya Prayitna</t>
  </si>
  <si>
    <t>Sleman</t>
  </si>
  <si>
    <t xml:space="preserve"> 12 Mei 1998</t>
  </si>
  <si>
    <t>Alfa Moh Alghifari</t>
  </si>
  <si>
    <t>Serang</t>
  </si>
  <si>
    <t>Kurniawan Sukimin Atmodjo</t>
  </si>
  <si>
    <t>Ternate</t>
  </si>
  <si>
    <t xml:space="preserve"> 4 April 1997</t>
  </si>
  <si>
    <t>Ridar Gustia Priatama</t>
  </si>
  <si>
    <t>Kediri</t>
  </si>
  <si>
    <t xml:space="preserve"> 5 Juni 1996</t>
  </si>
  <si>
    <t>Imam Yasir Haidar</t>
  </si>
  <si>
    <t>Yogyakarta</t>
  </si>
  <si>
    <t xml:space="preserve"> 6 Maret 1997</t>
  </si>
  <si>
    <t>Lalu Iskandar Muda</t>
  </si>
  <si>
    <t>Penujak</t>
  </si>
  <si>
    <t xml:space="preserve"> 10 Desember 1996</t>
  </si>
  <si>
    <t>Edi Siswanto</t>
  </si>
  <si>
    <t>Ende</t>
  </si>
  <si>
    <t xml:space="preserve"> 7 Juli 1993</t>
  </si>
  <si>
    <t>Yogi Anggara</t>
  </si>
  <si>
    <t>Kayu Ara</t>
  </si>
  <si>
    <t xml:space="preserve"> 01 Januari 1997</t>
  </si>
  <si>
    <t>Septian Eka Prasetya</t>
  </si>
  <si>
    <t>Sungai Tebelian</t>
  </si>
  <si>
    <t xml:space="preserve"> 27 Juli 1997</t>
  </si>
  <si>
    <t>Luthfi Ryanto</t>
  </si>
  <si>
    <t>Medan</t>
  </si>
  <si>
    <t xml:space="preserve"> 19 juni 1996</t>
  </si>
  <si>
    <t>Devi Nanda Aryani Sirait</t>
  </si>
  <si>
    <t>Sidikalang</t>
  </si>
  <si>
    <t xml:space="preserve"> 05 Juni 1997</t>
  </si>
  <si>
    <t>Muhammad Bayu Aji Sakirno</t>
  </si>
  <si>
    <t>Banajrmasin</t>
  </si>
  <si>
    <t xml:space="preserve"> 4 September 1998</t>
  </si>
  <si>
    <t>Khairul Maftuh Hidayat</t>
  </si>
  <si>
    <t>Banyumas</t>
  </si>
  <si>
    <t xml:space="preserve"> 9 Mei 1998</t>
  </si>
  <si>
    <t>Firmansyah</t>
  </si>
  <si>
    <t>Lahat</t>
  </si>
  <si>
    <t xml:space="preserve"> 22 Mei 1995</t>
  </si>
  <si>
    <t>Setiawan Panjirai</t>
  </si>
  <si>
    <t>Sumbawa</t>
  </si>
  <si>
    <t xml:space="preserve"> 20 Februari 1997</t>
  </si>
  <si>
    <t>Hadi Mustopa</t>
  </si>
  <si>
    <t>Pagaralam</t>
  </si>
  <si>
    <t xml:space="preserve"> 9 Januari 1997</t>
  </si>
  <si>
    <t>Ardaris Trisna Putra</t>
  </si>
  <si>
    <t>Buay Madang, OKU</t>
  </si>
  <si>
    <t>Ilham Fahrezi</t>
  </si>
  <si>
    <t>Curup</t>
  </si>
  <si>
    <t xml:space="preserve"> 09 Februari 1998</t>
  </si>
  <si>
    <t>Dhian Fendina Hapsari</t>
  </si>
  <si>
    <t>Janapria</t>
  </si>
  <si>
    <t xml:space="preserve"> 2 November 1998</t>
  </si>
  <si>
    <t>Hedi Nasrudin</t>
  </si>
  <si>
    <t>Sungai Dekan</t>
  </si>
  <si>
    <t xml:space="preserve"> 23 Agustus 1998</t>
  </si>
  <si>
    <t>Riski Resha</t>
  </si>
  <si>
    <t>Pangkalpinang</t>
  </si>
  <si>
    <t xml:space="preserve"> 9 Juni 1999</t>
  </si>
  <si>
    <t>Hermawan</t>
  </si>
  <si>
    <t>Dabo Singkep</t>
  </si>
  <si>
    <t xml:space="preserve"> 26 Oktober 1998</t>
  </si>
  <si>
    <t>Iant Febrian Polapa</t>
  </si>
  <si>
    <t>Gorontalo</t>
  </si>
  <si>
    <t xml:space="preserve"> 6 Februari 1998</t>
  </si>
  <si>
    <t>Ilham Akbari Winoto</t>
  </si>
  <si>
    <t>Bandung</t>
  </si>
  <si>
    <t xml:space="preserve"> 30 Mei 1998</t>
  </si>
  <si>
    <t>Musytasyfa Syauqony Daulay</t>
  </si>
  <si>
    <t>Binjai</t>
  </si>
  <si>
    <t xml:space="preserve"> 13 Juni 1996</t>
  </si>
  <si>
    <t>M.Faqihudin</t>
  </si>
  <si>
    <t>Lombok Timur</t>
  </si>
  <si>
    <t xml:space="preserve"> 16 Desember 1996</t>
  </si>
  <si>
    <t>Sri Wahyuni</t>
  </si>
  <si>
    <t>Cilacap</t>
  </si>
  <si>
    <t xml:space="preserve"> 26 Oktober 1996</t>
  </si>
  <si>
    <t>Okta Riandika Wibowo</t>
  </si>
  <si>
    <t xml:space="preserve"> 10 Oktober 1994</t>
  </si>
  <si>
    <t>Cicin Hardiyanti P.</t>
  </si>
  <si>
    <t>Bima</t>
  </si>
  <si>
    <t xml:space="preserve"> 19 Juli 1998</t>
  </si>
  <si>
    <t>Muhammad Fauzan</t>
  </si>
  <si>
    <t>Amuntai</t>
  </si>
  <si>
    <t xml:space="preserve"> 3 April 1998</t>
  </si>
  <si>
    <t>Dandi Anto</t>
  </si>
  <si>
    <t>Sintang</t>
  </si>
  <si>
    <t xml:space="preserve"> 5 Desember 1998</t>
  </si>
  <si>
    <t>Romakh Fitriani</t>
  </si>
  <si>
    <t>Banjarnegara</t>
  </si>
  <si>
    <t xml:space="preserve"> 15 Januari 1997</t>
  </si>
  <si>
    <t>24 Maret 2021</t>
  </si>
  <si>
    <t>Yana Safitri</t>
  </si>
  <si>
    <t xml:space="preserve"> 4 Januari 1997</t>
  </si>
  <si>
    <t>Irfan Afandi</t>
  </si>
  <si>
    <t>Rantau Prapat</t>
  </si>
  <si>
    <t xml:space="preserve"> 9 Juni 1998</t>
  </si>
  <si>
    <t>Arfiansyah</t>
  </si>
  <si>
    <t>Muara Bungo</t>
  </si>
  <si>
    <t xml:space="preserve"> 20 Agustus 1998</t>
  </si>
  <si>
    <t>Havesthi Yazera</t>
  </si>
  <si>
    <t>Payakumbuh</t>
  </si>
  <si>
    <t xml:space="preserve"> 31 Januari 1999</t>
  </si>
  <si>
    <t>31 Maret 2021</t>
  </si>
  <si>
    <t>Bayu Maulana Yogi Kisworo</t>
  </si>
  <si>
    <t>6 Th,6 Bln,30 Hr</t>
  </si>
  <si>
    <t>Kulon Progo</t>
  </si>
  <si>
    <t xml:space="preserve"> 20 Agustus 1994</t>
  </si>
  <si>
    <t>Muhammad Arif Nuur Hafidz</t>
  </si>
  <si>
    <t>5 Th,6 Bln,24 Hr</t>
  </si>
  <si>
    <t>Bantul</t>
  </si>
  <si>
    <t xml:space="preserve"> 16 Oktober 1997</t>
  </si>
  <si>
    <t>Akbar Ramadhan</t>
  </si>
  <si>
    <t>Jakarta</t>
  </si>
  <si>
    <t xml:space="preserve"> 27 Januari 1996</t>
  </si>
  <si>
    <t>Rizal Dwi Setya</t>
  </si>
  <si>
    <t>4 Th,6 Bln,26 Hr</t>
  </si>
  <si>
    <t>JD</t>
  </si>
  <si>
    <t>Kilo Dompu</t>
  </si>
  <si>
    <t xml:space="preserve"> 4 Mei 1998</t>
  </si>
  <si>
    <t>Rifqi Hirawan</t>
  </si>
  <si>
    <t>Ciamis</t>
  </si>
  <si>
    <t xml:space="preserve"> 23 Maret 1997</t>
  </si>
  <si>
    <t>Imam Safei</t>
  </si>
  <si>
    <t>Pelita Jaya</t>
  </si>
  <si>
    <t xml:space="preserve"> 19 Juli 1997</t>
  </si>
  <si>
    <t>Wahyu Rusdiansyah Hasyim Ananda Hidayat</t>
  </si>
  <si>
    <t>Kerawang</t>
  </si>
  <si>
    <t xml:space="preserve"> 30 Januari 1998</t>
  </si>
  <si>
    <t>Azkiya Martadewi Nuraeni</t>
  </si>
  <si>
    <t>Purwakarta</t>
  </si>
  <si>
    <t xml:space="preserve"> 15 Oktober 1998</t>
  </si>
  <si>
    <t>Syaid Iqbal Hamsan</t>
  </si>
  <si>
    <t>Pekon Balak</t>
  </si>
  <si>
    <t xml:space="preserve"> 21 Mei 1997</t>
  </si>
  <si>
    <t>20 Agustus 1994</t>
  </si>
  <si>
    <t>Dicky Haryadi</t>
  </si>
  <si>
    <t>Gunungsitoli</t>
  </si>
  <si>
    <t>24 Juni 1994</t>
  </si>
  <si>
    <t>Agus Susilo Jatmiko</t>
  </si>
  <si>
    <t>Sosa VI</t>
  </si>
  <si>
    <t>13 Maret 1997</t>
  </si>
  <si>
    <t>Muhammad Ridho Rohanda</t>
  </si>
  <si>
    <t>Tanjung Selor</t>
  </si>
  <si>
    <t>10 Agustus 1995</t>
  </si>
  <si>
    <t>Agies Dwi Permana</t>
  </si>
  <si>
    <t>1 Mei 1998</t>
  </si>
  <si>
    <t>Ahmad Yasin Habibillah</t>
  </si>
  <si>
    <t>Luwuk</t>
  </si>
  <si>
    <t>18 Juni 1998</t>
  </si>
  <si>
    <t>Probo Prasetiyo</t>
  </si>
  <si>
    <t>Belitang</t>
  </si>
  <si>
    <t>Friska Wardani</t>
  </si>
  <si>
    <t>Sembalun Lawang</t>
  </si>
  <si>
    <t>21 Mei 1996</t>
  </si>
  <si>
    <t>Nurrahmi</t>
  </si>
  <si>
    <t xml:space="preserve"> 19 Agustus 1995</t>
  </si>
  <si>
    <t>Ayu Oktafiani Sukarnadi S.</t>
  </si>
  <si>
    <t>4 Oktober 1998</t>
  </si>
  <si>
    <t>Yogi Faherza</t>
  </si>
  <si>
    <t>Duri, Kecamatan Mandau</t>
  </si>
  <si>
    <t>10 Oktober 1998</t>
  </si>
  <si>
    <t>Firdaus Subkhi</t>
  </si>
  <si>
    <t xml:space="preserve"> 16 November 1988</t>
  </si>
  <si>
    <t>Syahdillah Mutiara R Tomagola</t>
  </si>
  <si>
    <t>Masohi</t>
  </si>
  <si>
    <t xml:space="preserve"> 26 Juli 1999</t>
  </si>
  <si>
    <t>Ajeng Fika Rahmahani</t>
  </si>
  <si>
    <t>Purbalingga</t>
  </si>
  <si>
    <t xml:space="preserve"> 9 Januari 1999</t>
  </si>
  <si>
    <t>Rizky Yoga Berliando</t>
  </si>
  <si>
    <t xml:space="preserve"> 11 April 1998</t>
  </si>
  <si>
    <t>Ardiansyah</t>
  </si>
  <si>
    <t>Manna</t>
  </si>
  <si>
    <t xml:space="preserve"> 22 Agustus 1998</t>
  </si>
  <si>
    <t>Andri Hermawan</t>
  </si>
  <si>
    <t>Magelang</t>
  </si>
  <si>
    <t xml:space="preserve"> 20 Juli 1998</t>
  </si>
  <si>
    <t>Rio Anggara</t>
  </si>
  <si>
    <t>Suka Negara</t>
  </si>
  <si>
    <t>19 Januari 1998</t>
  </si>
  <si>
    <t>Okta Fandrian</t>
  </si>
  <si>
    <t>Martapura</t>
  </si>
  <si>
    <t>Bagas Yoga Prasetyo</t>
  </si>
  <si>
    <t>08 Maret 1997</t>
  </si>
  <si>
    <t xml:space="preserve">Akmal Zakyzain Haqqi
</t>
  </si>
  <si>
    <t>Tanah Grogot</t>
  </si>
  <si>
    <t xml:space="preserve"> 30 Agustus 1998</t>
  </si>
  <si>
    <t>Lalu Galuh Sumardani</t>
  </si>
  <si>
    <t>Lombok Tengah</t>
  </si>
  <si>
    <t xml:space="preserve"> 1 Maret 1994</t>
  </si>
  <si>
    <t>Denny Hilmawan Rahmatullah Wolley</t>
  </si>
  <si>
    <t xml:space="preserve"> 3 Desember 1995</t>
  </si>
  <si>
    <t>Muhamad Khoirul Huda</t>
  </si>
  <si>
    <t>Sarko</t>
  </si>
  <si>
    <t xml:space="preserve"> 13 Januari 1999</t>
  </si>
  <si>
    <t>Diokta Fajri</t>
  </si>
  <si>
    <t>Geringging Baru</t>
  </si>
  <si>
    <t>28 Oktober 1997</t>
  </si>
  <si>
    <t>Ragil Fiyantoro</t>
  </si>
  <si>
    <t>Kendal</t>
  </si>
  <si>
    <t xml:space="preserve"> 10 April 1996</t>
  </si>
  <si>
    <t>Hanun Fitriani Latuconsina</t>
  </si>
  <si>
    <t>Ambon</t>
  </si>
  <si>
    <t xml:space="preserve"> 12 Juli 1997</t>
  </si>
  <si>
    <t>Faadihilah Ahnaf Faiz</t>
  </si>
  <si>
    <t xml:space="preserve"> 22 November 1998</t>
  </si>
  <si>
    <t>Wahyu Dwi Prasetyo</t>
  </si>
  <si>
    <t>Kiruru</t>
  </si>
  <si>
    <t xml:space="preserve"> 18 Juni 1998</t>
  </si>
  <si>
    <t>Helmi Pratama</t>
  </si>
  <si>
    <t xml:space="preserve"> 18 April 1998</t>
  </si>
  <si>
    <t>Risky Andika Kurniawan</t>
  </si>
  <si>
    <t>Cunda Aceh Utara</t>
  </si>
  <si>
    <t>Hisyam Dwi Wibowo</t>
  </si>
  <si>
    <t xml:space="preserve">Brebes </t>
  </si>
  <si>
    <t>11 Maret 1994</t>
  </si>
  <si>
    <t>Akbar Wicaksono</t>
  </si>
  <si>
    <t>Sampit</t>
  </si>
  <si>
    <t>07 Maret 1997</t>
  </si>
  <si>
    <t>Anggita Putri Nur Anida</t>
  </si>
  <si>
    <t xml:space="preserve">Bantul </t>
  </si>
  <si>
    <t>4 Agustus 1996</t>
  </si>
  <si>
    <t>Ade Dermawan</t>
  </si>
  <si>
    <t>Kulonprogo</t>
  </si>
  <si>
    <t>Lula Fikria Akmal</t>
  </si>
  <si>
    <t>Pontianak</t>
  </si>
  <si>
    <t>29 Juli 1998</t>
  </si>
  <si>
    <t>Lisna Puspita Shafira</t>
  </si>
  <si>
    <t>1 Juli 1998</t>
  </si>
  <si>
    <t>Syafiah Nailul Farah</t>
  </si>
  <si>
    <t>Kebumen</t>
  </si>
  <si>
    <t>Okhy Kharisma Putri</t>
  </si>
  <si>
    <t>Sukamaju</t>
  </si>
  <si>
    <t>Alief Ageng Pambudi</t>
  </si>
  <si>
    <t xml:space="preserve"> 12 Otober 1995</t>
  </si>
  <si>
    <t>Muhamad Fikri</t>
  </si>
  <si>
    <t>Bedungun</t>
  </si>
  <si>
    <t>08 Oktober 1998</t>
  </si>
  <si>
    <t>Nofan Fahmie Wibowo</t>
  </si>
  <si>
    <t>Cirebon</t>
  </si>
  <si>
    <t>21 Mei 1997</t>
  </si>
  <si>
    <t>Ariemby Kusuma W</t>
  </si>
  <si>
    <t>Ketapang</t>
  </si>
  <si>
    <t>20 Januari 1996</t>
  </si>
  <si>
    <t>M Saiful Hadi</t>
  </si>
  <si>
    <t>Poncowati</t>
  </si>
  <si>
    <t>Jundy Islami</t>
  </si>
  <si>
    <t>Tegal</t>
  </si>
  <si>
    <t>05 Oktober 1996</t>
  </si>
  <si>
    <t>Windy Shela Ramadhani</t>
  </si>
  <si>
    <t>Manokwari</t>
  </si>
  <si>
    <t>24 Januari 1996</t>
  </si>
  <si>
    <t>Mohammad Ibrahim</t>
  </si>
  <si>
    <t>Balikpapan</t>
  </si>
  <si>
    <t>12 Januari 1996</t>
  </si>
  <si>
    <t>Prasti Kusuma Dinata</t>
  </si>
  <si>
    <t>Tembilahan</t>
  </si>
  <si>
    <t>29 Mei 1996</t>
  </si>
  <si>
    <t>Bayu Khoirul Muntaha</t>
  </si>
  <si>
    <t>Jepara</t>
  </si>
  <si>
    <t>Lalu Khalikurrahman</t>
  </si>
  <si>
    <t>Gelem Wanasaba</t>
  </si>
  <si>
    <t>31 Desember 1994</t>
  </si>
  <si>
    <t>Meri Aftriyani</t>
  </si>
  <si>
    <t>Teknik informatika</t>
  </si>
  <si>
    <t>Babatan Ulu</t>
  </si>
  <si>
    <t>23 Februari 1997</t>
  </si>
  <si>
    <t>Dimas Kurnia Fajar Prasetya</t>
  </si>
  <si>
    <t>18 Oktober 1996</t>
  </si>
  <si>
    <t>Restu Prima Yudha</t>
  </si>
  <si>
    <t>Betara Kiri</t>
  </si>
  <si>
    <t>8 Juni 1994</t>
  </si>
  <si>
    <t>Trianja Haryadi</t>
  </si>
  <si>
    <t>Bengkulu</t>
  </si>
  <si>
    <t>Erico Ryandika Miftahgitas</t>
  </si>
  <si>
    <t>Tangerang</t>
  </si>
  <si>
    <t>Khaffid Dwi Kurniadi</t>
  </si>
  <si>
    <t>Pacitan</t>
  </si>
  <si>
    <t>Purwo Fauzan Rusadi</t>
  </si>
  <si>
    <t>Andiy Irwanda</t>
  </si>
  <si>
    <t>Batu Badinding</t>
  </si>
  <si>
    <t>Dana Adhika</t>
  </si>
  <si>
    <t>Gunung Kidul</t>
  </si>
  <si>
    <t>22 Juni 1995</t>
  </si>
  <si>
    <t>Septian Aji Pamungkas</t>
  </si>
  <si>
    <t>Muhammad Sidik</t>
  </si>
  <si>
    <t>1 Januari 1996</t>
  </si>
  <si>
    <t>Lalu Arfi Maulana Pangistu</t>
  </si>
  <si>
    <t>Daffa Setiawan Suparno</t>
  </si>
  <si>
    <t>Poso</t>
  </si>
  <si>
    <t>30 oktober 1999</t>
  </si>
  <si>
    <t>Muhamad Fadhil Indirwan</t>
  </si>
  <si>
    <t>Ulang</t>
  </si>
  <si>
    <t>Kota Baru</t>
  </si>
  <si>
    <t>2 Februari 1998</t>
  </si>
  <si>
    <t>Ardhiyan Azizi</t>
  </si>
  <si>
    <t>Pekalongan</t>
  </si>
  <si>
    <t>4 Januari 1998</t>
  </si>
  <si>
    <t>Fajar Aji Saputro</t>
  </si>
  <si>
    <t>Bekasi</t>
  </si>
  <si>
    <t>19 Mei 1997</t>
  </si>
  <si>
    <t>Brian Prihartama</t>
  </si>
  <si>
    <t>Ade Faizal Risqi</t>
  </si>
  <si>
    <t>Brebes</t>
  </si>
  <si>
    <t>6 Juni 1997</t>
  </si>
  <si>
    <t>Muhammad Iqbal Hadiwibowo</t>
  </si>
  <si>
    <t>15 Februari 2000</t>
  </si>
  <si>
    <t>Nur Fadhilah Alfianty Firman</t>
  </si>
  <si>
    <t>Makassar</t>
  </si>
  <si>
    <t>13 Agustus 1999</t>
  </si>
  <si>
    <t>Aditya Angga Ramadhan</t>
  </si>
  <si>
    <t>Gedung Jaya</t>
  </si>
  <si>
    <t>06 Januari 1999</t>
  </si>
  <si>
    <t>Nurzaitun Safitri</t>
  </si>
  <si>
    <t>3 Agustus 1999</t>
  </si>
  <si>
    <t>Itmam Diyar Al Salam</t>
  </si>
  <si>
    <t>Kendari</t>
  </si>
  <si>
    <t>26 Februari 1998</t>
  </si>
  <si>
    <t>Azmi Badhi'uz Zaman</t>
  </si>
  <si>
    <t>Boyolali</t>
  </si>
  <si>
    <t>Refaldi Ergian</t>
  </si>
  <si>
    <t>Kepahiang</t>
  </si>
  <si>
    <t>07 Juni 1999</t>
  </si>
  <si>
    <t>Singgih Bayu Wicaksono</t>
  </si>
  <si>
    <t>Yoga Firza Sabbihisma</t>
  </si>
  <si>
    <t>Karawang</t>
  </si>
  <si>
    <t>20 Juni 1999</t>
  </si>
  <si>
    <t>Lazuardi Imani Ashar</t>
  </si>
  <si>
    <t>2,69</t>
  </si>
  <si>
    <t>2 Juli 1996</t>
  </si>
  <si>
    <t xml:space="preserve">Suwanto </t>
  </si>
  <si>
    <t>3,40</t>
  </si>
  <si>
    <t>Subang</t>
  </si>
  <si>
    <t>Ilham Setiawan</t>
  </si>
  <si>
    <t>3,07</t>
  </si>
  <si>
    <t>Jember</t>
  </si>
  <si>
    <t>Wahyu Shofian</t>
  </si>
  <si>
    <t>3,13</t>
  </si>
  <si>
    <t>Samburakat</t>
  </si>
  <si>
    <t>06 Desember 1997</t>
  </si>
  <si>
    <t>Muhammad Ridho Hidayat</t>
  </si>
  <si>
    <t>3,14</t>
  </si>
  <si>
    <t>Nanjungan</t>
  </si>
  <si>
    <t>10 Juli 1998</t>
  </si>
  <si>
    <t>Yeni Alviani</t>
  </si>
  <si>
    <t>3,35</t>
  </si>
  <si>
    <t>Mahendra Prabowo</t>
  </si>
  <si>
    <t>3,16</t>
  </si>
  <si>
    <t>Purworejo</t>
  </si>
  <si>
    <t>2 Maret 1998</t>
  </si>
  <si>
    <t>Mochammad Yulianto Andi Saputro</t>
  </si>
  <si>
    <t>3,83</t>
  </si>
  <si>
    <t>Pati</t>
  </si>
  <si>
    <t>22 Juli 1999</t>
  </si>
  <si>
    <t>Susanti Aulia Ramadayanti</t>
  </si>
  <si>
    <t>3,53</t>
  </si>
  <si>
    <t>Tumbang Tarusan</t>
  </si>
  <si>
    <t>07 Desember 1999</t>
  </si>
  <si>
    <t>Aditya Cahyo Pramono</t>
  </si>
  <si>
    <t>3,67</t>
  </si>
  <si>
    <t>25 Juli 1999</t>
  </si>
  <si>
    <t>Lalu Abd. Halim Yatna</t>
  </si>
  <si>
    <t>2,84</t>
  </si>
  <si>
    <t>Mong</t>
  </si>
  <si>
    <t>3 Mei 1997</t>
  </si>
  <si>
    <t>Harith Noviansyah</t>
  </si>
  <si>
    <t>Gilang Asis Ramadan</t>
  </si>
  <si>
    <t>4 Januari 2000</t>
  </si>
  <si>
    <t>Muhammad Musa Fitriyadi</t>
  </si>
  <si>
    <t>Kuala Tungkal</t>
  </si>
  <si>
    <t>12 Desember 1999</t>
  </si>
  <si>
    <t>Ilham Fauzi Romadhoni</t>
  </si>
  <si>
    <t>29 Desember 1998</t>
  </si>
  <si>
    <t>Muhamad Fahmi</t>
  </si>
  <si>
    <t>3,52</t>
  </si>
  <si>
    <t>Tumbang Samba</t>
  </si>
  <si>
    <t>Firda Aprilia Priandini</t>
  </si>
  <si>
    <t>3,49</t>
  </si>
  <si>
    <t>Via Wahyuningtyas</t>
  </si>
  <si>
    <t>3,73</t>
  </si>
  <si>
    <t>Sorong</t>
  </si>
  <si>
    <t>Zulfan Khaidir</t>
  </si>
  <si>
    <t>Zulfikar Yunus</t>
  </si>
  <si>
    <t>3,36</t>
  </si>
  <si>
    <t>Rohmatul Linafiin</t>
  </si>
  <si>
    <t>3,43</t>
  </si>
  <si>
    <t>Nganjuk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</si>
</sst>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43" formatCode="_-* #,##0.00_-;\-* #,##0.00_-;_-* &quot;-&quot;??_-;_-@_-"/>
    <numFmt numFmtId="164" formatCode="00000000"/>
    <numFmt numFmtId="165" formatCode="#,##0.0;[Red]#,##0.0"/>
    <numFmt numFmtId="166" formatCode="0.0"/>
    <numFmt numFmtId="167" formatCode="yy\-\t/m\-\b/dd\h"/>
    <numFmt numFmtId="168" formatCode="[$-421]dd\ mmmm\ yy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 Narrow"/>
      <family val="2"/>
    </font>
    <font>
      <sz val="12"/>
      <color theme="1"/>
      <name val="Arial Narrow"/>
      <family val="2"/>
    </font>
    <font>
      <sz val="12"/>
      <color rgb="FF000000"/>
      <name val="Arial Narrow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Arial Narrow"/>
      <family val="2"/>
    </font>
    <font>
      <b/>
      <sz val="12"/>
      <color theme="1"/>
      <name val="Arial Narrow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78">
    <xf numFmtId="0" fontId="0" fillId="0" borderId="0" xfId="0"/>
    <xf numFmtId="0" fontId="0" fillId="0" borderId="1" xfId="0" applyBorder="1" applyAlignment="1">
      <alignment horizontal="left" indent="54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5" xfId="0" applyBorder="1"/>
    <xf numFmtId="0" fontId="2" fillId="0" borderId="1" xfId="0" applyFont="1" applyBorder="1"/>
    <xf numFmtId="4" fontId="3" fillId="0" borderId="1" xfId="1" applyNumberFormat="1" applyFont="1" applyFill="1" applyBorder="1" applyAlignment="1">
      <alignment horizontal="center"/>
    </xf>
    <xf numFmtId="2" fontId="3" fillId="0" borderId="1" xfId="1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1" xfId="2" applyNumberFormat="1" applyFont="1" applyFill="1" applyBorder="1" applyAlignment="1">
      <alignment horizontal="left"/>
    </xf>
    <xf numFmtId="41" fontId="3" fillId="0" borderId="1" xfId="2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5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5" fontId="3" fillId="0" borderId="1" xfId="0" applyNumberFormat="1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1" fontId="0" fillId="0" borderId="1" xfId="0" applyNumberFormat="1" applyBorder="1"/>
    <xf numFmtId="4" fontId="3" fillId="2" borderId="4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168" fontId="3" fillId="0" borderId="1" xfId="0" applyNumberFormat="1" applyFont="1" applyBorder="1"/>
    <xf numFmtId="0" fontId="3" fillId="0" borderId="0" xfId="0" applyFont="1" applyAlignment="1">
      <alignment horizontal="left"/>
    </xf>
    <xf numFmtId="0" fontId="3" fillId="0" borderId="7" xfId="2" applyNumberFormat="1" applyFont="1" applyFill="1" applyBorder="1" applyAlignment="1">
      <alignment horizontal="left"/>
    </xf>
    <xf numFmtId="41" fontId="3" fillId="0" borderId="7" xfId="2" applyFont="1" applyFill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15" fontId="3" fillId="0" borderId="7" xfId="0" applyNumberFormat="1" applyFont="1" applyBorder="1" applyAlignment="1">
      <alignment horizontal="center"/>
    </xf>
    <xf numFmtId="165" fontId="3" fillId="0" borderId="7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/>
    </xf>
    <xf numFmtId="166" fontId="3" fillId="0" borderId="7" xfId="0" applyNumberFormat="1" applyFont="1" applyBorder="1" applyAlignment="1">
      <alignment horizontal="center" vertical="center"/>
    </xf>
    <xf numFmtId="15" fontId="3" fillId="0" borderId="7" xfId="0" applyNumberFormat="1" applyFont="1" applyBorder="1" applyAlignment="1">
      <alignment horizontal="center" vertical="center"/>
    </xf>
    <xf numFmtId="167" fontId="3" fillId="0" borderId="7" xfId="0" applyNumberFormat="1" applyFont="1" applyBorder="1" applyAlignment="1">
      <alignment horizontal="left"/>
    </xf>
    <xf numFmtId="0" fontId="3" fillId="0" borderId="9" xfId="0" applyFont="1" applyBorder="1" applyAlignment="1">
      <alignment horizontal="center"/>
    </xf>
    <xf numFmtId="4" fontId="3" fillId="2" borderId="10" xfId="0" applyNumberFormat="1" applyFont="1" applyFill="1" applyBorder="1" applyAlignment="1">
      <alignment horizontal="center"/>
    </xf>
    <xf numFmtId="2" fontId="3" fillId="0" borderId="7" xfId="1" applyNumberFormat="1" applyFont="1" applyFill="1" applyBorder="1" applyAlignment="1">
      <alignment horizontal="center"/>
    </xf>
    <xf numFmtId="0" fontId="3" fillId="0" borderId="7" xfId="0" applyFont="1" applyBorder="1" applyAlignment="1">
      <alignment horizontal="left"/>
    </xf>
    <xf numFmtId="168" fontId="3" fillId="0" borderId="7" xfId="0" applyNumberFormat="1" applyFont="1" applyBorder="1"/>
    <xf numFmtId="0" fontId="4" fillId="0" borderId="1" xfId="0" applyFont="1" applyBorder="1" applyAlignment="1">
      <alignment horizontal="left" wrapText="1"/>
    </xf>
    <xf numFmtId="0" fontId="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4" fontId="3" fillId="3" borderId="4" xfId="0" applyNumberFormat="1" applyFont="1" applyFill="1" applyBorder="1" applyAlignment="1">
      <alignment horizontal="center"/>
    </xf>
    <xf numFmtId="0" fontId="0" fillId="0" borderId="11" xfId="0" applyBorder="1"/>
    <xf numFmtId="0" fontId="4" fillId="0" borderId="7" xfId="0" applyFont="1" applyBorder="1" applyAlignment="1">
      <alignment horizontal="left" wrapText="1"/>
    </xf>
    <xf numFmtId="0" fontId="3" fillId="0" borderId="7" xfId="0" applyFont="1" applyBorder="1" applyAlignment="1">
      <alignment vertical="center"/>
    </xf>
    <xf numFmtId="4" fontId="3" fillId="3" borderId="1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15" fontId="2" fillId="0" borderId="12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center"/>
    </xf>
    <xf numFmtId="0" fontId="3" fillId="0" borderId="10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168" fontId="4" fillId="0" borderId="7" xfId="0" applyNumberFormat="1" applyFont="1" applyBorder="1" applyAlignment="1">
      <alignment horizontal="left"/>
    </xf>
    <xf numFmtId="15" fontId="2" fillId="0" borderId="2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15" fontId="7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/>
    </xf>
    <xf numFmtId="166" fontId="7" fillId="0" borderId="1" xfId="0" applyNumberFormat="1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167" fontId="7" fillId="0" borderId="1" xfId="0" applyNumberFormat="1" applyFont="1" applyBorder="1" applyAlignment="1">
      <alignment horizontal="left"/>
    </xf>
    <xf numFmtId="0" fontId="0" fillId="0" borderId="3" xfId="0" applyBorder="1"/>
    <xf numFmtId="0" fontId="7" fillId="0" borderId="1" xfId="2" applyNumberFormat="1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7" fillId="0" borderId="7" xfId="2" applyNumberFormat="1" applyFont="1" applyFill="1" applyBorder="1" applyAlignment="1">
      <alignment horizontal="left"/>
    </xf>
    <xf numFmtId="0" fontId="7" fillId="0" borderId="7" xfId="0" applyFont="1" applyBorder="1" applyAlignment="1">
      <alignment horizontal="left"/>
    </xf>
    <xf numFmtId="15" fontId="7" fillId="0" borderId="7" xfId="0" applyNumberFormat="1" applyFont="1" applyBorder="1" applyAlignment="1">
      <alignment horizontal="center"/>
    </xf>
    <xf numFmtId="165" fontId="7" fillId="0" borderId="7" xfId="0" applyNumberFormat="1" applyFont="1" applyBorder="1" applyAlignment="1">
      <alignment horizontal="center" vertical="center"/>
    </xf>
    <xf numFmtId="1" fontId="7" fillId="0" borderId="7" xfId="0" applyNumberFormat="1" applyFont="1" applyBorder="1" applyAlignment="1">
      <alignment horizontal="center"/>
    </xf>
    <xf numFmtId="166" fontId="7" fillId="0" borderId="7" xfId="0" applyNumberFormat="1" applyFont="1" applyBorder="1" applyAlignment="1">
      <alignment horizontal="center" vertical="center"/>
    </xf>
    <xf numFmtId="15" fontId="7" fillId="0" borderId="7" xfId="0" applyNumberFormat="1" applyFont="1" applyBorder="1" applyAlignment="1">
      <alignment horizontal="center" vertical="center"/>
    </xf>
    <xf numFmtId="167" fontId="7" fillId="0" borderId="7" xfId="0" applyNumberFormat="1" applyFont="1" applyBorder="1" applyAlignment="1">
      <alignment horizontal="left"/>
    </xf>
    <xf numFmtId="2" fontId="8" fillId="3" borderId="1" xfId="1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2" fontId="4" fillId="2" borderId="4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8" fillId="2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168" fontId="0" fillId="0" borderId="1" xfId="0" applyNumberForma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8" fontId="0" fillId="0" borderId="1" xfId="0" applyNumberFormat="1" applyBorder="1"/>
    <xf numFmtId="0" fontId="4" fillId="3" borderId="4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2" borderId="7" xfId="0" applyFont="1" applyFill="1" applyBorder="1"/>
    <xf numFmtId="0" fontId="0" fillId="0" borderId="7" xfId="0" applyBorder="1" applyAlignment="1">
      <alignment horizontal="left"/>
    </xf>
    <xf numFmtId="168" fontId="0" fillId="0" borderId="7" xfId="0" applyNumberFormat="1" applyBorder="1" applyAlignment="1">
      <alignment horizontal="left"/>
    </xf>
    <xf numFmtId="0" fontId="4" fillId="0" borderId="2" xfId="0" applyFont="1" applyBorder="1"/>
    <xf numFmtId="2" fontId="4" fillId="0" borderId="4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2" borderId="1" xfId="0" applyFont="1" applyFill="1" applyBorder="1"/>
    <xf numFmtId="0" fontId="4" fillId="2" borderId="2" xfId="0" applyFont="1" applyFill="1" applyBorder="1"/>
    <xf numFmtId="2" fontId="4" fillId="2" borderId="4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2" borderId="1" xfId="0" applyFont="1" applyFill="1" applyBorder="1"/>
    <xf numFmtId="2" fontId="4" fillId="3" borderId="4" xfId="0" applyNumberFormat="1" applyFont="1" applyFill="1" applyBorder="1" applyAlignment="1">
      <alignment horizontal="center"/>
    </xf>
    <xf numFmtId="0" fontId="6" fillId="0" borderId="7" xfId="0" applyFont="1" applyBorder="1" applyAlignment="1">
      <alignment horizontal="left"/>
    </xf>
    <xf numFmtId="0" fontId="4" fillId="0" borderId="9" xfId="0" applyFont="1" applyBorder="1"/>
    <xf numFmtId="2" fontId="4" fillId="0" borderId="10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6" fillId="2" borderId="7" xfId="0" applyFont="1" applyFill="1" applyBorder="1"/>
    <xf numFmtId="168" fontId="0" fillId="0" borderId="7" xfId="0" applyNumberFormat="1" applyBorder="1"/>
    <xf numFmtId="2" fontId="4" fillId="2" borderId="10" xfId="0" applyNumberFormat="1" applyFont="1" applyFill="1" applyBorder="1" applyAlignment="1">
      <alignment horizontal="center"/>
    </xf>
    <xf numFmtId="15" fontId="3" fillId="0" borderId="1" xfId="0" applyNumberFormat="1" applyFont="1" applyBorder="1"/>
    <xf numFmtId="15" fontId="4" fillId="0" borderId="1" xfId="0" applyNumberFormat="1" applyFont="1" applyBorder="1"/>
    <xf numFmtId="0" fontId="6" fillId="0" borderId="7" xfId="0" applyFont="1" applyBorder="1"/>
    <xf numFmtId="15" fontId="7" fillId="0" borderId="7" xfId="0" applyNumberFormat="1" applyFont="1" applyBorder="1"/>
    <xf numFmtId="15" fontId="6" fillId="0" borderId="7" xfId="0" applyNumberFormat="1" applyFont="1" applyBorder="1"/>
    <xf numFmtId="0" fontId="6" fillId="0" borderId="9" xfId="0" applyFont="1" applyBorder="1" applyAlignment="1">
      <alignment horizontal="right"/>
    </xf>
    <xf numFmtId="2" fontId="6" fillId="0" borderId="10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1" xfId="0" applyFont="1" applyBorder="1"/>
    <xf numFmtId="15" fontId="7" fillId="0" borderId="1" xfId="0" applyNumberFormat="1" applyFont="1" applyBorder="1"/>
    <xf numFmtId="15" fontId="6" fillId="0" borderId="1" xfId="0" applyNumberFormat="1" applyFont="1" applyBorder="1"/>
    <xf numFmtId="0" fontId="6" fillId="0" borderId="2" xfId="0" applyFont="1" applyBorder="1" applyAlignment="1">
      <alignment horizontal="right"/>
    </xf>
    <xf numFmtId="0" fontId="6" fillId="2" borderId="4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6" fillId="2" borderId="4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3" fillId="0" borderId="5" xfId="0" applyFont="1" applyBorder="1"/>
    <xf numFmtId="0" fontId="3" fillId="0" borderId="0" xfId="0" applyFont="1"/>
    <xf numFmtId="0" fontId="3" fillId="0" borderId="11" xfId="0" applyFont="1" applyBorder="1"/>
    <xf numFmtId="0" fontId="0" fillId="0" borderId="1" xfId="0" applyBorder="1" applyAlignment="1">
      <alignment horizontal="left" vertical="center"/>
    </xf>
    <xf numFmtId="168" fontId="0" fillId="0" borderId="1" xfId="0" applyNumberFormat="1" applyBorder="1" applyAlignment="1">
      <alignment horizontal="left" vertical="center"/>
    </xf>
    <xf numFmtId="0" fontId="3" fillId="0" borderId="7" xfId="0" applyFont="1" applyBorder="1"/>
    <xf numFmtId="0" fontId="0" fillId="0" borderId="7" xfId="0" applyBorder="1" applyAlignment="1">
      <alignment horizontal="left" vertical="center"/>
    </xf>
    <xf numFmtId="168" fontId="0" fillId="0" borderId="7" xfId="0" applyNumberFormat="1" applyBorder="1" applyAlignment="1">
      <alignment horizontal="left" vertical="center"/>
    </xf>
    <xf numFmtId="2" fontId="8" fillId="4" borderId="1" xfId="1" applyNumberFormat="1" applyFont="1" applyFill="1" applyBorder="1" applyAlignment="1">
      <alignment horizontal="center"/>
    </xf>
    <xf numFmtId="0" fontId="7" fillId="2" borderId="1" xfId="2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/>
    </xf>
    <xf numFmtId="15" fontId="3" fillId="2" borderId="1" xfId="0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66" fontId="3" fillId="2" borderId="1" xfId="0" applyNumberFormat="1" applyFont="1" applyFill="1" applyBorder="1" applyAlignment="1">
      <alignment horizontal="center" vertical="center"/>
    </xf>
    <xf numFmtId="15" fontId="3" fillId="2" borderId="1" xfId="0" applyNumberFormat="1" applyFont="1" applyFill="1" applyBorder="1" applyAlignment="1">
      <alignment horizontal="center" vertical="center"/>
    </xf>
    <xf numFmtId="167" fontId="3" fillId="2" borderId="1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2" fontId="3" fillId="2" borderId="1" xfId="1" applyNumberFormat="1" applyFont="1" applyFill="1" applyBorder="1" applyAlignment="1">
      <alignment horizontal="center"/>
    </xf>
    <xf numFmtId="0" fontId="0" fillId="2" borderId="1" xfId="0" applyFill="1" applyBorder="1"/>
    <xf numFmtId="0" fontId="0" fillId="0" borderId="7" xfId="0" applyBorder="1"/>
    <xf numFmtId="0" fontId="10" fillId="0" borderId="2" xfId="0" applyFont="1" applyBorder="1" applyAlignment="1">
      <alignment horizontal="center"/>
    </xf>
    <xf numFmtId="2" fontId="10" fillId="2" borderId="4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168" fontId="10" fillId="0" borderId="1" xfId="0" applyNumberFormat="1" applyFont="1" applyBorder="1"/>
    <xf numFmtId="0" fontId="3" fillId="5" borderId="2" xfId="0" applyFont="1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/>
    </xf>
    <xf numFmtId="168" fontId="10" fillId="0" borderId="1" xfId="0" applyNumberFormat="1" applyFont="1" applyBorder="1" applyAlignment="1">
      <alignment horizontal="left"/>
    </xf>
    <xf numFmtId="2" fontId="10" fillId="0" borderId="4" xfId="0" applyNumberFormat="1" applyFont="1" applyBorder="1" applyAlignment="1">
      <alignment horizontal="center"/>
    </xf>
    <xf numFmtId="2" fontId="10" fillId="3" borderId="4" xfId="0" applyNumberFormat="1" applyFont="1" applyFill="1" applyBorder="1" applyAlignment="1">
      <alignment horizontal="center"/>
    </xf>
    <xf numFmtId="0" fontId="10" fillId="0" borderId="9" xfId="0" applyFont="1" applyBorder="1" applyAlignment="1">
      <alignment horizontal="center"/>
    </xf>
    <xf numFmtId="2" fontId="10" fillId="3" borderId="10" xfId="0" applyNumberFormat="1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7" xfId="0" applyFont="1" applyBorder="1" applyAlignment="1">
      <alignment horizontal="left"/>
    </xf>
    <xf numFmtId="168" fontId="10" fillId="0" borderId="7" xfId="0" applyNumberFormat="1" applyFont="1" applyBorder="1" applyAlignment="1">
      <alignment horizontal="left"/>
    </xf>
    <xf numFmtId="15" fontId="2" fillId="0" borderId="7" xfId="0" applyNumberFormat="1" applyFont="1" applyBorder="1" applyAlignment="1">
      <alignment horizontal="center" vertical="center" wrapText="1"/>
    </xf>
    <xf numFmtId="15" fontId="2" fillId="0" borderId="6" xfId="0" applyNumberFormat="1" applyFont="1" applyBorder="1" applyAlignment="1">
      <alignment horizontal="center" vertical="center" wrapText="1"/>
    </xf>
    <xf numFmtId="15" fontId="2" fillId="0" borderId="8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2" fontId="3" fillId="0" borderId="2" xfId="1" applyNumberFormat="1" applyFont="1" applyFill="1" applyBorder="1" applyAlignment="1">
      <alignment horizontal="center" vertical="center" wrapText="1"/>
    </xf>
    <xf numFmtId="2" fontId="3" fillId="0" borderId="4" xfId="1" applyNumberFormat="1" applyFont="1" applyFill="1" applyBorder="1" applyAlignment="1">
      <alignment horizontal="center" vertical="center" wrapText="1"/>
    </xf>
    <xf numFmtId="2" fontId="3" fillId="0" borderId="6" xfId="0" applyNumberFormat="1" applyFont="1" applyFill="1" applyBorder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62B5D-6366-4F66-94F4-C5C24AFB3F69}">
  <dimension ref="A1:U148"/>
  <sheetViews>
    <sheetView tabSelected="1" topLeftCell="J1" workbookViewId="0">
      <selection activeCell="U2" sqref="U2"/>
    </sheetView>
  </sheetViews>
  <sheetFormatPr defaultRowHeight="15" x14ac:dyDescent="0.25"/>
  <sheetData>
    <row r="1" spans="1:21" s="8" customFormat="1" ht="15.75" customHeight="1" x14ac:dyDescent="0.25">
      <c r="A1" s="1"/>
      <c r="B1" s="2"/>
      <c r="C1" s="3"/>
      <c r="D1" s="4"/>
      <c r="E1" s="3" t="s">
        <v>0</v>
      </c>
      <c r="F1" s="3" t="s">
        <v>1</v>
      </c>
      <c r="G1" s="3" t="s">
        <v>2</v>
      </c>
      <c r="H1" s="5"/>
      <c r="I1" s="5"/>
      <c r="J1" s="3" t="s">
        <v>3</v>
      </c>
      <c r="K1" s="3" t="s">
        <v>4</v>
      </c>
      <c r="L1" s="3" t="s">
        <v>5</v>
      </c>
      <c r="M1" s="3" t="s">
        <v>6</v>
      </c>
      <c r="N1" s="172" t="s">
        <v>7</v>
      </c>
      <c r="O1" s="173"/>
      <c r="P1" s="174"/>
      <c r="Q1" s="175" t="s">
        <v>8</v>
      </c>
      <c r="R1" s="176"/>
      <c r="S1" s="6"/>
      <c r="T1" s="7"/>
    </row>
    <row r="2" spans="1:21" ht="15.75" customHeight="1" x14ac:dyDescent="0.25">
      <c r="A2" s="9" t="s">
        <v>9</v>
      </c>
      <c r="B2" s="2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5" t="s">
        <v>16</v>
      </c>
      <c r="I2" s="5" t="s">
        <v>17</v>
      </c>
      <c r="J2" s="3" t="s">
        <v>15</v>
      </c>
      <c r="K2" s="3" t="s">
        <v>18</v>
      </c>
      <c r="L2" s="3" t="s">
        <v>9</v>
      </c>
      <c r="M2" s="3" t="s">
        <v>19</v>
      </c>
      <c r="N2" s="3" t="s">
        <v>20</v>
      </c>
      <c r="O2" s="3" t="s">
        <v>21</v>
      </c>
      <c r="P2" s="10" t="s">
        <v>22</v>
      </c>
      <c r="Q2" s="11" t="s">
        <v>23</v>
      </c>
      <c r="R2" s="11" t="s">
        <v>24</v>
      </c>
      <c r="S2" s="3" t="s">
        <v>25</v>
      </c>
      <c r="T2" s="12" t="s">
        <v>26</v>
      </c>
      <c r="U2" s="177" t="s">
        <v>27</v>
      </c>
    </row>
    <row r="3" spans="1:21" ht="15.75" x14ac:dyDescent="0.25">
      <c r="A3" s="169">
        <v>44202</v>
      </c>
      <c r="B3" s="13">
        <v>1400018038</v>
      </c>
      <c r="C3" s="14" t="s">
        <v>28</v>
      </c>
      <c r="D3" s="15" t="s">
        <v>29</v>
      </c>
      <c r="E3" s="16">
        <v>43497</v>
      </c>
      <c r="F3" s="16">
        <v>43880</v>
      </c>
      <c r="G3" s="17">
        <f t="shared" ref="G3:G41" si="0">(F3-E3)/30</f>
        <v>12.766666666666667</v>
      </c>
      <c r="H3" s="5"/>
      <c r="I3" s="5"/>
      <c r="J3" s="18">
        <f t="shared" ref="J3:J41" si="1">G3-H3-I3</f>
        <v>12.766666666666667</v>
      </c>
      <c r="K3" s="19">
        <v>41883</v>
      </c>
      <c r="L3" s="16">
        <v>44202</v>
      </c>
      <c r="M3" s="20" t="str">
        <f t="shared" ref="M3:M41" si="2">DATEDIF(K3,L3,"Y")&amp;" Th,"&amp;DATEDIF(K3,L3,"YM")&amp;" Bln,"&amp;DATEDIF(K3,L3,"MD")&amp;" Hr"</f>
        <v>6 Th,4 Bln,5 Hr</v>
      </c>
      <c r="N3" s="21">
        <v>145</v>
      </c>
      <c r="O3" s="22" t="str">
        <f t="shared" ref="O3:O66" si="3">SUBSTITUTE(P3, ",", ".")</f>
        <v>2.71</v>
      </c>
      <c r="P3" s="23">
        <v>2.71</v>
      </c>
      <c r="Q3" s="5">
        <v>453</v>
      </c>
      <c r="R3" s="11"/>
      <c r="S3" s="24" t="s">
        <v>30</v>
      </c>
      <c r="T3" s="25" t="s">
        <v>31</v>
      </c>
    </row>
    <row r="4" spans="1:21" ht="15.75" x14ac:dyDescent="0.25">
      <c r="A4" s="170"/>
      <c r="B4" s="13">
        <v>1400018193</v>
      </c>
      <c r="C4" s="14" t="s">
        <v>32</v>
      </c>
      <c r="D4" s="15" t="s">
        <v>29</v>
      </c>
      <c r="E4" s="16">
        <v>43368</v>
      </c>
      <c r="F4" s="16">
        <v>43677</v>
      </c>
      <c r="G4" s="17">
        <f t="shared" si="0"/>
        <v>10.3</v>
      </c>
      <c r="H4" s="5"/>
      <c r="I4" s="5"/>
      <c r="J4" s="18">
        <f t="shared" si="1"/>
        <v>10.3</v>
      </c>
      <c r="K4" s="19">
        <v>41883</v>
      </c>
      <c r="L4" s="16">
        <v>44202</v>
      </c>
      <c r="M4" s="20" t="str">
        <f t="shared" si="2"/>
        <v>6 Th,4 Bln,5 Hr</v>
      </c>
      <c r="N4" s="21">
        <v>146</v>
      </c>
      <c r="O4" s="22" t="str">
        <f t="shared" si="3"/>
        <v>2.95</v>
      </c>
      <c r="P4" s="23">
        <v>2.95</v>
      </c>
      <c r="Q4" s="5">
        <v>457</v>
      </c>
      <c r="R4" s="11"/>
      <c r="S4" s="26" t="s">
        <v>33</v>
      </c>
      <c r="T4" s="25" t="s">
        <v>34</v>
      </c>
    </row>
    <row r="5" spans="1:21" ht="15.75" x14ac:dyDescent="0.25">
      <c r="A5" s="170"/>
      <c r="B5" s="13">
        <v>1500018061</v>
      </c>
      <c r="C5" s="14" t="s">
        <v>35</v>
      </c>
      <c r="D5" s="15" t="s">
        <v>29</v>
      </c>
      <c r="E5" s="16">
        <v>43497</v>
      </c>
      <c r="F5" s="16">
        <v>44093</v>
      </c>
      <c r="G5" s="17">
        <f t="shared" si="0"/>
        <v>19.866666666666667</v>
      </c>
      <c r="H5" s="5"/>
      <c r="I5" s="5"/>
      <c r="J5" s="18">
        <f t="shared" si="1"/>
        <v>19.866666666666667</v>
      </c>
      <c r="K5" s="19">
        <v>42254</v>
      </c>
      <c r="L5" s="16">
        <v>44202</v>
      </c>
      <c r="M5" s="20" t="str">
        <f t="shared" si="2"/>
        <v>5 Th,3 Bln,30 Hr</v>
      </c>
      <c r="N5" s="21">
        <v>145</v>
      </c>
      <c r="O5" s="22" t="str">
        <f t="shared" si="3"/>
        <v>2.9</v>
      </c>
      <c r="P5" s="23">
        <v>2.9</v>
      </c>
      <c r="Q5" s="5">
        <v>423</v>
      </c>
      <c r="R5" s="11"/>
      <c r="S5" s="24" t="s">
        <v>36</v>
      </c>
      <c r="T5" s="25" t="s">
        <v>37</v>
      </c>
    </row>
    <row r="6" spans="1:21" ht="15.75" x14ac:dyDescent="0.25">
      <c r="A6" s="170"/>
      <c r="B6" s="13">
        <v>1600018106</v>
      </c>
      <c r="C6" s="14" t="s">
        <v>38</v>
      </c>
      <c r="D6" s="15" t="s">
        <v>29</v>
      </c>
      <c r="E6" s="16">
        <v>43839</v>
      </c>
      <c r="F6" s="16">
        <v>44126</v>
      </c>
      <c r="G6" s="17">
        <f t="shared" si="0"/>
        <v>9.5666666666666664</v>
      </c>
      <c r="H6" s="5"/>
      <c r="I6" s="5"/>
      <c r="J6" s="18">
        <f t="shared" si="1"/>
        <v>9.5666666666666664</v>
      </c>
      <c r="K6" s="19">
        <v>42618</v>
      </c>
      <c r="L6" s="16">
        <v>44202</v>
      </c>
      <c r="M6" s="20" t="str">
        <f t="shared" si="2"/>
        <v>4 Th,4 Bln,1 Hr</v>
      </c>
      <c r="N6" s="21">
        <v>144</v>
      </c>
      <c r="O6" s="22" t="str">
        <f t="shared" si="3"/>
        <v>3.16</v>
      </c>
      <c r="P6" s="23">
        <v>3.16</v>
      </c>
      <c r="Q6" s="5">
        <v>403</v>
      </c>
      <c r="R6" s="11"/>
      <c r="S6" s="24" t="s">
        <v>39</v>
      </c>
      <c r="T6" s="25" t="s">
        <v>40</v>
      </c>
    </row>
    <row r="7" spans="1:21" ht="15.75" x14ac:dyDescent="0.25">
      <c r="A7" s="171"/>
      <c r="B7" s="27">
        <v>1600018188</v>
      </c>
      <c r="C7" s="28" t="s">
        <v>41</v>
      </c>
      <c r="D7" s="29" t="s">
        <v>29</v>
      </c>
      <c r="E7" s="30">
        <v>43829</v>
      </c>
      <c r="F7" s="30">
        <v>44126</v>
      </c>
      <c r="G7" s="31">
        <f t="shared" si="0"/>
        <v>9.9</v>
      </c>
      <c r="H7" s="32"/>
      <c r="I7" s="32"/>
      <c r="J7" s="33">
        <f t="shared" si="1"/>
        <v>9.9</v>
      </c>
      <c r="K7" s="34">
        <v>42618</v>
      </c>
      <c r="L7" s="30">
        <v>44202</v>
      </c>
      <c r="M7" s="35" t="str">
        <f t="shared" si="2"/>
        <v>4 Th,4 Bln,1 Hr</v>
      </c>
      <c r="N7" s="36">
        <v>144</v>
      </c>
      <c r="O7" s="22" t="str">
        <f t="shared" si="3"/>
        <v>3.16</v>
      </c>
      <c r="P7" s="37">
        <v>3.16</v>
      </c>
      <c r="Q7" s="32">
        <v>436</v>
      </c>
      <c r="R7" s="38"/>
      <c r="S7" s="39" t="s">
        <v>42</v>
      </c>
      <c r="T7" s="40" t="s">
        <v>40</v>
      </c>
    </row>
    <row r="8" spans="1:21" s="8" customFormat="1" ht="15.75" x14ac:dyDescent="0.25">
      <c r="A8" s="169">
        <v>44209</v>
      </c>
      <c r="B8" s="41">
        <v>1500018148</v>
      </c>
      <c r="C8" s="42" t="s">
        <v>43</v>
      </c>
      <c r="D8" s="15" t="s">
        <v>29</v>
      </c>
      <c r="E8" s="16">
        <v>43677</v>
      </c>
      <c r="F8" s="16">
        <v>44006</v>
      </c>
      <c r="G8" s="17">
        <f t="shared" si="0"/>
        <v>10.966666666666667</v>
      </c>
      <c r="H8" s="5"/>
      <c r="I8" s="5"/>
      <c r="J8" s="18">
        <f t="shared" si="1"/>
        <v>10.966666666666667</v>
      </c>
      <c r="K8" s="19">
        <v>42254</v>
      </c>
      <c r="L8" s="16">
        <v>44209</v>
      </c>
      <c r="M8" s="20" t="str">
        <f t="shared" si="2"/>
        <v>5 Th,4 Bln,6 Hr</v>
      </c>
      <c r="N8" s="21">
        <v>148</v>
      </c>
      <c r="O8" s="22" t="str">
        <f t="shared" si="3"/>
        <v>3.07</v>
      </c>
      <c r="P8" s="23">
        <v>3.07</v>
      </c>
      <c r="Q8" s="5">
        <v>413</v>
      </c>
      <c r="R8" s="11"/>
      <c r="S8" s="24" t="s">
        <v>44</v>
      </c>
      <c r="T8" s="25" t="s">
        <v>45</v>
      </c>
    </row>
    <row r="9" spans="1:21" ht="15.75" x14ac:dyDescent="0.25">
      <c r="A9" s="170"/>
      <c r="B9" s="41">
        <v>1600018161</v>
      </c>
      <c r="C9" s="43" t="s">
        <v>46</v>
      </c>
      <c r="D9" s="15" t="s">
        <v>29</v>
      </c>
      <c r="E9" s="16">
        <v>43839</v>
      </c>
      <c r="F9" s="16">
        <v>44086</v>
      </c>
      <c r="G9" s="17">
        <f t="shared" si="0"/>
        <v>8.2333333333333325</v>
      </c>
      <c r="H9" s="5"/>
      <c r="I9" s="5"/>
      <c r="J9" s="18">
        <f t="shared" si="1"/>
        <v>8.2333333333333325</v>
      </c>
      <c r="K9" s="19">
        <v>42618</v>
      </c>
      <c r="L9" s="16">
        <v>44209</v>
      </c>
      <c r="M9" s="20" t="str">
        <f t="shared" si="2"/>
        <v>4 Th,4 Bln,8 Hr</v>
      </c>
      <c r="N9" s="21">
        <v>145</v>
      </c>
      <c r="O9" s="22" t="str">
        <f t="shared" si="3"/>
        <v>3.57</v>
      </c>
      <c r="P9" s="44">
        <v>3.57</v>
      </c>
      <c r="Q9" s="5">
        <v>423</v>
      </c>
      <c r="R9" s="11"/>
      <c r="S9" s="24" t="s">
        <v>47</v>
      </c>
      <c r="T9" s="25" t="s">
        <v>48</v>
      </c>
    </row>
    <row r="10" spans="1:21" ht="15.75" x14ac:dyDescent="0.25">
      <c r="A10" s="170"/>
      <c r="B10" s="41">
        <v>1600018197</v>
      </c>
      <c r="C10" s="43" t="s">
        <v>49</v>
      </c>
      <c r="D10" s="15" t="s">
        <v>29</v>
      </c>
      <c r="E10" s="16">
        <v>43832</v>
      </c>
      <c r="F10" s="16">
        <v>44126</v>
      </c>
      <c r="G10" s="17">
        <f t="shared" si="0"/>
        <v>9.8000000000000007</v>
      </c>
      <c r="H10" s="5"/>
      <c r="I10" s="5"/>
      <c r="J10" s="18">
        <f t="shared" si="1"/>
        <v>9.8000000000000007</v>
      </c>
      <c r="K10" s="19">
        <v>42618</v>
      </c>
      <c r="L10" s="16">
        <v>44209</v>
      </c>
      <c r="M10" s="20" t="str">
        <f t="shared" si="2"/>
        <v>4 Th,4 Bln,8 Hr</v>
      </c>
      <c r="N10" s="21">
        <v>144</v>
      </c>
      <c r="O10" s="22" t="str">
        <f t="shared" si="3"/>
        <v>3.27</v>
      </c>
      <c r="P10" s="23">
        <v>3.27</v>
      </c>
      <c r="Q10" s="5">
        <v>460</v>
      </c>
      <c r="R10" s="11"/>
      <c r="S10" s="24" t="s">
        <v>50</v>
      </c>
      <c r="T10" s="25" t="s">
        <v>51</v>
      </c>
    </row>
    <row r="11" spans="1:21" s="45" customFormat="1" ht="15.75" x14ac:dyDescent="0.25">
      <c r="A11" s="171"/>
      <c r="B11" s="41">
        <v>1600018233</v>
      </c>
      <c r="C11" s="43" t="s">
        <v>52</v>
      </c>
      <c r="D11" s="15" t="s">
        <v>29</v>
      </c>
      <c r="E11" s="16">
        <v>43837</v>
      </c>
      <c r="F11" s="16">
        <v>44126</v>
      </c>
      <c r="G11" s="17">
        <f t="shared" si="0"/>
        <v>9.6333333333333329</v>
      </c>
      <c r="H11" s="5"/>
      <c r="I11" s="5"/>
      <c r="J11" s="18">
        <f t="shared" si="1"/>
        <v>9.6333333333333329</v>
      </c>
      <c r="K11" s="19">
        <v>42618</v>
      </c>
      <c r="L11" s="16">
        <v>44209</v>
      </c>
      <c r="M11" s="20" t="str">
        <f t="shared" si="2"/>
        <v>4 Th,4 Bln,8 Hr</v>
      </c>
      <c r="N11" s="21">
        <v>144</v>
      </c>
      <c r="O11" s="22" t="str">
        <f t="shared" si="3"/>
        <v>3.13</v>
      </c>
      <c r="P11" s="23">
        <v>3.13</v>
      </c>
      <c r="Q11" s="5">
        <v>450</v>
      </c>
      <c r="R11" s="11"/>
      <c r="S11" s="24" t="s">
        <v>53</v>
      </c>
      <c r="T11" s="25" t="s">
        <v>54</v>
      </c>
    </row>
    <row r="12" spans="1:21" ht="15.75" x14ac:dyDescent="0.25">
      <c r="A12" s="169">
        <v>44223</v>
      </c>
      <c r="B12" s="41">
        <v>1500018018</v>
      </c>
      <c r="C12" s="43" t="s">
        <v>55</v>
      </c>
      <c r="D12" s="15" t="s">
        <v>29</v>
      </c>
      <c r="E12" s="16">
        <v>43497</v>
      </c>
      <c r="F12" s="16">
        <v>44078</v>
      </c>
      <c r="G12" s="17">
        <f t="shared" si="0"/>
        <v>19.366666666666667</v>
      </c>
      <c r="H12" s="5"/>
      <c r="I12" s="5"/>
      <c r="J12" s="18">
        <f t="shared" si="1"/>
        <v>19.366666666666667</v>
      </c>
      <c r="K12" s="19">
        <v>42254</v>
      </c>
      <c r="L12" s="16">
        <v>44223</v>
      </c>
      <c r="M12" s="20" t="str">
        <f t="shared" si="2"/>
        <v>5 Th,4 Bln,20 Hr</v>
      </c>
      <c r="N12" s="21">
        <v>149</v>
      </c>
      <c r="O12" s="22" t="str">
        <f t="shared" si="3"/>
        <v>3.34</v>
      </c>
      <c r="P12" s="23">
        <v>3.34</v>
      </c>
      <c r="Q12" s="5">
        <v>418</v>
      </c>
      <c r="R12" s="11"/>
      <c r="S12" s="24" t="s">
        <v>56</v>
      </c>
      <c r="T12" s="25" t="s">
        <v>57</v>
      </c>
    </row>
    <row r="13" spans="1:21" ht="15.75" x14ac:dyDescent="0.25">
      <c r="A13" s="170"/>
      <c r="B13" s="41">
        <v>1500018073</v>
      </c>
      <c r="C13" s="43" t="s">
        <v>58</v>
      </c>
      <c r="D13" s="15" t="s">
        <v>29</v>
      </c>
      <c r="E13" s="16">
        <v>43837</v>
      </c>
      <c r="F13" s="16">
        <v>44154</v>
      </c>
      <c r="G13" s="17">
        <f t="shared" si="0"/>
        <v>10.566666666666666</v>
      </c>
      <c r="H13" s="5"/>
      <c r="I13" s="5"/>
      <c r="J13" s="18">
        <f t="shared" si="1"/>
        <v>10.566666666666666</v>
      </c>
      <c r="K13" s="19">
        <v>42254</v>
      </c>
      <c r="L13" s="16">
        <v>44223</v>
      </c>
      <c r="M13" s="20" t="str">
        <f t="shared" si="2"/>
        <v>5 Th,4 Bln,20 Hr</v>
      </c>
      <c r="N13" s="21">
        <v>144</v>
      </c>
      <c r="O13" s="22" t="str">
        <f t="shared" si="3"/>
        <v>3.13</v>
      </c>
      <c r="P13" s="23">
        <v>3.13</v>
      </c>
      <c r="Q13" s="5">
        <v>410</v>
      </c>
      <c r="R13" s="11"/>
      <c r="S13" s="24" t="s">
        <v>59</v>
      </c>
      <c r="T13" s="25" t="s">
        <v>60</v>
      </c>
    </row>
    <row r="14" spans="1:21" ht="15.75" x14ac:dyDescent="0.25">
      <c r="A14" s="170"/>
      <c r="B14" s="41">
        <v>1500018139</v>
      </c>
      <c r="C14" s="43" t="s">
        <v>61</v>
      </c>
      <c r="D14" s="15" t="s">
        <v>29</v>
      </c>
      <c r="E14" s="16">
        <v>43839</v>
      </c>
      <c r="F14" s="16">
        <v>44126</v>
      </c>
      <c r="G14" s="17">
        <f t="shared" si="0"/>
        <v>9.5666666666666664</v>
      </c>
      <c r="H14" s="5"/>
      <c r="I14" s="5"/>
      <c r="J14" s="18">
        <f t="shared" si="1"/>
        <v>9.5666666666666664</v>
      </c>
      <c r="K14" s="19">
        <v>42254</v>
      </c>
      <c r="L14" s="16">
        <v>44223</v>
      </c>
      <c r="M14" s="20" t="str">
        <f t="shared" si="2"/>
        <v>5 Th,4 Bln,20 Hr</v>
      </c>
      <c r="N14" s="21">
        <v>144</v>
      </c>
      <c r="O14" s="22" t="str">
        <f t="shared" si="3"/>
        <v>2.93</v>
      </c>
      <c r="P14" s="23">
        <v>2.93</v>
      </c>
      <c r="Q14" s="5">
        <v>406</v>
      </c>
      <c r="R14" s="11"/>
      <c r="S14" s="24" t="s">
        <v>62</v>
      </c>
      <c r="T14" s="25" t="s">
        <v>63</v>
      </c>
    </row>
    <row r="15" spans="1:21" ht="15.75" x14ac:dyDescent="0.25">
      <c r="A15" s="170"/>
      <c r="B15" s="41">
        <v>1500018174</v>
      </c>
      <c r="C15" s="43" t="s">
        <v>64</v>
      </c>
      <c r="D15" s="15" t="s">
        <v>29</v>
      </c>
      <c r="E15" s="16">
        <v>43497</v>
      </c>
      <c r="F15" s="16">
        <v>44142</v>
      </c>
      <c r="G15" s="17">
        <f t="shared" si="0"/>
        <v>21.5</v>
      </c>
      <c r="H15" s="5"/>
      <c r="I15" s="5"/>
      <c r="J15" s="18">
        <f t="shared" si="1"/>
        <v>21.5</v>
      </c>
      <c r="K15" s="19">
        <v>42254</v>
      </c>
      <c r="L15" s="16">
        <v>44223</v>
      </c>
      <c r="M15" s="20" t="str">
        <f t="shared" si="2"/>
        <v>5 Th,4 Bln,20 Hr</v>
      </c>
      <c r="N15" s="21">
        <v>145</v>
      </c>
      <c r="O15" s="22" t="str">
        <f t="shared" si="3"/>
        <v>2.82</v>
      </c>
      <c r="P15" s="23">
        <v>2.82</v>
      </c>
      <c r="Q15" s="5">
        <v>413</v>
      </c>
      <c r="R15" s="11"/>
      <c r="S15" s="24" t="s">
        <v>65</v>
      </c>
      <c r="T15" s="25" t="s">
        <v>66</v>
      </c>
    </row>
    <row r="16" spans="1:21" ht="15.75" x14ac:dyDescent="0.25">
      <c r="A16" s="170"/>
      <c r="B16" s="41">
        <v>1500018202</v>
      </c>
      <c r="C16" s="43" t="s">
        <v>67</v>
      </c>
      <c r="D16" s="15" t="s">
        <v>29</v>
      </c>
      <c r="E16" s="16">
        <v>43507</v>
      </c>
      <c r="F16" s="16">
        <v>44006</v>
      </c>
      <c r="G16" s="17">
        <f t="shared" si="0"/>
        <v>16.633333333333333</v>
      </c>
      <c r="H16" s="5"/>
      <c r="I16" s="5"/>
      <c r="J16" s="18">
        <f t="shared" si="1"/>
        <v>16.633333333333333</v>
      </c>
      <c r="K16" s="19">
        <v>42254</v>
      </c>
      <c r="L16" s="16">
        <v>44223</v>
      </c>
      <c r="M16" s="20" t="str">
        <f t="shared" si="2"/>
        <v>5 Th,4 Bln,20 Hr</v>
      </c>
      <c r="N16" s="21">
        <v>145</v>
      </c>
      <c r="O16" s="22" t="str">
        <f t="shared" si="3"/>
        <v>3.14</v>
      </c>
      <c r="P16" s="23">
        <v>3.14</v>
      </c>
      <c r="Q16" s="5">
        <v>406</v>
      </c>
      <c r="R16" s="11"/>
      <c r="S16" s="24" t="s">
        <v>68</v>
      </c>
      <c r="T16" s="25" t="s">
        <v>69</v>
      </c>
    </row>
    <row r="17" spans="1:20" ht="15.75" x14ac:dyDescent="0.25">
      <c r="A17" s="170"/>
      <c r="B17" s="41">
        <v>1600018112</v>
      </c>
      <c r="C17" s="43" t="s">
        <v>70</v>
      </c>
      <c r="D17" s="15" t="s">
        <v>29</v>
      </c>
      <c r="E17" s="16">
        <v>43839</v>
      </c>
      <c r="F17" s="16">
        <v>44068</v>
      </c>
      <c r="G17" s="17">
        <f t="shared" si="0"/>
        <v>7.6333333333333337</v>
      </c>
      <c r="H17" s="5"/>
      <c r="I17" s="5"/>
      <c r="J17" s="18">
        <f t="shared" si="1"/>
        <v>7.6333333333333337</v>
      </c>
      <c r="K17" s="19">
        <v>42618</v>
      </c>
      <c r="L17" s="16">
        <v>44223</v>
      </c>
      <c r="M17" s="20" t="str">
        <f t="shared" si="2"/>
        <v>4 Th,4 Bln,22 Hr</v>
      </c>
      <c r="N17" s="21">
        <v>144</v>
      </c>
      <c r="O17" s="22" t="str">
        <f t="shared" si="3"/>
        <v>3.35</v>
      </c>
      <c r="P17" s="23">
        <v>3.35</v>
      </c>
      <c r="Q17" s="5">
        <v>443</v>
      </c>
      <c r="R17" s="11"/>
      <c r="S17" s="24" t="s">
        <v>71</v>
      </c>
      <c r="T17" s="25" t="s">
        <v>72</v>
      </c>
    </row>
    <row r="18" spans="1:20" ht="15.75" x14ac:dyDescent="0.25">
      <c r="A18" s="171"/>
      <c r="B18" s="46">
        <v>1600018190</v>
      </c>
      <c r="C18" s="47" t="s">
        <v>73</v>
      </c>
      <c r="D18" s="29" t="s">
        <v>29</v>
      </c>
      <c r="E18" s="30">
        <v>43829</v>
      </c>
      <c r="F18" s="30">
        <v>44126</v>
      </c>
      <c r="G18" s="31">
        <f t="shared" si="0"/>
        <v>9.9</v>
      </c>
      <c r="H18" s="32"/>
      <c r="I18" s="32"/>
      <c r="J18" s="33">
        <f t="shared" si="1"/>
        <v>9.9</v>
      </c>
      <c r="K18" s="34">
        <v>42618</v>
      </c>
      <c r="L18" s="30">
        <v>44223</v>
      </c>
      <c r="M18" s="35" t="str">
        <f t="shared" si="2"/>
        <v>4 Th,4 Bln,22 Hr</v>
      </c>
      <c r="N18" s="36">
        <v>144</v>
      </c>
      <c r="O18" s="22" t="str">
        <f t="shared" si="3"/>
        <v>3.25</v>
      </c>
      <c r="P18" s="37">
        <v>3.25</v>
      </c>
      <c r="Q18" s="32">
        <v>460</v>
      </c>
      <c r="R18" s="38"/>
      <c r="S18" s="39" t="s">
        <v>74</v>
      </c>
      <c r="T18" s="40" t="s">
        <v>75</v>
      </c>
    </row>
    <row r="19" spans="1:20" s="8" customFormat="1" ht="15.75" x14ac:dyDescent="0.25">
      <c r="A19" s="169">
        <v>44237</v>
      </c>
      <c r="B19" s="41">
        <v>1500018144</v>
      </c>
      <c r="C19" s="43" t="s">
        <v>76</v>
      </c>
      <c r="D19" s="15" t="s">
        <v>29</v>
      </c>
      <c r="E19" s="16">
        <v>43676</v>
      </c>
      <c r="F19" s="16">
        <v>44173</v>
      </c>
      <c r="G19" s="17">
        <f t="shared" si="0"/>
        <v>16.566666666666666</v>
      </c>
      <c r="H19" s="5"/>
      <c r="I19" s="5"/>
      <c r="J19" s="18">
        <f t="shared" si="1"/>
        <v>16.566666666666666</v>
      </c>
      <c r="K19" s="19">
        <v>42254</v>
      </c>
      <c r="L19" s="16">
        <v>44237</v>
      </c>
      <c r="M19" s="20" t="str">
        <f t="shared" si="2"/>
        <v>5 Th,5 Bln,3 Hr</v>
      </c>
      <c r="N19" s="21">
        <v>148</v>
      </c>
      <c r="O19" s="22" t="str">
        <f t="shared" si="3"/>
        <v>3.27</v>
      </c>
      <c r="P19" s="23">
        <v>3.27</v>
      </c>
      <c r="Q19" s="5">
        <v>436</v>
      </c>
      <c r="R19" s="11"/>
      <c r="S19" s="24" t="s">
        <v>77</v>
      </c>
      <c r="T19" s="25" t="s">
        <v>78</v>
      </c>
    </row>
    <row r="20" spans="1:20" ht="15.75" x14ac:dyDescent="0.25">
      <c r="A20" s="170"/>
      <c r="B20" s="41">
        <v>1500018155</v>
      </c>
      <c r="C20" s="43" t="s">
        <v>79</v>
      </c>
      <c r="D20" s="15" t="s">
        <v>29</v>
      </c>
      <c r="E20" s="16">
        <v>43677</v>
      </c>
      <c r="F20" s="16">
        <v>44075</v>
      </c>
      <c r="G20" s="17">
        <f t="shared" si="0"/>
        <v>13.266666666666667</v>
      </c>
      <c r="H20" s="5"/>
      <c r="I20" s="5"/>
      <c r="J20" s="18">
        <f t="shared" si="1"/>
        <v>13.266666666666667</v>
      </c>
      <c r="K20" s="19">
        <v>42254</v>
      </c>
      <c r="L20" s="16">
        <v>44237</v>
      </c>
      <c r="M20" s="20" t="str">
        <f t="shared" si="2"/>
        <v>5 Th,5 Bln,3 Hr</v>
      </c>
      <c r="N20" s="21">
        <v>146</v>
      </c>
      <c r="O20" s="22" t="str">
        <f t="shared" si="3"/>
        <v>2.75</v>
      </c>
      <c r="P20" s="23">
        <v>2.75</v>
      </c>
      <c r="Q20" s="5">
        <v>426</v>
      </c>
      <c r="R20" s="11"/>
      <c r="S20" s="24" t="s">
        <v>80</v>
      </c>
      <c r="T20" s="25" t="s">
        <v>81</v>
      </c>
    </row>
    <row r="21" spans="1:20" ht="15.75" x14ac:dyDescent="0.25">
      <c r="A21" s="170"/>
      <c r="B21" s="41">
        <v>1500018160</v>
      </c>
      <c r="C21" s="43" t="s">
        <v>82</v>
      </c>
      <c r="D21" s="15" t="s">
        <v>29</v>
      </c>
      <c r="E21" s="16">
        <v>43677</v>
      </c>
      <c r="F21" s="16">
        <v>44075</v>
      </c>
      <c r="G21" s="17">
        <f t="shared" si="0"/>
        <v>13.266666666666667</v>
      </c>
      <c r="H21" s="5"/>
      <c r="I21" s="5"/>
      <c r="J21" s="18">
        <f t="shared" si="1"/>
        <v>13.266666666666667</v>
      </c>
      <c r="K21" s="19">
        <v>42254</v>
      </c>
      <c r="L21" s="16">
        <v>44237</v>
      </c>
      <c r="M21" s="20" t="str">
        <f t="shared" si="2"/>
        <v>5 Th,5 Bln,3 Hr</v>
      </c>
      <c r="N21" s="21">
        <v>145</v>
      </c>
      <c r="O21" s="22" t="str">
        <f t="shared" si="3"/>
        <v>2.8</v>
      </c>
      <c r="P21" s="23">
        <v>2.8</v>
      </c>
      <c r="Q21" s="5">
        <v>413</v>
      </c>
      <c r="R21" s="11"/>
      <c r="S21" s="24" t="s">
        <v>83</v>
      </c>
      <c r="T21" s="25" t="s">
        <v>84</v>
      </c>
    </row>
    <row r="22" spans="1:20" ht="15.75" x14ac:dyDescent="0.25">
      <c r="A22" s="170"/>
      <c r="B22" s="41">
        <v>1600018020</v>
      </c>
      <c r="C22" s="43" t="s">
        <v>85</v>
      </c>
      <c r="D22" s="15" t="s">
        <v>29</v>
      </c>
      <c r="E22" s="16">
        <v>43795</v>
      </c>
      <c r="F22" s="16">
        <v>44168</v>
      </c>
      <c r="G22" s="17">
        <f t="shared" si="0"/>
        <v>12.433333333333334</v>
      </c>
      <c r="H22" s="5"/>
      <c r="I22" s="5"/>
      <c r="J22" s="18">
        <f t="shared" si="1"/>
        <v>12.433333333333334</v>
      </c>
      <c r="K22" s="19">
        <v>42618</v>
      </c>
      <c r="L22" s="16">
        <v>44237</v>
      </c>
      <c r="M22" s="20" t="str">
        <f t="shared" si="2"/>
        <v>4 Th,5 Bln,5 Hr</v>
      </c>
      <c r="N22" s="21">
        <v>144</v>
      </c>
      <c r="O22" s="22" t="str">
        <f t="shared" si="3"/>
        <v>3.58</v>
      </c>
      <c r="P22" s="44">
        <v>3.58</v>
      </c>
      <c r="Q22" s="5">
        <v>460</v>
      </c>
      <c r="R22" s="11"/>
      <c r="S22" s="24" t="s">
        <v>86</v>
      </c>
      <c r="T22" s="25" t="s">
        <v>75</v>
      </c>
    </row>
    <row r="23" spans="1:20" s="45" customFormat="1" ht="15.75" x14ac:dyDescent="0.25">
      <c r="A23" s="171"/>
      <c r="B23" s="41">
        <v>1600018227</v>
      </c>
      <c r="C23" s="43" t="s">
        <v>87</v>
      </c>
      <c r="D23" s="15" t="s">
        <v>29</v>
      </c>
      <c r="E23" s="16">
        <v>43832</v>
      </c>
      <c r="F23" s="16">
        <v>44155</v>
      </c>
      <c r="G23" s="17">
        <f t="shared" si="0"/>
        <v>10.766666666666667</v>
      </c>
      <c r="H23" s="5"/>
      <c r="I23" s="5"/>
      <c r="J23" s="18">
        <f t="shared" si="1"/>
        <v>10.766666666666667</v>
      </c>
      <c r="K23" s="19">
        <v>42618</v>
      </c>
      <c r="L23" s="16">
        <v>44237</v>
      </c>
      <c r="M23" s="20" t="str">
        <f t="shared" si="2"/>
        <v>4 Th,5 Bln,5 Hr</v>
      </c>
      <c r="N23" s="21">
        <v>144</v>
      </c>
      <c r="O23" s="22" t="str">
        <f t="shared" si="3"/>
        <v>3.13</v>
      </c>
      <c r="P23" s="23">
        <v>3.13</v>
      </c>
      <c r="Q23" s="5">
        <v>430</v>
      </c>
      <c r="R23" s="11"/>
      <c r="S23" s="24" t="s">
        <v>88</v>
      </c>
      <c r="T23" s="25" t="s">
        <v>89</v>
      </c>
    </row>
    <row r="24" spans="1:20" ht="15.75" x14ac:dyDescent="0.25">
      <c r="A24" s="169">
        <v>44244</v>
      </c>
      <c r="B24" s="41">
        <v>1600018024</v>
      </c>
      <c r="C24" s="43" t="s">
        <v>90</v>
      </c>
      <c r="D24" s="15" t="s">
        <v>29</v>
      </c>
      <c r="E24" s="16">
        <v>43830</v>
      </c>
      <c r="F24" s="16">
        <v>44202</v>
      </c>
      <c r="G24" s="17">
        <f t="shared" si="0"/>
        <v>12.4</v>
      </c>
      <c r="H24" s="5"/>
      <c r="I24" s="5"/>
      <c r="J24" s="18">
        <f t="shared" si="1"/>
        <v>12.4</v>
      </c>
      <c r="K24" s="19">
        <v>42618</v>
      </c>
      <c r="L24" s="16">
        <v>44244</v>
      </c>
      <c r="M24" s="20" t="str">
        <f t="shared" si="2"/>
        <v>4 Th,5 Bln,12 Hr</v>
      </c>
      <c r="N24" s="21">
        <v>144</v>
      </c>
      <c r="O24" s="22" t="str">
        <f t="shared" si="3"/>
        <v>3.3</v>
      </c>
      <c r="P24" s="23">
        <v>3.3</v>
      </c>
      <c r="Q24" s="5">
        <v>416</v>
      </c>
      <c r="R24" s="11"/>
      <c r="S24" s="24" t="s">
        <v>91</v>
      </c>
      <c r="T24" s="25" t="s">
        <v>92</v>
      </c>
    </row>
    <row r="25" spans="1:20" ht="15.75" x14ac:dyDescent="0.25">
      <c r="A25" s="170"/>
      <c r="B25" s="41">
        <v>1600018042</v>
      </c>
      <c r="C25" s="43" t="s">
        <v>93</v>
      </c>
      <c r="D25" s="15" t="s">
        <v>29</v>
      </c>
      <c r="E25" s="16">
        <v>43836</v>
      </c>
      <c r="F25" s="16">
        <v>44191</v>
      </c>
      <c r="G25" s="17">
        <f t="shared" si="0"/>
        <v>11.833333333333334</v>
      </c>
      <c r="H25" s="5"/>
      <c r="I25" s="5"/>
      <c r="J25" s="18">
        <f t="shared" si="1"/>
        <v>11.833333333333334</v>
      </c>
      <c r="K25" s="19">
        <v>42618</v>
      </c>
      <c r="L25" s="16">
        <v>44244</v>
      </c>
      <c r="M25" s="20" t="str">
        <f t="shared" si="2"/>
        <v>4 Th,5 Bln,12 Hr</v>
      </c>
      <c r="N25" s="21">
        <v>144</v>
      </c>
      <c r="O25" s="22" t="str">
        <f t="shared" si="3"/>
        <v>3.17</v>
      </c>
      <c r="P25" s="23">
        <v>3.17</v>
      </c>
      <c r="Q25" s="5">
        <v>426</v>
      </c>
      <c r="R25" s="11"/>
      <c r="S25" s="24" t="s">
        <v>94</v>
      </c>
      <c r="T25" s="25" t="s">
        <v>95</v>
      </c>
    </row>
    <row r="26" spans="1:20" ht="15.75" x14ac:dyDescent="0.25">
      <c r="A26" s="170"/>
      <c r="B26" s="41">
        <v>1600018043</v>
      </c>
      <c r="C26" s="43" t="s">
        <v>96</v>
      </c>
      <c r="D26" s="15" t="s">
        <v>29</v>
      </c>
      <c r="E26" s="16">
        <v>43830</v>
      </c>
      <c r="F26" s="16">
        <v>44168</v>
      </c>
      <c r="G26" s="17">
        <f t="shared" si="0"/>
        <v>11.266666666666667</v>
      </c>
      <c r="H26" s="5"/>
      <c r="I26" s="5"/>
      <c r="J26" s="18">
        <f t="shared" si="1"/>
        <v>11.266666666666667</v>
      </c>
      <c r="K26" s="19">
        <v>42618</v>
      </c>
      <c r="L26" s="16">
        <v>44244</v>
      </c>
      <c r="M26" s="20" t="str">
        <f t="shared" si="2"/>
        <v>4 Th,5 Bln,12 Hr</v>
      </c>
      <c r="N26" s="21">
        <v>144</v>
      </c>
      <c r="O26" s="22" t="str">
        <f t="shared" si="3"/>
        <v>3.19</v>
      </c>
      <c r="P26" s="23">
        <v>3.19</v>
      </c>
      <c r="Q26" s="5">
        <v>433</v>
      </c>
      <c r="R26" s="11"/>
      <c r="S26" s="24" t="s">
        <v>97</v>
      </c>
      <c r="T26" s="25" t="s">
        <v>98</v>
      </c>
    </row>
    <row r="27" spans="1:20" ht="15.75" x14ac:dyDescent="0.25">
      <c r="A27" s="170"/>
      <c r="B27" s="41">
        <v>1600018075</v>
      </c>
      <c r="C27" s="43" t="s">
        <v>99</v>
      </c>
      <c r="D27" s="15" t="s">
        <v>29</v>
      </c>
      <c r="E27" s="16">
        <v>43836</v>
      </c>
      <c r="F27" s="16">
        <v>44176</v>
      </c>
      <c r="G27" s="17">
        <f t="shared" si="0"/>
        <v>11.333333333333334</v>
      </c>
      <c r="H27" s="5"/>
      <c r="I27" s="5"/>
      <c r="J27" s="18">
        <f t="shared" si="1"/>
        <v>11.333333333333334</v>
      </c>
      <c r="K27" s="19">
        <v>42618</v>
      </c>
      <c r="L27" s="16">
        <v>44244</v>
      </c>
      <c r="M27" s="20" t="str">
        <f t="shared" si="2"/>
        <v>4 Th,5 Bln,12 Hr</v>
      </c>
      <c r="N27" s="21">
        <v>144</v>
      </c>
      <c r="O27" s="22" t="str">
        <f t="shared" si="3"/>
        <v>3.35</v>
      </c>
      <c r="P27" s="23">
        <v>3.35</v>
      </c>
      <c r="Q27" s="5">
        <v>456</v>
      </c>
      <c r="R27" s="11"/>
      <c r="S27" s="24" t="s">
        <v>100</v>
      </c>
      <c r="T27" s="25" t="s">
        <v>101</v>
      </c>
    </row>
    <row r="28" spans="1:20" ht="15.75" x14ac:dyDescent="0.25">
      <c r="A28" s="170"/>
      <c r="B28" s="41">
        <v>1600018088</v>
      </c>
      <c r="C28" s="43" t="s">
        <v>102</v>
      </c>
      <c r="D28" s="15" t="s">
        <v>29</v>
      </c>
      <c r="E28" s="16">
        <v>43829</v>
      </c>
      <c r="F28" s="16">
        <v>44140</v>
      </c>
      <c r="G28" s="17">
        <f t="shared" si="0"/>
        <v>10.366666666666667</v>
      </c>
      <c r="H28" s="5"/>
      <c r="I28" s="5"/>
      <c r="J28" s="18">
        <f t="shared" si="1"/>
        <v>10.366666666666667</v>
      </c>
      <c r="K28" s="19">
        <v>42618</v>
      </c>
      <c r="L28" s="16">
        <v>44244</v>
      </c>
      <c r="M28" s="20" t="str">
        <f t="shared" si="2"/>
        <v>4 Th,5 Bln,12 Hr</v>
      </c>
      <c r="N28" s="21">
        <v>144</v>
      </c>
      <c r="O28" s="22" t="str">
        <f t="shared" si="3"/>
        <v>3.14</v>
      </c>
      <c r="P28" s="23">
        <v>3.14</v>
      </c>
      <c r="Q28" s="5">
        <v>430</v>
      </c>
      <c r="R28" s="11"/>
      <c r="S28" s="24" t="s">
        <v>103</v>
      </c>
      <c r="T28" s="25" t="s">
        <v>104</v>
      </c>
    </row>
    <row r="29" spans="1:20" ht="15.75" x14ac:dyDescent="0.25">
      <c r="A29" s="170"/>
      <c r="B29" s="41">
        <v>1600018129</v>
      </c>
      <c r="C29" s="43" t="s">
        <v>105</v>
      </c>
      <c r="D29" s="15" t="s">
        <v>29</v>
      </c>
      <c r="E29" s="16">
        <v>43860</v>
      </c>
      <c r="F29" s="16">
        <v>44215</v>
      </c>
      <c r="G29" s="17">
        <f t="shared" si="0"/>
        <v>11.833333333333334</v>
      </c>
      <c r="H29" s="5"/>
      <c r="I29" s="5"/>
      <c r="J29" s="18">
        <f t="shared" si="1"/>
        <v>11.833333333333334</v>
      </c>
      <c r="K29" s="19">
        <v>42618</v>
      </c>
      <c r="L29" s="16">
        <v>44244</v>
      </c>
      <c r="M29" s="20" t="str">
        <f t="shared" si="2"/>
        <v>4 Th,5 Bln,12 Hr</v>
      </c>
      <c r="N29" s="21">
        <v>144</v>
      </c>
      <c r="O29" s="22" t="str">
        <f t="shared" si="3"/>
        <v>3.58</v>
      </c>
      <c r="P29" s="44">
        <v>3.58</v>
      </c>
      <c r="Q29" s="5">
        <v>459</v>
      </c>
      <c r="R29" s="11"/>
      <c r="S29" s="24" t="s">
        <v>106</v>
      </c>
      <c r="T29" s="25" t="s">
        <v>107</v>
      </c>
    </row>
    <row r="30" spans="1:20" ht="15.75" x14ac:dyDescent="0.25">
      <c r="A30" s="171"/>
      <c r="B30" s="46">
        <v>1600018210</v>
      </c>
      <c r="C30" s="47" t="s">
        <v>108</v>
      </c>
      <c r="D30" s="29" t="s">
        <v>29</v>
      </c>
      <c r="E30" s="30">
        <v>43838</v>
      </c>
      <c r="F30" s="30">
        <v>44164</v>
      </c>
      <c r="G30" s="31">
        <f t="shared" si="0"/>
        <v>10.866666666666667</v>
      </c>
      <c r="H30" s="32"/>
      <c r="I30" s="32"/>
      <c r="J30" s="33">
        <f t="shared" si="1"/>
        <v>10.866666666666667</v>
      </c>
      <c r="K30" s="34">
        <v>42618</v>
      </c>
      <c r="L30" s="30">
        <v>44244</v>
      </c>
      <c r="M30" s="35" t="str">
        <f t="shared" si="2"/>
        <v>4 Th,5 Bln,12 Hr</v>
      </c>
      <c r="N30" s="36">
        <v>144</v>
      </c>
      <c r="O30" s="22" t="str">
        <f t="shared" si="3"/>
        <v>3.76</v>
      </c>
      <c r="P30" s="48">
        <v>3.76</v>
      </c>
      <c r="Q30" s="32">
        <v>470</v>
      </c>
      <c r="R30" s="38"/>
      <c r="S30" s="39" t="s">
        <v>109</v>
      </c>
      <c r="T30" s="40" t="s">
        <v>110</v>
      </c>
    </row>
    <row r="31" spans="1:20" s="8" customFormat="1" ht="15.75" x14ac:dyDescent="0.25">
      <c r="A31" s="169">
        <v>44247</v>
      </c>
      <c r="B31" s="49">
        <v>1400018168</v>
      </c>
      <c r="C31" s="49" t="s">
        <v>111</v>
      </c>
      <c r="D31" s="50" t="s">
        <v>29</v>
      </c>
      <c r="E31" s="16">
        <v>43679</v>
      </c>
      <c r="F31" s="16">
        <v>44152</v>
      </c>
      <c r="G31" s="17">
        <f t="shared" si="0"/>
        <v>15.766666666666667</v>
      </c>
      <c r="H31" s="5"/>
      <c r="I31" s="5"/>
      <c r="J31" s="18">
        <f t="shared" si="1"/>
        <v>15.766666666666667</v>
      </c>
      <c r="K31" s="19">
        <v>41883</v>
      </c>
      <c r="L31" s="16">
        <v>44247</v>
      </c>
      <c r="M31" s="20" t="str">
        <f t="shared" si="2"/>
        <v>6 Th,5 Bln,19 Hr</v>
      </c>
      <c r="N31" s="21">
        <v>145</v>
      </c>
      <c r="O31" s="22" t="str">
        <f t="shared" si="3"/>
        <v>2.44</v>
      </c>
      <c r="P31" s="23">
        <v>2.44</v>
      </c>
      <c r="Q31" s="5">
        <v>466</v>
      </c>
      <c r="R31" s="11"/>
      <c r="S31" s="24" t="s">
        <v>112</v>
      </c>
      <c r="T31" s="25" t="s">
        <v>113</v>
      </c>
    </row>
    <row r="32" spans="1:20" ht="15.75" x14ac:dyDescent="0.25">
      <c r="A32" s="170"/>
      <c r="B32" s="51">
        <v>1400018214</v>
      </c>
      <c r="C32" s="51" t="s">
        <v>114</v>
      </c>
      <c r="D32" s="52" t="s">
        <v>29</v>
      </c>
      <c r="E32" s="16">
        <v>43507</v>
      </c>
      <c r="F32" s="16">
        <v>44207</v>
      </c>
      <c r="G32" s="17">
        <f t="shared" si="0"/>
        <v>23.333333333333332</v>
      </c>
      <c r="H32" s="5"/>
      <c r="I32" s="5"/>
      <c r="J32" s="18">
        <f t="shared" si="1"/>
        <v>23.333333333333332</v>
      </c>
      <c r="K32" s="19">
        <v>41883</v>
      </c>
      <c r="L32" s="16">
        <v>44247</v>
      </c>
      <c r="M32" s="20" t="str">
        <f t="shared" si="2"/>
        <v>6 Th,5 Bln,19 Hr</v>
      </c>
      <c r="N32" s="21">
        <v>149</v>
      </c>
      <c r="O32" s="22" t="str">
        <f t="shared" si="3"/>
        <v>3.68</v>
      </c>
      <c r="P32" s="23">
        <v>3.68</v>
      </c>
      <c r="Q32" s="5">
        <v>430</v>
      </c>
      <c r="R32" s="11"/>
      <c r="S32" s="24" t="s">
        <v>115</v>
      </c>
      <c r="T32" s="25" t="s">
        <v>116</v>
      </c>
    </row>
    <row r="33" spans="1:20" ht="15.75" x14ac:dyDescent="0.25">
      <c r="A33" s="170"/>
      <c r="B33" s="51">
        <v>1500018027</v>
      </c>
      <c r="C33" s="51" t="s">
        <v>117</v>
      </c>
      <c r="D33" s="52" t="s">
        <v>29</v>
      </c>
      <c r="E33" s="16">
        <v>43497</v>
      </c>
      <c r="F33" s="16">
        <v>44149</v>
      </c>
      <c r="G33" s="17">
        <f t="shared" si="0"/>
        <v>21.733333333333334</v>
      </c>
      <c r="H33" s="5"/>
      <c r="I33" s="5"/>
      <c r="J33" s="18">
        <f t="shared" si="1"/>
        <v>21.733333333333334</v>
      </c>
      <c r="K33" s="19">
        <v>42254</v>
      </c>
      <c r="L33" s="16">
        <v>44247</v>
      </c>
      <c r="M33" s="20" t="str">
        <f t="shared" si="2"/>
        <v>5 Th,5 Bln,13 Hr</v>
      </c>
      <c r="N33" s="21">
        <v>145</v>
      </c>
      <c r="O33" s="22" t="str">
        <f t="shared" si="3"/>
        <v>3</v>
      </c>
      <c r="P33" s="23">
        <v>3</v>
      </c>
      <c r="Q33" s="5">
        <v>425</v>
      </c>
      <c r="R33" s="11"/>
      <c r="S33" s="24" t="s">
        <v>50</v>
      </c>
      <c r="T33" s="25" t="s">
        <v>118</v>
      </c>
    </row>
    <row r="34" spans="1:20" ht="15.75" x14ac:dyDescent="0.25">
      <c r="A34" s="170"/>
      <c r="B34" s="51">
        <v>1600018132</v>
      </c>
      <c r="C34" s="51" t="s">
        <v>119</v>
      </c>
      <c r="D34" s="52" t="s">
        <v>29</v>
      </c>
      <c r="E34" s="16">
        <v>43861</v>
      </c>
      <c r="F34" s="16">
        <v>44161</v>
      </c>
      <c r="G34" s="17">
        <f t="shared" si="0"/>
        <v>10</v>
      </c>
      <c r="H34" s="5"/>
      <c r="I34" s="5"/>
      <c r="J34" s="18">
        <f t="shared" si="1"/>
        <v>10</v>
      </c>
      <c r="K34" s="19">
        <v>42618</v>
      </c>
      <c r="L34" s="16">
        <v>44247</v>
      </c>
      <c r="M34" s="20" t="str">
        <f t="shared" si="2"/>
        <v>4 Th,5 Bln,15 Hr</v>
      </c>
      <c r="N34" s="21">
        <v>147</v>
      </c>
      <c r="O34" s="22" t="str">
        <f t="shared" si="3"/>
        <v>3.35</v>
      </c>
      <c r="P34" s="23">
        <v>3.35</v>
      </c>
      <c r="Q34" s="5">
        <v>410</v>
      </c>
      <c r="R34" s="11"/>
      <c r="S34" s="24" t="s">
        <v>120</v>
      </c>
      <c r="T34" s="25" t="s">
        <v>121</v>
      </c>
    </row>
    <row r="35" spans="1:20" s="45" customFormat="1" ht="15.75" x14ac:dyDescent="0.25">
      <c r="A35" s="171"/>
      <c r="B35" s="51">
        <v>1600018221</v>
      </c>
      <c r="C35" s="51" t="s">
        <v>122</v>
      </c>
      <c r="D35" s="52" t="s">
        <v>29</v>
      </c>
      <c r="E35" s="16">
        <v>43837</v>
      </c>
      <c r="F35" s="16">
        <v>44207</v>
      </c>
      <c r="G35" s="17">
        <f t="shared" si="0"/>
        <v>12.333333333333334</v>
      </c>
      <c r="H35" s="5"/>
      <c r="I35" s="5"/>
      <c r="J35" s="18">
        <f t="shared" si="1"/>
        <v>12.333333333333334</v>
      </c>
      <c r="K35" s="19">
        <v>42618</v>
      </c>
      <c r="L35" s="16">
        <v>44247</v>
      </c>
      <c r="M35" s="20" t="str">
        <f t="shared" si="2"/>
        <v>4 Th,5 Bln,15 Hr</v>
      </c>
      <c r="N35" s="21">
        <v>144</v>
      </c>
      <c r="O35" s="22" t="str">
        <f t="shared" si="3"/>
        <v>3.28</v>
      </c>
      <c r="P35" s="23">
        <v>3.28</v>
      </c>
      <c r="Q35" s="5">
        <v>443</v>
      </c>
      <c r="R35" s="11"/>
      <c r="S35" s="24" t="s">
        <v>123</v>
      </c>
      <c r="T35" s="25" t="s">
        <v>124</v>
      </c>
    </row>
    <row r="36" spans="1:20" ht="15.75" x14ac:dyDescent="0.25">
      <c r="A36" s="53">
        <v>44258</v>
      </c>
      <c r="B36" s="27">
        <v>1600018180</v>
      </c>
      <c r="C36" s="54" t="s">
        <v>125</v>
      </c>
      <c r="D36" s="55" t="s">
        <v>29</v>
      </c>
      <c r="E36" s="30">
        <v>43837</v>
      </c>
      <c r="F36" s="30">
        <v>44191</v>
      </c>
      <c r="G36" s="31">
        <f t="shared" si="0"/>
        <v>11.8</v>
      </c>
      <c r="H36" s="32"/>
      <c r="I36" s="32"/>
      <c r="J36" s="33">
        <f t="shared" si="1"/>
        <v>11.8</v>
      </c>
      <c r="K36" s="34">
        <v>42618</v>
      </c>
      <c r="L36" s="30">
        <v>44258</v>
      </c>
      <c r="M36" s="35" t="str">
        <f t="shared" si="2"/>
        <v>4 Th,5 Bln,26 Hr</v>
      </c>
      <c r="N36" s="36">
        <v>144</v>
      </c>
      <c r="O36" s="22" t="str">
        <f t="shared" si="3"/>
        <v>3.27</v>
      </c>
      <c r="P36" s="37">
        <v>3.27</v>
      </c>
      <c r="Q36" s="32">
        <v>400</v>
      </c>
      <c r="R36" s="38"/>
      <c r="S36" s="56" t="s">
        <v>126</v>
      </c>
      <c r="T36" s="57" t="s">
        <v>127</v>
      </c>
    </row>
    <row r="37" spans="1:20" s="66" customFormat="1" ht="15.75" x14ac:dyDescent="0.25">
      <c r="A37" s="58">
        <v>44265</v>
      </c>
      <c r="B37" s="13">
        <v>1500018268</v>
      </c>
      <c r="C37" s="59" t="s">
        <v>128</v>
      </c>
      <c r="D37" s="24" t="s">
        <v>29</v>
      </c>
      <c r="E37" s="60">
        <v>43678</v>
      </c>
      <c r="F37" s="60">
        <v>43965</v>
      </c>
      <c r="G37" s="61">
        <f t="shared" si="0"/>
        <v>9.5666666666666664</v>
      </c>
      <c r="H37" s="62"/>
      <c r="I37" s="62"/>
      <c r="J37" s="63">
        <f t="shared" si="1"/>
        <v>9.5666666666666664</v>
      </c>
      <c r="K37" s="64">
        <v>42254</v>
      </c>
      <c r="L37" s="60">
        <v>44265</v>
      </c>
      <c r="M37" s="65" t="str">
        <f t="shared" si="2"/>
        <v>5 Th,6 Bln,3 Hr</v>
      </c>
      <c r="N37" s="21">
        <v>145</v>
      </c>
      <c r="O37" s="22" t="str">
        <f t="shared" si="3"/>
        <v>3.22</v>
      </c>
      <c r="P37" s="23">
        <v>3.22</v>
      </c>
      <c r="Q37" s="5">
        <v>447</v>
      </c>
      <c r="R37" s="11"/>
      <c r="S37" s="24" t="s">
        <v>129</v>
      </c>
      <c r="T37" s="25" t="s">
        <v>130</v>
      </c>
    </row>
    <row r="38" spans="1:20" ht="15.75" x14ac:dyDescent="0.25">
      <c r="A38" s="169" t="s">
        <v>131</v>
      </c>
      <c r="B38" s="67">
        <v>1500018259</v>
      </c>
      <c r="C38" s="59" t="s">
        <v>132</v>
      </c>
      <c r="D38" s="68" t="s">
        <v>29</v>
      </c>
      <c r="E38" s="60">
        <v>43677</v>
      </c>
      <c r="F38" s="60">
        <v>43871</v>
      </c>
      <c r="G38" s="61">
        <f t="shared" si="0"/>
        <v>6.4666666666666668</v>
      </c>
      <c r="H38" s="62"/>
      <c r="I38" s="62"/>
      <c r="J38" s="63">
        <f t="shared" si="1"/>
        <v>6.4666666666666668</v>
      </c>
      <c r="K38" s="64">
        <v>42254</v>
      </c>
      <c r="L38" s="60">
        <v>44279</v>
      </c>
      <c r="M38" s="65" t="str">
        <f t="shared" si="2"/>
        <v>5 Th,6 Bln,17 Hr</v>
      </c>
      <c r="N38" s="21">
        <v>147</v>
      </c>
      <c r="O38" s="22" t="str">
        <f t="shared" si="3"/>
        <v>3.13</v>
      </c>
      <c r="P38" s="23">
        <v>3.13</v>
      </c>
      <c r="Q38" s="5">
        <v>422</v>
      </c>
      <c r="R38" s="11"/>
      <c r="S38" s="69" t="s">
        <v>30</v>
      </c>
      <c r="T38" s="25" t="s">
        <v>133</v>
      </c>
    </row>
    <row r="39" spans="1:20" ht="15.75" x14ac:dyDescent="0.25">
      <c r="A39" s="170"/>
      <c r="B39" s="67">
        <v>1600018085</v>
      </c>
      <c r="C39" s="59" t="s">
        <v>134</v>
      </c>
      <c r="D39" s="68" t="s">
        <v>29</v>
      </c>
      <c r="E39" s="60">
        <v>43832</v>
      </c>
      <c r="F39" s="60">
        <v>44203</v>
      </c>
      <c r="G39" s="61">
        <f t="shared" si="0"/>
        <v>12.366666666666667</v>
      </c>
      <c r="H39" s="62"/>
      <c r="I39" s="62"/>
      <c r="J39" s="63">
        <f t="shared" si="1"/>
        <v>12.366666666666667</v>
      </c>
      <c r="K39" s="64">
        <v>42618</v>
      </c>
      <c r="L39" s="60">
        <v>44279</v>
      </c>
      <c r="M39" s="65" t="str">
        <f t="shared" si="2"/>
        <v>4 Th,6 Bln,19 Hr</v>
      </c>
      <c r="N39" s="21">
        <v>144</v>
      </c>
      <c r="O39" s="22" t="str">
        <f t="shared" si="3"/>
        <v>3.23</v>
      </c>
      <c r="P39" s="23">
        <v>3.23</v>
      </c>
      <c r="Q39" s="5">
        <v>416</v>
      </c>
      <c r="R39" s="11"/>
      <c r="S39" s="24" t="s">
        <v>135</v>
      </c>
      <c r="T39" s="25" t="s">
        <v>136</v>
      </c>
    </row>
    <row r="40" spans="1:20" ht="15.75" x14ac:dyDescent="0.25">
      <c r="A40" s="170"/>
      <c r="B40" s="67">
        <v>1600018100</v>
      </c>
      <c r="C40" s="59" t="s">
        <v>137</v>
      </c>
      <c r="D40" s="68" t="s">
        <v>29</v>
      </c>
      <c r="E40" s="60">
        <v>43839</v>
      </c>
      <c r="F40" s="60">
        <v>44174</v>
      </c>
      <c r="G40" s="61">
        <f t="shared" si="0"/>
        <v>11.166666666666666</v>
      </c>
      <c r="H40" s="62"/>
      <c r="I40" s="62"/>
      <c r="J40" s="63">
        <f t="shared" si="1"/>
        <v>11.166666666666666</v>
      </c>
      <c r="K40" s="64">
        <v>42618</v>
      </c>
      <c r="L40" s="60">
        <v>44279</v>
      </c>
      <c r="M40" s="65" t="str">
        <f t="shared" si="2"/>
        <v>4 Th,6 Bln,19 Hr</v>
      </c>
      <c r="N40" s="21">
        <v>144</v>
      </c>
      <c r="O40" s="22" t="str">
        <f t="shared" si="3"/>
        <v>3.43</v>
      </c>
      <c r="P40" s="23">
        <v>3.43</v>
      </c>
      <c r="Q40" s="5">
        <v>426</v>
      </c>
      <c r="R40" s="11"/>
      <c r="S40" s="24" t="s">
        <v>138</v>
      </c>
      <c r="T40" s="25" t="s">
        <v>139</v>
      </c>
    </row>
    <row r="41" spans="1:20" ht="15.75" x14ac:dyDescent="0.25">
      <c r="A41" s="171"/>
      <c r="B41" s="70">
        <v>1600018217</v>
      </c>
      <c r="C41" s="54" t="s">
        <v>140</v>
      </c>
      <c r="D41" s="71" t="s">
        <v>29</v>
      </c>
      <c r="E41" s="72">
        <v>43838</v>
      </c>
      <c r="F41" s="72">
        <v>44204</v>
      </c>
      <c r="G41" s="73">
        <f t="shared" si="0"/>
        <v>12.2</v>
      </c>
      <c r="H41" s="74"/>
      <c r="I41" s="74"/>
      <c r="J41" s="75">
        <f t="shared" si="1"/>
        <v>12.2</v>
      </c>
      <c r="K41" s="76">
        <v>42618</v>
      </c>
      <c r="L41" s="72">
        <v>44279</v>
      </c>
      <c r="M41" s="77" t="str">
        <f t="shared" si="2"/>
        <v>4 Th,6 Bln,19 Hr</v>
      </c>
      <c r="N41" s="36">
        <v>144</v>
      </c>
      <c r="O41" s="22" t="str">
        <f t="shared" si="3"/>
        <v>3.05</v>
      </c>
      <c r="P41" s="37">
        <v>3.05</v>
      </c>
      <c r="Q41" s="32">
        <v>479</v>
      </c>
      <c r="R41" s="38"/>
      <c r="S41" s="39" t="s">
        <v>141</v>
      </c>
      <c r="T41" s="40" t="s">
        <v>142</v>
      </c>
    </row>
    <row r="42" spans="1:20" s="8" customFormat="1" ht="15.75" x14ac:dyDescent="0.25">
      <c r="A42" s="169" t="s">
        <v>143</v>
      </c>
      <c r="B42" s="67">
        <v>1400018133</v>
      </c>
      <c r="C42" s="59" t="s">
        <v>144</v>
      </c>
      <c r="D42" s="68" t="s">
        <v>29</v>
      </c>
      <c r="E42" s="16">
        <v>43497</v>
      </c>
      <c r="F42" s="16">
        <v>43700</v>
      </c>
      <c r="G42" s="17">
        <v>6.7666666666666666</v>
      </c>
      <c r="H42" s="5"/>
      <c r="I42" s="5"/>
      <c r="J42" s="18">
        <v>6.7666666666666666</v>
      </c>
      <c r="K42" s="64">
        <v>41883</v>
      </c>
      <c r="L42" s="60">
        <v>44286</v>
      </c>
      <c r="M42" s="20" t="s">
        <v>145</v>
      </c>
      <c r="N42" s="21">
        <v>148</v>
      </c>
      <c r="O42" s="22" t="str">
        <f t="shared" si="3"/>
        <v>3.04</v>
      </c>
      <c r="P42" s="23">
        <v>3.04</v>
      </c>
      <c r="Q42" s="5">
        <v>440</v>
      </c>
      <c r="R42" s="11"/>
      <c r="S42" s="24" t="s">
        <v>146</v>
      </c>
      <c r="T42" s="25" t="s">
        <v>147</v>
      </c>
    </row>
    <row r="43" spans="1:20" ht="15.75" x14ac:dyDescent="0.25">
      <c r="A43" s="170"/>
      <c r="B43" s="67">
        <v>1500018245</v>
      </c>
      <c r="C43" s="59" t="s">
        <v>148</v>
      </c>
      <c r="D43" s="68" t="s">
        <v>29</v>
      </c>
      <c r="E43" s="16">
        <v>43686</v>
      </c>
      <c r="F43" s="16">
        <v>44204</v>
      </c>
      <c r="G43" s="17">
        <v>17.266666666666666</v>
      </c>
      <c r="H43" s="5"/>
      <c r="I43" s="5"/>
      <c r="J43" s="18">
        <v>17.266666666666666</v>
      </c>
      <c r="K43" s="19">
        <v>42254</v>
      </c>
      <c r="L43" s="60">
        <v>44286</v>
      </c>
      <c r="M43" s="20" t="s">
        <v>149</v>
      </c>
      <c r="N43" s="21">
        <v>145</v>
      </c>
      <c r="O43" s="22" t="str">
        <f t="shared" si="3"/>
        <v>3.04</v>
      </c>
      <c r="P43" s="23">
        <v>3.04</v>
      </c>
      <c r="Q43" s="5">
        <v>413</v>
      </c>
      <c r="R43" s="11"/>
      <c r="S43" s="24" t="s">
        <v>150</v>
      </c>
      <c r="T43" s="25" t="s">
        <v>151</v>
      </c>
    </row>
    <row r="44" spans="1:20" ht="15.75" x14ac:dyDescent="0.25">
      <c r="A44" s="170"/>
      <c r="B44" s="67">
        <v>1500018298</v>
      </c>
      <c r="C44" s="59" t="s">
        <v>152</v>
      </c>
      <c r="D44" s="68" t="s">
        <v>29</v>
      </c>
      <c r="E44" s="16">
        <v>44144</v>
      </c>
      <c r="F44" s="16">
        <v>44202</v>
      </c>
      <c r="G44" s="17">
        <v>1.9333333333333333</v>
      </c>
      <c r="H44" s="5"/>
      <c r="I44" s="5"/>
      <c r="J44" s="18">
        <v>1.9333333333333333</v>
      </c>
      <c r="K44" s="19">
        <v>42254</v>
      </c>
      <c r="L44" s="60">
        <v>44286</v>
      </c>
      <c r="M44" s="20" t="s">
        <v>149</v>
      </c>
      <c r="N44" s="21">
        <v>145</v>
      </c>
      <c r="O44" s="22" t="str">
        <f t="shared" si="3"/>
        <v>2.8</v>
      </c>
      <c r="P44" s="23">
        <v>2.8</v>
      </c>
      <c r="Q44" s="5">
        <v>503</v>
      </c>
      <c r="R44" s="11"/>
      <c r="S44" s="24" t="s">
        <v>153</v>
      </c>
      <c r="T44" s="25" t="s">
        <v>154</v>
      </c>
    </row>
    <row r="45" spans="1:20" ht="15.75" x14ac:dyDescent="0.25">
      <c r="A45" s="170"/>
      <c r="B45" s="67">
        <v>1600018013</v>
      </c>
      <c r="C45" s="59" t="s">
        <v>155</v>
      </c>
      <c r="D45" s="68" t="s">
        <v>29</v>
      </c>
      <c r="E45" s="16">
        <v>43813</v>
      </c>
      <c r="F45" s="16">
        <v>44198</v>
      </c>
      <c r="G45" s="17">
        <v>12.833333333333334</v>
      </c>
      <c r="H45" s="5"/>
      <c r="I45" s="5"/>
      <c r="J45" s="18">
        <v>12.833333333333334</v>
      </c>
      <c r="K45" s="19">
        <v>42618</v>
      </c>
      <c r="L45" s="60">
        <v>44286</v>
      </c>
      <c r="M45" s="20" t="s">
        <v>156</v>
      </c>
      <c r="N45" s="21">
        <v>144</v>
      </c>
      <c r="O45" s="22" t="str">
        <f t="shared" si="3"/>
        <v>3.15</v>
      </c>
      <c r="P45" s="23">
        <v>3.15</v>
      </c>
      <c r="Q45" s="5">
        <v>402</v>
      </c>
      <c r="R45" s="78" t="s">
        <v>157</v>
      </c>
      <c r="S45" s="24" t="s">
        <v>158</v>
      </c>
      <c r="T45" s="25" t="s">
        <v>159</v>
      </c>
    </row>
    <row r="46" spans="1:20" ht="15.75" x14ac:dyDescent="0.25">
      <c r="A46" s="170"/>
      <c r="B46" s="67">
        <v>1600018153</v>
      </c>
      <c r="C46" s="59" t="s">
        <v>160</v>
      </c>
      <c r="D46" s="68" t="s">
        <v>29</v>
      </c>
      <c r="E46" s="16">
        <v>43813</v>
      </c>
      <c r="F46" s="16">
        <v>44198</v>
      </c>
      <c r="G46" s="17">
        <v>12.833333333333334</v>
      </c>
      <c r="H46" s="5"/>
      <c r="I46" s="5"/>
      <c r="J46" s="18">
        <v>12.833333333333334</v>
      </c>
      <c r="K46" s="19">
        <v>42618</v>
      </c>
      <c r="L46" s="60">
        <v>44286</v>
      </c>
      <c r="M46" s="20" t="s">
        <v>156</v>
      </c>
      <c r="N46" s="21">
        <v>144</v>
      </c>
      <c r="O46" s="22" t="str">
        <f t="shared" si="3"/>
        <v>3.21</v>
      </c>
      <c r="P46" s="23">
        <v>3.21</v>
      </c>
      <c r="Q46" s="5">
        <v>446</v>
      </c>
      <c r="R46" s="78" t="s">
        <v>157</v>
      </c>
      <c r="S46" s="24" t="s">
        <v>161</v>
      </c>
      <c r="T46" s="25" t="s">
        <v>162</v>
      </c>
    </row>
    <row r="47" spans="1:20" ht="15.75" x14ac:dyDescent="0.25">
      <c r="A47" s="170"/>
      <c r="B47" s="67">
        <v>1600018155</v>
      </c>
      <c r="C47" s="59" t="s">
        <v>163</v>
      </c>
      <c r="D47" s="68" t="s">
        <v>29</v>
      </c>
      <c r="E47" s="16">
        <v>43813</v>
      </c>
      <c r="F47" s="16">
        <v>44198</v>
      </c>
      <c r="G47" s="17">
        <v>12.833333333333334</v>
      </c>
      <c r="H47" s="5"/>
      <c r="I47" s="5"/>
      <c r="J47" s="18">
        <v>12.833333333333334</v>
      </c>
      <c r="K47" s="19">
        <v>42618</v>
      </c>
      <c r="L47" s="60">
        <v>44286</v>
      </c>
      <c r="M47" s="20" t="s">
        <v>156</v>
      </c>
      <c r="N47" s="21">
        <v>144</v>
      </c>
      <c r="O47" s="22" t="str">
        <f t="shared" si="3"/>
        <v>3.27</v>
      </c>
      <c r="P47" s="23">
        <v>3.27</v>
      </c>
      <c r="Q47" s="5">
        <v>449</v>
      </c>
      <c r="R47" s="78" t="s">
        <v>157</v>
      </c>
      <c r="S47" s="24" t="s">
        <v>164</v>
      </c>
      <c r="T47" s="25" t="s">
        <v>165</v>
      </c>
    </row>
    <row r="48" spans="1:20" ht="15.75" x14ac:dyDescent="0.25">
      <c r="A48" s="170"/>
      <c r="B48" s="67">
        <v>1600018170</v>
      </c>
      <c r="C48" s="59" t="s">
        <v>166</v>
      </c>
      <c r="D48" s="68" t="s">
        <v>29</v>
      </c>
      <c r="E48" s="16">
        <v>43813</v>
      </c>
      <c r="F48" s="16">
        <v>44198</v>
      </c>
      <c r="G48" s="17">
        <v>12.833333333333334</v>
      </c>
      <c r="H48" s="5"/>
      <c r="I48" s="5"/>
      <c r="J48" s="18">
        <v>12.833333333333334</v>
      </c>
      <c r="K48" s="19">
        <v>42618</v>
      </c>
      <c r="L48" s="60">
        <v>44286</v>
      </c>
      <c r="M48" s="20" t="s">
        <v>156</v>
      </c>
      <c r="N48" s="21">
        <v>144</v>
      </c>
      <c r="O48" s="22" t="str">
        <f t="shared" si="3"/>
        <v>3.41</v>
      </c>
      <c r="P48" s="23">
        <v>3.41</v>
      </c>
      <c r="Q48" s="5">
        <v>403</v>
      </c>
      <c r="R48" s="78" t="s">
        <v>157</v>
      </c>
      <c r="S48" s="24" t="s">
        <v>167</v>
      </c>
      <c r="T48" s="25" t="s">
        <v>168</v>
      </c>
    </row>
    <row r="49" spans="1:20" ht="15.75" x14ac:dyDescent="0.25">
      <c r="A49" s="170"/>
      <c r="B49" s="67">
        <v>1600018225</v>
      </c>
      <c r="C49" s="59" t="s">
        <v>169</v>
      </c>
      <c r="D49" s="68" t="s">
        <v>29</v>
      </c>
      <c r="E49" s="16">
        <v>43813</v>
      </c>
      <c r="F49" s="16">
        <v>44198</v>
      </c>
      <c r="G49" s="17">
        <v>12.833333333333334</v>
      </c>
      <c r="H49" s="5"/>
      <c r="I49" s="5"/>
      <c r="J49" s="18">
        <v>12.833333333333334</v>
      </c>
      <c r="K49" s="19">
        <v>42618</v>
      </c>
      <c r="L49" s="60">
        <v>44286</v>
      </c>
      <c r="M49" s="20" t="s">
        <v>156</v>
      </c>
      <c r="N49" s="21">
        <v>144</v>
      </c>
      <c r="O49" s="22" t="str">
        <f t="shared" si="3"/>
        <v>3.48</v>
      </c>
      <c r="P49" s="23">
        <v>3.48</v>
      </c>
      <c r="Q49" s="5">
        <v>400</v>
      </c>
      <c r="R49" s="78" t="s">
        <v>157</v>
      </c>
      <c r="S49" s="24" t="s">
        <v>170</v>
      </c>
      <c r="T49" s="25" t="s">
        <v>171</v>
      </c>
    </row>
    <row r="50" spans="1:20" s="45" customFormat="1" ht="15.75" x14ac:dyDescent="0.25">
      <c r="A50" s="171"/>
      <c r="B50" s="67">
        <v>1600018235</v>
      </c>
      <c r="C50" s="59" t="s">
        <v>172</v>
      </c>
      <c r="D50" s="68" t="s">
        <v>29</v>
      </c>
      <c r="E50" s="16">
        <v>43813</v>
      </c>
      <c r="F50" s="16">
        <v>44198</v>
      </c>
      <c r="G50" s="17">
        <v>12.833333333333334</v>
      </c>
      <c r="H50" s="5"/>
      <c r="I50" s="5"/>
      <c r="J50" s="18">
        <v>12.833333333333334</v>
      </c>
      <c r="K50" s="19">
        <v>42618</v>
      </c>
      <c r="L50" s="60">
        <v>44286</v>
      </c>
      <c r="M50" s="20" t="s">
        <v>156</v>
      </c>
      <c r="N50" s="21">
        <v>144</v>
      </c>
      <c r="O50" s="22" t="str">
        <f t="shared" si="3"/>
        <v>3.4</v>
      </c>
      <c r="P50" s="23">
        <v>3.4</v>
      </c>
      <c r="Q50" s="5">
        <v>400</v>
      </c>
      <c r="R50" s="78" t="s">
        <v>157</v>
      </c>
      <c r="S50" s="24" t="s">
        <v>173</v>
      </c>
      <c r="T50" s="25" t="s">
        <v>174</v>
      </c>
    </row>
    <row r="51" spans="1:20" ht="15.75" x14ac:dyDescent="0.25">
      <c r="A51" s="169">
        <v>44300</v>
      </c>
      <c r="B51" s="13">
        <v>1400018133</v>
      </c>
      <c r="C51" s="52" t="s">
        <v>144</v>
      </c>
      <c r="D51" s="24" t="s">
        <v>29</v>
      </c>
      <c r="E51" s="16">
        <v>43497</v>
      </c>
      <c r="F51" s="16">
        <v>43700</v>
      </c>
      <c r="G51" s="17">
        <f t="shared" ref="G51:G114" si="4">(F51-E51)/30</f>
        <v>6.7666666666666666</v>
      </c>
      <c r="H51" s="5"/>
      <c r="I51" s="5"/>
      <c r="J51" s="18">
        <f t="shared" ref="J51:J114" si="5">G51-H51-I51</f>
        <v>6.7666666666666666</v>
      </c>
      <c r="K51" s="19">
        <v>41883</v>
      </c>
      <c r="L51" s="16">
        <v>44300</v>
      </c>
      <c r="M51" s="20" t="str">
        <f t="shared" ref="M51:M114" si="6">DATEDIF(K51,L51,"Y")&amp;" Th,"&amp;DATEDIF(K51,L51,"YM")&amp;" Bln,"&amp;DATEDIF(K51,L51,"MD")&amp;" Hr"</f>
        <v>6 Th,7 Bln,13 Hr</v>
      </c>
      <c r="N51" s="79">
        <v>148</v>
      </c>
      <c r="O51" s="22" t="str">
        <f t="shared" si="3"/>
        <v>3.04</v>
      </c>
      <c r="P51" s="80">
        <v>3.04</v>
      </c>
      <c r="Q51" s="81">
        <v>446</v>
      </c>
      <c r="R51" s="82"/>
      <c r="S51" s="83" t="s">
        <v>146</v>
      </c>
      <c r="T51" s="84" t="s">
        <v>175</v>
      </c>
    </row>
    <row r="52" spans="1:20" ht="15.75" x14ac:dyDescent="0.25">
      <c r="A52" s="170"/>
      <c r="B52" s="13">
        <v>1400018161</v>
      </c>
      <c r="C52" s="52" t="s">
        <v>176</v>
      </c>
      <c r="D52" s="24" t="s">
        <v>29</v>
      </c>
      <c r="E52" s="16">
        <v>43507</v>
      </c>
      <c r="F52" s="16">
        <v>44075</v>
      </c>
      <c r="G52" s="17">
        <f t="shared" si="4"/>
        <v>18.933333333333334</v>
      </c>
      <c r="H52" s="5"/>
      <c r="I52" s="5"/>
      <c r="J52" s="18">
        <f t="shared" si="5"/>
        <v>18.933333333333334</v>
      </c>
      <c r="K52" s="19">
        <v>41883</v>
      </c>
      <c r="L52" s="16">
        <v>44300</v>
      </c>
      <c r="M52" s="20" t="str">
        <f t="shared" si="6"/>
        <v>6 Th,7 Bln,13 Hr</v>
      </c>
      <c r="N52" s="85">
        <v>148</v>
      </c>
      <c r="O52" s="22" t="str">
        <f t="shared" si="3"/>
        <v>3.44</v>
      </c>
      <c r="P52" s="86">
        <v>3.44</v>
      </c>
      <c r="Q52" s="87">
        <v>436</v>
      </c>
      <c r="R52" s="82"/>
      <c r="S52" s="6" t="s">
        <v>177</v>
      </c>
      <c r="T52" s="88" t="s">
        <v>178</v>
      </c>
    </row>
    <row r="53" spans="1:20" ht="15.75" x14ac:dyDescent="0.25">
      <c r="A53" s="170"/>
      <c r="B53" s="13">
        <v>1500018075</v>
      </c>
      <c r="C53" s="52" t="s">
        <v>179</v>
      </c>
      <c r="D53" s="24" t="s">
        <v>29</v>
      </c>
      <c r="E53" s="16">
        <v>44092</v>
      </c>
      <c r="F53" s="16">
        <v>44214</v>
      </c>
      <c r="G53" s="17">
        <f t="shared" si="4"/>
        <v>4.0666666666666664</v>
      </c>
      <c r="H53" s="5"/>
      <c r="I53" s="5"/>
      <c r="J53" s="18">
        <f t="shared" si="5"/>
        <v>4.0666666666666664</v>
      </c>
      <c r="K53" s="19">
        <v>42254</v>
      </c>
      <c r="L53" s="16">
        <v>44300</v>
      </c>
      <c r="M53" s="20" t="str">
        <f t="shared" si="6"/>
        <v>5 Th,7 Bln,7 Hr</v>
      </c>
      <c r="N53" s="85">
        <v>146</v>
      </c>
      <c r="O53" s="22" t="str">
        <f t="shared" si="3"/>
        <v>2.55</v>
      </c>
      <c r="P53" s="86">
        <v>2.5499999999999998</v>
      </c>
      <c r="Q53" s="87">
        <v>400</v>
      </c>
      <c r="R53" s="82"/>
      <c r="S53" s="6" t="s">
        <v>180</v>
      </c>
      <c r="T53" s="88" t="s">
        <v>181</v>
      </c>
    </row>
    <row r="54" spans="1:20" ht="15.75" x14ac:dyDescent="0.25">
      <c r="A54" s="170"/>
      <c r="B54" s="13">
        <v>1600018010</v>
      </c>
      <c r="C54" s="52" t="s">
        <v>182</v>
      </c>
      <c r="D54" s="24" t="s">
        <v>29</v>
      </c>
      <c r="E54" s="16">
        <v>43833</v>
      </c>
      <c r="F54" s="16">
        <v>44238</v>
      </c>
      <c r="G54" s="17">
        <f t="shared" si="4"/>
        <v>13.5</v>
      </c>
      <c r="H54" s="5"/>
      <c r="I54" s="5"/>
      <c r="J54" s="18">
        <f t="shared" si="5"/>
        <v>13.5</v>
      </c>
      <c r="K54" s="19">
        <v>42618</v>
      </c>
      <c r="L54" s="16">
        <v>44300</v>
      </c>
      <c r="M54" s="20" t="str">
        <f t="shared" si="6"/>
        <v>4 Th,7 Bln,9 Hr</v>
      </c>
      <c r="N54" s="85">
        <v>144</v>
      </c>
      <c r="O54" s="22" t="str">
        <f t="shared" si="3"/>
        <v>3.53</v>
      </c>
      <c r="P54" s="89">
        <v>3.53</v>
      </c>
      <c r="Q54" s="87">
        <v>460</v>
      </c>
      <c r="R54" s="90"/>
      <c r="S54" s="6" t="s">
        <v>183</v>
      </c>
      <c r="T54" s="88" t="s">
        <v>184</v>
      </c>
    </row>
    <row r="55" spans="1:20" ht="15.75" x14ac:dyDescent="0.25">
      <c r="A55" s="170"/>
      <c r="B55" s="13">
        <v>1600018023</v>
      </c>
      <c r="C55" s="52" t="s">
        <v>185</v>
      </c>
      <c r="D55" s="24" t="s">
        <v>29</v>
      </c>
      <c r="E55" s="16">
        <v>43825</v>
      </c>
      <c r="F55" s="16">
        <v>44240</v>
      </c>
      <c r="G55" s="17">
        <f t="shared" si="4"/>
        <v>13.833333333333334</v>
      </c>
      <c r="H55" s="5"/>
      <c r="I55" s="5"/>
      <c r="J55" s="18">
        <f t="shared" si="5"/>
        <v>13.833333333333334</v>
      </c>
      <c r="K55" s="19">
        <v>42618</v>
      </c>
      <c r="L55" s="16">
        <v>44300</v>
      </c>
      <c r="M55" s="20" t="str">
        <f t="shared" si="6"/>
        <v>4 Th,7 Bln,9 Hr</v>
      </c>
      <c r="N55" s="85">
        <v>144</v>
      </c>
      <c r="O55" s="22" t="str">
        <f t="shared" si="3"/>
        <v>3.55</v>
      </c>
      <c r="P55" s="89">
        <v>3.55</v>
      </c>
      <c r="Q55" s="87">
        <v>460</v>
      </c>
      <c r="R55" s="90"/>
      <c r="S55" s="6" t="s">
        <v>161</v>
      </c>
      <c r="T55" s="88" t="s">
        <v>186</v>
      </c>
    </row>
    <row r="56" spans="1:20" ht="15.75" x14ac:dyDescent="0.25">
      <c r="A56" s="170"/>
      <c r="B56" s="13">
        <v>1600018070</v>
      </c>
      <c r="C56" s="52" t="s">
        <v>187</v>
      </c>
      <c r="D56" s="24" t="s">
        <v>29</v>
      </c>
      <c r="E56" s="16">
        <v>43829</v>
      </c>
      <c r="F56" s="16">
        <v>44258</v>
      </c>
      <c r="G56" s="17">
        <f t="shared" si="4"/>
        <v>14.3</v>
      </c>
      <c r="H56" s="5"/>
      <c r="I56" s="5"/>
      <c r="J56" s="18">
        <f t="shared" si="5"/>
        <v>14.3</v>
      </c>
      <c r="K56" s="19">
        <v>42618</v>
      </c>
      <c r="L56" s="16">
        <v>44300</v>
      </c>
      <c r="M56" s="20" t="str">
        <f t="shared" si="6"/>
        <v>4 Th,7 Bln,9 Hr</v>
      </c>
      <c r="N56" s="85">
        <v>144</v>
      </c>
      <c r="O56" s="22" t="str">
        <f t="shared" si="3"/>
        <v>3.52</v>
      </c>
      <c r="P56" s="89">
        <v>3.52</v>
      </c>
      <c r="Q56" s="87">
        <v>433</v>
      </c>
      <c r="R56" s="90"/>
      <c r="S56" s="6" t="s">
        <v>188</v>
      </c>
      <c r="T56" s="88" t="s">
        <v>189</v>
      </c>
    </row>
    <row r="57" spans="1:20" ht="16.5" customHeight="1" x14ac:dyDescent="0.25">
      <c r="A57" s="171"/>
      <c r="B57" s="27">
        <v>1600018178</v>
      </c>
      <c r="C57" s="91" t="s">
        <v>190</v>
      </c>
      <c r="D57" s="39" t="s">
        <v>29</v>
      </c>
      <c r="E57" s="30">
        <v>43837</v>
      </c>
      <c r="F57" s="30">
        <v>44262</v>
      </c>
      <c r="G57" s="31">
        <f t="shared" si="4"/>
        <v>14.166666666666666</v>
      </c>
      <c r="H57" s="32"/>
      <c r="I57" s="32"/>
      <c r="J57" s="33">
        <f t="shared" si="5"/>
        <v>14.166666666666666</v>
      </c>
      <c r="K57" s="34">
        <v>42618</v>
      </c>
      <c r="L57" s="30">
        <v>44300</v>
      </c>
      <c r="M57" s="35" t="str">
        <f t="shared" si="6"/>
        <v>4 Th,7 Bln,9 Hr</v>
      </c>
      <c r="N57" s="92">
        <v>144</v>
      </c>
      <c r="O57" s="22" t="str">
        <f t="shared" si="3"/>
        <v>3.35</v>
      </c>
      <c r="P57" s="93">
        <v>3.35</v>
      </c>
      <c r="Q57" s="94">
        <v>446</v>
      </c>
      <c r="R57" s="95"/>
      <c r="S57" s="96" t="s">
        <v>191</v>
      </c>
      <c r="T57" s="97">
        <v>35890</v>
      </c>
    </row>
    <row r="58" spans="1:20" s="8" customFormat="1" ht="15.75" x14ac:dyDescent="0.25">
      <c r="A58" s="169">
        <v>44307</v>
      </c>
      <c r="B58" s="51">
        <v>1400018071</v>
      </c>
      <c r="C58" s="51" t="s">
        <v>192</v>
      </c>
      <c r="D58" s="51" t="s">
        <v>29</v>
      </c>
      <c r="E58" s="16">
        <v>43154</v>
      </c>
      <c r="F58" s="16">
        <v>44274</v>
      </c>
      <c r="G58" s="17">
        <f t="shared" si="4"/>
        <v>37.333333333333336</v>
      </c>
      <c r="H58" s="5"/>
      <c r="I58" s="5"/>
      <c r="J58" s="18">
        <f t="shared" si="5"/>
        <v>37.333333333333336</v>
      </c>
      <c r="K58" s="19">
        <v>41883</v>
      </c>
      <c r="L58" s="16">
        <v>44307</v>
      </c>
      <c r="M58" s="20" t="str">
        <f t="shared" si="6"/>
        <v>6 Th,7 Bln,20 Hr</v>
      </c>
      <c r="N58" s="98">
        <v>151</v>
      </c>
      <c r="O58" s="22" t="str">
        <f t="shared" si="3"/>
        <v>3.41</v>
      </c>
      <c r="P58" s="99">
        <v>3.41</v>
      </c>
      <c r="Q58" s="100">
        <v>456</v>
      </c>
      <c r="R58" s="101"/>
      <c r="S58" s="6" t="s">
        <v>193</v>
      </c>
      <c r="T58" s="88" t="s">
        <v>194</v>
      </c>
    </row>
    <row r="59" spans="1:20" ht="15.75" x14ac:dyDescent="0.25">
      <c r="A59" s="170"/>
      <c r="B59" s="51">
        <v>1400018102</v>
      </c>
      <c r="C59" s="51" t="s">
        <v>195</v>
      </c>
      <c r="D59" s="51" t="s">
        <v>29</v>
      </c>
      <c r="E59" s="16">
        <v>43497</v>
      </c>
      <c r="F59" s="16">
        <v>44246</v>
      </c>
      <c r="G59" s="17">
        <f t="shared" si="4"/>
        <v>24.966666666666665</v>
      </c>
      <c r="H59" s="5"/>
      <c r="I59" s="5"/>
      <c r="J59" s="18">
        <f t="shared" si="5"/>
        <v>24.966666666666665</v>
      </c>
      <c r="K59" s="19">
        <v>41883</v>
      </c>
      <c r="L59" s="16">
        <v>44307</v>
      </c>
      <c r="M59" s="20" t="str">
        <f t="shared" si="6"/>
        <v>6 Th,7 Bln,20 Hr</v>
      </c>
      <c r="N59" s="102">
        <v>148</v>
      </c>
      <c r="O59" s="22" t="str">
        <f t="shared" si="3"/>
        <v>3.12</v>
      </c>
      <c r="P59" s="103">
        <v>3.12</v>
      </c>
      <c r="Q59" s="104">
        <v>456</v>
      </c>
      <c r="R59" s="101"/>
      <c r="S59" s="6" t="s">
        <v>120</v>
      </c>
      <c r="T59" s="88" t="s">
        <v>196</v>
      </c>
    </row>
    <row r="60" spans="1:20" ht="15.75" x14ac:dyDescent="0.25">
      <c r="A60" s="170"/>
      <c r="B60" s="51">
        <v>1600018048</v>
      </c>
      <c r="C60" s="51" t="s">
        <v>197</v>
      </c>
      <c r="D60" s="51" t="s">
        <v>29</v>
      </c>
      <c r="E60" s="16">
        <v>43908</v>
      </c>
      <c r="F60" s="16">
        <v>44232</v>
      </c>
      <c r="G60" s="17">
        <f t="shared" si="4"/>
        <v>10.8</v>
      </c>
      <c r="H60" s="5"/>
      <c r="I60" s="5"/>
      <c r="J60" s="18">
        <f t="shared" si="5"/>
        <v>10.8</v>
      </c>
      <c r="K60" s="19">
        <v>42618</v>
      </c>
      <c r="L60" s="16">
        <v>44307</v>
      </c>
      <c r="M60" s="20" t="str">
        <f t="shared" si="6"/>
        <v>4 Th,7 Bln,16 Hr</v>
      </c>
      <c r="N60" s="98">
        <v>144</v>
      </c>
      <c r="O60" s="22" t="str">
        <f t="shared" si="3"/>
        <v>3.38</v>
      </c>
      <c r="P60" s="99">
        <v>3.38</v>
      </c>
      <c r="Q60" s="100">
        <v>440</v>
      </c>
      <c r="R60" s="101"/>
      <c r="S60" s="6" t="s">
        <v>188</v>
      </c>
      <c r="T60" s="88" t="s">
        <v>198</v>
      </c>
    </row>
    <row r="61" spans="1:20" s="45" customFormat="1" ht="15.75" x14ac:dyDescent="0.25">
      <c r="A61" s="171"/>
      <c r="B61" s="51">
        <v>1600018073</v>
      </c>
      <c r="C61" s="51" t="s">
        <v>199</v>
      </c>
      <c r="D61" s="51" t="s">
        <v>29</v>
      </c>
      <c r="E61" s="16">
        <v>43829</v>
      </c>
      <c r="F61" s="16">
        <v>44248</v>
      </c>
      <c r="G61" s="17">
        <f t="shared" si="4"/>
        <v>13.966666666666667</v>
      </c>
      <c r="H61" s="5"/>
      <c r="I61" s="5"/>
      <c r="J61" s="18">
        <f t="shared" si="5"/>
        <v>13.966666666666667</v>
      </c>
      <c r="K61" s="19">
        <v>42618</v>
      </c>
      <c r="L61" s="16">
        <v>44307</v>
      </c>
      <c r="M61" s="20" t="str">
        <f t="shared" si="6"/>
        <v>4 Th,7 Bln,16 Hr</v>
      </c>
      <c r="N61" s="98">
        <v>144</v>
      </c>
      <c r="O61" s="22" t="str">
        <f t="shared" si="3"/>
        <v>3.28</v>
      </c>
      <c r="P61" s="99">
        <v>3.28</v>
      </c>
      <c r="Q61" s="100">
        <v>494</v>
      </c>
      <c r="R61" s="101"/>
      <c r="S61" s="6" t="s">
        <v>200</v>
      </c>
      <c r="T61" s="88" t="s">
        <v>201</v>
      </c>
    </row>
    <row r="62" spans="1:20" ht="15.75" x14ac:dyDescent="0.25">
      <c r="A62" s="169">
        <v>44314</v>
      </c>
      <c r="B62" s="105">
        <v>1600018035</v>
      </c>
      <c r="C62" s="105" t="s">
        <v>202</v>
      </c>
      <c r="D62" s="105" t="s">
        <v>29</v>
      </c>
      <c r="E62" s="16">
        <v>43829</v>
      </c>
      <c r="F62" s="16">
        <v>44256</v>
      </c>
      <c r="G62" s="17">
        <f t="shared" si="4"/>
        <v>14.233333333333333</v>
      </c>
      <c r="H62" s="5"/>
      <c r="I62" s="5"/>
      <c r="J62" s="18">
        <f t="shared" si="5"/>
        <v>14.233333333333333</v>
      </c>
      <c r="K62" s="19">
        <v>42618</v>
      </c>
      <c r="L62" s="16">
        <v>44314</v>
      </c>
      <c r="M62" s="20" t="str">
        <f t="shared" si="6"/>
        <v>4 Th,7 Bln,23 Hr</v>
      </c>
      <c r="N62" s="98">
        <v>144</v>
      </c>
      <c r="O62" s="22" t="str">
        <f t="shared" si="3"/>
        <v>3.19</v>
      </c>
      <c r="P62" s="99">
        <v>3.19</v>
      </c>
      <c r="Q62" s="100">
        <v>410</v>
      </c>
      <c r="R62" s="106"/>
      <c r="S62" s="6" t="s">
        <v>146</v>
      </c>
      <c r="T62" s="88" t="s">
        <v>203</v>
      </c>
    </row>
    <row r="63" spans="1:20" ht="15.75" x14ac:dyDescent="0.25">
      <c r="A63" s="170"/>
      <c r="B63" s="105">
        <v>1600018089</v>
      </c>
      <c r="C63" s="105" t="s">
        <v>204</v>
      </c>
      <c r="D63" s="105" t="s">
        <v>29</v>
      </c>
      <c r="E63" s="16">
        <v>43838</v>
      </c>
      <c r="F63" s="16">
        <v>44272</v>
      </c>
      <c r="G63" s="17">
        <f t="shared" si="4"/>
        <v>14.466666666666667</v>
      </c>
      <c r="H63" s="5"/>
      <c r="I63" s="5"/>
      <c r="J63" s="18">
        <f t="shared" si="5"/>
        <v>14.466666666666667</v>
      </c>
      <c r="K63" s="19">
        <v>42618</v>
      </c>
      <c r="L63" s="16">
        <v>44314</v>
      </c>
      <c r="M63" s="20" t="str">
        <f t="shared" si="6"/>
        <v>4 Th,7 Bln,23 Hr</v>
      </c>
      <c r="N63" s="98">
        <v>144</v>
      </c>
      <c r="O63" s="22" t="str">
        <f t="shared" si="3"/>
        <v>3.21</v>
      </c>
      <c r="P63" s="99">
        <v>3.21</v>
      </c>
      <c r="Q63" s="100">
        <v>453</v>
      </c>
      <c r="R63" s="106"/>
      <c r="S63" s="6" t="s">
        <v>205</v>
      </c>
      <c r="T63" s="88" t="s">
        <v>206</v>
      </c>
    </row>
    <row r="64" spans="1:20" ht="15.75" x14ac:dyDescent="0.25">
      <c r="A64" s="170"/>
      <c r="B64" s="105">
        <v>1600018194</v>
      </c>
      <c r="C64" s="105" t="s">
        <v>207</v>
      </c>
      <c r="D64" s="105" t="s">
        <v>29</v>
      </c>
      <c r="E64" s="16">
        <v>43837</v>
      </c>
      <c r="F64" s="16">
        <v>44235</v>
      </c>
      <c r="G64" s="17">
        <f t="shared" si="4"/>
        <v>13.266666666666667</v>
      </c>
      <c r="H64" s="5"/>
      <c r="I64" s="5"/>
      <c r="J64" s="18">
        <f t="shared" si="5"/>
        <v>13.266666666666667</v>
      </c>
      <c r="K64" s="19">
        <v>42618</v>
      </c>
      <c r="L64" s="16">
        <v>44314</v>
      </c>
      <c r="M64" s="20" t="str">
        <f t="shared" si="6"/>
        <v>4 Th,7 Bln,23 Hr</v>
      </c>
      <c r="N64" s="98">
        <v>144</v>
      </c>
      <c r="O64" s="22" t="str">
        <f t="shared" si="3"/>
        <v>3.75</v>
      </c>
      <c r="P64" s="107">
        <v>3.75</v>
      </c>
      <c r="Q64" s="100">
        <v>438</v>
      </c>
      <c r="R64" s="106"/>
      <c r="S64" s="6" t="s">
        <v>208</v>
      </c>
      <c r="T64" s="88" t="s">
        <v>209</v>
      </c>
    </row>
    <row r="65" spans="1:20" ht="15.75" x14ac:dyDescent="0.25">
      <c r="A65" s="171"/>
      <c r="B65" s="108">
        <v>1600018196</v>
      </c>
      <c r="C65" s="108" t="s">
        <v>210</v>
      </c>
      <c r="D65" s="108" t="s">
        <v>29</v>
      </c>
      <c r="E65" s="30">
        <v>43830</v>
      </c>
      <c r="F65" s="30">
        <v>44154</v>
      </c>
      <c r="G65" s="31">
        <f t="shared" si="4"/>
        <v>10.8</v>
      </c>
      <c r="H65" s="32"/>
      <c r="I65" s="32"/>
      <c r="J65" s="33">
        <f t="shared" si="5"/>
        <v>10.8</v>
      </c>
      <c r="K65" s="34">
        <v>42618</v>
      </c>
      <c r="L65" s="30">
        <v>44314</v>
      </c>
      <c r="M65" s="35" t="str">
        <f t="shared" si="6"/>
        <v>4 Th,7 Bln,23 Hr</v>
      </c>
      <c r="N65" s="109">
        <v>144</v>
      </c>
      <c r="O65" s="22" t="str">
        <f t="shared" si="3"/>
        <v>3.46</v>
      </c>
      <c r="P65" s="110">
        <v>3.46</v>
      </c>
      <c r="Q65" s="111">
        <v>423</v>
      </c>
      <c r="R65" s="112"/>
      <c r="S65" s="96" t="s">
        <v>50</v>
      </c>
      <c r="T65" s="113" t="s">
        <v>211</v>
      </c>
    </row>
    <row r="66" spans="1:20" s="8" customFormat="1" ht="15.75" x14ac:dyDescent="0.25">
      <c r="A66" s="169">
        <v>44343</v>
      </c>
      <c r="B66" s="105">
        <v>1600018058</v>
      </c>
      <c r="C66" s="105" t="s">
        <v>212</v>
      </c>
      <c r="D66" s="105" t="s">
        <v>29</v>
      </c>
      <c r="E66" s="16">
        <v>44053</v>
      </c>
      <c r="F66" s="16">
        <v>44259</v>
      </c>
      <c r="G66" s="17">
        <f t="shared" si="4"/>
        <v>6.8666666666666663</v>
      </c>
      <c r="H66" s="5"/>
      <c r="I66" s="5"/>
      <c r="J66" s="18">
        <f t="shared" si="5"/>
        <v>6.8666666666666663</v>
      </c>
      <c r="K66" s="19">
        <v>42618</v>
      </c>
      <c r="L66" s="16">
        <v>44343</v>
      </c>
      <c r="M66" s="20" t="str">
        <f t="shared" si="6"/>
        <v>4 Th,8 Bln,22 Hr</v>
      </c>
      <c r="N66" s="98">
        <v>144</v>
      </c>
      <c r="O66" s="22" t="str">
        <f t="shared" si="3"/>
        <v>2.9</v>
      </c>
      <c r="P66" s="99">
        <v>2.9</v>
      </c>
      <c r="Q66" s="100">
        <v>420</v>
      </c>
      <c r="R66" s="106"/>
      <c r="S66" s="24" t="s">
        <v>213</v>
      </c>
      <c r="T66" s="25" t="s">
        <v>214</v>
      </c>
    </row>
    <row r="67" spans="1:20" ht="15.75" x14ac:dyDescent="0.25">
      <c r="A67" s="170"/>
      <c r="B67" s="105">
        <v>1600018116</v>
      </c>
      <c r="C67" s="105" t="s">
        <v>215</v>
      </c>
      <c r="D67" s="105" t="s">
        <v>29</v>
      </c>
      <c r="E67" s="16">
        <v>43839</v>
      </c>
      <c r="F67" s="16">
        <v>44258</v>
      </c>
      <c r="G67" s="17">
        <f t="shared" si="4"/>
        <v>13.966666666666667</v>
      </c>
      <c r="H67" s="5"/>
      <c r="I67" s="5"/>
      <c r="J67" s="18">
        <f t="shared" si="5"/>
        <v>13.966666666666667</v>
      </c>
      <c r="K67" s="19">
        <v>42618</v>
      </c>
      <c r="L67" s="16">
        <v>44343</v>
      </c>
      <c r="M67" s="20" t="str">
        <f t="shared" si="6"/>
        <v>4 Th,8 Bln,22 Hr</v>
      </c>
      <c r="N67" s="98">
        <v>144</v>
      </c>
      <c r="O67" s="22" t="str">
        <f t="shared" ref="O67:O130" si="7">SUBSTITUTE(P67, ",", ".")</f>
        <v>3.43</v>
      </c>
      <c r="P67" s="99">
        <v>3.43</v>
      </c>
      <c r="Q67" s="100">
        <v>420</v>
      </c>
      <c r="R67" s="106"/>
      <c r="S67" s="24" t="s">
        <v>216</v>
      </c>
      <c r="T67" s="25" t="s">
        <v>217</v>
      </c>
    </row>
    <row r="68" spans="1:20" s="45" customFormat="1" ht="15.75" x14ac:dyDescent="0.25">
      <c r="A68" s="171"/>
      <c r="B68" s="105">
        <v>1600018237</v>
      </c>
      <c r="C68" s="105" t="s">
        <v>218</v>
      </c>
      <c r="D68" s="105" t="s">
        <v>29</v>
      </c>
      <c r="E68" s="16">
        <v>43838</v>
      </c>
      <c r="F68" s="16">
        <v>44176</v>
      </c>
      <c r="G68" s="17">
        <f t="shared" si="4"/>
        <v>11.266666666666667</v>
      </c>
      <c r="H68" s="5"/>
      <c r="I68" s="5"/>
      <c r="J68" s="18">
        <f t="shared" si="5"/>
        <v>11.266666666666667</v>
      </c>
      <c r="K68" s="19">
        <v>42618</v>
      </c>
      <c r="L68" s="16">
        <v>44343</v>
      </c>
      <c r="M68" s="20" t="str">
        <f t="shared" si="6"/>
        <v>4 Th,8 Bln,22 Hr</v>
      </c>
      <c r="N68" s="98">
        <v>145</v>
      </c>
      <c r="O68" s="22" t="str">
        <f t="shared" si="7"/>
        <v>3.31</v>
      </c>
      <c r="P68" s="99">
        <v>3.31</v>
      </c>
      <c r="Q68" s="100">
        <v>410</v>
      </c>
      <c r="R68" s="106"/>
      <c r="S68" s="24" t="s">
        <v>219</v>
      </c>
      <c r="T68" s="25" t="s">
        <v>220</v>
      </c>
    </row>
    <row r="69" spans="1:20" ht="15.75" x14ac:dyDescent="0.25">
      <c r="A69" s="169">
        <v>44356</v>
      </c>
      <c r="B69" s="105">
        <v>1500018065</v>
      </c>
      <c r="C69" s="105" t="s">
        <v>221</v>
      </c>
      <c r="D69" s="105" t="s">
        <v>29</v>
      </c>
      <c r="E69" s="16">
        <v>43497</v>
      </c>
      <c r="F69" s="16">
        <v>44228</v>
      </c>
      <c r="G69" s="17">
        <f t="shared" si="4"/>
        <v>24.366666666666667</v>
      </c>
      <c r="H69" s="5"/>
      <c r="I69" s="5"/>
      <c r="J69" s="18">
        <f t="shared" si="5"/>
        <v>24.366666666666667</v>
      </c>
      <c r="K69" s="19">
        <v>42254</v>
      </c>
      <c r="L69" s="16">
        <v>44356</v>
      </c>
      <c r="M69" s="20" t="str">
        <f t="shared" si="6"/>
        <v>5 Th,9 Bln,2 Hr</v>
      </c>
      <c r="N69" s="98">
        <v>147</v>
      </c>
      <c r="O69" s="22" t="str">
        <f t="shared" si="7"/>
        <v>3.02</v>
      </c>
      <c r="P69" s="103">
        <v>3.02</v>
      </c>
      <c r="Q69" s="100">
        <v>430</v>
      </c>
      <c r="R69" s="106"/>
      <c r="S69" s="6" t="s">
        <v>222</v>
      </c>
      <c r="T69" s="88" t="s">
        <v>37</v>
      </c>
    </row>
    <row r="70" spans="1:20" ht="15.75" x14ac:dyDescent="0.25">
      <c r="A70" s="170"/>
      <c r="B70" s="105">
        <v>1500018256</v>
      </c>
      <c r="C70" s="105" t="s">
        <v>223</v>
      </c>
      <c r="D70" s="105" t="s">
        <v>29</v>
      </c>
      <c r="E70" s="16">
        <v>43675</v>
      </c>
      <c r="F70" s="16">
        <v>44018</v>
      </c>
      <c r="G70" s="17">
        <f t="shared" si="4"/>
        <v>11.433333333333334</v>
      </c>
      <c r="H70" s="5"/>
      <c r="I70" s="5"/>
      <c r="J70" s="18">
        <f t="shared" si="5"/>
        <v>11.433333333333334</v>
      </c>
      <c r="K70" s="19">
        <v>42254</v>
      </c>
      <c r="L70" s="16">
        <v>44356</v>
      </c>
      <c r="M70" s="20" t="str">
        <f t="shared" si="6"/>
        <v>5 Th,9 Bln,2 Hr</v>
      </c>
      <c r="N70" s="98">
        <v>145</v>
      </c>
      <c r="O70" s="22" t="str">
        <f t="shared" si="7"/>
        <v>3.26</v>
      </c>
      <c r="P70" s="103">
        <v>3.26</v>
      </c>
      <c r="Q70" s="100">
        <v>443</v>
      </c>
      <c r="R70" s="106"/>
      <c r="S70" s="6" t="s">
        <v>208</v>
      </c>
      <c r="T70" s="88" t="s">
        <v>224</v>
      </c>
    </row>
    <row r="71" spans="1:20" ht="15.75" x14ac:dyDescent="0.25">
      <c r="A71" s="171"/>
      <c r="B71" s="108">
        <v>1600018060</v>
      </c>
      <c r="C71" s="108" t="s">
        <v>225</v>
      </c>
      <c r="D71" s="108" t="s">
        <v>29</v>
      </c>
      <c r="E71" s="30">
        <v>43829</v>
      </c>
      <c r="F71" s="30">
        <v>44270</v>
      </c>
      <c r="G71" s="31">
        <f t="shared" si="4"/>
        <v>14.7</v>
      </c>
      <c r="H71" s="32"/>
      <c r="I71" s="32"/>
      <c r="J71" s="33">
        <f t="shared" si="5"/>
        <v>14.7</v>
      </c>
      <c r="K71" s="34">
        <v>42618</v>
      </c>
      <c r="L71" s="30">
        <v>44356</v>
      </c>
      <c r="M71" s="35" t="str">
        <f t="shared" si="6"/>
        <v>4 Th,9 Bln,4 Hr</v>
      </c>
      <c r="N71" s="109">
        <v>144</v>
      </c>
      <c r="O71" s="22" t="str">
        <f t="shared" si="7"/>
        <v>3.06</v>
      </c>
      <c r="P71" s="114">
        <v>3.06</v>
      </c>
      <c r="Q71" s="111">
        <v>473</v>
      </c>
      <c r="R71" s="112"/>
      <c r="S71" s="96" t="s">
        <v>226</v>
      </c>
      <c r="T71" s="113" t="s">
        <v>227</v>
      </c>
    </row>
    <row r="72" spans="1:20" s="8" customFormat="1" ht="15.75" x14ac:dyDescent="0.25">
      <c r="A72" s="169">
        <v>44363</v>
      </c>
      <c r="B72" s="105">
        <v>1400018077</v>
      </c>
      <c r="C72" s="105" t="s">
        <v>228</v>
      </c>
      <c r="D72" s="105" t="s">
        <v>29</v>
      </c>
      <c r="E72" s="115">
        <v>43701</v>
      </c>
      <c r="F72" s="116">
        <v>44202</v>
      </c>
      <c r="G72" s="17">
        <f t="shared" si="4"/>
        <v>16.7</v>
      </c>
      <c r="H72" s="5"/>
      <c r="I72" s="5"/>
      <c r="J72" s="18">
        <f t="shared" si="5"/>
        <v>16.7</v>
      </c>
      <c r="K72" s="19">
        <v>41883</v>
      </c>
      <c r="L72" s="16">
        <v>44363</v>
      </c>
      <c r="M72" s="20" t="str">
        <f t="shared" si="6"/>
        <v>6 Th,9 Bln,15 Hr</v>
      </c>
      <c r="N72" s="98">
        <v>146</v>
      </c>
      <c r="O72" s="22" t="str">
        <f t="shared" si="7"/>
        <v>2.43</v>
      </c>
      <c r="P72" s="103">
        <v>2.4300000000000002</v>
      </c>
      <c r="Q72" s="100">
        <v>400</v>
      </c>
      <c r="R72" s="106"/>
      <c r="S72" s="6" t="s">
        <v>229</v>
      </c>
      <c r="T72" s="88" t="s">
        <v>230</v>
      </c>
    </row>
    <row r="73" spans="1:20" ht="15.75" x14ac:dyDescent="0.25">
      <c r="A73" s="170"/>
      <c r="B73" s="105">
        <v>1400018110</v>
      </c>
      <c r="C73" s="105" t="s">
        <v>231</v>
      </c>
      <c r="D73" s="105" t="s">
        <v>29</v>
      </c>
      <c r="E73" s="115">
        <v>43830</v>
      </c>
      <c r="F73" s="116">
        <v>44238</v>
      </c>
      <c r="G73" s="17">
        <f t="shared" si="4"/>
        <v>13.6</v>
      </c>
      <c r="H73" s="5"/>
      <c r="I73" s="5"/>
      <c r="J73" s="18">
        <f t="shared" si="5"/>
        <v>13.6</v>
      </c>
      <c r="K73" s="19">
        <v>41883</v>
      </c>
      <c r="L73" s="16">
        <v>44363</v>
      </c>
      <c r="M73" s="20" t="str">
        <f t="shared" si="6"/>
        <v>6 Th,9 Bln,15 Hr</v>
      </c>
      <c r="N73" s="98">
        <v>144</v>
      </c>
      <c r="O73" s="22" t="str">
        <f t="shared" si="7"/>
        <v>3.34</v>
      </c>
      <c r="P73" s="103">
        <v>3.34</v>
      </c>
      <c r="Q73" s="100">
        <v>496</v>
      </c>
      <c r="R73" s="106"/>
      <c r="S73" s="6" t="s">
        <v>44</v>
      </c>
      <c r="T73" s="88" t="s">
        <v>232</v>
      </c>
    </row>
    <row r="74" spans="1:20" s="45" customFormat="1" ht="15.75" x14ac:dyDescent="0.25">
      <c r="A74" s="171"/>
      <c r="B74" s="105">
        <v>1600018166</v>
      </c>
      <c r="C74" s="105" t="s">
        <v>233</v>
      </c>
      <c r="D74" s="105" t="s">
        <v>29</v>
      </c>
      <c r="E74" s="115">
        <v>44218</v>
      </c>
      <c r="F74" s="116">
        <v>44312</v>
      </c>
      <c r="G74" s="17">
        <f t="shared" si="4"/>
        <v>3.1333333333333333</v>
      </c>
      <c r="H74" s="5"/>
      <c r="I74" s="5"/>
      <c r="J74" s="18">
        <f t="shared" si="5"/>
        <v>3.1333333333333333</v>
      </c>
      <c r="K74" s="19">
        <v>42618</v>
      </c>
      <c r="L74" s="16">
        <v>44363</v>
      </c>
      <c r="M74" s="20" t="str">
        <f t="shared" si="6"/>
        <v>4 Th,9 Bln,11 Hr</v>
      </c>
      <c r="N74" s="98">
        <v>144</v>
      </c>
      <c r="O74" s="22" t="str">
        <f t="shared" si="7"/>
        <v>3.17</v>
      </c>
      <c r="P74" s="103">
        <v>3.17</v>
      </c>
      <c r="Q74" s="100">
        <v>405</v>
      </c>
      <c r="R74" s="106"/>
      <c r="S74" s="6" t="s">
        <v>234</v>
      </c>
      <c r="T74" s="88" t="s">
        <v>235</v>
      </c>
    </row>
    <row r="75" spans="1:20" ht="15.75" x14ac:dyDescent="0.25">
      <c r="A75" s="53">
        <v>44370</v>
      </c>
      <c r="B75" s="108">
        <v>1500018151</v>
      </c>
      <c r="C75" s="117" t="s">
        <v>236</v>
      </c>
      <c r="D75" s="117" t="s">
        <v>29</v>
      </c>
      <c r="E75" s="118">
        <v>43497</v>
      </c>
      <c r="F75" s="119">
        <v>44309</v>
      </c>
      <c r="G75" s="73">
        <f t="shared" si="4"/>
        <v>27.066666666666666</v>
      </c>
      <c r="H75" s="74"/>
      <c r="I75" s="74"/>
      <c r="J75" s="75">
        <f t="shared" si="5"/>
        <v>27.066666666666666</v>
      </c>
      <c r="K75" s="76">
        <v>42254</v>
      </c>
      <c r="L75" s="72">
        <v>44370</v>
      </c>
      <c r="M75" s="77" t="str">
        <f t="shared" si="6"/>
        <v>5 Th,9 Bln,16 Hr</v>
      </c>
      <c r="N75" s="120">
        <v>148</v>
      </c>
      <c r="O75" s="22" t="str">
        <f t="shared" si="7"/>
        <v>3.06</v>
      </c>
      <c r="P75" s="121">
        <v>3.06</v>
      </c>
      <c r="Q75" s="122">
        <v>466</v>
      </c>
      <c r="R75" s="112"/>
      <c r="S75" s="96" t="s">
        <v>237</v>
      </c>
      <c r="T75" s="113" t="s">
        <v>238</v>
      </c>
    </row>
    <row r="76" spans="1:20" s="8" customFormat="1" ht="15.75" x14ac:dyDescent="0.25">
      <c r="A76" s="169">
        <v>44377</v>
      </c>
      <c r="B76" s="105">
        <v>1400018186</v>
      </c>
      <c r="C76" s="123" t="s">
        <v>239</v>
      </c>
      <c r="D76" s="123" t="s">
        <v>29</v>
      </c>
      <c r="E76" s="124">
        <v>43686</v>
      </c>
      <c r="F76" s="125">
        <v>44277</v>
      </c>
      <c r="G76" s="61">
        <f t="shared" si="4"/>
        <v>19.7</v>
      </c>
      <c r="H76" s="62"/>
      <c r="I76" s="62"/>
      <c r="J76" s="63">
        <f t="shared" si="5"/>
        <v>19.7</v>
      </c>
      <c r="K76" s="64">
        <v>41883</v>
      </c>
      <c r="L76" s="60">
        <v>44377</v>
      </c>
      <c r="M76" s="65" t="str">
        <f t="shared" si="6"/>
        <v>6 Th,9 Bln,29 Hr</v>
      </c>
      <c r="N76" s="126">
        <v>148</v>
      </c>
      <c r="O76" s="22" t="str">
        <f t="shared" si="7"/>
        <v>2.93</v>
      </c>
      <c r="P76" s="127">
        <v>2.93</v>
      </c>
      <c r="Q76" s="128">
        <v>433</v>
      </c>
      <c r="R76" s="106"/>
      <c r="S76" s="6" t="s">
        <v>240</v>
      </c>
      <c r="T76" s="88" t="s">
        <v>241</v>
      </c>
    </row>
    <row r="77" spans="1:20" ht="15.75" x14ac:dyDescent="0.25">
      <c r="A77" s="170"/>
      <c r="B77" s="105">
        <v>1500018211</v>
      </c>
      <c r="C77" s="123" t="s">
        <v>242</v>
      </c>
      <c r="D77" s="123" t="s">
        <v>29</v>
      </c>
      <c r="E77" s="124">
        <v>43497</v>
      </c>
      <c r="F77" s="125">
        <v>44244</v>
      </c>
      <c r="G77" s="61">
        <f t="shared" si="4"/>
        <v>24.9</v>
      </c>
      <c r="H77" s="62"/>
      <c r="I77" s="62"/>
      <c r="J77" s="63">
        <f t="shared" si="5"/>
        <v>24.9</v>
      </c>
      <c r="K77" s="64">
        <v>42254</v>
      </c>
      <c r="L77" s="60">
        <v>44377</v>
      </c>
      <c r="M77" s="65" t="str">
        <f t="shared" si="6"/>
        <v>5 Th,9 Bln,23 Hr</v>
      </c>
      <c r="N77" s="126">
        <v>148</v>
      </c>
      <c r="O77" s="22" t="str">
        <f t="shared" si="7"/>
        <v>3.08</v>
      </c>
      <c r="P77" s="127">
        <v>3.08</v>
      </c>
      <c r="Q77" s="128">
        <v>410</v>
      </c>
      <c r="R77" s="106"/>
      <c r="S77" s="6" t="s">
        <v>243</v>
      </c>
      <c r="T77" s="88" t="s">
        <v>244</v>
      </c>
    </row>
    <row r="78" spans="1:20" ht="15.75" x14ac:dyDescent="0.25">
      <c r="A78" s="170"/>
      <c r="B78" s="105">
        <v>1600018033</v>
      </c>
      <c r="C78" s="123" t="s">
        <v>245</v>
      </c>
      <c r="D78" s="123" t="s">
        <v>29</v>
      </c>
      <c r="E78" s="124">
        <v>43832</v>
      </c>
      <c r="F78" s="125">
        <v>44256</v>
      </c>
      <c r="G78" s="61">
        <f t="shared" si="4"/>
        <v>14.133333333333333</v>
      </c>
      <c r="H78" s="62"/>
      <c r="I78" s="62"/>
      <c r="J78" s="63">
        <f t="shared" si="5"/>
        <v>14.133333333333333</v>
      </c>
      <c r="K78" s="64">
        <v>42618</v>
      </c>
      <c r="L78" s="60">
        <v>44377</v>
      </c>
      <c r="M78" s="65" t="str">
        <f t="shared" si="6"/>
        <v>4 Th,9 Bln,25 Hr</v>
      </c>
      <c r="N78" s="126">
        <v>144</v>
      </c>
      <c r="O78" s="22" t="str">
        <f t="shared" si="7"/>
        <v>3.56</v>
      </c>
      <c r="P78" s="127">
        <v>3.56</v>
      </c>
      <c r="Q78" s="128">
        <v>446</v>
      </c>
      <c r="R78" s="106"/>
      <c r="S78" s="6" t="s">
        <v>150</v>
      </c>
      <c r="T78" s="88" t="s">
        <v>246</v>
      </c>
    </row>
    <row r="79" spans="1:20" ht="15.75" x14ac:dyDescent="0.25">
      <c r="A79" s="170"/>
      <c r="B79" s="105">
        <v>1600018142</v>
      </c>
      <c r="C79" s="123" t="s">
        <v>247</v>
      </c>
      <c r="D79" s="123" t="s">
        <v>29</v>
      </c>
      <c r="E79" s="124">
        <v>43829</v>
      </c>
      <c r="F79" s="125">
        <v>44309</v>
      </c>
      <c r="G79" s="61">
        <f t="shared" si="4"/>
        <v>16</v>
      </c>
      <c r="H79" s="62"/>
      <c r="I79" s="62"/>
      <c r="J79" s="63">
        <f t="shared" si="5"/>
        <v>16</v>
      </c>
      <c r="K79" s="64">
        <v>42618</v>
      </c>
      <c r="L79" s="60">
        <v>44377</v>
      </c>
      <c r="M79" s="65" t="str">
        <f t="shared" si="6"/>
        <v>4 Th,9 Bln,25 Hr</v>
      </c>
      <c r="N79" s="126">
        <v>144</v>
      </c>
      <c r="O79" s="22" t="str">
        <f t="shared" si="7"/>
        <v>3</v>
      </c>
      <c r="P79" s="129">
        <v>3</v>
      </c>
      <c r="Q79" s="128">
        <v>440</v>
      </c>
      <c r="R79" s="106"/>
      <c r="S79" s="6" t="s">
        <v>248</v>
      </c>
      <c r="T79" s="88" t="s">
        <v>249</v>
      </c>
    </row>
    <row r="80" spans="1:20" s="45" customFormat="1" ht="15.75" x14ac:dyDescent="0.25">
      <c r="A80" s="171"/>
      <c r="B80" s="105">
        <v>1600018195</v>
      </c>
      <c r="C80" s="123" t="s">
        <v>250</v>
      </c>
      <c r="D80" s="123" t="s">
        <v>29</v>
      </c>
      <c r="E80" s="124">
        <v>44223</v>
      </c>
      <c r="F80" s="125">
        <v>44312</v>
      </c>
      <c r="G80" s="61">
        <f t="shared" si="4"/>
        <v>2.9666666666666668</v>
      </c>
      <c r="H80" s="62"/>
      <c r="I80" s="62"/>
      <c r="J80" s="63">
        <f t="shared" si="5"/>
        <v>2.9666666666666668</v>
      </c>
      <c r="K80" s="64">
        <v>42618</v>
      </c>
      <c r="L80" s="60">
        <v>44377</v>
      </c>
      <c r="M80" s="65" t="str">
        <f t="shared" si="6"/>
        <v>4 Th,9 Bln,25 Hr</v>
      </c>
      <c r="N80" s="126">
        <v>144</v>
      </c>
      <c r="O80" s="22" t="str">
        <f t="shared" si="7"/>
        <v>3.17</v>
      </c>
      <c r="P80" s="127">
        <v>3.17</v>
      </c>
      <c r="Q80" s="128">
        <v>453</v>
      </c>
      <c r="R80" s="123"/>
      <c r="S80" s="6" t="s">
        <v>120</v>
      </c>
      <c r="T80" s="88" t="s">
        <v>251</v>
      </c>
    </row>
    <row r="81" spans="1:20" ht="15.75" x14ac:dyDescent="0.25">
      <c r="A81" s="169">
        <v>44391</v>
      </c>
      <c r="B81" s="13">
        <v>1400018072</v>
      </c>
      <c r="C81" s="59" t="s">
        <v>252</v>
      </c>
      <c r="D81" s="24" t="s">
        <v>29</v>
      </c>
      <c r="E81" s="16">
        <v>43686</v>
      </c>
      <c r="F81" s="16">
        <v>44352</v>
      </c>
      <c r="G81" s="17">
        <f t="shared" si="4"/>
        <v>22.2</v>
      </c>
      <c r="H81" s="5"/>
      <c r="I81" s="5"/>
      <c r="J81" s="18">
        <f t="shared" si="5"/>
        <v>22.2</v>
      </c>
      <c r="K81" s="19">
        <v>41883</v>
      </c>
      <c r="L81" s="16">
        <v>44391</v>
      </c>
      <c r="M81" s="20" t="str">
        <f t="shared" si="6"/>
        <v>6 Th,10 Bln,13 Hr</v>
      </c>
      <c r="N81" s="130">
        <v>150</v>
      </c>
      <c r="O81" s="22" t="str">
        <f t="shared" si="7"/>
        <v>3.1</v>
      </c>
      <c r="P81" s="23">
        <v>3.1</v>
      </c>
      <c r="Q81" s="5">
        <v>488</v>
      </c>
      <c r="R81" s="11"/>
      <c r="S81" s="6" t="s">
        <v>253</v>
      </c>
      <c r="T81" s="84">
        <v>35156</v>
      </c>
    </row>
    <row r="82" spans="1:20" ht="15.75" x14ac:dyDescent="0.25">
      <c r="A82" s="170"/>
      <c r="B82" s="13">
        <v>1400018080</v>
      </c>
      <c r="C82" s="59" t="s">
        <v>254</v>
      </c>
      <c r="D82" s="24" t="s">
        <v>29</v>
      </c>
      <c r="E82" s="16">
        <v>43686</v>
      </c>
      <c r="F82" s="16">
        <v>44356</v>
      </c>
      <c r="G82" s="17">
        <f t="shared" si="4"/>
        <v>22.333333333333332</v>
      </c>
      <c r="H82" s="5"/>
      <c r="I82" s="5"/>
      <c r="J82" s="18">
        <f t="shared" si="5"/>
        <v>22.333333333333332</v>
      </c>
      <c r="K82" s="19">
        <v>41883</v>
      </c>
      <c r="L82" s="16">
        <v>44391</v>
      </c>
      <c r="M82" s="20" t="str">
        <f t="shared" si="6"/>
        <v>6 Th,10 Bln,13 Hr</v>
      </c>
      <c r="N82" s="130">
        <v>148</v>
      </c>
      <c r="O82" s="22" t="str">
        <f t="shared" si="7"/>
        <v>2.86</v>
      </c>
      <c r="P82" s="23">
        <v>2.86</v>
      </c>
      <c r="Q82" s="5">
        <v>486</v>
      </c>
      <c r="R82" s="11"/>
      <c r="S82" s="6" t="s">
        <v>255</v>
      </c>
      <c r="T82" s="84" t="s">
        <v>256</v>
      </c>
    </row>
    <row r="83" spans="1:20" ht="15.75" x14ac:dyDescent="0.25">
      <c r="A83" s="170"/>
      <c r="B83" s="13">
        <v>1400018120</v>
      </c>
      <c r="C83" s="59" t="s">
        <v>257</v>
      </c>
      <c r="D83" s="24" t="s">
        <v>29</v>
      </c>
      <c r="E83" s="16">
        <v>43686</v>
      </c>
      <c r="F83" s="16">
        <v>44347</v>
      </c>
      <c r="G83" s="17">
        <f t="shared" si="4"/>
        <v>22.033333333333335</v>
      </c>
      <c r="H83" s="5"/>
      <c r="I83" s="5"/>
      <c r="J83" s="18">
        <f t="shared" si="5"/>
        <v>22.033333333333335</v>
      </c>
      <c r="K83" s="19">
        <v>41883</v>
      </c>
      <c r="L83" s="16">
        <v>44391</v>
      </c>
      <c r="M83" s="20" t="str">
        <f t="shared" si="6"/>
        <v>6 Th,10 Bln,13 Hr</v>
      </c>
      <c r="N83" s="130">
        <v>149</v>
      </c>
      <c r="O83" s="22" t="str">
        <f t="shared" si="7"/>
        <v>3.09</v>
      </c>
      <c r="P83" s="23">
        <v>3.09</v>
      </c>
      <c r="Q83" s="5">
        <v>487</v>
      </c>
      <c r="R83" s="11"/>
      <c r="S83" s="6" t="s">
        <v>258</v>
      </c>
      <c r="T83" s="84" t="s">
        <v>259</v>
      </c>
    </row>
    <row r="84" spans="1:20" ht="15.75" x14ac:dyDescent="0.25">
      <c r="A84" s="170"/>
      <c r="B84" s="13">
        <v>1400018218</v>
      </c>
      <c r="C84" s="59" t="s">
        <v>260</v>
      </c>
      <c r="D84" s="24" t="s">
        <v>29</v>
      </c>
      <c r="E84" s="16">
        <v>43507</v>
      </c>
      <c r="F84" s="16">
        <v>44347</v>
      </c>
      <c r="G84" s="17">
        <f t="shared" si="4"/>
        <v>28</v>
      </c>
      <c r="H84" s="5"/>
      <c r="I84" s="5"/>
      <c r="J84" s="18">
        <f t="shared" si="5"/>
        <v>28</v>
      </c>
      <c r="K84" s="19">
        <v>41883</v>
      </c>
      <c r="L84" s="16">
        <v>44391</v>
      </c>
      <c r="M84" s="20" t="str">
        <f t="shared" si="6"/>
        <v>6 Th,10 Bln,13 Hr</v>
      </c>
      <c r="N84" s="130">
        <v>148</v>
      </c>
      <c r="O84" s="22" t="str">
        <f t="shared" si="7"/>
        <v>3.34</v>
      </c>
      <c r="P84" s="23">
        <v>3.34</v>
      </c>
      <c r="Q84" s="5">
        <v>416</v>
      </c>
      <c r="R84" s="11"/>
      <c r="S84" s="6" t="s">
        <v>261</v>
      </c>
      <c r="T84" s="84" t="s">
        <v>262</v>
      </c>
    </row>
    <row r="85" spans="1:20" ht="15.75" x14ac:dyDescent="0.25">
      <c r="A85" s="170"/>
      <c r="B85" s="13">
        <v>1500018177</v>
      </c>
      <c r="C85" s="59" t="s">
        <v>263</v>
      </c>
      <c r="D85" s="24" t="s">
        <v>29</v>
      </c>
      <c r="E85" s="16">
        <v>43497</v>
      </c>
      <c r="F85" s="16">
        <v>44228</v>
      </c>
      <c r="G85" s="17">
        <f t="shared" si="4"/>
        <v>24.366666666666667</v>
      </c>
      <c r="H85" s="5"/>
      <c r="I85" s="5"/>
      <c r="J85" s="18">
        <f t="shared" si="5"/>
        <v>24.366666666666667</v>
      </c>
      <c r="K85" s="19">
        <v>42254</v>
      </c>
      <c r="L85" s="16">
        <v>44391</v>
      </c>
      <c r="M85" s="20" t="str">
        <f t="shared" si="6"/>
        <v>5 Th,10 Bln,7 Hr</v>
      </c>
      <c r="N85" s="130">
        <v>149</v>
      </c>
      <c r="O85" s="22" t="str">
        <f t="shared" si="7"/>
        <v>3.14</v>
      </c>
      <c r="P85" s="23">
        <v>3.14</v>
      </c>
      <c r="Q85" s="5">
        <v>423</v>
      </c>
      <c r="R85" s="11"/>
      <c r="S85" s="6" t="s">
        <v>264</v>
      </c>
      <c r="T85" s="84">
        <v>35685</v>
      </c>
    </row>
    <row r="86" spans="1:20" ht="15.75" x14ac:dyDescent="0.25">
      <c r="A86" s="170"/>
      <c r="B86" s="13">
        <v>1600018051</v>
      </c>
      <c r="C86" s="59" t="s">
        <v>265</v>
      </c>
      <c r="D86" s="24" t="s">
        <v>29</v>
      </c>
      <c r="E86" s="16">
        <v>43839</v>
      </c>
      <c r="F86" s="16">
        <v>44285</v>
      </c>
      <c r="G86" s="17">
        <f t="shared" si="4"/>
        <v>14.866666666666667</v>
      </c>
      <c r="H86" s="5"/>
      <c r="I86" s="5"/>
      <c r="J86" s="18">
        <f t="shared" si="5"/>
        <v>14.866666666666667</v>
      </c>
      <c r="K86" s="19">
        <v>42618</v>
      </c>
      <c r="L86" s="16">
        <v>44391</v>
      </c>
      <c r="M86" s="20" t="str">
        <f t="shared" si="6"/>
        <v>4 Th,10 Bln,9 Hr</v>
      </c>
      <c r="N86" s="130">
        <v>144</v>
      </c>
      <c r="O86" s="22" t="str">
        <f t="shared" si="7"/>
        <v>3.38</v>
      </c>
      <c r="P86" s="23">
        <v>3.38</v>
      </c>
      <c r="Q86" s="5">
        <v>460</v>
      </c>
      <c r="R86" s="11"/>
      <c r="S86" s="6" t="s">
        <v>266</v>
      </c>
      <c r="T86" s="84" t="s">
        <v>267</v>
      </c>
    </row>
    <row r="87" spans="1:20" ht="15.75" x14ac:dyDescent="0.25">
      <c r="A87" s="170"/>
      <c r="B87" s="13">
        <v>1600018122</v>
      </c>
      <c r="C87" s="59" t="s">
        <v>268</v>
      </c>
      <c r="D87" s="24" t="s">
        <v>29</v>
      </c>
      <c r="E87" s="16">
        <v>43836</v>
      </c>
      <c r="F87" s="16">
        <v>44250</v>
      </c>
      <c r="G87" s="17">
        <f t="shared" si="4"/>
        <v>13.8</v>
      </c>
      <c r="H87" s="5"/>
      <c r="I87" s="5"/>
      <c r="J87" s="18">
        <f t="shared" si="5"/>
        <v>13.8</v>
      </c>
      <c r="K87" s="19">
        <v>42618</v>
      </c>
      <c r="L87" s="16">
        <v>44391</v>
      </c>
      <c r="M87" s="20" t="str">
        <f t="shared" si="6"/>
        <v>4 Th,10 Bln,9 Hr</v>
      </c>
      <c r="N87" s="130">
        <v>144</v>
      </c>
      <c r="O87" s="22" t="str">
        <f t="shared" si="7"/>
        <v>3.7</v>
      </c>
      <c r="P87" s="44">
        <v>3.7</v>
      </c>
      <c r="Q87" s="5">
        <v>456</v>
      </c>
      <c r="R87" s="11"/>
      <c r="S87" s="6" t="s">
        <v>50</v>
      </c>
      <c r="T87" s="84" t="s">
        <v>269</v>
      </c>
    </row>
    <row r="88" spans="1:20" ht="15.75" x14ac:dyDescent="0.25">
      <c r="A88" s="170"/>
      <c r="B88" s="13">
        <v>1600018137</v>
      </c>
      <c r="C88" s="59" t="s">
        <v>270</v>
      </c>
      <c r="D88" s="24" t="s">
        <v>29</v>
      </c>
      <c r="E88" s="16">
        <v>43837</v>
      </c>
      <c r="F88" s="16">
        <v>44285</v>
      </c>
      <c r="G88" s="17">
        <f t="shared" si="4"/>
        <v>14.933333333333334</v>
      </c>
      <c r="H88" s="5"/>
      <c r="I88" s="5"/>
      <c r="J88" s="18">
        <f t="shared" si="5"/>
        <v>14.933333333333334</v>
      </c>
      <c r="K88" s="19">
        <v>42618</v>
      </c>
      <c r="L88" s="16">
        <v>44391</v>
      </c>
      <c r="M88" s="20" t="str">
        <f t="shared" si="6"/>
        <v>4 Th,10 Bln,9 Hr</v>
      </c>
      <c r="N88" s="130">
        <v>144</v>
      </c>
      <c r="O88" s="22" t="str">
        <f t="shared" si="7"/>
        <v>3.44</v>
      </c>
      <c r="P88" s="23">
        <v>3.44</v>
      </c>
      <c r="Q88" s="5">
        <v>423</v>
      </c>
      <c r="R88" s="11"/>
      <c r="S88" s="6" t="s">
        <v>271</v>
      </c>
      <c r="T88" s="84">
        <v>36041</v>
      </c>
    </row>
    <row r="89" spans="1:20" ht="15.75" x14ac:dyDescent="0.25">
      <c r="A89" s="171"/>
      <c r="B89" s="27">
        <v>1600018138</v>
      </c>
      <c r="C89" s="54" t="s">
        <v>272</v>
      </c>
      <c r="D89" s="39" t="s">
        <v>29</v>
      </c>
      <c r="E89" s="30">
        <v>43839</v>
      </c>
      <c r="F89" s="30">
        <v>44259</v>
      </c>
      <c r="G89" s="31">
        <f t="shared" si="4"/>
        <v>14</v>
      </c>
      <c r="H89" s="32"/>
      <c r="I89" s="32"/>
      <c r="J89" s="33">
        <f t="shared" si="5"/>
        <v>14</v>
      </c>
      <c r="K89" s="34">
        <v>42618</v>
      </c>
      <c r="L89" s="30">
        <v>44391</v>
      </c>
      <c r="M89" s="35" t="str">
        <f t="shared" si="6"/>
        <v>4 Th,10 Bln,9 Hr</v>
      </c>
      <c r="N89" s="131">
        <v>144</v>
      </c>
      <c r="O89" s="22" t="str">
        <f t="shared" si="7"/>
        <v>3.34</v>
      </c>
      <c r="P89" s="37">
        <v>3.34</v>
      </c>
      <c r="Q89" s="32">
        <v>490</v>
      </c>
      <c r="R89" s="38"/>
      <c r="S89" s="96" t="s">
        <v>273</v>
      </c>
      <c r="T89" s="97">
        <v>35756</v>
      </c>
    </row>
    <row r="90" spans="1:20" s="132" customFormat="1" ht="15.75" x14ac:dyDescent="0.25">
      <c r="A90" s="169">
        <v>44405</v>
      </c>
      <c r="B90" s="67">
        <v>1400018184</v>
      </c>
      <c r="C90" s="59" t="s">
        <v>274</v>
      </c>
      <c r="D90" s="68" t="s">
        <v>29</v>
      </c>
      <c r="E90" s="16">
        <v>44322</v>
      </c>
      <c r="F90" s="16">
        <v>44356</v>
      </c>
      <c r="G90" s="17">
        <f t="shared" si="4"/>
        <v>1.1333333333333333</v>
      </c>
      <c r="H90" s="5"/>
      <c r="I90" s="5"/>
      <c r="J90" s="18">
        <f t="shared" si="5"/>
        <v>1.1333333333333333</v>
      </c>
      <c r="K90" s="19">
        <v>41883</v>
      </c>
      <c r="L90" s="16">
        <v>44405</v>
      </c>
      <c r="M90" s="20" t="str">
        <f t="shared" si="6"/>
        <v>6 Th,10 Bln,27 Hr</v>
      </c>
      <c r="N90" s="21">
        <v>146</v>
      </c>
      <c r="O90" s="22" t="str">
        <f t="shared" si="7"/>
        <v>2.54</v>
      </c>
      <c r="P90" s="23">
        <v>2.54</v>
      </c>
      <c r="Q90" s="5">
        <v>403</v>
      </c>
      <c r="R90" s="11"/>
      <c r="S90" s="6" t="s">
        <v>129</v>
      </c>
      <c r="T90" s="88" t="s">
        <v>275</v>
      </c>
    </row>
    <row r="91" spans="1:20" s="133" customFormat="1" ht="15.75" x14ac:dyDescent="0.25">
      <c r="A91" s="170"/>
      <c r="B91" s="67">
        <v>1600018044</v>
      </c>
      <c r="C91" s="59" t="s">
        <v>276</v>
      </c>
      <c r="D91" s="68" t="s">
        <v>29</v>
      </c>
      <c r="E91" s="16">
        <v>43839</v>
      </c>
      <c r="F91" s="16">
        <v>44317</v>
      </c>
      <c r="G91" s="17">
        <f t="shared" si="4"/>
        <v>15.933333333333334</v>
      </c>
      <c r="H91" s="5"/>
      <c r="I91" s="5"/>
      <c r="J91" s="18">
        <f t="shared" si="5"/>
        <v>15.933333333333334</v>
      </c>
      <c r="K91" s="19">
        <v>42618</v>
      </c>
      <c r="L91" s="16">
        <v>44405</v>
      </c>
      <c r="M91" s="20" t="str">
        <f t="shared" si="6"/>
        <v>4 Th,10 Bln,23 Hr</v>
      </c>
      <c r="N91" s="21">
        <v>144</v>
      </c>
      <c r="O91" s="22" t="str">
        <f t="shared" si="7"/>
        <v>3.36</v>
      </c>
      <c r="P91" s="23">
        <v>3.36</v>
      </c>
      <c r="Q91" s="5">
        <v>468</v>
      </c>
      <c r="R91" s="11"/>
      <c r="S91" s="6" t="s">
        <v>277</v>
      </c>
      <c r="T91" s="88" t="s">
        <v>278</v>
      </c>
    </row>
    <row r="92" spans="1:20" s="134" customFormat="1" ht="15.75" x14ac:dyDescent="0.25">
      <c r="A92" s="171"/>
      <c r="B92" s="67">
        <v>1600018062</v>
      </c>
      <c r="C92" s="59" t="s">
        <v>279</v>
      </c>
      <c r="D92" s="68" t="s">
        <v>29</v>
      </c>
      <c r="E92" s="16">
        <v>43839</v>
      </c>
      <c r="F92" s="16">
        <v>44317</v>
      </c>
      <c r="G92" s="17">
        <f t="shared" si="4"/>
        <v>15.933333333333334</v>
      </c>
      <c r="H92" s="5"/>
      <c r="I92" s="5"/>
      <c r="J92" s="18">
        <f t="shared" si="5"/>
        <v>15.933333333333334</v>
      </c>
      <c r="K92" s="19">
        <v>42618</v>
      </c>
      <c r="L92" s="16">
        <v>44405</v>
      </c>
      <c r="M92" s="20" t="str">
        <f t="shared" si="6"/>
        <v>4 Th,10 Bln,23 Hr</v>
      </c>
      <c r="N92" s="21">
        <v>147</v>
      </c>
      <c r="O92" s="22" t="str">
        <f t="shared" si="7"/>
        <v>3</v>
      </c>
      <c r="P92" s="23">
        <v>3</v>
      </c>
      <c r="Q92" s="5">
        <v>488</v>
      </c>
      <c r="R92" s="11"/>
      <c r="S92" s="6" t="s">
        <v>280</v>
      </c>
      <c r="T92" s="88" t="s">
        <v>281</v>
      </c>
    </row>
    <row r="93" spans="1:20" s="133" customFormat="1" ht="15.75" x14ac:dyDescent="0.25">
      <c r="A93" s="169">
        <v>44417</v>
      </c>
      <c r="B93" s="67">
        <v>1400018008</v>
      </c>
      <c r="C93" s="59" t="s">
        <v>282</v>
      </c>
      <c r="D93" s="68" t="s">
        <v>29</v>
      </c>
      <c r="E93" s="16">
        <v>43511</v>
      </c>
      <c r="F93" s="16">
        <v>44364</v>
      </c>
      <c r="G93" s="17">
        <f t="shared" si="4"/>
        <v>28.433333333333334</v>
      </c>
      <c r="H93" s="5"/>
      <c r="I93" s="5"/>
      <c r="J93" s="18">
        <f t="shared" si="5"/>
        <v>28.433333333333334</v>
      </c>
      <c r="K93" s="19">
        <v>41883</v>
      </c>
      <c r="L93" s="16">
        <v>44417</v>
      </c>
      <c r="M93" s="20" t="str">
        <f t="shared" si="6"/>
        <v>6 Th,11 Bln,8 Hr</v>
      </c>
      <c r="N93" s="21">
        <v>144</v>
      </c>
      <c r="O93" s="22" t="str">
        <f t="shared" si="7"/>
        <v>2.87</v>
      </c>
      <c r="P93" s="23">
        <v>2.87</v>
      </c>
      <c r="Q93" s="5">
        <v>413</v>
      </c>
      <c r="R93" s="4"/>
      <c r="S93" s="135" t="s">
        <v>283</v>
      </c>
      <c r="T93" s="136" t="s">
        <v>284</v>
      </c>
    </row>
    <row r="94" spans="1:20" s="133" customFormat="1" ht="15.75" x14ac:dyDescent="0.25">
      <c r="A94" s="170"/>
      <c r="B94" s="67">
        <v>1400018015</v>
      </c>
      <c r="C94" s="59" t="s">
        <v>285</v>
      </c>
      <c r="D94" s="68" t="s">
        <v>29</v>
      </c>
      <c r="E94" s="16">
        <v>43680</v>
      </c>
      <c r="F94" s="16">
        <v>44356</v>
      </c>
      <c r="G94" s="17">
        <f t="shared" si="4"/>
        <v>22.533333333333335</v>
      </c>
      <c r="H94" s="5"/>
      <c r="I94" s="5"/>
      <c r="J94" s="18">
        <f t="shared" si="5"/>
        <v>22.533333333333335</v>
      </c>
      <c r="K94" s="19">
        <v>41883</v>
      </c>
      <c r="L94" s="16">
        <v>44417</v>
      </c>
      <c r="M94" s="20" t="str">
        <f t="shared" si="6"/>
        <v>6 Th,11 Bln,8 Hr</v>
      </c>
      <c r="N94" s="21">
        <v>144</v>
      </c>
      <c r="O94" s="22" t="str">
        <f t="shared" si="7"/>
        <v>2.78</v>
      </c>
      <c r="P94" s="23">
        <v>2.78</v>
      </c>
      <c r="Q94" s="5">
        <v>463</v>
      </c>
      <c r="R94" s="4"/>
      <c r="S94" s="6" t="s">
        <v>286</v>
      </c>
      <c r="T94" s="84">
        <v>35025</v>
      </c>
    </row>
    <row r="95" spans="1:20" s="133" customFormat="1" ht="15.75" x14ac:dyDescent="0.25">
      <c r="A95" s="170"/>
      <c r="B95" s="67">
        <v>1400018019</v>
      </c>
      <c r="C95" s="59" t="s">
        <v>287</v>
      </c>
      <c r="D95" s="68" t="s">
        <v>29</v>
      </c>
      <c r="E95" s="16">
        <v>44224</v>
      </c>
      <c r="F95" s="16">
        <v>44356</v>
      </c>
      <c r="G95" s="17">
        <f t="shared" si="4"/>
        <v>4.4000000000000004</v>
      </c>
      <c r="H95" s="5"/>
      <c r="I95" s="5"/>
      <c r="J95" s="18">
        <f t="shared" si="5"/>
        <v>4.4000000000000004</v>
      </c>
      <c r="K95" s="19">
        <v>41883</v>
      </c>
      <c r="L95" s="16">
        <v>44417</v>
      </c>
      <c r="M95" s="20" t="str">
        <f t="shared" si="6"/>
        <v>6 Th,11 Bln,8 Hr</v>
      </c>
      <c r="N95" s="21">
        <v>145</v>
      </c>
      <c r="O95" s="22" t="str">
        <f t="shared" si="7"/>
        <v>2.56</v>
      </c>
      <c r="P95" s="23">
        <v>2.56</v>
      </c>
      <c r="Q95" s="5">
        <v>410</v>
      </c>
      <c r="R95" s="4"/>
      <c r="S95" s="135" t="s">
        <v>288</v>
      </c>
      <c r="T95" s="136" t="s">
        <v>289</v>
      </c>
    </row>
    <row r="96" spans="1:20" s="133" customFormat="1" ht="15.75" x14ac:dyDescent="0.25">
      <c r="A96" s="170"/>
      <c r="B96" s="67">
        <v>1400018025</v>
      </c>
      <c r="C96" s="59" t="s">
        <v>290</v>
      </c>
      <c r="D96" s="68" t="s">
        <v>29</v>
      </c>
      <c r="E96" s="16">
        <v>44223</v>
      </c>
      <c r="F96" s="16">
        <v>44352</v>
      </c>
      <c r="G96" s="17">
        <f t="shared" si="4"/>
        <v>4.3</v>
      </c>
      <c r="H96" s="5"/>
      <c r="I96" s="5"/>
      <c r="J96" s="18">
        <f t="shared" si="5"/>
        <v>4.3</v>
      </c>
      <c r="K96" s="19">
        <v>41883</v>
      </c>
      <c r="L96" s="16">
        <v>44417</v>
      </c>
      <c r="M96" s="20" t="str">
        <f t="shared" si="6"/>
        <v>6 Th,11 Bln,8 Hr</v>
      </c>
      <c r="N96" s="21">
        <v>144</v>
      </c>
      <c r="O96" s="22" t="str">
        <f t="shared" si="7"/>
        <v>2.62</v>
      </c>
      <c r="P96" s="23">
        <v>2.62</v>
      </c>
      <c r="Q96" s="5">
        <v>403</v>
      </c>
      <c r="R96" s="4"/>
      <c r="S96" s="135" t="s">
        <v>291</v>
      </c>
      <c r="T96" s="136" t="s">
        <v>292</v>
      </c>
    </row>
    <row r="97" spans="1:20" s="133" customFormat="1" ht="15.75" x14ac:dyDescent="0.25">
      <c r="A97" s="170"/>
      <c r="B97" s="67">
        <v>1400018037</v>
      </c>
      <c r="C97" s="59" t="s">
        <v>293</v>
      </c>
      <c r="D97" s="68" t="s">
        <v>29</v>
      </c>
      <c r="E97" s="16">
        <v>44054</v>
      </c>
      <c r="F97" s="16">
        <v>44357</v>
      </c>
      <c r="G97" s="17">
        <f t="shared" si="4"/>
        <v>10.1</v>
      </c>
      <c r="H97" s="5"/>
      <c r="I97" s="5"/>
      <c r="J97" s="18">
        <f t="shared" si="5"/>
        <v>10.1</v>
      </c>
      <c r="K97" s="19">
        <v>41883</v>
      </c>
      <c r="L97" s="16">
        <v>44417</v>
      </c>
      <c r="M97" s="20" t="str">
        <f t="shared" si="6"/>
        <v>6 Th,11 Bln,8 Hr</v>
      </c>
      <c r="N97" s="21">
        <v>144</v>
      </c>
      <c r="O97" s="22" t="str">
        <f t="shared" si="7"/>
        <v>2.38</v>
      </c>
      <c r="P97" s="23">
        <v>2.38</v>
      </c>
      <c r="Q97" s="5">
        <v>456</v>
      </c>
      <c r="R97" s="4"/>
      <c r="S97" s="6" t="s">
        <v>294</v>
      </c>
      <c r="T97" s="88" t="s">
        <v>295</v>
      </c>
    </row>
    <row r="98" spans="1:20" s="133" customFormat="1" ht="15.75" x14ac:dyDescent="0.25">
      <c r="A98" s="170"/>
      <c r="B98" s="67">
        <v>1400018052</v>
      </c>
      <c r="C98" s="59" t="s">
        <v>296</v>
      </c>
      <c r="D98" s="68" t="s">
        <v>29</v>
      </c>
      <c r="E98" s="16">
        <v>43516</v>
      </c>
      <c r="F98" s="16">
        <v>44357</v>
      </c>
      <c r="G98" s="17">
        <f t="shared" si="4"/>
        <v>28.033333333333335</v>
      </c>
      <c r="H98" s="5"/>
      <c r="I98" s="5"/>
      <c r="J98" s="18">
        <f t="shared" si="5"/>
        <v>28.033333333333335</v>
      </c>
      <c r="K98" s="19">
        <v>41883</v>
      </c>
      <c r="L98" s="16">
        <v>44417</v>
      </c>
      <c r="M98" s="20" t="str">
        <f t="shared" si="6"/>
        <v>6 Th,11 Bln,8 Hr</v>
      </c>
      <c r="N98" s="21">
        <v>145</v>
      </c>
      <c r="O98" s="22" t="str">
        <f t="shared" si="7"/>
        <v>2.68</v>
      </c>
      <c r="P98" s="23">
        <v>2.68</v>
      </c>
      <c r="Q98" s="5">
        <v>445</v>
      </c>
      <c r="R98" s="4"/>
      <c r="S98" s="135" t="s">
        <v>297</v>
      </c>
      <c r="T98" s="136" t="s">
        <v>298</v>
      </c>
    </row>
    <row r="99" spans="1:20" s="133" customFormat="1" ht="15.75" x14ac:dyDescent="0.25">
      <c r="A99" s="170"/>
      <c r="B99" s="67">
        <v>1400018055</v>
      </c>
      <c r="C99" s="59" t="s">
        <v>299</v>
      </c>
      <c r="D99" s="68" t="s">
        <v>29</v>
      </c>
      <c r="E99" s="16">
        <v>44219</v>
      </c>
      <c r="F99" s="16">
        <v>44366</v>
      </c>
      <c r="G99" s="17">
        <f t="shared" si="4"/>
        <v>4.9000000000000004</v>
      </c>
      <c r="H99" s="5"/>
      <c r="I99" s="5"/>
      <c r="J99" s="18">
        <f t="shared" si="5"/>
        <v>4.9000000000000004</v>
      </c>
      <c r="K99" s="19">
        <v>41883</v>
      </c>
      <c r="L99" s="16">
        <v>44417</v>
      </c>
      <c r="M99" s="20" t="str">
        <f t="shared" si="6"/>
        <v>6 Th,11 Bln,8 Hr</v>
      </c>
      <c r="N99" s="21">
        <v>145</v>
      </c>
      <c r="O99" s="22" t="str">
        <f t="shared" si="7"/>
        <v>2.95</v>
      </c>
      <c r="P99" s="23">
        <v>2.95</v>
      </c>
      <c r="Q99" s="5">
        <v>400</v>
      </c>
      <c r="R99" s="4"/>
      <c r="S99" s="135" t="s">
        <v>300</v>
      </c>
      <c r="T99" s="136">
        <v>35032</v>
      </c>
    </row>
    <row r="100" spans="1:20" s="133" customFormat="1" ht="15.75" customHeight="1" x14ac:dyDescent="0.25">
      <c r="A100" s="170"/>
      <c r="B100" s="67">
        <v>1400018062</v>
      </c>
      <c r="C100" s="59" t="s">
        <v>301</v>
      </c>
      <c r="D100" s="68" t="s">
        <v>29</v>
      </c>
      <c r="E100" s="16">
        <v>44223</v>
      </c>
      <c r="F100" s="16">
        <v>44359</v>
      </c>
      <c r="G100" s="17">
        <f t="shared" si="4"/>
        <v>4.5333333333333332</v>
      </c>
      <c r="H100" s="5"/>
      <c r="I100" s="5"/>
      <c r="J100" s="18">
        <f t="shared" si="5"/>
        <v>4.5333333333333332</v>
      </c>
      <c r="K100" s="19">
        <v>41883</v>
      </c>
      <c r="L100" s="16">
        <v>44417</v>
      </c>
      <c r="M100" s="20" t="str">
        <f t="shared" si="6"/>
        <v>6 Th,11 Bln,8 Hr</v>
      </c>
      <c r="N100" s="21">
        <v>145</v>
      </c>
      <c r="O100" s="22" t="str">
        <f t="shared" si="7"/>
        <v>2.38</v>
      </c>
      <c r="P100" s="23">
        <v>2.38</v>
      </c>
      <c r="Q100" s="5">
        <v>424</v>
      </c>
      <c r="R100" s="4"/>
      <c r="S100" s="135" t="s">
        <v>302</v>
      </c>
      <c r="T100" s="136" t="s">
        <v>303</v>
      </c>
    </row>
    <row r="101" spans="1:20" s="133" customFormat="1" ht="15.75" x14ac:dyDescent="0.25">
      <c r="A101" s="170"/>
      <c r="B101" s="67">
        <v>1400018064</v>
      </c>
      <c r="C101" s="59" t="s">
        <v>304</v>
      </c>
      <c r="D101" s="68" t="s">
        <v>305</v>
      </c>
      <c r="E101" s="16">
        <v>43159</v>
      </c>
      <c r="F101" s="16">
        <v>44362</v>
      </c>
      <c r="G101" s="17">
        <f t="shared" si="4"/>
        <v>40.1</v>
      </c>
      <c r="H101" s="5"/>
      <c r="I101" s="5"/>
      <c r="J101" s="18">
        <f t="shared" si="5"/>
        <v>40.1</v>
      </c>
      <c r="K101" s="19">
        <v>41883</v>
      </c>
      <c r="L101" s="16">
        <v>44417</v>
      </c>
      <c r="M101" s="20" t="str">
        <f t="shared" si="6"/>
        <v>6 Th,11 Bln,8 Hr</v>
      </c>
      <c r="N101" s="21">
        <v>146</v>
      </c>
      <c r="O101" s="22" t="str">
        <f t="shared" si="7"/>
        <v>3</v>
      </c>
      <c r="P101" s="23">
        <v>3</v>
      </c>
      <c r="Q101" s="5">
        <v>409</v>
      </c>
      <c r="R101" s="4"/>
      <c r="S101" s="6" t="s">
        <v>306</v>
      </c>
      <c r="T101" s="88" t="s">
        <v>307</v>
      </c>
    </row>
    <row r="102" spans="1:20" s="133" customFormat="1" ht="15.75" x14ac:dyDescent="0.25">
      <c r="A102" s="170"/>
      <c r="B102" s="67">
        <v>1400018100</v>
      </c>
      <c r="C102" s="59" t="s">
        <v>308</v>
      </c>
      <c r="D102" s="68" t="s">
        <v>29</v>
      </c>
      <c r="E102" s="16">
        <v>43705</v>
      </c>
      <c r="F102" s="16">
        <v>44407</v>
      </c>
      <c r="G102" s="17">
        <f t="shared" si="4"/>
        <v>23.4</v>
      </c>
      <c r="H102" s="5"/>
      <c r="I102" s="5"/>
      <c r="J102" s="18">
        <f t="shared" si="5"/>
        <v>23.4</v>
      </c>
      <c r="K102" s="19">
        <v>41883</v>
      </c>
      <c r="L102" s="16">
        <v>44417</v>
      </c>
      <c r="M102" s="20" t="str">
        <f t="shared" si="6"/>
        <v>6 Th,11 Bln,8 Hr</v>
      </c>
      <c r="N102" s="21">
        <v>148</v>
      </c>
      <c r="O102" s="22" t="str">
        <f t="shared" si="7"/>
        <v>2.49</v>
      </c>
      <c r="P102" s="23">
        <v>2.4900000000000002</v>
      </c>
      <c r="Q102" s="5">
        <v>407</v>
      </c>
      <c r="R102" s="4"/>
      <c r="S102" s="135" t="s">
        <v>150</v>
      </c>
      <c r="T102" s="136" t="s">
        <v>309</v>
      </c>
    </row>
    <row r="103" spans="1:20" s="133" customFormat="1" ht="15.75" x14ac:dyDescent="0.25">
      <c r="A103" s="170"/>
      <c r="B103" s="67">
        <v>1400018119</v>
      </c>
      <c r="C103" s="59" t="s">
        <v>310</v>
      </c>
      <c r="D103" s="68" t="s">
        <v>29</v>
      </c>
      <c r="E103" s="16">
        <v>44365</v>
      </c>
      <c r="F103" s="16">
        <v>44378</v>
      </c>
      <c r="G103" s="17">
        <f t="shared" si="4"/>
        <v>0.43333333333333335</v>
      </c>
      <c r="H103" s="5"/>
      <c r="I103" s="5"/>
      <c r="J103" s="18">
        <f t="shared" si="5"/>
        <v>0.43333333333333335</v>
      </c>
      <c r="K103" s="19">
        <v>41883</v>
      </c>
      <c r="L103" s="16">
        <v>44417</v>
      </c>
      <c r="M103" s="20" t="str">
        <f t="shared" si="6"/>
        <v>6 Th,11 Bln,8 Hr</v>
      </c>
      <c r="N103" s="21">
        <v>144</v>
      </c>
      <c r="O103" s="22" t="str">
        <f t="shared" si="7"/>
        <v>2.5</v>
      </c>
      <c r="P103" s="23">
        <v>2.5</v>
      </c>
      <c r="Q103" s="5">
        <v>496</v>
      </c>
      <c r="R103" s="4"/>
      <c r="S103" s="135" t="s">
        <v>311</v>
      </c>
      <c r="T103" s="136" t="s">
        <v>312</v>
      </c>
    </row>
    <row r="104" spans="1:20" s="133" customFormat="1" ht="15.75" x14ac:dyDescent="0.25">
      <c r="A104" s="170"/>
      <c r="B104" s="67">
        <v>1400018125</v>
      </c>
      <c r="C104" s="59" t="s">
        <v>313</v>
      </c>
      <c r="D104" s="68" t="s">
        <v>29</v>
      </c>
      <c r="E104" s="16">
        <v>44322</v>
      </c>
      <c r="F104" s="16">
        <v>44378</v>
      </c>
      <c r="G104" s="17">
        <f t="shared" si="4"/>
        <v>1.8666666666666667</v>
      </c>
      <c r="H104" s="5"/>
      <c r="I104" s="5"/>
      <c r="J104" s="18">
        <f t="shared" si="5"/>
        <v>1.8666666666666667</v>
      </c>
      <c r="K104" s="19">
        <v>41883</v>
      </c>
      <c r="L104" s="16">
        <v>44417</v>
      </c>
      <c r="M104" s="20" t="str">
        <f t="shared" si="6"/>
        <v>6 Th,11 Bln,8 Hr</v>
      </c>
      <c r="N104" s="21">
        <v>146</v>
      </c>
      <c r="O104" s="22" t="str">
        <f t="shared" si="7"/>
        <v>2.95</v>
      </c>
      <c r="P104" s="23">
        <v>2.95</v>
      </c>
      <c r="Q104" s="5">
        <v>479</v>
      </c>
      <c r="R104" s="4"/>
      <c r="S104" s="6" t="s">
        <v>314</v>
      </c>
      <c r="T104" s="84">
        <v>35026</v>
      </c>
    </row>
    <row r="105" spans="1:20" s="133" customFormat="1" ht="15.75" x14ac:dyDescent="0.25">
      <c r="A105" s="170"/>
      <c r="B105" s="67">
        <v>1400018153</v>
      </c>
      <c r="C105" s="59" t="s">
        <v>315</v>
      </c>
      <c r="D105" s="68" t="s">
        <v>29</v>
      </c>
      <c r="E105" s="16">
        <v>44354</v>
      </c>
      <c r="F105" s="16">
        <v>44373</v>
      </c>
      <c r="G105" s="17">
        <f t="shared" si="4"/>
        <v>0.6333333333333333</v>
      </c>
      <c r="H105" s="5"/>
      <c r="I105" s="5"/>
      <c r="J105" s="18">
        <f t="shared" si="5"/>
        <v>0.6333333333333333</v>
      </c>
      <c r="K105" s="19">
        <v>41883</v>
      </c>
      <c r="L105" s="16">
        <v>44417</v>
      </c>
      <c r="M105" s="20" t="str">
        <f t="shared" si="6"/>
        <v>6 Th,11 Bln,8 Hr</v>
      </c>
      <c r="N105" s="21">
        <v>147</v>
      </c>
      <c r="O105" s="22" t="str">
        <f t="shared" si="7"/>
        <v>2.76</v>
      </c>
      <c r="P105" s="23">
        <v>2.76</v>
      </c>
      <c r="Q105" s="5">
        <v>393</v>
      </c>
      <c r="R105" s="4"/>
      <c r="S105" s="135" t="s">
        <v>316</v>
      </c>
      <c r="T105" s="136">
        <v>35326</v>
      </c>
    </row>
    <row r="106" spans="1:20" s="133" customFormat="1" ht="15.75" x14ac:dyDescent="0.25">
      <c r="A106" s="170"/>
      <c r="B106" s="67">
        <v>1400018204</v>
      </c>
      <c r="C106" s="59" t="s">
        <v>317</v>
      </c>
      <c r="D106" s="68" t="s">
        <v>29</v>
      </c>
      <c r="E106" s="16">
        <v>43368</v>
      </c>
      <c r="F106" s="16">
        <v>44410</v>
      </c>
      <c r="G106" s="17">
        <f t="shared" si="4"/>
        <v>34.733333333333334</v>
      </c>
      <c r="H106" s="5"/>
      <c r="I106" s="5"/>
      <c r="J106" s="18">
        <f t="shared" si="5"/>
        <v>34.733333333333334</v>
      </c>
      <c r="K106" s="19">
        <v>41883</v>
      </c>
      <c r="L106" s="16">
        <v>44417</v>
      </c>
      <c r="M106" s="20" t="str">
        <f t="shared" si="6"/>
        <v>6 Th,11 Bln,8 Hr</v>
      </c>
      <c r="N106" s="21">
        <v>146</v>
      </c>
      <c r="O106" s="22" t="str">
        <f t="shared" si="7"/>
        <v>3.15</v>
      </c>
      <c r="P106" s="23">
        <v>3.15</v>
      </c>
      <c r="Q106" s="5">
        <v>406</v>
      </c>
      <c r="R106" s="4"/>
      <c r="S106" s="135" t="s">
        <v>318</v>
      </c>
      <c r="T106" s="136">
        <v>35023</v>
      </c>
    </row>
    <row r="107" spans="1:20" s="133" customFormat="1" ht="15.75" x14ac:dyDescent="0.25">
      <c r="A107" s="170"/>
      <c r="B107" s="67">
        <v>1400018205</v>
      </c>
      <c r="C107" s="59" t="s">
        <v>319</v>
      </c>
      <c r="D107" s="68" t="s">
        <v>29</v>
      </c>
      <c r="E107" s="16">
        <v>43370</v>
      </c>
      <c r="F107" s="16">
        <v>44410</v>
      </c>
      <c r="G107" s="17">
        <f t="shared" si="4"/>
        <v>34.666666666666664</v>
      </c>
      <c r="H107" s="5"/>
      <c r="I107" s="5"/>
      <c r="J107" s="18">
        <f t="shared" si="5"/>
        <v>34.666666666666664</v>
      </c>
      <c r="K107" s="19">
        <v>41883</v>
      </c>
      <c r="L107" s="16">
        <v>44417</v>
      </c>
      <c r="M107" s="20" t="str">
        <f t="shared" si="6"/>
        <v>6 Th,11 Bln,8 Hr</v>
      </c>
      <c r="N107" s="21">
        <v>146</v>
      </c>
      <c r="O107" s="22" t="str">
        <f t="shared" si="7"/>
        <v>3.14</v>
      </c>
      <c r="P107" s="23">
        <v>3.14</v>
      </c>
      <c r="Q107" s="5">
        <v>406</v>
      </c>
      <c r="R107" s="4"/>
      <c r="S107" s="135" t="s">
        <v>318</v>
      </c>
      <c r="T107" s="136">
        <v>35023</v>
      </c>
    </row>
    <row r="108" spans="1:20" s="133" customFormat="1" ht="15.75" x14ac:dyDescent="0.25">
      <c r="A108" s="170"/>
      <c r="B108" s="67">
        <v>1400018211</v>
      </c>
      <c r="C108" s="59" t="s">
        <v>320</v>
      </c>
      <c r="D108" s="68" t="s">
        <v>29</v>
      </c>
      <c r="E108" s="16">
        <v>43497</v>
      </c>
      <c r="F108" s="16">
        <v>44355</v>
      </c>
      <c r="G108" s="17">
        <f t="shared" si="4"/>
        <v>28.6</v>
      </c>
      <c r="H108" s="5"/>
      <c r="I108" s="5"/>
      <c r="J108" s="18">
        <f t="shared" si="5"/>
        <v>28.6</v>
      </c>
      <c r="K108" s="19">
        <v>41883</v>
      </c>
      <c r="L108" s="16">
        <v>44417</v>
      </c>
      <c r="M108" s="20" t="str">
        <f t="shared" si="6"/>
        <v>6 Th,11 Bln,8 Hr</v>
      </c>
      <c r="N108" s="21">
        <v>144</v>
      </c>
      <c r="O108" s="22" t="str">
        <f t="shared" si="7"/>
        <v>3.18</v>
      </c>
      <c r="P108" s="23">
        <v>3.18</v>
      </c>
      <c r="Q108" s="5">
        <v>456</v>
      </c>
      <c r="R108" s="4"/>
      <c r="S108" s="135" t="s">
        <v>321</v>
      </c>
      <c r="T108" s="136">
        <v>35167</v>
      </c>
    </row>
    <row r="109" spans="1:20" s="133" customFormat="1" ht="15.75" x14ac:dyDescent="0.25">
      <c r="A109" s="170"/>
      <c r="B109" s="67">
        <v>1400018232</v>
      </c>
      <c r="C109" s="59" t="s">
        <v>322</v>
      </c>
      <c r="D109" s="68" t="s">
        <v>29</v>
      </c>
      <c r="E109" s="16">
        <v>44322</v>
      </c>
      <c r="F109" s="16">
        <v>44370</v>
      </c>
      <c r="G109" s="17">
        <f t="shared" si="4"/>
        <v>1.6</v>
      </c>
      <c r="H109" s="5"/>
      <c r="I109" s="5"/>
      <c r="J109" s="18">
        <f t="shared" si="5"/>
        <v>1.6</v>
      </c>
      <c r="K109" s="19">
        <v>41883</v>
      </c>
      <c r="L109" s="16">
        <v>44417</v>
      </c>
      <c r="M109" s="20" t="str">
        <f t="shared" si="6"/>
        <v>6 Th,11 Bln,8 Hr</v>
      </c>
      <c r="N109" s="21">
        <v>145</v>
      </c>
      <c r="O109" s="22" t="str">
        <f t="shared" si="7"/>
        <v>2.48</v>
      </c>
      <c r="P109" s="23">
        <v>2.48</v>
      </c>
      <c r="Q109" s="5">
        <v>443</v>
      </c>
      <c r="R109" s="4"/>
      <c r="S109" s="135" t="s">
        <v>323</v>
      </c>
      <c r="T109" s="136" t="s">
        <v>324</v>
      </c>
    </row>
    <row r="110" spans="1:20" s="133" customFormat="1" ht="15.75" x14ac:dyDescent="0.25">
      <c r="A110" s="170"/>
      <c r="B110" s="67">
        <v>1400018248</v>
      </c>
      <c r="C110" s="59" t="s">
        <v>325</v>
      </c>
      <c r="D110" s="68" t="s">
        <v>29</v>
      </c>
      <c r="E110" s="16">
        <v>44364</v>
      </c>
      <c r="F110" s="16">
        <v>44376</v>
      </c>
      <c r="G110" s="17">
        <f t="shared" si="4"/>
        <v>0.4</v>
      </c>
      <c r="H110" s="5"/>
      <c r="I110" s="5"/>
      <c r="J110" s="18">
        <f t="shared" si="5"/>
        <v>0.4</v>
      </c>
      <c r="K110" s="19">
        <v>41883</v>
      </c>
      <c r="L110" s="16">
        <v>44417</v>
      </c>
      <c r="M110" s="20" t="str">
        <f t="shared" si="6"/>
        <v>6 Th,11 Bln,8 Hr</v>
      </c>
      <c r="N110" s="21">
        <v>145</v>
      </c>
      <c r="O110" s="22" t="str">
        <f t="shared" si="7"/>
        <v>2.77</v>
      </c>
      <c r="P110" s="23">
        <v>2.77</v>
      </c>
      <c r="Q110" s="5">
        <v>415</v>
      </c>
      <c r="R110" s="4"/>
      <c r="S110" s="135" t="s">
        <v>288</v>
      </c>
      <c r="T110" s="136">
        <v>35315</v>
      </c>
    </row>
    <row r="111" spans="1:20" s="133" customFormat="1" ht="15.75" x14ac:dyDescent="0.25">
      <c r="A111" s="170"/>
      <c r="B111" s="67">
        <v>1400018249</v>
      </c>
      <c r="C111" s="59" t="s">
        <v>326</v>
      </c>
      <c r="D111" s="68" t="s">
        <v>29</v>
      </c>
      <c r="E111" s="16">
        <v>43497</v>
      </c>
      <c r="F111" s="16">
        <v>44357</v>
      </c>
      <c r="G111" s="17">
        <f t="shared" si="4"/>
        <v>28.666666666666668</v>
      </c>
      <c r="H111" s="5"/>
      <c r="I111" s="5"/>
      <c r="J111" s="18">
        <f t="shared" si="5"/>
        <v>28.666666666666668</v>
      </c>
      <c r="K111" s="19">
        <v>41883</v>
      </c>
      <c r="L111" s="16">
        <v>44417</v>
      </c>
      <c r="M111" s="20" t="str">
        <f t="shared" si="6"/>
        <v>6 Th,11 Bln,8 Hr</v>
      </c>
      <c r="N111" s="21">
        <v>144</v>
      </c>
      <c r="O111" s="22" t="str">
        <f t="shared" si="7"/>
        <v>3.69</v>
      </c>
      <c r="P111" s="23">
        <v>3.69</v>
      </c>
      <c r="Q111" s="5">
        <v>456</v>
      </c>
      <c r="R111" s="4"/>
      <c r="S111" s="135" t="s">
        <v>150</v>
      </c>
      <c r="T111" s="136" t="s">
        <v>327</v>
      </c>
    </row>
    <row r="112" spans="1:20" s="133" customFormat="1" ht="15.75" x14ac:dyDescent="0.25">
      <c r="A112" s="170"/>
      <c r="B112" s="67">
        <v>1700018019</v>
      </c>
      <c r="C112" s="59" t="s">
        <v>328</v>
      </c>
      <c r="D112" s="68" t="s">
        <v>29</v>
      </c>
      <c r="E112" s="16">
        <v>44217</v>
      </c>
      <c r="F112" s="16">
        <v>44369</v>
      </c>
      <c r="G112" s="17">
        <f t="shared" si="4"/>
        <v>5.0666666666666664</v>
      </c>
      <c r="H112" s="5"/>
      <c r="I112" s="5"/>
      <c r="J112" s="18">
        <f t="shared" si="5"/>
        <v>5.0666666666666664</v>
      </c>
      <c r="K112" s="19">
        <v>42979</v>
      </c>
      <c r="L112" s="16">
        <v>44417</v>
      </c>
      <c r="M112" s="20" t="str">
        <f t="shared" si="6"/>
        <v>3 Th,11 Bln,8 Hr</v>
      </c>
      <c r="N112" s="21">
        <v>144</v>
      </c>
      <c r="O112" s="22" t="str">
        <f t="shared" si="7"/>
        <v>3.56</v>
      </c>
      <c r="P112" s="44">
        <v>3.56</v>
      </c>
      <c r="Q112" s="5">
        <v>490</v>
      </c>
      <c r="R112" s="4"/>
      <c r="S112" s="135" t="s">
        <v>30</v>
      </c>
      <c r="T112" s="136">
        <v>36420</v>
      </c>
    </row>
    <row r="113" spans="1:20" s="133" customFormat="1" ht="15.75" x14ac:dyDescent="0.25">
      <c r="A113" s="171"/>
      <c r="B113" s="70">
        <v>1700018027</v>
      </c>
      <c r="C113" s="54" t="s">
        <v>329</v>
      </c>
      <c r="D113" s="71" t="s">
        <v>29</v>
      </c>
      <c r="E113" s="30">
        <v>44219</v>
      </c>
      <c r="F113" s="30">
        <v>44392</v>
      </c>
      <c r="G113" s="31">
        <f t="shared" si="4"/>
        <v>5.7666666666666666</v>
      </c>
      <c r="H113" s="32"/>
      <c r="I113" s="32"/>
      <c r="J113" s="33">
        <f t="shared" si="5"/>
        <v>5.7666666666666666</v>
      </c>
      <c r="K113" s="34">
        <v>42979</v>
      </c>
      <c r="L113" s="30">
        <v>44417</v>
      </c>
      <c r="M113" s="35" t="str">
        <f t="shared" si="6"/>
        <v>3 Th,11 Bln,8 Hr</v>
      </c>
      <c r="N113" s="36">
        <v>144</v>
      </c>
      <c r="O113" s="22" t="str">
        <f t="shared" si="7"/>
        <v>3.47</v>
      </c>
      <c r="P113" s="37">
        <v>3.47</v>
      </c>
      <c r="Q113" s="32">
        <v>485</v>
      </c>
      <c r="R113" s="137"/>
      <c r="S113" s="138" t="s">
        <v>330</v>
      </c>
      <c r="T113" s="139" t="s">
        <v>331</v>
      </c>
    </row>
    <row r="114" spans="1:20" s="8" customFormat="1" ht="15.75" x14ac:dyDescent="0.25">
      <c r="A114" s="169">
        <v>44433</v>
      </c>
      <c r="B114" s="67">
        <v>1600018213</v>
      </c>
      <c r="C114" s="59" t="s">
        <v>332</v>
      </c>
      <c r="D114" s="68" t="s">
        <v>29</v>
      </c>
      <c r="E114" s="16">
        <v>43839</v>
      </c>
      <c r="F114" s="16">
        <v>44317</v>
      </c>
      <c r="G114" s="17">
        <f t="shared" si="4"/>
        <v>15.933333333333334</v>
      </c>
      <c r="H114" s="5"/>
      <c r="I114" s="5"/>
      <c r="J114" s="18">
        <f t="shared" si="5"/>
        <v>15.933333333333334</v>
      </c>
      <c r="K114" s="19">
        <v>42618</v>
      </c>
      <c r="L114" s="16">
        <v>44433</v>
      </c>
      <c r="M114" s="20" t="str">
        <f t="shared" si="6"/>
        <v>4 Th,11 Bln,20 Hr</v>
      </c>
      <c r="N114" s="21">
        <v>145</v>
      </c>
      <c r="O114" s="22" t="str">
        <f t="shared" si="7"/>
        <v>3.22</v>
      </c>
      <c r="P114" s="23">
        <v>3.22</v>
      </c>
      <c r="Q114" s="5">
        <v>454</v>
      </c>
      <c r="R114" s="140" t="s">
        <v>333</v>
      </c>
      <c r="S114" s="6" t="s">
        <v>334</v>
      </c>
      <c r="T114" s="84" t="s">
        <v>335</v>
      </c>
    </row>
    <row r="115" spans="1:20" s="45" customFormat="1" ht="15.75" x14ac:dyDescent="0.25">
      <c r="A115" s="171"/>
      <c r="B115" s="67">
        <v>1600018220</v>
      </c>
      <c r="C115" s="59" t="s">
        <v>336</v>
      </c>
      <c r="D115" s="68" t="s">
        <v>29</v>
      </c>
      <c r="E115" s="16">
        <v>43829</v>
      </c>
      <c r="F115" s="16">
        <v>44351</v>
      </c>
      <c r="G115" s="17">
        <f t="shared" ref="G115:G148" si="8">(F115-E115)/30</f>
        <v>17.399999999999999</v>
      </c>
      <c r="H115" s="5"/>
      <c r="I115" s="5"/>
      <c r="J115" s="18">
        <f t="shared" ref="J115:J148" si="9">G115-H115-I115</f>
        <v>17.399999999999999</v>
      </c>
      <c r="K115" s="19">
        <v>42618</v>
      </c>
      <c r="L115" s="16">
        <v>44433</v>
      </c>
      <c r="M115" s="20" t="str">
        <f t="shared" ref="M115:M148" si="10">DATEDIF(K115,L115,"Y")&amp;" Th,"&amp;DATEDIF(K115,L115,"YM")&amp;" Bln,"&amp;DATEDIF(K115,L115,"MD")&amp;" Hr"</f>
        <v>4 Th,11 Bln,20 Hr</v>
      </c>
      <c r="N115" s="21">
        <v>144</v>
      </c>
      <c r="O115" s="22" t="str">
        <f t="shared" si="7"/>
        <v>3.41</v>
      </c>
      <c r="P115" s="23">
        <v>3.41</v>
      </c>
      <c r="Q115" s="5">
        <v>512</v>
      </c>
      <c r="R115" s="11"/>
      <c r="S115" s="6" t="s">
        <v>337</v>
      </c>
      <c r="T115" s="84" t="s">
        <v>338</v>
      </c>
    </row>
    <row r="116" spans="1:20" ht="15.75" x14ac:dyDescent="0.25">
      <c r="A116" s="169">
        <v>44439</v>
      </c>
      <c r="B116" s="67">
        <v>1600018037</v>
      </c>
      <c r="C116" s="59" t="s">
        <v>339</v>
      </c>
      <c r="D116" s="68" t="s">
        <v>29</v>
      </c>
      <c r="E116" s="16">
        <v>44216</v>
      </c>
      <c r="F116" s="16">
        <v>44401</v>
      </c>
      <c r="G116" s="17">
        <f t="shared" si="8"/>
        <v>6.166666666666667</v>
      </c>
      <c r="H116" s="5"/>
      <c r="I116" s="5"/>
      <c r="J116" s="18">
        <f t="shared" si="9"/>
        <v>6.166666666666667</v>
      </c>
      <c r="K116" s="19">
        <v>42618</v>
      </c>
      <c r="L116" s="16">
        <v>44439</v>
      </c>
      <c r="M116" s="20" t="str">
        <f t="shared" si="10"/>
        <v>4 Th,11 Bln,26 Hr</v>
      </c>
      <c r="N116" s="21">
        <v>144</v>
      </c>
      <c r="O116" s="22" t="str">
        <f t="shared" si="7"/>
        <v>3.07</v>
      </c>
      <c r="P116" s="23">
        <v>3.07</v>
      </c>
      <c r="Q116" s="5">
        <v>403</v>
      </c>
      <c r="R116" s="11"/>
      <c r="S116" s="6" t="s">
        <v>340</v>
      </c>
      <c r="T116" s="7" t="s">
        <v>341</v>
      </c>
    </row>
    <row r="117" spans="1:20" ht="15.75" x14ac:dyDescent="0.25">
      <c r="A117" s="170"/>
      <c r="B117" s="67">
        <v>1600018114</v>
      </c>
      <c r="C117" s="59" t="s">
        <v>342</v>
      </c>
      <c r="D117" s="68" t="s">
        <v>29</v>
      </c>
      <c r="E117" s="16">
        <v>43838</v>
      </c>
      <c r="F117" s="16">
        <v>44295</v>
      </c>
      <c r="G117" s="17">
        <f t="shared" si="8"/>
        <v>15.233333333333333</v>
      </c>
      <c r="H117" s="5"/>
      <c r="I117" s="5"/>
      <c r="J117" s="18">
        <f t="shared" si="9"/>
        <v>15.233333333333333</v>
      </c>
      <c r="K117" s="19">
        <v>42618</v>
      </c>
      <c r="L117" s="16">
        <v>44439</v>
      </c>
      <c r="M117" s="20" t="str">
        <f t="shared" si="10"/>
        <v>4 Th,11 Bln,26 Hr</v>
      </c>
      <c r="N117" s="21">
        <v>144</v>
      </c>
      <c r="O117" s="22" t="str">
        <f t="shared" si="7"/>
        <v>3.39</v>
      </c>
      <c r="P117" s="23">
        <v>3.39</v>
      </c>
      <c r="Q117" s="5">
        <v>453</v>
      </c>
      <c r="R117" s="11"/>
      <c r="S117" s="6" t="s">
        <v>283</v>
      </c>
      <c r="T117" s="7" t="s">
        <v>189</v>
      </c>
    </row>
    <row r="118" spans="1:20" ht="15.75" x14ac:dyDescent="0.25">
      <c r="A118" s="170"/>
      <c r="B118" s="141">
        <v>1600018218</v>
      </c>
      <c r="C118" s="142" t="s">
        <v>343</v>
      </c>
      <c r="D118" s="143" t="s">
        <v>29</v>
      </c>
      <c r="E118" s="144">
        <v>43838</v>
      </c>
      <c r="F118" s="144">
        <v>44228</v>
      </c>
      <c r="G118" s="145">
        <f t="shared" si="8"/>
        <v>13</v>
      </c>
      <c r="H118" s="146"/>
      <c r="I118" s="146"/>
      <c r="J118" s="147">
        <f t="shared" si="9"/>
        <v>13</v>
      </c>
      <c r="K118" s="148">
        <v>42979</v>
      </c>
      <c r="L118" s="144">
        <v>44439</v>
      </c>
      <c r="M118" s="149" t="str">
        <f t="shared" si="10"/>
        <v>3 Th,11 Bln,30 Hr</v>
      </c>
      <c r="N118" s="150">
        <v>144</v>
      </c>
      <c r="O118" s="22" t="str">
        <f t="shared" si="7"/>
        <v>3.39</v>
      </c>
      <c r="P118" s="23">
        <v>3.39</v>
      </c>
      <c r="Q118" s="146">
        <v>430</v>
      </c>
      <c r="R118" s="151"/>
      <c r="S118" s="83" t="s">
        <v>344</v>
      </c>
      <c r="T118" s="152" t="s">
        <v>345</v>
      </c>
    </row>
    <row r="119" spans="1:20" ht="15.75" x14ac:dyDescent="0.25">
      <c r="A119" s="170"/>
      <c r="B119" s="67">
        <v>1700018101</v>
      </c>
      <c r="C119" s="59" t="s">
        <v>346</v>
      </c>
      <c r="D119" s="68" t="s">
        <v>29</v>
      </c>
      <c r="E119" s="16">
        <v>44217</v>
      </c>
      <c r="F119" s="16">
        <v>44404</v>
      </c>
      <c r="G119" s="17">
        <f t="shared" si="8"/>
        <v>6.2333333333333334</v>
      </c>
      <c r="H119" s="5"/>
      <c r="I119" s="5"/>
      <c r="J119" s="18">
        <f t="shared" si="9"/>
        <v>6.2333333333333334</v>
      </c>
      <c r="K119" s="19">
        <v>42979</v>
      </c>
      <c r="L119" s="16">
        <v>44439</v>
      </c>
      <c r="M119" s="20" t="str">
        <f t="shared" si="10"/>
        <v>3 Th,11 Bln,30 Hr</v>
      </c>
      <c r="N119" s="21">
        <v>144</v>
      </c>
      <c r="O119" s="22" t="str">
        <f t="shared" si="7"/>
        <v>3.46</v>
      </c>
      <c r="P119" s="23">
        <v>3.46</v>
      </c>
      <c r="Q119" s="5">
        <v>473</v>
      </c>
      <c r="R119" s="11"/>
      <c r="S119" s="6" t="s">
        <v>50</v>
      </c>
      <c r="T119" s="7" t="s">
        <v>347</v>
      </c>
    </row>
    <row r="120" spans="1:20" ht="15.75" x14ac:dyDescent="0.25">
      <c r="A120" s="170"/>
      <c r="B120" s="67">
        <v>1700018122</v>
      </c>
      <c r="C120" s="59" t="s">
        <v>348</v>
      </c>
      <c r="D120" s="68" t="s">
        <v>29</v>
      </c>
      <c r="E120" s="16">
        <v>44221</v>
      </c>
      <c r="F120" s="16">
        <v>44407</v>
      </c>
      <c r="G120" s="17">
        <f t="shared" si="8"/>
        <v>6.2</v>
      </c>
      <c r="H120" s="5"/>
      <c r="I120" s="5"/>
      <c r="J120" s="18">
        <f t="shared" si="9"/>
        <v>6.2</v>
      </c>
      <c r="K120" s="19">
        <v>42979</v>
      </c>
      <c r="L120" s="16">
        <v>44439</v>
      </c>
      <c r="M120" s="20" t="str">
        <f t="shared" si="10"/>
        <v>3 Th,11 Bln,30 Hr</v>
      </c>
      <c r="N120" s="21">
        <v>144</v>
      </c>
      <c r="O120" s="22" t="str">
        <f t="shared" si="7"/>
        <v>3.46</v>
      </c>
      <c r="P120" s="23">
        <v>3.46</v>
      </c>
      <c r="Q120" s="5">
        <v>449</v>
      </c>
      <c r="R120" s="11"/>
      <c r="S120" s="6" t="s">
        <v>349</v>
      </c>
      <c r="T120" s="7" t="s">
        <v>350</v>
      </c>
    </row>
    <row r="121" spans="1:20" ht="15.75" x14ac:dyDescent="0.25">
      <c r="A121" s="170"/>
      <c r="B121" s="67">
        <v>1700018131</v>
      </c>
      <c r="C121" s="59" t="s">
        <v>351</v>
      </c>
      <c r="D121" s="68" t="s">
        <v>29</v>
      </c>
      <c r="E121" s="16">
        <v>44217</v>
      </c>
      <c r="F121" s="16">
        <v>44414</v>
      </c>
      <c r="G121" s="17">
        <f t="shared" si="8"/>
        <v>6.5666666666666664</v>
      </c>
      <c r="H121" s="5"/>
      <c r="I121" s="5"/>
      <c r="J121" s="18">
        <f t="shared" si="9"/>
        <v>6.5666666666666664</v>
      </c>
      <c r="K121" s="19">
        <v>42979</v>
      </c>
      <c r="L121" s="16">
        <v>44439</v>
      </c>
      <c r="M121" s="20" t="str">
        <f t="shared" si="10"/>
        <v>3 Th,11 Bln,30 Hr</v>
      </c>
      <c r="N121" s="21">
        <v>144</v>
      </c>
      <c r="O121" s="22" t="str">
        <f t="shared" si="7"/>
        <v>3.72</v>
      </c>
      <c r="P121" s="44">
        <v>3.72</v>
      </c>
      <c r="Q121" s="5">
        <v>422</v>
      </c>
      <c r="R121" s="11"/>
      <c r="S121" s="6" t="s">
        <v>352</v>
      </c>
      <c r="T121" s="7" t="s">
        <v>353</v>
      </c>
    </row>
    <row r="122" spans="1:20" ht="15.75" x14ac:dyDescent="0.25">
      <c r="A122" s="171"/>
      <c r="B122" s="70">
        <v>1700018140</v>
      </c>
      <c r="C122" s="54" t="s">
        <v>354</v>
      </c>
      <c r="D122" s="71" t="s">
        <v>29</v>
      </c>
      <c r="E122" s="30">
        <v>44222</v>
      </c>
      <c r="F122" s="30">
        <v>44420</v>
      </c>
      <c r="G122" s="31">
        <f t="shared" si="8"/>
        <v>6.6</v>
      </c>
      <c r="H122" s="32"/>
      <c r="I122" s="32">
        <v>1</v>
      </c>
      <c r="J122" s="33">
        <f t="shared" si="9"/>
        <v>5.6</v>
      </c>
      <c r="K122" s="34">
        <v>42979</v>
      </c>
      <c r="L122" s="30">
        <v>44439</v>
      </c>
      <c r="M122" s="35" t="str">
        <f t="shared" si="10"/>
        <v>3 Th,11 Bln,30 Hr</v>
      </c>
      <c r="N122" s="36">
        <v>146</v>
      </c>
      <c r="O122" s="22" t="str">
        <f t="shared" si="7"/>
        <v>3.46</v>
      </c>
      <c r="P122" s="37">
        <v>3.46</v>
      </c>
      <c r="Q122" s="32">
        <v>426</v>
      </c>
      <c r="R122" s="38"/>
      <c r="S122" s="96" t="s">
        <v>120</v>
      </c>
      <c r="T122" s="153" t="s">
        <v>355</v>
      </c>
    </row>
    <row r="123" spans="1:20" s="8" customFormat="1" ht="15.75" x14ac:dyDescent="0.25">
      <c r="A123" s="169">
        <v>44454</v>
      </c>
      <c r="B123" s="67">
        <v>1600018234</v>
      </c>
      <c r="C123" s="59" t="s">
        <v>356</v>
      </c>
      <c r="D123" s="68" t="s">
        <v>29</v>
      </c>
      <c r="E123" s="16">
        <v>43833</v>
      </c>
      <c r="F123" s="16">
        <v>44405</v>
      </c>
      <c r="G123" s="17">
        <f t="shared" si="8"/>
        <v>19.066666666666666</v>
      </c>
      <c r="H123" s="5"/>
      <c r="I123" s="5"/>
      <c r="J123" s="18">
        <f t="shared" si="9"/>
        <v>19.066666666666666</v>
      </c>
      <c r="K123" s="19">
        <v>42618</v>
      </c>
      <c r="L123" s="16">
        <v>44454</v>
      </c>
      <c r="M123" s="20" t="str">
        <f t="shared" si="10"/>
        <v>5 Th,0 Bln,10 Hr</v>
      </c>
      <c r="N123" s="21">
        <v>144</v>
      </c>
      <c r="O123" s="22" t="str">
        <f t="shared" si="7"/>
        <v>3.75</v>
      </c>
      <c r="P123" s="23">
        <v>3.75</v>
      </c>
      <c r="Q123" s="5">
        <v>473</v>
      </c>
      <c r="R123" s="11"/>
      <c r="S123" s="6" t="s">
        <v>357</v>
      </c>
      <c r="T123" s="84" t="s">
        <v>358</v>
      </c>
    </row>
    <row r="124" spans="1:20" ht="15.75" x14ac:dyDescent="0.25">
      <c r="A124" s="170"/>
      <c r="B124" s="67">
        <v>1700018002</v>
      </c>
      <c r="C124" s="59" t="s">
        <v>359</v>
      </c>
      <c r="D124" s="68" t="s">
        <v>29</v>
      </c>
      <c r="E124" s="16">
        <v>44221</v>
      </c>
      <c r="F124" s="16">
        <v>44426</v>
      </c>
      <c r="G124" s="17">
        <f t="shared" si="8"/>
        <v>6.833333333333333</v>
      </c>
      <c r="H124" s="5"/>
      <c r="I124" s="5"/>
      <c r="J124" s="18">
        <f t="shared" si="9"/>
        <v>6.833333333333333</v>
      </c>
      <c r="K124" s="19">
        <v>42979</v>
      </c>
      <c r="L124" s="16">
        <v>44454</v>
      </c>
      <c r="M124" s="20" t="str">
        <f t="shared" si="10"/>
        <v>4 Th,0 Bln,14 Hr</v>
      </c>
      <c r="N124" s="21">
        <v>144</v>
      </c>
      <c r="O124" s="22" t="str">
        <f t="shared" si="7"/>
        <v>3.59</v>
      </c>
      <c r="P124" s="44">
        <v>3.59</v>
      </c>
      <c r="Q124" s="5">
        <v>423</v>
      </c>
      <c r="R124" s="11"/>
      <c r="S124" s="6" t="s">
        <v>360</v>
      </c>
      <c r="T124" s="84">
        <v>36061</v>
      </c>
    </row>
    <row r="125" spans="1:20" ht="15.75" x14ac:dyDescent="0.25">
      <c r="A125" s="170"/>
      <c r="B125" s="67">
        <v>1700018013</v>
      </c>
      <c r="C125" s="59" t="s">
        <v>361</v>
      </c>
      <c r="D125" s="68" t="s">
        <v>29</v>
      </c>
      <c r="E125" s="16">
        <v>44222</v>
      </c>
      <c r="F125" s="16">
        <v>44383</v>
      </c>
      <c r="G125" s="17">
        <f t="shared" si="8"/>
        <v>5.3666666666666663</v>
      </c>
      <c r="H125" s="5"/>
      <c r="I125" s="5"/>
      <c r="J125" s="18">
        <f t="shared" si="9"/>
        <v>5.3666666666666663</v>
      </c>
      <c r="K125" s="19">
        <v>42979</v>
      </c>
      <c r="L125" s="16">
        <v>44454</v>
      </c>
      <c r="M125" s="20" t="str">
        <f t="shared" si="10"/>
        <v>4 Th,0 Bln,14 Hr</v>
      </c>
      <c r="N125" s="21">
        <v>145</v>
      </c>
      <c r="O125" s="22" t="str">
        <f t="shared" si="7"/>
        <v>3.65</v>
      </c>
      <c r="P125" s="44">
        <v>3.65</v>
      </c>
      <c r="Q125" s="5">
        <v>489</v>
      </c>
      <c r="R125" s="11"/>
      <c r="S125" s="6" t="s">
        <v>362</v>
      </c>
      <c r="T125" s="84" t="s">
        <v>363</v>
      </c>
    </row>
    <row r="126" spans="1:20" ht="15.75" x14ac:dyDescent="0.25">
      <c r="A126" s="170"/>
      <c r="B126" s="67">
        <v>1700018034</v>
      </c>
      <c r="C126" s="59" t="s">
        <v>364</v>
      </c>
      <c r="D126" s="68" t="s">
        <v>29</v>
      </c>
      <c r="E126" s="16">
        <v>44223</v>
      </c>
      <c r="F126" s="16">
        <v>44421</v>
      </c>
      <c r="G126" s="17">
        <f t="shared" si="8"/>
        <v>6.6</v>
      </c>
      <c r="H126" s="5"/>
      <c r="I126" s="5"/>
      <c r="J126" s="18">
        <f t="shared" si="9"/>
        <v>6.6</v>
      </c>
      <c r="K126" s="19">
        <v>42979</v>
      </c>
      <c r="L126" s="16">
        <v>44454</v>
      </c>
      <c r="M126" s="20" t="str">
        <f t="shared" si="10"/>
        <v>4 Th,0 Bln,14 Hr</v>
      </c>
      <c r="N126" s="21">
        <v>144</v>
      </c>
      <c r="O126" s="22" t="str">
        <f t="shared" si="7"/>
        <v>3.19</v>
      </c>
      <c r="P126" s="23">
        <v>3.19</v>
      </c>
      <c r="Q126" s="5">
        <v>478</v>
      </c>
      <c r="R126" s="11"/>
      <c r="S126" s="6" t="s">
        <v>283</v>
      </c>
      <c r="T126" s="84">
        <v>36267</v>
      </c>
    </row>
    <row r="127" spans="1:20" s="45" customFormat="1" ht="15.75" x14ac:dyDescent="0.25">
      <c r="A127" s="171"/>
      <c r="B127" s="67">
        <v>1700018253</v>
      </c>
      <c r="C127" s="59" t="s">
        <v>365</v>
      </c>
      <c r="D127" s="68" t="s">
        <v>29</v>
      </c>
      <c r="E127" s="16">
        <v>44222</v>
      </c>
      <c r="F127" s="16">
        <v>44393</v>
      </c>
      <c r="G127" s="17">
        <f t="shared" si="8"/>
        <v>5.7</v>
      </c>
      <c r="H127" s="5"/>
      <c r="I127" s="5"/>
      <c r="J127" s="18">
        <f t="shared" si="9"/>
        <v>5.7</v>
      </c>
      <c r="K127" s="19">
        <v>42979</v>
      </c>
      <c r="L127" s="16">
        <v>44454</v>
      </c>
      <c r="M127" s="20" t="str">
        <f t="shared" si="10"/>
        <v>4 Th,0 Bln,14 Hr</v>
      </c>
      <c r="N127" s="21">
        <v>144</v>
      </c>
      <c r="O127" s="22" t="str">
        <f t="shared" si="7"/>
        <v>3.36</v>
      </c>
      <c r="P127" s="23">
        <v>3.36</v>
      </c>
      <c r="Q127" s="5">
        <v>464</v>
      </c>
      <c r="R127" s="11"/>
      <c r="S127" s="6" t="s">
        <v>366</v>
      </c>
      <c r="T127" s="84" t="s">
        <v>367</v>
      </c>
    </row>
    <row r="128" spans="1:20" ht="15.75" x14ac:dyDescent="0.25">
      <c r="A128" s="169">
        <v>44469</v>
      </c>
      <c r="B128" s="67">
        <v>1500018010</v>
      </c>
      <c r="C128" s="59" t="s">
        <v>368</v>
      </c>
      <c r="D128" s="68" t="s">
        <v>305</v>
      </c>
      <c r="E128" s="16">
        <v>43839</v>
      </c>
      <c r="F128" s="16">
        <v>44246</v>
      </c>
      <c r="G128" s="17">
        <f t="shared" si="8"/>
        <v>13.566666666666666</v>
      </c>
      <c r="H128" s="5"/>
      <c r="I128" s="5"/>
      <c r="J128" s="18">
        <f t="shared" si="9"/>
        <v>13.566666666666666</v>
      </c>
      <c r="K128" s="19">
        <v>42254</v>
      </c>
      <c r="L128" s="16">
        <v>44469</v>
      </c>
      <c r="M128" s="20" t="str">
        <f t="shared" si="10"/>
        <v>6 Th,0 Bln,23 Hr</v>
      </c>
      <c r="N128" s="154">
        <v>145</v>
      </c>
      <c r="O128" s="22" t="str">
        <f t="shared" si="7"/>
        <v>2.69</v>
      </c>
      <c r="P128" s="155" t="s">
        <v>369</v>
      </c>
      <c r="Q128" s="156">
        <v>403</v>
      </c>
      <c r="R128" s="11"/>
      <c r="S128" s="157" t="s">
        <v>150</v>
      </c>
      <c r="T128" s="158" t="s">
        <v>370</v>
      </c>
    </row>
    <row r="129" spans="1:20" ht="15.75" x14ac:dyDescent="0.25">
      <c r="A129" s="170"/>
      <c r="B129" s="67">
        <v>1500018046</v>
      </c>
      <c r="C129" s="59" t="s">
        <v>371</v>
      </c>
      <c r="D129" s="68" t="s">
        <v>305</v>
      </c>
      <c r="E129" s="16">
        <v>43676</v>
      </c>
      <c r="F129" s="16">
        <v>44274</v>
      </c>
      <c r="G129" s="17">
        <f t="shared" si="8"/>
        <v>19.933333333333334</v>
      </c>
      <c r="H129" s="5"/>
      <c r="I129" s="5"/>
      <c r="J129" s="18">
        <f t="shared" si="9"/>
        <v>19.933333333333334</v>
      </c>
      <c r="K129" s="19">
        <v>42254</v>
      </c>
      <c r="L129" s="16">
        <v>44469</v>
      </c>
      <c r="M129" s="20" t="str">
        <f t="shared" si="10"/>
        <v>6 Th,0 Bln,23 Hr</v>
      </c>
      <c r="N129" s="159">
        <v>145</v>
      </c>
      <c r="O129" s="22" t="str">
        <f t="shared" si="7"/>
        <v>3.40</v>
      </c>
      <c r="P129" s="160" t="s">
        <v>372</v>
      </c>
      <c r="Q129" s="156">
        <v>472</v>
      </c>
      <c r="R129" s="11"/>
      <c r="S129" s="157" t="s">
        <v>373</v>
      </c>
      <c r="T129" s="161">
        <v>36043</v>
      </c>
    </row>
    <row r="130" spans="1:20" ht="15.75" x14ac:dyDescent="0.25">
      <c r="A130" s="170"/>
      <c r="B130" s="67">
        <v>1600018008</v>
      </c>
      <c r="C130" s="59" t="s">
        <v>374</v>
      </c>
      <c r="D130" s="68" t="s">
        <v>305</v>
      </c>
      <c r="E130" s="16">
        <v>44219</v>
      </c>
      <c r="F130" s="16">
        <v>44394</v>
      </c>
      <c r="G130" s="17">
        <f t="shared" si="8"/>
        <v>5.833333333333333</v>
      </c>
      <c r="H130" s="5"/>
      <c r="I130" s="5"/>
      <c r="J130" s="18">
        <f t="shared" si="9"/>
        <v>5.833333333333333</v>
      </c>
      <c r="K130" s="19">
        <v>42618</v>
      </c>
      <c r="L130" s="16">
        <v>44469</v>
      </c>
      <c r="M130" s="20" t="str">
        <f t="shared" si="10"/>
        <v>5 Th,0 Bln,25 Hr</v>
      </c>
      <c r="N130" s="154">
        <v>144</v>
      </c>
      <c r="O130" s="22" t="str">
        <f t="shared" si="7"/>
        <v>3.07</v>
      </c>
      <c r="P130" s="162" t="s">
        <v>375</v>
      </c>
      <c r="Q130" s="156">
        <v>423</v>
      </c>
      <c r="R130" s="11"/>
      <c r="S130" s="157" t="s">
        <v>376</v>
      </c>
      <c r="T130" s="161">
        <v>44502</v>
      </c>
    </row>
    <row r="131" spans="1:20" ht="15.75" x14ac:dyDescent="0.25">
      <c r="A131" s="170"/>
      <c r="B131" s="67">
        <v>1600018045</v>
      </c>
      <c r="C131" s="59" t="s">
        <v>377</v>
      </c>
      <c r="D131" s="68" t="s">
        <v>305</v>
      </c>
      <c r="E131" s="16">
        <v>43832</v>
      </c>
      <c r="F131" s="16">
        <v>44428</v>
      </c>
      <c r="G131" s="17">
        <f t="shared" si="8"/>
        <v>19.866666666666667</v>
      </c>
      <c r="H131" s="5"/>
      <c r="I131" s="5"/>
      <c r="J131" s="18">
        <f t="shared" si="9"/>
        <v>19.866666666666667</v>
      </c>
      <c r="K131" s="19">
        <v>42618</v>
      </c>
      <c r="L131" s="16">
        <v>44469</v>
      </c>
      <c r="M131" s="20" t="str">
        <f t="shared" si="10"/>
        <v>5 Th,0 Bln,25 Hr</v>
      </c>
      <c r="N131" s="154">
        <v>145</v>
      </c>
      <c r="O131" s="22" t="str">
        <f t="shared" ref="O131:O148" si="11">SUBSTITUTE(P131, ",", ".")</f>
        <v>3.13</v>
      </c>
      <c r="P131" s="162" t="s">
        <v>378</v>
      </c>
      <c r="Q131" s="156">
        <v>423</v>
      </c>
      <c r="R131" s="11"/>
      <c r="S131" s="157" t="s">
        <v>379</v>
      </c>
      <c r="T131" s="158" t="s">
        <v>380</v>
      </c>
    </row>
    <row r="132" spans="1:20" ht="15.75" x14ac:dyDescent="0.25">
      <c r="A132" s="170"/>
      <c r="B132" s="67">
        <v>1600018054</v>
      </c>
      <c r="C132" s="59" t="s">
        <v>381</v>
      </c>
      <c r="D132" s="68" t="s">
        <v>305</v>
      </c>
      <c r="E132" s="16">
        <v>43839</v>
      </c>
      <c r="F132" s="16">
        <v>44419</v>
      </c>
      <c r="G132" s="17">
        <f t="shared" si="8"/>
        <v>19.333333333333332</v>
      </c>
      <c r="H132" s="5"/>
      <c r="I132" s="5"/>
      <c r="J132" s="18">
        <f t="shared" si="9"/>
        <v>19.333333333333332</v>
      </c>
      <c r="K132" s="19">
        <v>42618</v>
      </c>
      <c r="L132" s="16">
        <v>44469</v>
      </c>
      <c r="M132" s="20" t="str">
        <f t="shared" si="10"/>
        <v>5 Th,0 Bln,25 Hr</v>
      </c>
      <c r="N132" s="154">
        <v>144</v>
      </c>
      <c r="O132" s="22" t="str">
        <f t="shared" si="11"/>
        <v>3.14</v>
      </c>
      <c r="P132" s="162" t="s">
        <v>382</v>
      </c>
      <c r="Q132" s="156">
        <v>487</v>
      </c>
      <c r="R132" s="11"/>
      <c r="S132" s="157" t="s">
        <v>383</v>
      </c>
      <c r="T132" s="158" t="s">
        <v>384</v>
      </c>
    </row>
    <row r="133" spans="1:20" ht="15.75" x14ac:dyDescent="0.25">
      <c r="A133" s="170"/>
      <c r="B133" s="67">
        <v>1600018124</v>
      </c>
      <c r="C133" s="59" t="s">
        <v>385</v>
      </c>
      <c r="D133" s="68" t="s">
        <v>305</v>
      </c>
      <c r="E133" s="16">
        <v>43839</v>
      </c>
      <c r="F133" s="16">
        <v>44298</v>
      </c>
      <c r="G133" s="17">
        <f t="shared" si="8"/>
        <v>15.3</v>
      </c>
      <c r="H133" s="5"/>
      <c r="I133" s="5"/>
      <c r="J133" s="18">
        <f t="shared" si="9"/>
        <v>15.3</v>
      </c>
      <c r="K133" s="19">
        <v>42618</v>
      </c>
      <c r="L133" s="16">
        <v>44469</v>
      </c>
      <c r="M133" s="20" t="str">
        <f t="shared" si="10"/>
        <v>5 Th,0 Bln,25 Hr</v>
      </c>
      <c r="N133" s="154">
        <v>144</v>
      </c>
      <c r="O133" s="22" t="str">
        <f t="shared" si="11"/>
        <v>3.35</v>
      </c>
      <c r="P133" s="162" t="s">
        <v>386</v>
      </c>
      <c r="Q133" s="156">
        <v>403</v>
      </c>
      <c r="R133" s="11"/>
      <c r="S133" s="157" t="s">
        <v>170</v>
      </c>
      <c r="T133" s="161">
        <v>35893</v>
      </c>
    </row>
    <row r="134" spans="1:20" ht="15.75" x14ac:dyDescent="0.25">
      <c r="A134" s="170"/>
      <c r="B134" s="67">
        <v>1600018208</v>
      </c>
      <c r="C134" s="59" t="s">
        <v>387</v>
      </c>
      <c r="D134" s="68" t="s">
        <v>305</v>
      </c>
      <c r="E134" s="16">
        <v>43839</v>
      </c>
      <c r="F134" s="16">
        <v>44317</v>
      </c>
      <c r="G134" s="17">
        <f t="shared" si="8"/>
        <v>15.933333333333334</v>
      </c>
      <c r="H134" s="5"/>
      <c r="I134" s="5"/>
      <c r="J134" s="18">
        <f t="shared" si="9"/>
        <v>15.933333333333334</v>
      </c>
      <c r="K134" s="19">
        <v>42618</v>
      </c>
      <c r="L134" s="16">
        <v>44469</v>
      </c>
      <c r="M134" s="20" t="str">
        <f t="shared" si="10"/>
        <v>5 Th,0 Bln,25 Hr</v>
      </c>
      <c r="N134" s="154">
        <v>144</v>
      </c>
      <c r="O134" s="22" t="str">
        <f t="shared" si="11"/>
        <v>3.16</v>
      </c>
      <c r="P134" s="162" t="s">
        <v>388</v>
      </c>
      <c r="Q134" s="156">
        <v>430</v>
      </c>
      <c r="R134" s="11"/>
      <c r="S134" s="157" t="s">
        <v>389</v>
      </c>
      <c r="T134" s="158" t="s">
        <v>390</v>
      </c>
    </row>
    <row r="135" spans="1:20" ht="15.75" x14ac:dyDescent="0.25">
      <c r="A135" s="170"/>
      <c r="B135" s="67">
        <v>1700018144</v>
      </c>
      <c r="C135" s="59" t="s">
        <v>391</v>
      </c>
      <c r="D135" s="68" t="s">
        <v>305</v>
      </c>
      <c r="E135" s="16">
        <v>44219</v>
      </c>
      <c r="F135" s="16">
        <v>44380</v>
      </c>
      <c r="G135" s="17">
        <f t="shared" si="8"/>
        <v>5.3666666666666663</v>
      </c>
      <c r="H135" s="5"/>
      <c r="I135" s="5"/>
      <c r="J135" s="18">
        <f t="shared" si="9"/>
        <v>5.3666666666666663</v>
      </c>
      <c r="K135" s="19">
        <v>42979</v>
      </c>
      <c r="L135" s="16">
        <v>44469</v>
      </c>
      <c r="M135" s="20" t="str">
        <f t="shared" si="10"/>
        <v>4 Th,0 Bln,29 Hr</v>
      </c>
      <c r="N135" s="154">
        <v>144</v>
      </c>
      <c r="O135" s="22" t="str">
        <f t="shared" si="11"/>
        <v>3.83</v>
      </c>
      <c r="P135" s="163" t="s">
        <v>392</v>
      </c>
      <c r="Q135" s="156">
        <v>405</v>
      </c>
      <c r="R135" s="11"/>
      <c r="S135" s="157" t="s">
        <v>393</v>
      </c>
      <c r="T135" s="161" t="s">
        <v>394</v>
      </c>
    </row>
    <row r="136" spans="1:20" ht="15.75" x14ac:dyDescent="0.25">
      <c r="A136" s="170"/>
      <c r="B136" s="67">
        <v>1700018179</v>
      </c>
      <c r="C136" s="59" t="s">
        <v>395</v>
      </c>
      <c r="D136" s="68" t="s">
        <v>305</v>
      </c>
      <c r="E136" s="16">
        <v>44216</v>
      </c>
      <c r="F136" s="16">
        <v>44432</v>
      </c>
      <c r="G136" s="17">
        <f t="shared" si="8"/>
        <v>7.2</v>
      </c>
      <c r="H136" s="5"/>
      <c r="I136" s="5"/>
      <c r="J136" s="18">
        <f t="shared" si="9"/>
        <v>7.2</v>
      </c>
      <c r="K136" s="19">
        <v>42979</v>
      </c>
      <c r="L136" s="16">
        <v>44469</v>
      </c>
      <c r="M136" s="20" t="str">
        <f t="shared" si="10"/>
        <v>4 Th,0 Bln,29 Hr</v>
      </c>
      <c r="N136" s="154">
        <v>146</v>
      </c>
      <c r="O136" s="22" t="str">
        <f t="shared" si="11"/>
        <v>3.53</v>
      </c>
      <c r="P136" s="163" t="s">
        <v>396</v>
      </c>
      <c r="Q136" s="156">
        <v>423</v>
      </c>
      <c r="R136" s="11"/>
      <c r="S136" s="157" t="s">
        <v>397</v>
      </c>
      <c r="T136" s="161" t="s">
        <v>398</v>
      </c>
    </row>
    <row r="137" spans="1:20" ht="15.75" x14ac:dyDescent="0.25">
      <c r="A137" s="171"/>
      <c r="B137" s="70">
        <v>1700018184</v>
      </c>
      <c r="C137" s="54" t="s">
        <v>399</v>
      </c>
      <c r="D137" s="71" t="s">
        <v>305</v>
      </c>
      <c r="E137" s="30">
        <v>44219</v>
      </c>
      <c r="F137" s="30">
        <v>44400</v>
      </c>
      <c r="G137" s="31">
        <f t="shared" si="8"/>
        <v>6.0333333333333332</v>
      </c>
      <c r="H137" s="32"/>
      <c r="I137" s="32"/>
      <c r="J137" s="33">
        <f t="shared" si="9"/>
        <v>6.0333333333333332</v>
      </c>
      <c r="K137" s="34">
        <v>42979</v>
      </c>
      <c r="L137" s="30">
        <v>44469</v>
      </c>
      <c r="M137" s="35" t="str">
        <f t="shared" si="10"/>
        <v>4 Th,0 Bln,29 Hr</v>
      </c>
      <c r="N137" s="164">
        <v>144</v>
      </c>
      <c r="O137" s="22" t="str">
        <f t="shared" si="11"/>
        <v>3.67</v>
      </c>
      <c r="P137" s="165" t="s">
        <v>400</v>
      </c>
      <c r="Q137" s="166">
        <v>484</v>
      </c>
      <c r="R137" s="38"/>
      <c r="S137" s="167" t="s">
        <v>360</v>
      </c>
      <c r="T137" s="168" t="s">
        <v>401</v>
      </c>
    </row>
    <row r="138" spans="1:20" s="8" customFormat="1" ht="15.75" x14ac:dyDescent="0.25">
      <c r="A138" s="169">
        <v>44482</v>
      </c>
      <c r="B138" s="13">
        <v>1500018058</v>
      </c>
      <c r="C138" s="59" t="s">
        <v>402</v>
      </c>
      <c r="D138" s="24" t="s">
        <v>29</v>
      </c>
      <c r="E138" s="16">
        <v>43783</v>
      </c>
      <c r="F138" s="16">
        <v>44445</v>
      </c>
      <c r="G138" s="17">
        <f t="shared" si="8"/>
        <v>22.066666666666666</v>
      </c>
      <c r="H138" s="5"/>
      <c r="I138" s="5"/>
      <c r="J138" s="18">
        <f t="shared" si="9"/>
        <v>22.066666666666666</v>
      </c>
      <c r="K138" s="19">
        <v>42254</v>
      </c>
      <c r="L138" s="16">
        <v>44482</v>
      </c>
      <c r="M138" s="20" t="str">
        <f t="shared" si="10"/>
        <v>6 Th,1 Bln,6 Hr</v>
      </c>
      <c r="N138" s="150">
        <v>146</v>
      </c>
      <c r="O138" s="22" t="str">
        <f t="shared" si="11"/>
        <v>2.84</v>
      </c>
      <c r="P138" s="23" t="s">
        <v>403</v>
      </c>
      <c r="Q138" s="146">
        <v>488</v>
      </c>
      <c r="R138" s="11"/>
      <c r="S138" s="6" t="s">
        <v>404</v>
      </c>
      <c r="T138" s="84" t="s">
        <v>405</v>
      </c>
    </row>
    <row r="139" spans="1:20" ht="15.75" x14ac:dyDescent="0.25">
      <c r="A139" s="170"/>
      <c r="B139" s="13">
        <v>1600018182</v>
      </c>
      <c r="C139" s="59" t="s">
        <v>406</v>
      </c>
      <c r="D139" s="24" t="s">
        <v>29</v>
      </c>
      <c r="E139" s="16">
        <v>44392</v>
      </c>
      <c r="F139" s="16">
        <v>44440</v>
      </c>
      <c r="G139" s="17">
        <f t="shared" si="8"/>
        <v>1.6</v>
      </c>
      <c r="H139" s="5"/>
      <c r="I139" s="5"/>
      <c r="J139" s="18">
        <f t="shared" si="9"/>
        <v>1.6</v>
      </c>
      <c r="K139" s="19">
        <v>42618</v>
      </c>
      <c r="L139" s="16">
        <v>44482</v>
      </c>
      <c r="M139" s="20" t="str">
        <f t="shared" si="10"/>
        <v>5 Th,1 Bln,8 Hr</v>
      </c>
      <c r="N139" s="150">
        <v>144</v>
      </c>
      <c r="O139" s="22" t="str">
        <f t="shared" si="11"/>
        <v>3.16</v>
      </c>
      <c r="P139" s="23">
        <v>3.16</v>
      </c>
      <c r="Q139" s="146">
        <v>400</v>
      </c>
      <c r="R139" s="11"/>
      <c r="S139" s="6" t="s">
        <v>153</v>
      </c>
      <c r="T139" s="84">
        <v>35737</v>
      </c>
    </row>
    <row r="140" spans="1:20" ht="15.75" x14ac:dyDescent="0.25">
      <c r="A140" s="170"/>
      <c r="B140" s="13">
        <v>1700018042</v>
      </c>
      <c r="C140" s="59" t="s">
        <v>407</v>
      </c>
      <c r="D140" s="24" t="s">
        <v>29</v>
      </c>
      <c r="E140" s="16">
        <v>44218</v>
      </c>
      <c r="F140" s="16">
        <v>44453</v>
      </c>
      <c r="G140" s="17">
        <f t="shared" si="8"/>
        <v>7.833333333333333</v>
      </c>
      <c r="H140" s="5"/>
      <c r="I140" s="5"/>
      <c r="J140" s="18">
        <f t="shared" si="9"/>
        <v>7.833333333333333</v>
      </c>
      <c r="K140" s="19">
        <v>42979</v>
      </c>
      <c r="L140" s="16">
        <v>44482</v>
      </c>
      <c r="M140" s="20" t="str">
        <f t="shared" si="10"/>
        <v>4 Th,1 Bln,12 Hr</v>
      </c>
      <c r="N140" s="150">
        <v>144</v>
      </c>
      <c r="O140" s="22" t="str">
        <f t="shared" si="11"/>
        <v>3.45</v>
      </c>
      <c r="P140" s="23">
        <v>3.45</v>
      </c>
      <c r="Q140" s="146">
        <v>427</v>
      </c>
      <c r="R140" s="11"/>
      <c r="S140" s="6" t="s">
        <v>243</v>
      </c>
      <c r="T140" s="84" t="s">
        <v>408</v>
      </c>
    </row>
    <row r="141" spans="1:20" ht="15.75" x14ac:dyDescent="0.25">
      <c r="A141" s="170"/>
      <c r="B141" s="13">
        <v>1700018055</v>
      </c>
      <c r="C141" s="59" t="s">
        <v>409</v>
      </c>
      <c r="D141" s="24" t="s">
        <v>29</v>
      </c>
      <c r="E141" s="16">
        <v>44223</v>
      </c>
      <c r="F141" s="16">
        <v>44422</v>
      </c>
      <c r="G141" s="17">
        <f t="shared" si="8"/>
        <v>6.6333333333333337</v>
      </c>
      <c r="H141" s="5"/>
      <c r="I141" s="5"/>
      <c r="J141" s="18">
        <f t="shared" si="9"/>
        <v>6.6333333333333337</v>
      </c>
      <c r="K141" s="19">
        <v>42979</v>
      </c>
      <c r="L141" s="16">
        <v>44482</v>
      </c>
      <c r="M141" s="20" t="str">
        <f t="shared" si="10"/>
        <v>4 Th,1 Bln,12 Hr</v>
      </c>
      <c r="N141" s="150">
        <v>144</v>
      </c>
      <c r="O141" s="22" t="str">
        <f t="shared" si="11"/>
        <v>3.27</v>
      </c>
      <c r="P141" s="23">
        <v>3.27</v>
      </c>
      <c r="Q141" s="146">
        <v>453</v>
      </c>
      <c r="R141" s="11"/>
      <c r="S141" s="6" t="s">
        <v>410</v>
      </c>
      <c r="T141" s="84" t="s">
        <v>411</v>
      </c>
    </row>
    <row r="142" spans="1:20" s="45" customFormat="1" ht="15.75" x14ac:dyDescent="0.25">
      <c r="A142" s="171"/>
      <c r="B142" s="13">
        <v>1700018218</v>
      </c>
      <c r="C142" s="59" t="s">
        <v>412</v>
      </c>
      <c r="D142" s="24" t="s">
        <v>29</v>
      </c>
      <c r="E142" s="16">
        <v>44221</v>
      </c>
      <c r="F142" s="16">
        <v>44425</v>
      </c>
      <c r="G142" s="17">
        <f t="shared" si="8"/>
        <v>6.8</v>
      </c>
      <c r="H142" s="5"/>
      <c r="I142" s="5"/>
      <c r="J142" s="18">
        <f t="shared" si="9"/>
        <v>6.8</v>
      </c>
      <c r="K142" s="19">
        <v>42979</v>
      </c>
      <c r="L142" s="16">
        <v>44482</v>
      </c>
      <c r="M142" s="20" t="str">
        <f t="shared" si="10"/>
        <v>4 Th,1 Bln,12 Hr</v>
      </c>
      <c r="N142" s="150">
        <v>144</v>
      </c>
      <c r="O142" s="22" t="str">
        <f t="shared" si="11"/>
        <v>3.31</v>
      </c>
      <c r="P142" s="23">
        <v>3.31</v>
      </c>
      <c r="Q142" s="146">
        <v>431</v>
      </c>
      <c r="R142" s="11"/>
      <c r="S142" s="6" t="s">
        <v>115</v>
      </c>
      <c r="T142" s="84" t="s">
        <v>413</v>
      </c>
    </row>
    <row r="143" spans="1:20" s="8" customFormat="1" ht="15.75" x14ac:dyDescent="0.25">
      <c r="A143" s="169">
        <v>44496</v>
      </c>
      <c r="B143" s="67">
        <v>1600018159</v>
      </c>
      <c r="C143" s="59" t="s">
        <v>414</v>
      </c>
      <c r="D143" s="68" t="s">
        <v>29</v>
      </c>
      <c r="E143" s="16">
        <v>43832</v>
      </c>
      <c r="F143" s="16">
        <v>44315</v>
      </c>
      <c r="G143" s="17">
        <f t="shared" si="8"/>
        <v>16.100000000000001</v>
      </c>
      <c r="H143" s="5"/>
      <c r="I143" s="5"/>
      <c r="J143" s="18">
        <f t="shared" si="9"/>
        <v>16.100000000000001</v>
      </c>
      <c r="K143" s="19">
        <v>42979</v>
      </c>
      <c r="L143" s="16">
        <v>44496</v>
      </c>
      <c r="M143" s="20" t="str">
        <f t="shared" si="10"/>
        <v>4 Th,1 Bln,26 Hr</v>
      </c>
      <c r="N143" s="150">
        <v>144</v>
      </c>
      <c r="O143" s="22" t="str">
        <f t="shared" si="11"/>
        <v>3.52</v>
      </c>
      <c r="P143" s="44" t="s">
        <v>415</v>
      </c>
      <c r="Q143" s="146">
        <v>443</v>
      </c>
      <c r="R143" s="11"/>
      <c r="S143" s="6" t="s">
        <v>416</v>
      </c>
      <c r="T143" s="84">
        <v>36094</v>
      </c>
    </row>
    <row r="144" spans="1:20" ht="15.75" x14ac:dyDescent="0.25">
      <c r="A144" s="170"/>
      <c r="B144" s="67">
        <v>1700018063</v>
      </c>
      <c r="C144" s="59" t="s">
        <v>417</v>
      </c>
      <c r="D144" s="68" t="s">
        <v>29</v>
      </c>
      <c r="E144" s="16">
        <v>44217</v>
      </c>
      <c r="F144" s="16">
        <v>44443</v>
      </c>
      <c r="G144" s="17">
        <f t="shared" si="8"/>
        <v>7.5333333333333332</v>
      </c>
      <c r="H144" s="5"/>
      <c r="I144" s="5"/>
      <c r="J144" s="18">
        <f t="shared" si="9"/>
        <v>7.5333333333333332</v>
      </c>
      <c r="K144" s="19">
        <v>42979</v>
      </c>
      <c r="L144" s="16">
        <v>44496</v>
      </c>
      <c r="M144" s="20" t="str">
        <f t="shared" si="10"/>
        <v>4 Th,1 Bln,26 Hr</v>
      </c>
      <c r="N144" s="150">
        <v>144</v>
      </c>
      <c r="O144" s="22" t="str">
        <f t="shared" si="11"/>
        <v>3.49</v>
      </c>
      <c r="P144" s="23" t="s">
        <v>418</v>
      </c>
      <c r="Q144" s="146">
        <v>445</v>
      </c>
      <c r="R144" s="11"/>
      <c r="S144" s="6" t="s">
        <v>216</v>
      </c>
      <c r="T144" s="84">
        <v>36271</v>
      </c>
    </row>
    <row r="145" spans="1:20" ht="15.75" x14ac:dyDescent="0.25">
      <c r="A145" s="170"/>
      <c r="B145" s="67">
        <v>1700018067</v>
      </c>
      <c r="C145" s="59" t="s">
        <v>419</v>
      </c>
      <c r="D145" s="68" t="s">
        <v>29</v>
      </c>
      <c r="E145" s="16">
        <v>44222</v>
      </c>
      <c r="F145" s="16">
        <v>44438</v>
      </c>
      <c r="G145" s="17">
        <f t="shared" si="8"/>
        <v>7.2</v>
      </c>
      <c r="H145" s="5"/>
      <c r="I145" s="5"/>
      <c r="J145" s="18">
        <f t="shared" si="9"/>
        <v>7.2</v>
      </c>
      <c r="K145" s="19">
        <v>42979</v>
      </c>
      <c r="L145" s="16">
        <v>44496</v>
      </c>
      <c r="M145" s="20" t="str">
        <f t="shared" si="10"/>
        <v>4 Th,1 Bln,26 Hr</v>
      </c>
      <c r="N145" s="150">
        <v>147</v>
      </c>
      <c r="O145" s="22" t="str">
        <f t="shared" si="11"/>
        <v>3.73</v>
      </c>
      <c r="P145" s="44" t="s">
        <v>420</v>
      </c>
      <c r="Q145" s="146">
        <v>488</v>
      </c>
      <c r="R145" s="11"/>
      <c r="S145" s="6" t="s">
        <v>421</v>
      </c>
      <c r="T145" s="84">
        <v>36321</v>
      </c>
    </row>
    <row r="146" spans="1:20" ht="15.75" x14ac:dyDescent="0.25">
      <c r="A146" s="170"/>
      <c r="B146" s="67">
        <v>1700018070</v>
      </c>
      <c r="C146" s="59" t="s">
        <v>422</v>
      </c>
      <c r="D146" s="68" t="s">
        <v>29</v>
      </c>
      <c r="E146" s="16">
        <v>44224</v>
      </c>
      <c r="F146" s="16">
        <v>44440</v>
      </c>
      <c r="G146" s="17">
        <f t="shared" si="8"/>
        <v>7.2</v>
      </c>
      <c r="H146" s="5"/>
      <c r="I146" s="5"/>
      <c r="J146" s="18">
        <f t="shared" si="9"/>
        <v>7.2</v>
      </c>
      <c r="K146" s="19">
        <v>42979</v>
      </c>
      <c r="L146" s="16">
        <v>44496</v>
      </c>
      <c r="M146" s="20" t="str">
        <f t="shared" si="10"/>
        <v>4 Th,1 Bln,26 Hr</v>
      </c>
      <c r="N146" s="150">
        <v>145</v>
      </c>
      <c r="O146" s="22" t="str">
        <f t="shared" si="11"/>
        <v>3.31</v>
      </c>
      <c r="P146" s="23">
        <v>3.31</v>
      </c>
      <c r="Q146" s="146">
        <v>470</v>
      </c>
      <c r="R146" s="11"/>
      <c r="S146" s="6" t="s">
        <v>349</v>
      </c>
      <c r="T146" s="84">
        <v>36586</v>
      </c>
    </row>
    <row r="147" spans="1:20" ht="15.75" x14ac:dyDescent="0.25">
      <c r="A147" s="170"/>
      <c r="B147" s="67">
        <v>1700018080</v>
      </c>
      <c r="C147" s="59" t="s">
        <v>423</v>
      </c>
      <c r="D147" s="68" t="s">
        <v>29</v>
      </c>
      <c r="E147" s="16">
        <v>44218</v>
      </c>
      <c r="F147" s="16">
        <v>44440</v>
      </c>
      <c r="G147" s="17">
        <f t="shared" si="8"/>
        <v>7.4</v>
      </c>
      <c r="H147" s="5"/>
      <c r="I147" s="5"/>
      <c r="J147" s="18">
        <f t="shared" si="9"/>
        <v>7.4</v>
      </c>
      <c r="K147" s="19">
        <v>42979</v>
      </c>
      <c r="L147" s="16">
        <v>44496</v>
      </c>
      <c r="M147" s="20" t="str">
        <f t="shared" si="10"/>
        <v>4 Th,1 Bln,26 Hr</v>
      </c>
      <c r="N147" s="150">
        <v>147</v>
      </c>
      <c r="O147" s="22" t="str">
        <f t="shared" si="11"/>
        <v>3.36</v>
      </c>
      <c r="P147" s="23" t="s">
        <v>424</v>
      </c>
      <c r="Q147" s="146">
        <v>488</v>
      </c>
      <c r="R147" s="11"/>
      <c r="S147" s="6" t="s">
        <v>50</v>
      </c>
      <c r="T147" s="84">
        <v>36401</v>
      </c>
    </row>
    <row r="148" spans="1:20" s="45" customFormat="1" ht="15.75" x14ac:dyDescent="0.25">
      <c r="A148" s="171"/>
      <c r="B148" s="67">
        <v>1700018196</v>
      </c>
      <c r="C148" s="59" t="s">
        <v>425</v>
      </c>
      <c r="D148" s="68" t="s">
        <v>29</v>
      </c>
      <c r="E148" s="16">
        <v>44222</v>
      </c>
      <c r="F148" s="16">
        <v>44439</v>
      </c>
      <c r="G148" s="17">
        <f t="shared" si="8"/>
        <v>7.2333333333333334</v>
      </c>
      <c r="H148" s="5"/>
      <c r="I148" s="5"/>
      <c r="J148" s="18">
        <f t="shared" si="9"/>
        <v>7.2333333333333334</v>
      </c>
      <c r="K148" s="19">
        <v>42979</v>
      </c>
      <c r="L148" s="16">
        <v>44496</v>
      </c>
      <c r="M148" s="20" t="str">
        <f t="shared" si="10"/>
        <v>4 Th,1 Bln,26 Hr</v>
      </c>
      <c r="N148" s="150">
        <v>144</v>
      </c>
      <c r="O148" s="22" t="str">
        <f t="shared" si="11"/>
        <v>3.43</v>
      </c>
      <c r="P148" s="23" t="s">
        <v>426</v>
      </c>
      <c r="Q148" s="146">
        <v>426</v>
      </c>
      <c r="R148" s="11"/>
      <c r="S148" s="6" t="s">
        <v>427</v>
      </c>
      <c r="T148" s="84">
        <v>36409</v>
      </c>
    </row>
  </sheetData>
  <mergeCells count="26">
    <mergeCell ref="A19:A23"/>
    <mergeCell ref="N1:P1"/>
    <mergeCell ref="Q1:R1"/>
    <mergeCell ref="A3:A7"/>
    <mergeCell ref="A8:A11"/>
    <mergeCell ref="A12:A18"/>
    <mergeCell ref="A81:A89"/>
    <mergeCell ref="A24:A30"/>
    <mergeCell ref="A31:A35"/>
    <mergeCell ref="A38:A41"/>
    <mergeCell ref="A42:A50"/>
    <mergeCell ref="A51:A57"/>
    <mergeCell ref="A58:A61"/>
    <mergeCell ref="A62:A65"/>
    <mergeCell ref="A66:A68"/>
    <mergeCell ref="A69:A71"/>
    <mergeCell ref="A72:A74"/>
    <mergeCell ref="A76:A80"/>
    <mergeCell ref="A138:A142"/>
    <mergeCell ref="A143:A148"/>
    <mergeCell ref="A90:A92"/>
    <mergeCell ref="A93:A113"/>
    <mergeCell ref="A114:A115"/>
    <mergeCell ref="A116:A122"/>
    <mergeCell ref="A123:A127"/>
    <mergeCell ref="A128:A1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2022-08-03T08:28:39Z</dcterms:created>
  <dcterms:modified xsi:type="dcterms:W3CDTF">2022-08-03T08:53:04Z</dcterms:modified>
</cp:coreProperties>
</file>