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8\dataset\"/>
    </mc:Choice>
  </mc:AlternateContent>
  <xr:revisionPtr revIDLastSave="0" documentId="8_{2BED45AE-AB62-44A5-B54F-0D50EBA015A5}" xr6:coauthVersionLast="47" xr6:coauthVersionMax="47" xr10:uidLastSave="{00000000-0000-0000-0000-000000000000}"/>
  <bookViews>
    <workbookView xWindow="1950" yWindow="1440" windowWidth="10230" windowHeight="10080" xr2:uid="{9E11C66D-B19A-47B3-83DD-7FFECEC4C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30" i="1" l="1"/>
  <c r="M130" i="1"/>
  <c r="G130" i="1"/>
  <c r="J130" i="1" s="1"/>
  <c r="O129" i="1"/>
  <c r="M129" i="1"/>
  <c r="G129" i="1"/>
  <c r="J129" i="1" s="1"/>
  <c r="O128" i="1"/>
  <c r="M128" i="1"/>
  <c r="G128" i="1"/>
  <c r="J128" i="1" s="1"/>
  <c r="O127" i="1"/>
  <c r="M127" i="1"/>
  <c r="G127" i="1"/>
  <c r="J127" i="1" s="1"/>
  <c r="O126" i="1"/>
  <c r="M126" i="1"/>
  <c r="G126" i="1"/>
  <c r="J126" i="1" s="1"/>
  <c r="O125" i="1"/>
  <c r="M125" i="1"/>
  <c r="G125" i="1"/>
  <c r="J125" i="1" s="1"/>
  <c r="O124" i="1"/>
  <c r="M124" i="1"/>
  <c r="G124" i="1"/>
  <c r="J124" i="1" s="1"/>
  <c r="O123" i="1"/>
  <c r="M123" i="1"/>
  <c r="G123" i="1"/>
  <c r="J123" i="1" s="1"/>
  <c r="O122" i="1"/>
  <c r="M122" i="1"/>
  <c r="G122" i="1"/>
  <c r="J122" i="1" s="1"/>
  <c r="O121" i="1"/>
  <c r="M121" i="1"/>
  <c r="G121" i="1"/>
  <c r="J121" i="1" s="1"/>
  <c r="O120" i="1"/>
  <c r="M120" i="1"/>
  <c r="G120" i="1"/>
  <c r="J120" i="1" s="1"/>
  <c r="O119" i="1"/>
  <c r="M119" i="1"/>
  <c r="G119" i="1"/>
  <c r="J119" i="1" s="1"/>
  <c r="O118" i="1"/>
  <c r="M118" i="1"/>
  <c r="G118" i="1"/>
  <c r="J118" i="1" s="1"/>
  <c r="O117" i="1"/>
  <c r="M117" i="1"/>
  <c r="G117" i="1"/>
  <c r="J117" i="1" s="1"/>
  <c r="O116" i="1"/>
  <c r="M116" i="1"/>
  <c r="G116" i="1"/>
  <c r="J116" i="1" s="1"/>
  <c r="O115" i="1"/>
  <c r="M115" i="1"/>
  <c r="G115" i="1"/>
  <c r="J115" i="1" s="1"/>
  <c r="O114" i="1"/>
  <c r="M114" i="1"/>
  <c r="G114" i="1"/>
  <c r="J114" i="1" s="1"/>
  <c r="O113" i="1"/>
  <c r="M113" i="1"/>
  <c r="G113" i="1"/>
  <c r="J113" i="1" s="1"/>
  <c r="O112" i="1"/>
  <c r="M112" i="1"/>
  <c r="G112" i="1"/>
  <c r="J112" i="1" s="1"/>
  <c r="O111" i="1"/>
  <c r="M111" i="1"/>
  <c r="G111" i="1"/>
  <c r="J111" i="1" s="1"/>
  <c r="O110" i="1"/>
  <c r="M110" i="1"/>
  <c r="G110" i="1"/>
  <c r="J110" i="1" s="1"/>
  <c r="O109" i="1"/>
  <c r="M109" i="1"/>
  <c r="G109" i="1"/>
  <c r="J109" i="1" s="1"/>
  <c r="O108" i="1"/>
  <c r="M108" i="1"/>
  <c r="G108" i="1"/>
  <c r="J108" i="1" s="1"/>
  <c r="O107" i="1"/>
  <c r="M107" i="1"/>
  <c r="G107" i="1"/>
  <c r="J107" i="1" s="1"/>
  <c r="O106" i="1"/>
  <c r="M106" i="1"/>
  <c r="G106" i="1"/>
  <c r="J106" i="1" s="1"/>
  <c r="O105" i="1"/>
  <c r="M105" i="1"/>
  <c r="G105" i="1"/>
  <c r="J105" i="1" s="1"/>
  <c r="O104" i="1"/>
  <c r="M104" i="1"/>
  <c r="G104" i="1"/>
  <c r="J104" i="1" s="1"/>
  <c r="O103" i="1"/>
  <c r="M103" i="1"/>
  <c r="G103" i="1"/>
  <c r="J103" i="1" s="1"/>
  <c r="O102" i="1"/>
  <c r="M102" i="1"/>
  <c r="G102" i="1"/>
  <c r="J102" i="1" s="1"/>
  <c r="O101" i="1"/>
  <c r="M101" i="1"/>
  <c r="G101" i="1"/>
  <c r="J101" i="1" s="1"/>
  <c r="O100" i="1"/>
  <c r="M100" i="1"/>
  <c r="G100" i="1"/>
  <c r="J100" i="1" s="1"/>
  <c r="O99" i="1"/>
  <c r="M99" i="1"/>
  <c r="G99" i="1"/>
  <c r="J99" i="1" s="1"/>
  <c r="O98" i="1"/>
  <c r="M98" i="1"/>
  <c r="G98" i="1"/>
  <c r="J98" i="1" s="1"/>
  <c r="O97" i="1"/>
  <c r="M97" i="1"/>
  <c r="G97" i="1"/>
  <c r="J97" i="1" s="1"/>
  <c r="O96" i="1"/>
  <c r="M96" i="1"/>
  <c r="G96" i="1"/>
  <c r="J96" i="1" s="1"/>
  <c r="O95" i="1"/>
  <c r="M95" i="1"/>
  <c r="G95" i="1"/>
  <c r="J95" i="1" s="1"/>
  <c r="O94" i="1"/>
  <c r="M94" i="1"/>
  <c r="G94" i="1"/>
  <c r="J94" i="1" s="1"/>
  <c r="O93" i="1"/>
  <c r="M93" i="1"/>
  <c r="G93" i="1"/>
  <c r="J93" i="1" s="1"/>
  <c r="O92" i="1"/>
  <c r="M92" i="1"/>
  <c r="G92" i="1"/>
  <c r="J92" i="1" s="1"/>
  <c r="O91" i="1"/>
  <c r="M91" i="1"/>
  <c r="G91" i="1"/>
  <c r="J91" i="1" s="1"/>
  <c r="O90" i="1"/>
  <c r="M90" i="1"/>
  <c r="G90" i="1"/>
  <c r="J90" i="1" s="1"/>
  <c r="O89" i="1"/>
  <c r="M89" i="1"/>
  <c r="G89" i="1"/>
  <c r="J89" i="1" s="1"/>
  <c r="O88" i="1"/>
  <c r="M88" i="1"/>
  <c r="G88" i="1"/>
  <c r="J88" i="1" s="1"/>
  <c r="O87" i="1"/>
  <c r="M87" i="1"/>
  <c r="G87" i="1"/>
  <c r="J87" i="1" s="1"/>
  <c r="O86" i="1"/>
  <c r="M86" i="1"/>
  <c r="G86" i="1"/>
  <c r="J86" i="1" s="1"/>
  <c r="O85" i="1"/>
  <c r="M85" i="1"/>
  <c r="G85" i="1"/>
  <c r="J85" i="1" s="1"/>
  <c r="O84" i="1"/>
  <c r="M84" i="1"/>
  <c r="G84" i="1"/>
  <c r="J84" i="1" s="1"/>
  <c r="O83" i="1"/>
  <c r="M83" i="1"/>
  <c r="G83" i="1"/>
  <c r="J83" i="1" s="1"/>
  <c r="O82" i="1"/>
  <c r="M82" i="1"/>
  <c r="G82" i="1"/>
  <c r="J82" i="1" s="1"/>
  <c r="O81" i="1"/>
  <c r="M81" i="1"/>
  <c r="G81" i="1"/>
  <c r="J81" i="1" s="1"/>
  <c r="O80" i="1"/>
  <c r="M80" i="1"/>
  <c r="G80" i="1"/>
  <c r="J80" i="1" s="1"/>
  <c r="O79" i="1"/>
  <c r="M79" i="1"/>
  <c r="G79" i="1"/>
  <c r="J79" i="1" s="1"/>
  <c r="O78" i="1"/>
  <c r="M78" i="1"/>
  <c r="G78" i="1"/>
  <c r="J78" i="1" s="1"/>
  <c r="O77" i="1"/>
  <c r="M77" i="1"/>
  <c r="G77" i="1"/>
  <c r="J77" i="1" s="1"/>
  <c r="O76" i="1"/>
  <c r="M76" i="1"/>
  <c r="G76" i="1"/>
  <c r="J76" i="1" s="1"/>
  <c r="O75" i="1"/>
  <c r="M75" i="1"/>
  <c r="G75" i="1"/>
  <c r="J75" i="1" s="1"/>
  <c r="O74" i="1"/>
  <c r="M74" i="1"/>
  <c r="G74" i="1"/>
  <c r="J74" i="1" s="1"/>
  <c r="O73" i="1"/>
  <c r="M73" i="1"/>
  <c r="G73" i="1"/>
  <c r="J73" i="1" s="1"/>
  <c r="O72" i="1"/>
  <c r="M72" i="1"/>
  <c r="G72" i="1"/>
  <c r="J72" i="1" s="1"/>
  <c r="O71" i="1"/>
  <c r="M71" i="1"/>
  <c r="G71" i="1"/>
  <c r="J71" i="1" s="1"/>
  <c r="O70" i="1"/>
  <c r="M70" i="1"/>
  <c r="G70" i="1"/>
  <c r="J70" i="1" s="1"/>
  <c r="O69" i="1"/>
  <c r="M69" i="1"/>
  <c r="G69" i="1"/>
  <c r="J69" i="1" s="1"/>
  <c r="O68" i="1"/>
  <c r="M68" i="1"/>
  <c r="G68" i="1"/>
  <c r="J68" i="1" s="1"/>
  <c r="O67" i="1"/>
  <c r="M67" i="1"/>
  <c r="G67" i="1"/>
  <c r="J67" i="1" s="1"/>
  <c r="O66" i="1"/>
  <c r="M66" i="1"/>
  <c r="G66" i="1"/>
  <c r="J66" i="1" s="1"/>
  <c r="O65" i="1"/>
  <c r="M65" i="1"/>
  <c r="G65" i="1"/>
  <c r="J65" i="1" s="1"/>
  <c r="O64" i="1"/>
  <c r="M64" i="1"/>
  <c r="G64" i="1"/>
  <c r="J64" i="1" s="1"/>
  <c r="O63" i="1"/>
  <c r="M63" i="1"/>
  <c r="G63" i="1"/>
  <c r="J63" i="1" s="1"/>
  <c r="O62" i="1"/>
  <c r="M62" i="1"/>
  <c r="G62" i="1"/>
  <c r="J62" i="1" s="1"/>
  <c r="O61" i="1"/>
  <c r="M61" i="1"/>
  <c r="G61" i="1"/>
  <c r="J61" i="1" s="1"/>
  <c r="O60" i="1"/>
  <c r="M60" i="1"/>
  <c r="G60" i="1"/>
  <c r="J60" i="1" s="1"/>
  <c r="O59" i="1"/>
  <c r="M59" i="1"/>
  <c r="G59" i="1"/>
  <c r="J59" i="1" s="1"/>
  <c r="O58" i="1"/>
  <c r="M58" i="1"/>
  <c r="G58" i="1"/>
  <c r="J58" i="1" s="1"/>
  <c r="O57" i="1"/>
  <c r="M57" i="1"/>
  <c r="G57" i="1"/>
  <c r="J57" i="1" s="1"/>
  <c r="O56" i="1"/>
  <c r="M56" i="1"/>
  <c r="G56" i="1"/>
  <c r="J56" i="1" s="1"/>
  <c r="O55" i="1"/>
  <c r="M55" i="1"/>
  <c r="G55" i="1"/>
  <c r="J55" i="1" s="1"/>
  <c r="O54" i="1"/>
  <c r="M54" i="1"/>
  <c r="G54" i="1"/>
  <c r="J54" i="1" s="1"/>
  <c r="O53" i="1"/>
  <c r="M53" i="1"/>
  <c r="G53" i="1"/>
  <c r="J53" i="1" s="1"/>
  <c r="O52" i="1"/>
  <c r="M52" i="1"/>
  <c r="G52" i="1"/>
  <c r="J52" i="1" s="1"/>
  <c r="O51" i="1"/>
  <c r="M51" i="1"/>
  <c r="G51" i="1"/>
  <c r="J51" i="1" s="1"/>
  <c r="O50" i="1"/>
  <c r="M50" i="1"/>
  <c r="G50" i="1"/>
  <c r="J50" i="1" s="1"/>
  <c r="O49" i="1"/>
  <c r="M49" i="1"/>
  <c r="G49" i="1"/>
  <c r="J49" i="1" s="1"/>
  <c r="O48" i="1"/>
  <c r="M48" i="1"/>
  <c r="G48" i="1"/>
  <c r="J48" i="1" s="1"/>
  <c r="O47" i="1"/>
  <c r="M47" i="1"/>
  <c r="G47" i="1"/>
  <c r="J47" i="1" s="1"/>
  <c r="O46" i="1"/>
  <c r="M46" i="1"/>
  <c r="G46" i="1"/>
  <c r="J46" i="1" s="1"/>
  <c r="O45" i="1"/>
  <c r="M45" i="1"/>
  <c r="G45" i="1"/>
  <c r="J45" i="1" s="1"/>
  <c r="O44" i="1"/>
  <c r="M44" i="1"/>
  <c r="G44" i="1"/>
  <c r="J44" i="1" s="1"/>
  <c r="O43" i="1"/>
  <c r="M43" i="1"/>
  <c r="G43" i="1"/>
  <c r="J43" i="1" s="1"/>
  <c r="O42" i="1"/>
  <c r="M42" i="1"/>
  <c r="G42" i="1"/>
  <c r="J42" i="1" s="1"/>
  <c r="O41" i="1"/>
  <c r="M41" i="1"/>
  <c r="G41" i="1"/>
  <c r="J41" i="1" s="1"/>
  <c r="O40" i="1"/>
  <c r="M40" i="1"/>
  <c r="G40" i="1"/>
  <c r="J40" i="1" s="1"/>
  <c r="O39" i="1"/>
  <c r="M39" i="1"/>
  <c r="G39" i="1"/>
  <c r="J39" i="1" s="1"/>
  <c r="O38" i="1"/>
  <c r="M38" i="1"/>
  <c r="G38" i="1"/>
  <c r="J38" i="1" s="1"/>
  <c r="O37" i="1"/>
  <c r="M37" i="1"/>
  <c r="G37" i="1"/>
  <c r="J37" i="1" s="1"/>
  <c r="O36" i="1"/>
  <c r="M36" i="1"/>
  <c r="G36" i="1"/>
  <c r="J36" i="1" s="1"/>
  <c r="O35" i="1"/>
  <c r="M35" i="1"/>
  <c r="G35" i="1"/>
  <c r="J35" i="1" s="1"/>
  <c r="O34" i="1"/>
  <c r="M34" i="1"/>
  <c r="G34" i="1"/>
  <c r="J34" i="1" s="1"/>
  <c r="O33" i="1"/>
  <c r="M33" i="1"/>
  <c r="G33" i="1"/>
  <c r="J33" i="1" s="1"/>
  <c r="O32" i="1"/>
  <c r="M32" i="1"/>
  <c r="G32" i="1"/>
  <c r="J32" i="1" s="1"/>
  <c r="O31" i="1"/>
  <c r="M31" i="1"/>
  <c r="G31" i="1"/>
  <c r="J31" i="1" s="1"/>
  <c r="O30" i="1"/>
  <c r="M30" i="1"/>
  <c r="G30" i="1"/>
  <c r="J30" i="1" s="1"/>
  <c r="O29" i="1"/>
  <c r="M29" i="1"/>
  <c r="G29" i="1"/>
  <c r="J29" i="1" s="1"/>
  <c r="O28" i="1"/>
  <c r="M28" i="1"/>
  <c r="G28" i="1"/>
  <c r="J28" i="1" s="1"/>
  <c r="O27" i="1"/>
  <c r="M27" i="1"/>
  <c r="G27" i="1"/>
  <c r="J27" i="1" s="1"/>
  <c r="O26" i="1"/>
  <c r="M26" i="1"/>
  <c r="G26" i="1"/>
  <c r="J26" i="1" s="1"/>
  <c r="O25" i="1"/>
  <c r="M25" i="1"/>
  <c r="G25" i="1"/>
  <c r="J25" i="1" s="1"/>
  <c r="O24" i="1"/>
  <c r="M24" i="1"/>
  <c r="G24" i="1"/>
  <c r="J24" i="1" s="1"/>
  <c r="O23" i="1"/>
  <c r="M23" i="1"/>
  <c r="G23" i="1"/>
  <c r="J23" i="1" s="1"/>
  <c r="O22" i="1"/>
  <c r="M22" i="1"/>
  <c r="G22" i="1"/>
  <c r="J22" i="1" s="1"/>
  <c r="O21" i="1"/>
  <c r="M21" i="1"/>
  <c r="G21" i="1"/>
  <c r="J21" i="1" s="1"/>
  <c r="O20" i="1"/>
  <c r="M20" i="1"/>
  <c r="G20" i="1"/>
  <c r="J20" i="1" s="1"/>
  <c r="O19" i="1"/>
  <c r="M19" i="1"/>
  <c r="G19" i="1"/>
  <c r="J19" i="1" s="1"/>
  <c r="O18" i="1"/>
  <c r="M18" i="1"/>
  <c r="G18" i="1"/>
  <c r="J18" i="1" s="1"/>
  <c r="O17" i="1"/>
  <c r="M17" i="1"/>
  <c r="G17" i="1"/>
  <c r="J17" i="1" s="1"/>
  <c r="O16" i="1"/>
  <c r="M16" i="1"/>
  <c r="G16" i="1"/>
  <c r="J16" i="1" s="1"/>
  <c r="O15" i="1"/>
  <c r="M15" i="1"/>
  <c r="G15" i="1"/>
  <c r="J15" i="1" s="1"/>
  <c r="O14" i="1"/>
  <c r="M14" i="1"/>
  <c r="G14" i="1"/>
  <c r="J14" i="1" s="1"/>
  <c r="O13" i="1"/>
  <c r="M13" i="1"/>
  <c r="G13" i="1"/>
  <c r="J13" i="1" s="1"/>
  <c r="O12" i="1"/>
  <c r="M12" i="1"/>
  <c r="G12" i="1"/>
  <c r="J12" i="1" s="1"/>
  <c r="O11" i="1"/>
  <c r="M11" i="1"/>
  <c r="G11" i="1"/>
  <c r="J11" i="1" s="1"/>
  <c r="O10" i="1"/>
  <c r="M10" i="1"/>
  <c r="G10" i="1"/>
  <c r="J10" i="1" s="1"/>
  <c r="O9" i="1"/>
  <c r="M9" i="1"/>
  <c r="G9" i="1"/>
  <c r="J9" i="1" s="1"/>
  <c r="O8" i="1"/>
  <c r="M8" i="1"/>
  <c r="G8" i="1"/>
  <c r="J8" i="1" s="1"/>
  <c r="O7" i="1"/>
  <c r="M7" i="1"/>
  <c r="G7" i="1"/>
  <c r="J7" i="1" s="1"/>
  <c r="O6" i="1"/>
  <c r="M6" i="1"/>
  <c r="G6" i="1"/>
  <c r="J6" i="1" s="1"/>
  <c r="O5" i="1"/>
  <c r="M5" i="1"/>
  <c r="G5" i="1"/>
  <c r="J5" i="1" s="1"/>
  <c r="O4" i="1"/>
  <c r="M4" i="1"/>
  <c r="G4" i="1"/>
  <c r="J4" i="1" s="1"/>
  <c r="O3" i="1"/>
  <c r="M3" i="1"/>
  <c r="G3" i="1"/>
  <c r="J3" i="1" s="1"/>
</calcChain>
</file>

<file path=xl/sharedStrings.xml><?xml version="1.0" encoding="utf-8"?>
<sst xmlns="http://schemas.openxmlformats.org/spreadsheetml/2006/main" count="674" uniqueCount="363">
  <si>
    <t>Tgl</t>
  </si>
  <si>
    <t xml:space="preserve">Tgl </t>
  </si>
  <si>
    <t>Data Riil</t>
  </si>
  <si>
    <t>Lama</t>
  </si>
  <si>
    <t>Tahun</t>
  </si>
  <si>
    <t>Th. Lulus</t>
  </si>
  <si>
    <t>Lama Studi</t>
  </si>
  <si>
    <t>Jumlah</t>
  </si>
  <si>
    <t>Skor TOEFL</t>
  </si>
  <si>
    <t>Yudisium</t>
  </si>
  <si>
    <t>NIM</t>
  </si>
  <si>
    <t>NAMA</t>
  </si>
  <si>
    <t>Jurusan</t>
  </si>
  <si>
    <t>Seminar TA</t>
  </si>
  <si>
    <t>Acc Pemb.</t>
  </si>
  <si>
    <t>Penulisan</t>
  </si>
  <si>
    <t>TA1</t>
  </si>
  <si>
    <t>KKN</t>
  </si>
  <si>
    <t>Masuk</t>
  </si>
  <si>
    <t>Th, Bln.</t>
  </si>
  <si>
    <t>SKS</t>
  </si>
  <si>
    <t>ip</t>
  </si>
  <si>
    <t>IPK</t>
  </si>
  <si>
    <t>PPB</t>
  </si>
  <si>
    <t>Ket</t>
  </si>
  <si>
    <t>Tempat</t>
  </si>
  <si>
    <t>TTTL</t>
  </si>
  <si>
    <t>Kelas</t>
  </si>
  <si>
    <t>Nur Kholik</t>
  </si>
  <si>
    <t>Teknik Elektro</t>
  </si>
  <si>
    <t>ACC</t>
  </si>
  <si>
    <t>Kebumen</t>
  </si>
  <si>
    <t xml:space="preserve"> 25 Januari 1988</t>
  </si>
  <si>
    <t>Tidak Tepat Waktu</t>
  </si>
  <si>
    <t>Triyanto</t>
  </si>
  <si>
    <t>Bantul</t>
  </si>
  <si>
    <t xml:space="preserve"> 9 Oktober 1992</t>
  </si>
  <si>
    <t>Ahmad Syafii</t>
  </si>
  <si>
    <t>Sleman</t>
  </si>
  <si>
    <t xml:space="preserve"> 21 September 1994</t>
  </si>
  <si>
    <t xml:space="preserve">Wahdan Mustaqim </t>
  </si>
  <si>
    <t xml:space="preserve"> 22 September 1993</t>
  </si>
  <si>
    <t>David Ardi Wibowo</t>
  </si>
  <si>
    <t>Sidorejo</t>
  </si>
  <si>
    <t xml:space="preserve"> 27 September 1996</t>
  </si>
  <si>
    <t>Alfiandy</t>
  </si>
  <si>
    <t>Sampit</t>
  </si>
  <si>
    <t xml:space="preserve"> 14 Maret 1995</t>
  </si>
  <si>
    <t>Agus Priyatno</t>
  </si>
  <si>
    <t xml:space="preserve"> 13 Agustus 1996</t>
  </si>
  <si>
    <t>Asep Prasetya</t>
  </si>
  <si>
    <t>Pelatihan</t>
  </si>
  <si>
    <t>Gunungkidul</t>
  </si>
  <si>
    <t xml:space="preserve"> 18 September 1993</t>
  </si>
  <si>
    <t>Alfath Jumarianto</t>
  </si>
  <si>
    <t>Jakarta</t>
  </si>
  <si>
    <t xml:space="preserve"> 24-05-1996</t>
  </si>
  <si>
    <t>Ismail Aprianto</t>
  </si>
  <si>
    <t xml:space="preserve"> 28 April 1996</t>
  </si>
  <si>
    <t xml:space="preserve">Kurnia Dwi Saputra </t>
  </si>
  <si>
    <t>Magelang</t>
  </si>
  <si>
    <t xml:space="preserve"> 8 Nopember 1993</t>
  </si>
  <si>
    <t xml:space="preserve">Dawam Al Faqih </t>
  </si>
  <si>
    <t>Pangkalpinang</t>
  </si>
  <si>
    <t xml:space="preserve"> 23 Mei 1993</t>
  </si>
  <si>
    <t>Tepat Waktu</t>
  </si>
  <si>
    <t xml:space="preserve">Egan Phedra </t>
  </si>
  <si>
    <t>Sungailiat</t>
  </si>
  <si>
    <t xml:space="preserve"> 23 Juli 1993</t>
  </si>
  <si>
    <t>Wahyu Hari Triatmojo</t>
  </si>
  <si>
    <t>Sintang</t>
  </si>
  <si>
    <t xml:space="preserve"> 24 Desember 1994</t>
  </si>
  <si>
    <t>Miftakhul Hidayat</t>
  </si>
  <si>
    <t>Betung</t>
  </si>
  <si>
    <t xml:space="preserve"> 7 Maret 1994</t>
  </si>
  <si>
    <t>Muhammad Adex Abdurrachmansyah</t>
  </si>
  <si>
    <t xml:space="preserve"> 6 Maret 1992</t>
  </si>
  <si>
    <t>Arif Lukman Fauzi</t>
  </si>
  <si>
    <t xml:space="preserve"> 16 Februari 1994</t>
  </si>
  <si>
    <t>Aris Sulkhan Fauzi</t>
  </si>
  <si>
    <t>Doni Purwanto</t>
  </si>
  <si>
    <t xml:space="preserve"> 22 Desember 1993</t>
  </si>
  <si>
    <t>Harist Fadhli</t>
  </si>
  <si>
    <t>Sinunukan</t>
  </si>
  <si>
    <t xml:space="preserve"> 21 Pebruari 1994</t>
  </si>
  <si>
    <t>Adhi Saifuddin</t>
  </si>
  <si>
    <t>Cilacap</t>
  </si>
  <si>
    <t xml:space="preserve"> 9 Mei 1996</t>
  </si>
  <si>
    <t>Rayuh Dhilah Hanggara</t>
  </si>
  <si>
    <t>Banjarnegara</t>
  </si>
  <si>
    <t xml:space="preserve"> 18 Mei 1993</t>
  </si>
  <si>
    <t>Erwin Dwi Nugroho</t>
  </si>
  <si>
    <t xml:space="preserve"> 7 September 1992</t>
  </si>
  <si>
    <t xml:space="preserve">Dedi Abdurohman </t>
  </si>
  <si>
    <t>Sidodadi</t>
  </si>
  <si>
    <t xml:space="preserve"> 17 April 1996</t>
  </si>
  <si>
    <t>Helmi Nasir</t>
  </si>
  <si>
    <t>Toribulu</t>
  </si>
  <si>
    <t xml:space="preserve"> 31 Mei 1995</t>
  </si>
  <si>
    <t xml:space="preserve">Mey Rendra </t>
  </si>
  <si>
    <t>Pematang Reba</t>
  </si>
  <si>
    <t xml:space="preserve"> 11 Mei 1996</t>
  </si>
  <si>
    <t>Mahmud Afif</t>
  </si>
  <si>
    <t xml:space="preserve"> 20 Februari 1994</t>
  </si>
  <si>
    <t>Muhammad Faqihuddin Al Andzar</t>
  </si>
  <si>
    <t>Jombang</t>
  </si>
  <si>
    <t xml:space="preserve"> 15 Juli 1992</t>
  </si>
  <si>
    <t xml:space="preserve">Aji Surya Kurniawan Putra </t>
  </si>
  <si>
    <t xml:space="preserve"> 17 Maret 1996</t>
  </si>
  <si>
    <t>Rivaldy Fachrul Armando</t>
  </si>
  <si>
    <t>Kaimana</t>
  </si>
  <si>
    <t xml:space="preserve"> 27 Agustus 1996</t>
  </si>
  <si>
    <t>Elok Marta Saputra</t>
  </si>
  <si>
    <t>Maronge</t>
  </si>
  <si>
    <t xml:space="preserve"> 03 Desember 1995</t>
  </si>
  <si>
    <t>Janu Prasetyo</t>
  </si>
  <si>
    <t xml:space="preserve"> 1 Juni 1997</t>
  </si>
  <si>
    <t>Galih Pramuja Inngam Fanani</t>
  </si>
  <si>
    <t>Blitar</t>
  </si>
  <si>
    <t xml:space="preserve"> 18 Desember 1993</t>
  </si>
  <si>
    <t xml:space="preserve">Armina Syaiful Ilmi </t>
  </si>
  <si>
    <t xml:space="preserve"> 24 Mei 1996</t>
  </si>
  <si>
    <t>Rio Dwi Listianto</t>
  </si>
  <si>
    <t xml:space="preserve"> 20 April 1994</t>
  </si>
  <si>
    <t>Sekar Sari</t>
  </si>
  <si>
    <t>Lamongan</t>
  </si>
  <si>
    <t xml:space="preserve"> 7 Januari 1997</t>
  </si>
  <si>
    <t>Jessy Rahmayanti</t>
  </si>
  <si>
    <t>Blora</t>
  </si>
  <si>
    <t xml:space="preserve"> 24 Februari 1996</t>
  </si>
  <si>
    <t>Khairul Muhammad</t>
  </si>
  <si>
    <t>Pangmilang</t>
  </si>
  <si>
    <t xml:space="preserve"> 20 Juni 1996</t>
  </si>
  <si>
    <t>Puji Ristianto</t>
  </si>
  <si>
    <t>Muara Teweh</t>
  </si>
  <si>
    <t xml:space="preserve"> 26 Januari 1996</t>
  </si>
  <si>
    <t>Cahya Utama Purwa Negara</t>
  </si>
  <si>
    <t>Ketapang</t>
  </si>
  <si>
    <t xml:space="preserve"> 14 Oktober 1997</t>
  </si>
  <si>
    <t>Kaspul Anwar</t>
  </si>
  <si>
    <t>Selenggot</t>
  </si>
  <si>
    <t xml:space="preserve"> 17 Februari 1996</t>
  </si>
  <si>
    <t>Andrean Syah Arifin</t>
  </si>
  <si>
    <t>Wonosobo</t>
  </si>
  <si>
    <t xml:space="preserve"> 1 November 1996</t>
  </si>
  <si>
    <t>Arief Setyo Nugroho</t>
  </si>
  <si>
    <t xml:space="preserve"> 30 April 1996</t>
  </si>
  <si>
    <t>Nindi Atika</t>
  </si>
  <si>
    <t>Brebes</t>
  </si>
  <si>
    <t xml:space="preserve"> 23 April 1997</t>
  </si>
  <si>
    <t>Yunita Dwi Andriliana</t>
  </si>
  <si>
    <t>Batanghari</t>
  </si>
  <si>
    <t xml:space="preserve"> 30 Juni 1997</t>
  </si>
  <si>
    <t>Imam Wildan Mutaqin</t>
  </si>
  <si>
    <t xml:space="preserve"> 24 April 1992</t>
  </si>
  <si>
    <t>M Fazrul Rahman</t>
  </si>
  <si>
    <t>Dompu</t>
  </si>
  <si>
    <t xml:space="preserve"> 28 Desember 1997</t>
  </si>
  <si>
    <t>Ricky Irawan Putra</t>
  </si>
  <si>
    <t>Bandung</t>
  </si>
  <si>
    <t xml:space="preserve"> 2 April 1997</t>
  </si>
  <si>
    <t>Abdul Lathifudin Ghafur</t>
  </si>
  <si>
    <t xml:space="preserve"> 22 Mei 1997</t>
  </si>
  <si>
    <t>Aldhy Wirawan</t>
  </si>
  <si>
    <t>Usuku</t>
  </si>
  <si>
    <t xml:space="preserve"> 1 April 1997</t>
  </si>
  <si>
    <t>Jihad Rahmawan</t>
  </si>
  <si>
    <t xml:space="preserve"> 24 Mei 1995</t>
  </si>
  <si>
    <t>Irmawan Anang Maulana</t>
  </si>
  <si>
    <t>Tegal</t>
  </si>
  <si>
    <t xml:space="preserve"> 4 Juni 1997</t>
  </si>
  <si>
    <t>Ahmad Sopi Samosir</t>
  </si>
  <si>
    <t>Silomlom</t>
  </si>
  <si>
    <t xml:space="preserve"> 20 Maret 1996</t>
  </si>
  <si>
    <t>Yoga Prakasa</t>
  </si>
  <si>
    <t xml:space="preserve"> 27 Desember 1997</t>
  </si>
  <si>
    <t>Frans Bayu Pambudi</t>
  </si>
  <si>
    <t>Salatiga</t>
  </si>
  <si>
    <t>Yusuf Suwandono</t>
  </si>
  <si>
    <t>Banyumas</t>
  </si>
  <si>
    <t xml:space="preserve"> 16 Juni 1996</t>
  </si>
  <si>
    <t>Ahmad Imam Bardani</t>
  </si>
  <si>
    <t>Selebung</t>
  </si>
  <si>
    <t xml:space="preserve"> 15 Nopember 1996</t>
  </si>
  <si>
    <t>Yogo Paranto Aji</t>
  </si>
  <si>
    <t>Labanan</t>
  </si>
  <si>
    <t xml:space="preserve"> 12 Februari 1998</t>
  </si>
  <si>
    <t>Muhamad Kamaludin</t>
  </si>
  <si>
    <t xml:space="preserve"> 4 Maret 1997</t>
  </si>
  <si>
    <t>Riantri Sukma</t>
  </si>
  <si>
    <t>Senakin</t>
  </si>
  <si>
    <t xml:space="preserve"> 18 Maret 1997</t>
  </si>
  <si>
    <t>Anggit Febriawan</t>
  </si>
  <si>
    <t xml:space="preserve"> 9 Februari 1997</t>
  </si>
  <si>
    <t>Syahid Al Irfan</t>
  </si>
  <si>
    <t>Majalengka</t>
  </si>
  <si>
    <t xml:space="preserve"> 12 Maret 1997</t>
  </si>
  <si>
    <t>M.Iqbal Febryansah</t>
  </si>
  <si>
    <t>Dumai</t>
  </si>
  <si>
    <t xml:space="preserve"> 14 Februari 1997</t>
  </si>
  <si>
    <t>Despa Engla Saputra</t>
  </si>
  <si>
    <t>Sitalang</t>
  </si>
  <si>
    <t xml:space="preserve"> 23 Desember 1997</t>
  </si>
  <si>
    <t>Ari Widodo</t>
  </si>
  <si>
    <t>Sungai Bulian</t>
  </si>
  <si>
    <t xml:space="preserve"> 20 Desember 1996</t>
  </si>
  <si>
    <t>Dony Samara</t>
  </si>
  <si>
    <t>Kulon Progo</t>
  </si>
  <si>
    <t xml:space="preserve"> 18 September 1994</t>
  </si>
  <si>
    <t xml:space="preserve">Farisqi Yusuf Alakhyar </t>
  </si>
  <si>
    <t xml:space="preserve"> 2 Februari 1996</t>
  </si>
  <si>
    <t>Harianto</t>
  </si>
  <si>
    <t>Nganjuk</t>
  </si>
  <si>
    <t xml:space="preserve"> 3 Oktober 1989</t>
  </si>
  <si>
    <t>Dimas Baskoro Kalbuadi</t>
  </si>
  <si>
    <t>Muara Wahau</t>
  </si>
  <si>
    <t>Bobi Larombia</t>
  </si>
  <si>
    <t>Palamea</t>
  </si>
  <si>
    <t xml:space="preserve"> 25 Desember 1997</t>
  </si>
  <si>
    <t>Moch Faizal Deva Prayogo</t>
  </si>
  <si>
    <t>Pemalang</t>
  </si>
  <si>
    <t xml:space="preserve"> 7 Oktober 1997</t>
  </si>
  <si>
    <t>Yoga Dwi Santosa</t>
  </si>
  <si>
    <t xml:space="preserve"> 12 September 1996</t>
  </si>
  <si>
    <t>Ahlina Jananishabrina</t>
  </si>
  <si>
    <t>Kudus</t>
  </si>
  <si>
    <t xml:space="preserve"> 12 November 1994</t>
  </si>
  <si>
    <t>Shiha Budin</t>
  </si>
  <si>
    <t>Sei Banyak Ikan</t>
  </si>
  <si>
    <t xml:space="preserve"> 6 Maret 1995</t>
  </si>
  <si>
    <t>Jatmiko Tri Waluyo</t>
  </si>
  <si>
    <t xml:space="preserve">Purworejo </t>
  </si>
  <si>
    <t xml:space="preserve"> 20 Desember 1995</t>
  </si>
  <si>
    <t>Muhamad  Fadlan</t>
  </si>
  <si>
    <t>Luwuk</t>
  </si>
  <si>
    <t xml:space="preserve"> 2 Juni 1995</t>
  </si>
  <si>
    <t>Pangestu Sapto Prabowo</t>
  </si>
  <si>
    <t>Rengat</t>
  </si>
  <si>
    <t>Fahmi Abdul Aziz</t>
  </si>
  <si>
    <t xml:space="preserve"> 26 April 1997</t>
  </si>
  <si>
    <t>Sigit Rahmad Sasongko</t>
  </si>
  <si>
    <t>Purbolinggo</t>
  </si>
  <si>
    <t xml:space="preserve"> 14 Februari 1996</t>
  </si>
  <si>
    <t>Gema Ridho Wicaksono</t>
  </si>
  <si>
    <t>Lampung Tengah</t>
  </si>
  <si>
    <t xml:space="preserve"> 8 Pebruari 1997</t>
  </si>
  <si>
    <t>Arif Budi Setiawan</t>
  </si>
  <si>
    <t>Bandar Jaya</t>
  </si>
  <si>
    <t xml:space="preserve"> 9 Nopember 1996</t>
  </si>
  <si>
    <t>Fatih Al Barid</t>
  </si>
  <si>
    <t>Yogyakarta</t>
  </si>
  <si>
    <t xml:space="preserve"> 5 Agustus 1997</t>
  </si>
  <si>
    <t>Berza Handika Sanjaya</t>
  </si>
  <si>
    <t>Sandora</t>
  </si>
  <si>
    <t xml:space="preserve">Muhammad Dhia Dzulfiqar </t>
  </si>
  <si>
    <t xml:space="preserve"> 27 Maret 1996</t>
  </si>
  <si>
    <t xml:space="preserve">Muhammad Setiawan </t>
  </si>
  <si>
    <t>Tolitoli</t>
  </si>
  <si>
    <t xml:space="preserve"> 31 Mei 1996</t>
  </si>
  <si>
    <t>Ahmad Eko Prabowo</t>
  </si>
  <si>
    <t xml:space="preserve"> 24 April 1993</t>
  </si>
  <si>
    <t>Bimo Langgeng Rilo Pambudi</t>
  </si>
  <si>
    <t>Batumarta IV</t>
  </si>
  <si>
    <t xml:space="preserve"> 16 April 1996</t>
  </si>
  <si>
    <t xml:space="preserve">Muhaimin Gusrin </t>
  </si>
  <si>
    <t>Kembayan</t>
  </si>
  <si>
    <t xml:space="preserve"> 14 Agustus 1995</t>
  </si>
  <si>
    <t>Nur Ratnawati</t>
  </si>
  <si>
    <t xml:space="preserve"> 20 April 1996</t>
  </si>
  <si>
    <t xml:space="preserve">Dimas Murtia Atmojo </t>
  </si>
  <si>
    <t xml:space="preserve"> 27 Februari 1995</t>
  </si>
  <si>
    <t>Denny Yoga Pratama</t>
  </si>
  <si>
    <t>Gunung Kidul</t>
  </si>
  <si>
    <t xml:space="preserve"> 08 Pebruari 1996</t>
  </si>
  <si>
    <t xml:space="preserve">Tahap Saputro </t>
  </si>
  <si>
    <t>Boyolali</t>
  </si>
  <si>
    <t xml:space="preserve"> 4 April 1989</t>
  </si>
  <si>
    <t>Yuda Indra Pranata</t>
  </si>
  <si>
    <t>Indramayu</t>
  </si>
  <si>
    <t xml:space="preserve"> 19 Juli 1995</t>
  </si>
  <si>
    <t>Rio Widodo</t>
  </si>
  <si>
    <t>Riau</t>
  </si>
  <si>
    <t xml:space="preserve"> 29 November 1993</t>
  </si>
  <si>
    <t>Herry Setyo Nugroho</t>
  </si>
  <si>
    <t>Klaten</t>
  </si>
  <si>
    <t xml:space="preserve"> 26 Maret 1995</t>
  </si>
  <si>
    <t>Yuda Agung Ramadhan Syah</t>
  </si>
  <si>
    <t>Tangerang</t>
  </si>
  <si>
    <t xml:space="preserve"> 19 Februari 1995</t>
  </si>
  <si>
    <t>Okik Surikno</t>
  </si>
  <si>
    <t xml:space="preserve"> 2 Juli 1994</t>
  </si>
  <si>
    <t>Areepen Sengsalong</t>
  </si>
  <si>
    <t>Narathiwat</t>
  </si>
  <si>
    <t xml:space="preserve"> 2 Maret 1995</t>
  </si>
  <si>
    <t>Amar Ma' ruf</t>
  </si>
  <si>
    <t>Arief Nugroho</t>
  </si>
  <si>
    <t>Temanggung</t>
  </si>
  <si>
    <t xml:space="preserve"> 05 Maret 1996</t>
  </si>
  <si>
    <t>Firda Andriyan</t>
  </si>
  <si>
    <t xml:space="preserve"> 22 Juli 1995</t>
  </si>
  <si>
    <t>Alfin Fajar Rochim</t>
  </si>
  <si>
    <t>Karanganyar</t>
  </si>
  <si>
    <t>Rani Alif Pambudi</t>
  </si>
  <si>
    <t>Alan Leodika Asyari</t>
  </si>
  <si>
    <t>Cirebon</t>
  </si>
  <si>
    <t xml:space="preserve"> 21 Juli 1997</t>
  </si>
  <si>
    <t>Aditya Apriyanto Prasetyo</t>
  </si>
  <si>
    <t>Hernawan Rofi Kurnianto</t>
  </si>
  <si>
    <t>3,12</t>
  </si>
  <si>
    <t xml:space="preserve"> 24 Juli 1995</t>
  </si>
  <si>
    <t>Ilhamsyah Muhammad Nurdin</t>
  </si>
  <si>
    <t>3,35</t>
  </si>
  <si>
    <t>Wairiang</t>
  </si>
  <si>
    <t>4 Maret 1997</t>
  </si>
  <si>
    <t>Sutrisno Aji</t>
  </si>
  <si>
    <t xml:space="preserve"> 6 Mei 1996</t>
  </si>
  <si>
    <t>Rochmat Diantoro</t>
  </si>
  <si>
    <t xml:space="preserve"> 04 Juli 1997</t>
  </si>
  <si>
    <t>Rudi Yusuf Fernandes</t>
  </si>
  <si>
    <t>Solok</t>
  </si>
  <si>
    <t xml:space="preserve"> 3 Desember 1994</t>
  </si>
  <si>
    <t>Rohmat Nurba'i</t>
  </si>
  <si>
    <t xml:space="preserve"> 16 Juli 1997</t>
  </si>
  <si>
    <t xml:space="preserve">Muhammad Zuariansa Kurniawan </t>
  </si>
  <si>
    <t>P. Berandan</t>
  </si>
  <si>
    <t>Estu Ilham Kumara</t>
  </si>
  <si>
    <t>Baturaja</t>
  </si>
  <si>
    <t xml:space="preserve"> 17 Juli 1997</t>
  </si>
  <si>
    <t>Eka Suci Rahayu</t>
  </si>
  <si>
    <t>Nipa</t>
  </si>
  <si>
    <t xml:space="preserve"> 24 Juni 1997</t>
  </si>
  <si>
    <t>Eka Widya Suseno</t>
  </si>
  <si>
    <t>Batam</t>
  </si>
  <si>
    <t xml:space="preserve"> 16 Maret 1998</t>
  </si>
  <si>
    <t>Iqbal Cahya Kurniawan</t>
  </si>
  <si>
    <t xml:space="preserve"> 2 Februari 1997</t>
  </si>
  <si>
    <t>Mila Diah Ika Putri</t>
  </si>
  <si>
    <t>Maria</t>
  </si>
  <si>
    <t xml:space="preserve"> 10 Januari 1998</t>
  </si>
  <si>
    <t>Andreyan Dwi Cahyo</t>
  </si>
  <si>
    <t xml:space="preserve"> 21 Juli 1995</t>
  </si>
  <si>
    <t>Dedy Sulistyo</t>
  </si>
  <si>
    <t xml:space="preserve"> 13 Nopember 1997</t>
  </si>
  <si>
    <t>Siti Fatimah Anggraini</t>
  </si>
  <si>
    <t>Tulung Agung</t>
  </si>
  <si>
    <t xml:space="preserve"> 20 Oktober 1998</t>
  </si>
  <si>
    <t>Ismawan Noor Ikhsan</t>
  </si>
  <si>
    <t xml:space="preserve"> 8 April 1998</t>
  </si>
  <si>
    <t>Muhamad Darso</t>
  </si>
  <si>
    <t>Sukamaju</t>
  </si>
  <si>
    <t xml:space="preserve"> 15 Desember 1995</t>
  </si>
  <si>
    <t>Ryan Istiarno</t>
  </si>
  <si>
    <t>Giriwinangun</t>
  </si>
  <si>
    <t xml:space="preserve"> 28 Mei 1997</t>
  </si>
  <si>
    <t>Ponco Sukaswanto</t>
  </si>
  <si>
    <t>Tejosari</t>
  </si>
  <si>
    <t xml:space="preserve"> 5 Mei 1998</t>
  </si>
  <si>
    <t>Rio Ikhsan Alfian</t>
  </si>
  <si>
    <t xml:space="preserve"> 4 Januari 1996</t>
  </si>
  <si>
    <t>Evan Candra Afita</t>
  </si>
  <si>
    <t xml:space="preserve"> 24 Maret 1998</t>
  </si>
  <si>
    <t>Tri Setiyabudi</t>
  </si>
  <si>
    <t xml:space="preserve"> 11 Januari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</si>
</sst>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00000000"/>
    <numFmt numFmtId="165" formatCode="[$-421]dd\ mmmm\ yyyy;@"/>
    <numFmt numFmtId="166" formatCode="#,##0.0;[Red]#,##0.0"/>
    <numFmt numFmtId="167" formatCode="0.0"/>
    <numFmt numFmtId="168" formatCode="yy\-\t/m\-\b/dd\h"/>
    <numFmt numFmtId="169" formatCode="[$-13809]dd\ mmmm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3"/>
      <name val="Arial Narrow"/>
      <family val="2"/>
    </font>
    <font>
      <b/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0">
    <xf numFmtId="0" fontId="0" fillId="0" borderId="0" xfId="0"/>
    <xf numFmtId="0" fontId="0" fillId="0" borderId="1" xfId="0" applyBorder="1" applyAlignment="1">
      <alignment horizontal="left" indent="54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3" fillId="0" borderId="2" xfId="1" applyNumberFormat="1" applyFont="1" applyFill="1" applyBorder="1" applyAlignment="1">
      <alignment horizontal="center" vertical="center" wrapText="1"/>
    </xf>
    <xf numFmtId="2" fontId="3" fillId="0" borderId="4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3" fillId="0" borderId="2" xfId="0" applyFont="1" applyBorder="1" applyAlignment="1">
      <alignment horizontal="center"/>
    </xf>
    <xf numFmtId="1" fontId="0" fillId="0" borderId="1" xfId="0" applyNumberFormat="1" applyBorder="1"/>
    <xf numFmtId="4" fontId="3" fillId="2" borderId="4" xfId="1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5" fontId="2" fillId="0" borderId="6" xfId="0" applyNumberFormat="1" applyFont="1" applyBorder="1" applyAlignment="1">
      <alignment horizontal="center" vertical="center" textRotation="90" wrapText="1"/>
    </xf>
    <xf numFmtId="164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5" fontId="3" fillId="0" borderId="7" xfId="0" applyNumberFormat="1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67" fontId="3" fillId="0" borderId="7" xfId="0" applyNumberFormat="1" applyFont="1" applyBorder="1" applyAlignment="1">
      <alignment horizontal="center"/>
    </xf>
    <xf numFmtId="168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" fontId="3" fillId="0" borderId="9" xfId="1" applyNumberFormat="1" applyFont="1" applyFill="1" applyBorder="1" applyAlignment="1">
      <alignment horizontal="center"/>
    </xf>
    <xf numFmtId="1" fontId="3" fillId="0" borderId="7" xfId="1" applyNumberFormat="1" applyFont="1" applyFill="1" applyBorder="1" applyAlignment="1">
      <alignment horizontal="center"/>
    </xf>
    <xf numFmtId="2" fontId="3" fillId="0" borderId="7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 vertical="center" textRotation="90" wrapText="1"/>
    </xf>
    <xf numFmtId="164" fontId="3" fillId="0" borderId="11" xfId="0" applyNumberFormat="1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5" fontId="3" fillId="0" borderId="11" xfId="0" applyNumberFormat="1" applyFont="1" applyBorder="1" applyAlignment="1">
      <alignment horizontal="center"/>
    </xf>
    <xf numFmtId="166" fontId="3" fillId="0" borderId="11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67" fontId="3" fillId="0" borderId="11" xfId="0" applyNumberFormat="1" applyFont="1" applyBorder="1" applyAlignment="1">
      <alignment horizontal="center"/>
    </xf>
    <xf numFmtId="168" fontId="3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4" fontId="3" fillId="0" borderId="13" xfId="1" applyNumberFormat="1" applyFont="1" applyFill="1" applyBorder="1" applyAlignment="1">
      <alignment horizontal="center"/>
    </xf>
    <xf numFmtId="1" fontId="3" fillId="0" borderId="11" xfId="1" applyNumberFormat="1" applyFont="1" applyFill="1" applyBorder="1" applyAlignment="1">
      <alignment horizontal="center"/>
    </xf>
    <xf numFmtId="2" fontId="3" fillId="0" borderId="11" xfId="1" applyNumberFormat="1" applyFont="1" applyFill="1" applyBorder="1" applyAlignment="1">
      <alignment horizontal="center"/>
    </xf>
    <xf numFmtId="15" fontId="3" fillId="0" borderId="1" xfId="0" applyNumberFormat="1" applyFont="1" applyBorder="1"/>
    <xf numFmtId="15" fontId="4" fillId="0" borderId="6" xfId="0" applyNumberFormat="1" applyFont="1" applyBorder="1" applyAlignment="1">
      <alignment horizontal="center" vertical="center" textRotation="90" wrapText="1"/>
    </xf>
    <xf numFmtId="164" fontId="3" fillId="0" borderId="6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5" fontId="3" fillId="0" borderId="6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7" fontId="3" fillId="0" borderId="6" xfId="0" applyNumberFormat="1" applyFont="1" applyBorder="1" applyAlignment="1">
      <alignment horizontal="center"/>
    </xf>
    <xf numFmtId="168" fontId="3" fillId="0" borderId="6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" fontId="0" fillId="0" borderId="6" xfId="0" applyNumberFormat="1" applyBorder="1"/>
    <xf numFmtId="4" fontId="3" fillId="0" borderId="15" xfId="0" applyNumberFormat="1" applyFont="1" applyBorder="1" applyAlignment="1">
      <alignment horizontal="center"/>
    </xf>
    <xf numFmtId="2" fontId="3" fillId="0" borderId="6" xfId="1" applyNumberFormat="1" applyFont="1" applyFill="1" applyBorder="1" applyAlignment="1">
      <alignment horizontal="center"/>
    </xf>
    <xf numFmtId="0" fontId="3" fillId="0" borderId="6" xfId="0" applyFont="1" applyBorder="1"/>
    <xf numFmtId="14" fontId="2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0" fontId="0" fillId="0" borderId="3" xfId="0" applyBorder="1"/>
    <xf numFmtId="14" fontId="2" fillId="0" borderId="10" xfId="0" applyNumberFormat="1" applyFont="1" applyBorder="1" applyAlignment="1">
      <alignment horizontal="center" vertical="center" textRotation="90" wrapText="1"/>
    </xf>
    <xf numFmtId="14" fontId="3" fillId="0" borderId="11" xfId="0" applyNumberFormat="1" applyFont="1" applyBorder="1" applyAlignment="1">
      <alignment horizontal="left" vertical="center"/>
    </xf>
    <xf numFmtId="0" fontId="3" fillId="0" borderId="11" xfId="0" applyFont="1" applyBorder="1"/>
    <xf numFmtId="15" fontId="4" fillId="0" borderId="6" xfId="0" applyNumberFormat="1" applyFont="1" applyBorder="1" applyAlignment="1">
      <alignment horizontal="center" vertical="center" textRotation="90" wrapText="1"/>
    </xf>
    <xf numFmtId="0" fontId="3" fillId="0" borderId="7" xfId="0" applyFont="1" applyBorder="1"/>
    <xf numFmtId="0" fontId="2" fillId="0" borderId="10" xfId="0" applyFont="1" applyBorder="1" applyAlignment="1">
      <alignment horizontal="center" vertical="center" textRotation="90" wrapText="1"/>
    </xf>
    <xf numFmtId="4" fontId="3" fillId="0" borderId="9" xfId="0" applyNumberFormat="1" applyFont="1" applyBorder="1" applyAlignment="1">
      <alignment horizontal="center"/>
    </xf>
    <xf numFmtId="4" fontId="3" fillId="0" borderId="13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11" xfId="0" applyFont="1" applyFill="1" applyBorder="1" applyAlignment="1">
      <alignment horizontal="left" vertical="center"/>
    </xf>
    <xf numFmtId="15" fontId="3" fillId="2" borderId="11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left" vertical="center"/>
    </xf>
    <xf numFmtId="1" fontId="3" fillId="2" borderId="11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4" fontId="3" fillId="2" borderId="13" xfId="0" applyNumberFormat="1" applyFont="1" applyFill="1" applyBorder="1" applyAlignment="1">
      <alignment horizontal="center"/>
    </xf>
    <xf numFmtId="15" fontId="3" fillId="0" borderId="7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15" fontId="3" fillId="0" borderId="7" xfId="1" applyNumberFormat="1" applyFont="1" applyFill="1" applyBorder="1" applyAlignment="1">
      <alignment horizontal="center" vertical="center"/>
    </xf>
    <xf numFmtId="168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" fontId="3" fillId="0" borderId="9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2" fontId="3" fillId="0" borderId="7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5" fontId="3" fillId="0" borderId="11" xfId="0" applyNumberFormat="1" applyFont="1" applyBorder="1" applyAlignment="1">
      <alignment horizontal="center" vertical="center"/>
    </xf>
    <xf numFmtId="16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7" fontId="3" fillId="0" borderId="11" xfId="0" applyNumberFormat="1" applyFont="1" applyBorder="1" applyAlignment="1">
      <alignment horizontal="center" vertical="center"/>
    </xf>
    <xf numFmtId="15" fontId="3" fillId="2" borderId="11" xfId="0" applyNumberFormat="1" applyFont="1" applyFill="1" applyBorder="1" applyAlignment="1">
      <alignment horizontal="center" vertical="center"/>
    </xf>
    <xf numFmtId="15" fontId="3" fillId="0" borderId="11" xfId="1" applyNumberFormat="1" applyFont="1" applyFill="1" applyBorder="1" applyAlignment="1">
      <alignment horizontal="center" vertical="center"/>
    </xf>
    <xf numFmtId="168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" fontId="3" fillId="0" borderId="13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2" fontId="3" fillId="0" borderId="11" xfId="1" applyNumberFormat="1" applyFont="1" applyFill="1" applyBorder="1" applyAlignment="1">
      <alignment horizontal="center" vertical="center"/>
    </xf>
    <xf numFmtId="15" fontId="3" fillId="2" borderId="7" xfId="0" applyNumberFormat="1" applyFont="1" applyFill="1" applyBorder="1" applyAlignment="1">
      <alignment horizontal="center" vertical="center"/>
    </xf>
    <xf numFmtId="164" fontId="3" fillId="0" borderId="16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15" fontId="3" fillId="0" borderId="16" xfId="0" applyNumberFormat="1" applyFont="1" applyBorder="1" applyAlignment="1">
      <alignment horizontal="center"/>
    </xf>
    <xf numFmtId="166" fontId="3" fillId="0" borderId="16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167" fontId="3" fillId="0" borderId="16" xfId="0" applyNumberFormat="1" applyFont="1" applyBorder="1" applyAlignment="1">
      <alignment horizontal="center"/>
    </xf>
    <xf numFmtId="15" fontId="3" fillId="0" borderId="16" xfId="0" applyNumberFormat="1" applyFont="1" applyBorder="1" applyAlignment="1">
      <alignment horizontal="center" vertical="center"/>
    </xf>
    <xf numFmtId="168" fontId="3" fillId="0" borderId="16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4" fontId="3" fillId="0" borderId="18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 textRotation="90" wrapText="1"/>
    </xf>
    <xf numFmtId="0" fontId="5" fillId="0" borderId="1" xfId="0" applyFont="1" applyBorder="1"/>
    <xf numFmtId="0" fontId="2" fillId="0" borderId="19" xfId="0" applyFont="1" applyBorder="1" applyAlignment="1">
      <alignment horizontal="center" vertical="center" textRotation="90" wrapText="1"/>
    </xf>
    <xf numFmtId="164" fontId="3" fillId="0" borderId="20" xfId="0" applyNumberFormat="1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15" fontId="3" fillId="0" borderId="20" xfId="0" applyNumberFormat="1" applyFont="1" applyBorder="1" applyAlignment="1">
      <alignment horizontal="center"/>
    </xf>
    <xf numFmtId="166" fontId="3" fillId="0" borderId="20" xfId="0" applyNumberFormat="1" applyFont="1" applyBorder="1" applyAlignment="1">
      <alignment horizontal="center"/>
    </xf>
    <xf numFmtId="1" fontId="3" fillId="0" borderId="20" xfId="0" applyNumberFormat="1" applyFont="1" applyBorder="1" applyAlignment="1">
      <alignment horizontal="center"/>
    </xf>
    <xf numFmtId="167" fontId="3" fillId="0" borderId="20" xfId="0" applyNumberFormat="1" applyFont="1" applyBorder="1" applyAlignment="1">
      <alignment horizontal="center"/>
    </xf>
    <xf numFmtId="15" fontId="3" fillId="0" borderId="20" xfId="0" applyNumberFormat="1" applyFont="1" applyBorder="1" applyAlignment="1">
      <alignment horizontal="center" vertical="center"/>
    </xf>
    <xf numFmtId="168" fontId="3" fillId="0" borderId="20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4" fontId="3" fillId="0" borderId="2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 textRotation="90" wrapText="1"/>
    </xf>
    <xf numFmtId="2" fontId="3" fillId="0" borderId="16" xfId="1" applyNumberFormat="1" applyFont="1" applyFill="1" applyBorder="1" applyAlignment="1">
      <alignment horizontal="center"/>
    </xf>
    <xf numFmtId="14" fontId="2" fillId="0" borderId="7" xfId="0" applyNumberFormat="1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15" fontId="4" fillId="0" borderId="7" xfId="0" applyNumberFormat="1" applyFont="1" applyBorder="1" applyAlignment="1">
      <alignment horizontal="center" vertical="center" textRotation="90" wrapText="1"/>
    </xf>
    <xf numFmtId="4" fontId="3" fillId="2" borderId="9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textRotation="90" wrapText="1"/>
    </xf>
    <xf numFmtId="15" fontId="7" fillId="0" borderId="7" xfId="0" applyNumberFormat="1" applyFont="1" applyBorder="1"/>
    <xf numFmtId="15" fontId="7" fillId="0" borderId="11" xfId="0" applyNumberFormat="1" applyFont="1" applyBorder="1"/>
    <xf numFmtId="15" fontId="7" fillId="0" borderId="16" xfId="0" applyNumberFormat="1" applyFont="1" applyBorder="1"/>
    <xf numFmtId="4" fontId="3" fillId="2" borderId="18" xfId="0" applyNumberFormat="1" applyFont="1" applyFill="1" applyBorder="1" applyAlignment="1">
      <alignment horizontal="center"/>
    </xf>
    <xf numFmtId="0" fontId="3" fillId="0" borderId="16" xfId="0" applyFont="1" applyBorder="1"/>
    <xf numFmtId="15" fontId="3" fillId="0" borderId="11" xfId="0" applyNumberFormat="1" applyFont="1" applyBorder="1"/>
    <xf numFmtId="164" fontId="3" fillId="2" borderId="7" xfId="0" applyNumberFormat="1" applyFont="1" applyFill="1" applyBorder="1" applyAlignment="1">
      <alignment horizontal="left" vertical="center"/>
    </xf>
    <xf numFmtId="15" fontId="3" fillId="2" borderId="7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 textRotation="90" wrapText="1"/>
    </xf>
    <xf numFmtId="4" fontId="3" fillId="2" borderId="22" xfId="0" applyNumberFormat="1" applyFont="1" applyFill="1" applyBorder="1" applyAlignment="1">
      <alignment horizontal="center"/>
    </xf>
    <xf numFmtId="2" fontId="3" fillId="0" borderId="20" xfId="1" applyNumberFormat="1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 vertical="center" textRotation="90" wrapText="1"/>
    </xf>
    <xf numFmtId="15" fontId="5" fillId="0" borderId="11" xfId="0" applyNumberFormat="1" applyFont="1" applyBorder="1" applyAlignment="1">
      <alignment horizontal="center"/>
    </xf>
    <xf numFmtId="16" fontId="3" fillId="0" borderId="1" xfId="0" applyNumberFormat="1" applyFont="1" applyBorder="1"/>
    <xf numFmtId="0" fontId="7" fillId="0" borderId="7" xfId="0" applyFont="1" applyBorder="1" applyAlignment="1">
      <alignment horizontal="right" wrapText="1"/>
    </xf>
    <xf numFmtId="0" fontId="8" fillId="0" borderId="7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7" fillId="0" borderId="7" xfId="0" applyFont="1" applyBorder="1" applyAlignment="1">
      <alignment wrapText="1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169" fontId="10" fillId="0" borderId="1" xfId="0" applyNumberFormat="1" applyFont="1" applyBorder="1" applyAlignment="1">
      <alignment horizontal="left"/>
    </xf>
    <xf numFmtId="168" fontId="3" fillId="0" borderId="11" xfId="0" applyNumberFormat="1" applyFont="1" applyBorder="1" applyAlignment="1">
      <alignment horizontal="left"/>
    </xf>
    <xf numFmtId="0" fontId="9" fillId="0" borderId="12" xfId="0" applyFont="1" applyBorder="1" applyAlignment="1">
      <alignment horizontal="center"/>
    </xf>
    <xf numFmtId="2" fontId="9" fillId="2" borderId="13" xfId="0" applyNumberFormat="1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2" fontId="7" fillId="2" borderId="4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5" fontId="3" fillId="0" borderId="1" xfId="0" applyNumberFormat="1" applyFont="1" applyBorder="1"/>
    <xf numFmtId="0" fontId="3" fillId="0" borderId="1" xfId="2" quotePrefix="1" applyNumberFormat="1" applyFont="1" applyFill="1" applyBorder="1" applyAlignment="1">
      <alignment horizontal="left" vertical="center"/>
    </xf>
    <xf numFmtId="41" fontId="3" fillId="0" borderId="1" xfId="2" applyFont="1" applyFill="1" applyBorder="1" applyAlignment="1">
      <alignment horizontal="left" vertical="center"/>
    </xf>
    <xf numFmtId="0" fontId="3" fillId="0" borderId="1" xfId="2" applyNumberFormat="1" applyFont="1" applyFill="1" applyBorder="1" applyAlignment="1">
      <alignment horizontal="left" vertical="center"/>
    </xf>
    <xf numFmtId="15" fontId="4" fillId="0" borderId="1" xfId="0" applyNumberFormat="1" applyFont="1" applyBorder="1" applyAlignment="1">
      <alignment horizontal="center" vertical="center" textRotation="90" wrapText="1"/>
    </xf>
    <xf numFmtId="0" fontId="3" fillId="0" borderId="1" xfId="2" applyNumberFormat="1" applyFont="1" applyFill="1" applyBorder="1" applyAlignment="1">
      <alignment horizontal="left"/>
    </xf>
    <xf numFmtId="4" fontId="3" fillId="2" borderId="4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5" fontId="7" fillId="2" borderId="1" xfId="0" applyNumberFormat="1" applyFont="1" applyFill="1" applyBorder="1" applyAlignment="1">
      <alignment horizontal="left"/>
    </xf>
    <xf numFmtId="4" fontId="3" fillId="3" borderId="4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0A10-DB1B-44E0-A198-CB3A2149716C}">
  <dimension ref="A1:U130"/>
  <sheetViews>
    <sheetView tabSelected="1" topLeftCell="A115" workbookViewId="0">
      <selection sqref="A1:XFD130"/>
    </sheetView>
  </sheetViews>
  <sheetFormatPr defaultRowHeight="15" x14ac:dyDescent="0.25"/>
  <sheetData>
    <row r="1" spans="1:21" s="13" customFormat="1" ht="15.75" customHeight="1" x14ac:dyDescent="0.25">
      <c r="A1" s="1"/>
      <c r="B1" s="2"/>
      <c r="C1" s="3"/>
      <c r="D1" s="4"/>
      <c r="E1" s="3" t="s">
        <v>0</v>
      </c>
      <c r="F1" s="3" t="s">
        <v>1</v>
      </c>
      <c r="G1" s="3" t="s">
        <v>2</v>
      </c>
      <c r="H1" s="5"/>
      <c r="I1" s="5"/>
      <c r="J1" s="3" t="s">
        <v>3</v>
      </c>
      <c r="K1" s="3" t="s">
        <v>4</v>
      </c>
      <c r="L1" s="3" t="s">
        <v>5</v>
      </c>
      <c r="M1" s="3" t="s">
        <v>6</v>
      </c>
      <c r="N1" s="6" t="s">
        <v>7</v>
      </c>
      <c r="O1" s="7"/>
      <c r="P1" s="8"/>
      <c r="Q1" s="9" t="s">
        <v>8</v>
      </c>
      <c r="R1" s="10"/>
      <c r="S1" s="11"/>
      <c r="T1" s="12"/>
    </row>
    <row r="2" spans="1:21" ht="15.75" x14ac:dyDescent="0.25">
      <c r="A2" s="3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5" t="s">
        <v>17</v>
      </c>
      <c r="J2" s="3" t="s">
        <v>15</v>
      </c>
      <c r="K2" s="3" t="s">
        <v>18</v>
      </c>
      <c r="L2" s="3" t="s">
        <v>9</v>
      </c>
      <c r="M2" s="3" t="s">
        <v>19</v>
      </c>
      <c r="N2" s="14" t="s">
        <v>20</v>
      </c>
      <c r="O2" s="15" t="s">
        <v>21</v>
      </c>
      <c r="P2" s="16" t="s">
        <v>22</v>
      </c>
      <c r="Q2" s="17" t="s">
        <v>23</v>
      </c>
      <c r="R2" s="17" t="s">
        <v>24</v>
      </c>
      <c r="S2" s="4" t="s">
        <v>25</v>
      </c>
      <c r="T2" s="18" t="s">
        <v>26</v>
      </c>
      <c r="U2" t="s">
        <v>27</v>
      </c>
    </row>
    <row r="3" spans="1:21" ht="15.75" x14ac:dyDescent="0.25">
      <c r="A3" s="19">
        <v>43397</v>
      </c>
      <c r="B3" s="20">
        <v>10022006</v>
      </c>
      <c r="C3" s="21" t="s">
        <v>28</v>
      </c>
      <c r="D3" s="21" t="s">
        <v>29</v>
      </c>
      <c r="E3" s="22">
        <v>42945</v>
      </c>
      <c r="F3" s="22">
        <v>43191</v>
      </c>
      <c r="G3" s="23">
        <f t="shared" ref="G3:G44" si="0">(F3-E3)/30</f>
        <v>8.1999999999999993</v>
      </c>
      <c r="H3" s="24"/>
      <c r="I3" s="24"/>
      <c r="J3" s="25">
        <f t="shared" ref="J3:J44" si="1">G3-H3-I3</f>
        <v>8.1999999999999993</v>
      </c>
      <c r="K3" s="22">
        <v>40420</v>
      </c>
      <c r="L3" s="22">
        <v>43397</v>
      </c>
      <c r="M3" s="26" t="str">
        <f t="shared" ref="M3:M44" si="2">DATEDIF(K3,L3,"Y")&amp;" Th,"&amp;DATEDIF(K3,L3,"YM")&amp;" Bln,"&amp;DATEDIF(K3,L3,"MD")&amp;" Hr"</f>
        <v>8 Th,1 Bln,24 Hr</v>
      </c>
      <c r="N3" s="27">
        <v>144</v>
      </c>
      <c r="O3" s="15" t="str">
        <f t="shared" ref="O3:O66" si="3">SUBSTITUTE(P3, ",", ".")</f>
        <v>2.93</v>
      </c>
      <c r="P3" s="28">
        <v>2.93</v>
      </c>
      <c r="Q3" s="29">
        <v>383</v>
      </c>
      <c r="R3" s="30" t="s">
        <v>30</v>
      </c>
      <c r="S3" s="17" t="s">
        <v>31</v>
      </c>
      <c r="T3" s="4" t="s">
        <v>32</v>
      </c>
      <c r="U3" t="s">
        <v>33</v>
      </c>
    </row>
    <row r="4" spans="1:21" ht="15.75" x14ac:dyDescent="0.25">
      <c r="A4" s="31"/>
      <c r="B4" s="32">
        <v>11022002</v>
      </c>
      <c r="C4" s="33" t="s">
        <v>34</v>
      </c>
      <c r="D4" s="33" t="s">
        <v>29</v>
      </c>
      <c r="E4" s="34">
        <v>43035</v>
      </c>
      <c r="F4" s="34">
        <v>43342</v>
      </c>
      <c r="G4" s="35">
        <f t="shared" si="0"/>
        <v>10.233333333333333</v>
      </c>
      <c r="H4" s="36"/>
      <c r="I4" s="36"/>
      <c r="J4" s="37">
        <f t="shared" si="1"/>
        <v>10.233333333333333</v>
      </c>
      <c r="K4" s="34">
        <v>40805</v>
      </c>
      <c r="L4" s="34">
        <v>43397</v>
      </c>
      <c r="M4" s="38" t="str">
        <f t="shared" si="2"/>
        <v>7 Th,1 Bln,5 Hr</v>
      </c>
      <c r="N4" s="39">
        <v>146</v>
      </c>
      <c r="O4" s="15" t="str">
        <f t="shared" si="3"/>
        <v>3</v>
      </c>
      <c r="P4" s="40">
        <v>3</v>
      </c>
      <c r="Q4" s="41">
        <v>373</v>
      </c>
      <c r="R4" s="42" t="s">
        <v>30</v>
      </c>
      <c r="S4" s="17" t="s">
        <v>35</v>
      </c>
      <c r="T4" s="4" t="s">
        <v>36</v>
      </c>
      <c r="U4" t="s">
        <v>33</v>
      </c>
    </row>
    <row r="5" spans="1:21" ht="15.75" x14ac:dyDescent="0.25">
      <c r="A5" s="31"/>
      <c r="B5" s="32">
        <v>12022032</v>
      </c>
      <c r="C5" s="33" t="s">
        <v>37</v>
      </c>
      <c r="D5" s="33" t="s">
        <v>29</v>
      </c>
      <c r="E5" s="34">
        <v>42754</v>
      </c>
      <c r="F5" s="34">
        <v>43346</v>
      </c>
      <c r="G5" s="35">
        <f t="shared" si="0"/>
        <v>19.733333333333334</v>
      </c>
      <c r="H5" s="36">
        <v>6</v>
      </c>
      <c r="I5" s="36"/>
      <c r="J5" s="37">
        <f t="shared" si="1"/>
        <v>13.733333333333334</v>
      </c>
      <c r="K5" s="34">
        <v>41162</v>
      </c>
      <c r="L5" s="34">
        <v>43397</v>
      </c>
      <c r="M5" s="38" t="str">
        <f t="shared" si="2"/>
        <v>6 Th,1 Bln,14 Hr</v>
      </c>
      <c r="N5" s="39">
        <v>145</v>
      </c>
      <c r="O5" s="15" t="str">
        <f t="shared" si="3"/>
        <v>3.03</v>
      </c>
      <c r="P5" s="40">
        <v>3.03</v>
      </c>
      <c r="Q5" s="41">
        <v>426</v>
      </c>
      <c r="R5" s="42"/>
      <c r="S5" s="17" t="s">
        <v>38</v>
      </c>
      <c r="T5" s="4" t="s">
        <v>39</v>
      </c>
      <c r="U5" t="s">
        <v>33</v>
      </c>
    </row>
    <row r="6" spans="1:21" ht="15.75" x14ac:dyDescent="0.25">
      <c r="A6" s="31"/>
      <c r="B6" s="32">
        <v>1400022011</v>
      </c>
      <c r="C6" s="33" t="s">
        <v>40</v>
      </c>
      <c r="D6" s="33" t="s">
        <v>29</v>
      </c>
      <c r="E6" s="34">
        <v>42948</v>
      </c>
      <c r="F6" s="34">
        <v>43323</v>
      </c>
      <c r="G6" s="35">
        <f t="shared" si="0"/>
        <v>12.5</v>
      </c>
      <c r="H6" s="36">
        <v>6</v>
      </c>
      <c r="I6" s="36"/>
      <c r="J6" s="37">
        <f t="shared" si="1"/>
        <v>6.5</v>
      </c>
      <c r="K6" s="34">
        <v>41883</v>
      </c>
      <c r="L6" s="34">
        <v>43397</v>
      </c>
      <c r="M6" s="38" t="str">
        <f t="shared" si="2"/>
        <v>4 Th,1 Bln,23 Hr</v>
      </c>
      <c r="N6" s="39">
        <v>147</v>
      </c>
      <c r="O6" s="15" t="str">
        <f t="shared" si="3"/>
        <v>3.26</v>
      </c>
      <c r="P6" s="40">
        <v>3.26</v>
      </c>
      <c r="Q6" s="41">
        <v>413</v>
      </c>
      <c r="R6" s="42"/>
      <c r="S6" s="17" t="s">
        <v>35</v>
      </c>
      <c r="T6" s="4" t="s">
        <v>41</v>
      </c>
      <c r="U6" t="s">
        <v>33</v>
      </c>
    </row>
    <row r="7" spans="1:21" ht="15.75" x14ac:dyDescent="0.25">
      <c r="A7" s="31"/>
      <c r="B7" s="32">
        <v>1400022032</v>
      </c>
      <c r="C7" s="33" t="s">
        <v>42</v>
      </c>
      <c r="D7" s="33" t="s">
        <v>29</v>
      </c>
      <c r="E7" s="34">
        <v>42945</v>
      </c>
      <c r="F7" s="34">
        <v>43328</v>
      </c>
      <c r="G7" s="35">
        <f t="shared" si="0"/>
        <v>12.766666666666667</v>
      </c>
      <c r="H7" s="36">
        <v>6</v>
      </c>
      <c r="I7" s="36"/>
      <c r="J7" s="37">
        <f t="shared" si="1"/>
        <v>6.7666666666666675</v>
      </c>
      <c r="K7" s="34">
        <v>41883</v>
      </c>
      <c r="L7" s="34">
        <v>43397</v>
      </c>
      <c r="M7" s="38" t="str">
        <f t="shared" si="2"/>
        <v>4 Th,1 Bln,23 Hr</v>
      </c>
      <c r="N7" s="39">
        <v>145</v>
      </c>
      <c r="O7" s="15" t="str">
        <f t="shared" si="3"/>
        <v>3.44</v>
      </c>
      <c r="P7" s="40">
        <v>3.44</v>
      </c>
      <c r="Q7" s="41">
        <v>420</v>
      </c>
      <c r="R7" s="42"/>
      <c r="S7" s="17" t="s">
        <v>43</v>
      </c>
      <c r="T7" s="4" t="s">
        <v>44</v>
      </c>
      <c r="U7" t="s">
        <v>33</v>
      </c>
    </row>
    <row r="8" spans="1:21" ht="15.75" x14ac:dyDescent="0.25">
      <c r="A8" s="31"/>
      <c r="B8" s="32">
        <v>1400022035</v>
      </c>
      <c r="C8" s="33" t="s">
        <v>45</v>
      </c>
      <c r="D8" s="33" t="s">
        <v>29</v>
      </c>
      <c r="E8" s="34">
        <v>42945</v>
      </c>
      <c r="F8" s="34">
        <v>43350</v>
      </c>
      <c r="G8" s="35">
        <f t="shared" si="0"/>
        <v>13.5</v>
      </c>
      <c r="H8" s="36">
        <v>6</v>
      </c>
      <c r="I8" s="36"/>
      <c r="J8" s="37">
        <f t="shared" si="1"/>
        <v>7.5</v>
      </c>
      <c r="K8" s="34">
        <v>41883</v>
      </c>
      <c r="L8" s="34">
        <v>43397</v>
      </c>
      <c r="M8" s="38" t="str">
        <f t="shared" si="2"/>
        <v>4 Th,1 Bln,23 Hr</v>
      </c>
      <c r="N8" s="39">
        <v>149</v>
      </c>
      <c r="O8" s="15" t="str">
        <f t="shared" si="3"/>
        <v>3.16</v>
      </c>
      <c r="P8" s="40">
        <v>3.16</v>
      </c>
      <c r="Q8" s="41">
        <v>456</v>
      </c>
      <c r="R8" s="42"/>
      <c r="S8" s="17" t="s">
        <v>46</v>
      </c>
      <c r="T8" s="43" t="s">
        <v>47</v>
      </c>
      <c r="U8" t="s">
        <v>33</v>
      </c>
    </row>
    <row r="9" spans="1:21" ht="15.75" x14ac:dyDescent="0.25">
      <c r="A9" s="31"/>
      <c r="B9" s="32">
        <v>1400022036</v>
      </c>
      <c r="C9" s="33" t="s">
        <v>48</v>
      </c>
      <c r="D9" s="33" t="s">
        <v>29</v>
      </c>
      <c r="E9" s="34">
        <v>42948</v>
      </c>
      <c r="F9" s="34">
        <v>43323</v>
      </c>
      <c r="G9" s="35">
        <f t="shared" si="0"/>
        <v>12.5</v>
      </c>
      <c r="H9" s="36">
        <v>6</v>
      </c>
      <c r="I9" s="36"/>
      <c r="J9" s="37">
        <f t="shared" si="1"/>
        <v>6.5</v>
      </c>
      <c r="K9" s="34">
        <v>41883</v>
      </c>
      <c r="L9" s="34">
        <v>43397</v>
      </c>
      <c r="M9" s="38" t="str">
        <f t="shared" si="2"/>
        <v>4 Th,1 Bln,23 Hr</v>
      </c>
      <c r="N9" s="39">
        <v>147</v>
      </c>
      <c r="O9" s="15" t="str">
        <f t="shared" si="3"/>
        <v>3.67</v>
      </c>
      <c r="P9" s="40">
        <v>3.67</v>
      </c>
      <c r="Q9" s="41">
        <v>426</v>
      </c>
      <c r="R9" s="42"/>
      <c r="S9" s="17" t="s">
        <v>31</v>
      </c>
      <c r="T9" s="4" t="s">
        <v>49</v>
      </c>
      <c r="U9" t="s">
        <v>33</v>
      </c>
    </row>
    <row r="10" spans="1:21" ht="15.75" x14ac:dyDescent="0.25">
      <c r="A10" s="31"/>
      <c r="B10" s="32">
        <v>1400022047</v>
      </c>
      <c r="C10" s="33" t="s">
        <v>50</v>
      </c>
      <c r="D10" s="33" t="s">
        <v>29</v>
      </c>
      <c r="E10" s="34">
        <v>42949</v>
      </c>
      <c r="F10" s="34">
        <v>43323</v>
      </c>
      <c r="G10" s="35">
        <f t="shared" si="0"/>
        <v>12.466666666666667</v>
      </c>
      <c r="H10" s="36">
        <v>6</v>
      </c>
      <c r="I10" s="36"/>
      <c r="J10" s="37">
        <f t="shared" si="1"/>
        <v>6.4666666666666668</v>
      </c>
      <c r="K10" s="34">
        <v>41883</v>
      </c>
      <c r="L10" s="34">
        <v>43397</v>
      </c>
      <c r="M10" s="38" t="str">
        <f t="shared" si="2"/>
        <v>4 Th,1 Bln,23 Hr</v>
      </c>
      <c r="N10" s="39">
        <v>147</v>
      </c>
      <c r="O10" s="15" t="str">
        <f t="shared" si="3"/>
        <v>3.31</v>
      </c>
      <c r="P10" s="40">
        <v>3.31</v>
      </c>
      <c r="Q10" s="41">
        <v>400</v>
      </c>
      <c r="R10" s="42" t="s">
        <v>51</v>
      </c>
      <c r="S10" s="17" t="s">
        <v>52</v>
      </c>
      <c r="T10" s="4" t="s">
        <v>53</v>
      </c>
      <c r="U10" t="s">
        <v>33</v>
      </c>
    </row>
    <row r="11" spans="1:21" ht="15.75" x14ac:dyDescent="0.25">
      <c r="A11" s="31"/>
      <c r="B11" s="32">
        <v>1400022048</v>
      </c>
      <c r="C11" s="33" t="s">
        <v>54</v>
      </c>
      <c r="D11" s="33" t="s">
        <v>29</v>
      </c>
      <c r="E11" s="34">
        <v>42947</v>
      </c>
      <c r="F11" s="34">
        <v>43333</v>
      </c>
      <c r="G11" s="35">
        <f t="shared" si="0"/>
        <v>12.866666666666667</v>
      </c>
      <c r="H11" s="36">
        <v>6</v>
      </c>
      <c r="I11" s="36"/>
      <c r="J11" s="37">
        <f t="shared" si="1"/>
        <v>6.8666666666666671</v>
      </c>
      <c r="K11" s="34">
        <v>41883</v>
      </c>
      <c r="L11" s="34">
        <v>43397</v>
      </c>
      <c r="M11" s="38" t="str">
        <f t="shared" si="2"/>
        <v>4 Th,1 Bln,23 Hr</v>
      </c>
      <c r="N11" s="39">
        <v>146</v>
      </c>
      <c r="O11" s="15" t="str">
        <f t="shared" si="3"/>
        <v>3.21</v>
      </c>
      <c r="P11" s="40">
        <v>3.21</v>
      </c>
      <c r="Q11" s="41">
        <v>426</v>
      </c>
      <c r="R11" s="42"/>
      <c r="S11" s="17" t="s">
        <v>55</v>
      </c>
      <c r="T11" s="4" t="s">
        <v>56</v>
      </c>
      <c r="U11" t="s">
        <v>33</v>
      </c>
    </row>
    <row r="12" spans="1:21" ht="15.75" x14ac:dyDescent="0.25">
      <c r="A12" s="31"/>
      <c r="B12" s="32">
        <v>1400022056</v>
      </c>
      <c r="C12" s="33" t="s">
        <v>57</v>
      </c>
      <c r="D12" s="33" t="s">
        <v>29</v>
      </c>
      <c r="E12" s="34">
        <v>42949</v>
      </c>
      <c r="F12" s="34">
        <v>43326</v>
      </c>
      <c r="G12" s="35">
        <f t="shared" si="0"/>
        <v>12.566666666666666</v>
      </c>
      <c r="H12" s="36">
        <v>6</v>
      </c>
      <c r="I12" s="36"/>
      <c r="J12" s="37">
        <f t="shared" si="1"/>
        <v>6.5666666666666664</v>
      </c>
      <c r="K12" s="34">
        <v>41883</v>
      </c>
      <c r="L12" s="34">
        <v>43397</v>
      </c>
      <c r="M12" s="38" t="str">
        <f t="shared" si="2"/>
        <v>4 Th,1 Bln,23 Hr</v>
      </c>
      <c r="N12" s="39">
        <v>146</v>
      </c>
      <c r="O12" s="15" t="str">
        <f t="shared" si="3"/>
        <v>3.35</v>
      </c>
      <c r="P12" s="40">
        <v>3.35</v>
      </c>
      <c r="Q12" s="41">
        <v>426</v>
      </c>
      <c r="R12" s="42"/>
      <c r="S12" s="17" t="s">
        <v>35</v>
      </c>
      <c r="T12" s="4" t="s">
        <v>58</v>
      </c>
      <c r="U12" t="s">
        <v>33</v>
      </c>
    </row>
    <row r="13" spans="1:21" ht="15.75" x14ac:dyDescent="0.25">
      <c r="A13" s="31"/>
      <c r="B13" s="32">
        <v>1400022072</v>
      </c>
      <c r="C13" s="33" t="s">
        <v>59</v>
      </c>
      <c r="D13" s="33" t="s">
        <v>29</v>
      </c>
      <c r="E13" s="34">
        <v>42948</v>
      </c>
      <c r="F13" s="34">
        <v>43306</v>
      </c>
      <c r="G13" s="35">
        <f t="shared" si="0"/>
        <v>11.933333333333334</v>
      </c>
      <c r="H13" s="36">
        <v>6</v>
      </c>
      <c r="I13" s="36"/>
      <c r="J13" s="37">
        <f t="shared" si="1"/>
        <v>5.9333333333333336</v>
      </c>
      <c r="K13" s="34">
        <v>41883</v>
      </c>
      <c r="L13" s="34">
        <v>43397</v>
      </c>
      <c r="M13" s="38" t="str">
        <f t="shared" si="2"/>
        <v>4 Th,1 Bln,23 Hr</v>
      </c>
      <c r="N13" s="39">
        <v>147</v>
      </c>
      <c r="O13" s="15" t="str">
        <f t="shared" si="3"/>
        <v>3.33</v>
      </c>
      <c r="P13" s="40">
        <v>3.33</v>
      </c>
      <c r="Q13" s="41">
        <v>436</v>
      </c>
      <c r="R13" s="42"/>
      <c r="S13" s="17" t="s">
        <v>60</v>
      </c>
      <c r="T13" s="4" t="s">
        <v>61</v>
      </c>
      <c r="U13" t="s">
        <v>33</v>
      </c>
    </row>
    <row r="14" spans="1:21" ht="15.75" x14ac:dyDescent="0.25">
      <c r="A14" s="31"/>
      <c r="B14" s="32">
        <v>1501022026</v>
      </c>
      <c r="C14" s="33" t="s">
        <v>62</v>
      </c>
      <c r="D14" s="33" t="s">
        <v>29</v>
      </c>
      <c r="E14" s="34">
        <v>42949</v>
      </c>
      <c r="F14" s="34">
        <v>43325</v>
      </c>
      <c r="G14" s="35">
        <f t="shared" si="0"/>
        <v>12.533333333333333</v>
      </c>
      <c r="H14" s="36">
        <v>6</v>
      </c>
      <c r="I14" s="36"/>
      <c r="J14" s="37">
        <f t="shared" si="1"/>
        <v>6.5333333333333332</v>
      </c>
      <c r="K14" s="34">
        <v>42254</v>
      </c>
      <c r="L14" s="34">
        <v>43397</v>
      </c>
      <c r="M14" s="38" t="str">
        <f t="shared" si="2"/>
        <v>3 Th,1 Bln,17 Hr</v>
      </c>
      <c r="N14" s="39">
        <v>147</v>
      </c>
      <c r="O14" s="15" t="str">
        <f t="shared" si="3"/>
        <v>3.3</v>
      </c>
      <c r="P14" s="40">
        <v>3.3</v>
      </c>
      <c r="Q14" s="41">
        <v>443</v>
      </c>
      <c r="R14" s="42"/>
      <c r="S14" s="17" t="s">
        <v>63</v>
      </c>
      <c r="T14" s="4" t="s">
        <v>64</v>
      </c>
      <c r="U14" t="s">
        <v>65</v>
      </c>
    </row>
    <row r="15" spans="1:21" ht="15.75" customHeight="1" x14ac:dyDescent="0.25">
      <c r="A15" s="44">
        <v>43432</v>
      </c>
      <c r="B15" s="45">
        <v>1501022024</v>
      </c>
      <c r="C15" s="46" t="s">
        <v>66</v>
      </c>
      <c r="D15" s="46" t="s">
        <v>29</v>
      </c>
      <c r="E15" s="47">
        <v>42949</v>
      </c>
      <c r="F15" s="47">
        <v>43325</v>
      </c>
      <c r="G15" s="48">
        <f t="shared" si="0"/>
        <v>12.533333333333333</v>
      </c>
      <c r="H15" s="49"/>
      <c r="I15" s="49">
        <v>6</v>
      </c>
      <c r="J15" s="50">
        <f t="shared" si="1"/>
        <v>6.5333333333333332</v>
      </c>
      <c r="K15" s="47">
        <v>42254</v>
      </c>
      <c r="L15" s="47">
        <v>43432</v>
      </c>
      <c r="M15" s="51" t="str">
        <f t="shared" si="2"/>
        <v>3 Th,2 Bln,21 Hr</v>
      </c>
      <c r="N15" s="52">
        <v>145</v>
      </c>
      <c r="O15" s="53" t="str">
        <f t="shared" si="3"/>
        <v>3.13</v>
      </c>
      <c r="P15" s="54">
        <v>3.13</v>
      </c>
      <c r="Q15" s="49">
        <v>400</v>
      </c>
      <c r="R15" s="55"/>
      <c r="S15" s="56" t="s">
        <v>67</v>
      </c>
      <c r="T15" s="56" t="s">
        <v>68</v>
      </c>
      <c r="U15" t="s">
        <v>65</v>
      </c>
    </row>
    <row r="16" spans="1:21" s="65" customFormat="1" ht="57" customHeight="1" x14ac:dyDescent="0.25">
      <c r="A16" s="57">
        <v>43446</v>
      </c>
      <c r="B16" s="58">
        <v>1300022015</v>
      </c>
      <c r="C16" s="59" t="s">
        <v>69</v>
      </c>
      <c r="D16" s="59" t="s">
        <v>29</v>
      </c>
      <c r="E16" s="60">
        <v>42755</v>
      </c>
      <c r="F16" s="60">
        <v>43354</v>
      </c>
      <c r="G16" s="61">
        <f t="shared" si="0"/>
        <v>19.966666666666665</v>
      </c>
      <c r="H16" s="5"/>
      <c r="I16" s="5"/>
      <c r="J16" s="62">
        <f t="shared" si="1"/>
        <v>19.966666666666665</v>
      </c>
      <c r="K16" s="60">
        <v>41526</v>
      </c>
      <c r="L16" s="60">
        <v>43446</v>
      </c>
      <c r="M16" s="63" t="str">
        <f t="shared" si="2"/>
        <v>5 Th,3 Bln,3 Hr</v>
      </c>
      <c r="N16" s="14">
        <v>145</v>
      </c>
      <c r="O16" s="15" t="str">
        <f t="shared" si="3"/>
        <v>2.92</v>
      </c>
      <c r="P16" s="64">
        <v>2.92</v>
      </c>
      <c r="Q16" s="5">
        <v>430</v>
      </c>
      <c r="R16" s="17"/>
      <c r="S16" s="4" t="s">
        <v>70</v>
      </c>
      <c r="T16" s="4" t="s">
        <v>71</v>
      </c>
      <c r="U16" s="65" t="s">
        <v>33</v>
      </c>
    </row>
    <row r="17" spans="1:21" ht="57.75" x14ac:dyDescent="0.25">
      <c r="A17" s="66">
        <v>43502</v>
      </c>
      <c r="B17" s="32">
        <v>12022045</v>
      </c>
      <c r="C17" s="67" t="s">
        <v>72</v>
      </c>
      <c r="D17" s="33" t="s">
        <v>29</v>
      </c>
      <c r="E17" s="34">
        <v>43129</v>
      </c>
      <c r="F17" s="34">
        <v>43348</v>
      </c>
      <c r="G17" s="35">
        <f t="shared" si="0"/>
        <v>7.3</v>
      </c>
      <c r="H17" s="36"/>
      <c r="I17" s="36"/>
      <c r="J17" s="37">
        <f t="shared" si="1"/>
        <v>7.3</v>
      </c>
      <c r="K17" s="34">
        <v>41162</v>
      </c>
      <c r="L17" s="34">
        <v>43502</v>
      </c>
      <c r="M17" s="38" t="str">
        <f t="shared" si="2"/>
        <v>6 Th,4 Bln,27 Hr</v>
      </c>
      <c r="N17" s="39">
        <v>144</v>
      </c>
      <c r="O17" s="15" t="str">
        <f t="shared" si="3"/>
        <v>3.35</v>
      </c>
      <c r="P17" s="40">
        <v>3.35</v>
      </c>
      <c r="Q17" s="41">
        <v>503</v>
      </c>
      <c r="R17" s="42"/>
      <c r="S17" s="68" t="s">
        <v>73</v>
      </c>
      <c r="T17" s="68" t="s">
        <v>74</v>
      </c>
      <c r="U17" s="65" t="s">
        <v>33</v>
      </c>
    </row>
    <row r="18" spans="1:21" ht="15.75" x14ac:dyDescent="0.25">
      <c r="A18" s="69">
        <v>43519</v>
      </c>
      <c r="B18" s="20">
        <v>12022008</v>
      </c>
      <c r="C18" s="21" t="s">
        <v>75</v>
      </c>
      <c r="D18" s="21" t="s">
        <v>29</v>
      </c>
      <c r="E18" s="22">
        <v>42375</v>
      </c>
      <c r="F18" s="22">
        <v>43239</v>
      </c>
      <c r="G18" s="23">
        <f t="shared" si="0"/>
        <v>28.8</v>
      </c>
      <c r="H18" s="24"/>
      <c r="I18" s="24"/>
      <c r="J18" s="25">
        <f t="shared" si="1"/>
        <v>28.8</v>
      </c>
      <c r="K18" s="22">
        <v>41162</v>
      </c>
      <c r="L18" s="22">
        <v>43519</v>
      </c>
      <c r="M18" s="26" t="str">
        <f t="shared" si="2"/>
        <v>6 Th,5 Bln,13 Hr</v>
      </c>
      <c r="N18" s="27">
        <v>147</v>
      </c>
      <c r="O18" s="15" t="str">
        <f t="shared" si="3"/>
        <v>3.49</v>
      </c>
      <c r="P18" s="28">
        <v>3.49</v>
      </c>
      <c r="Q18" s="29">
        <v>410</v>
      </c>
      <c r="R18" s="30"/>
      <c r="S18" s="70" t="s">
        <v>60</v>
      </c>
      <c r="T18" s="70" t="s">
        <v>76</v>
      </c>
      <c r="U18" s="65" t="s">
        <v>33</v>
      </c>
    </row>
    <row r="19" spans="1:21" ht="15.75" x14ac:dyDescent="0.25">
      <c r="A19" s="71"/>
      <c r="B19" s="32">
        <v>12022009</v>
      </c>
      <c r="C19" s="33" t="s">
        <v>77</v>
      </c>
      <c r="D19" s="33" t="s">
        <v>29</v>
      </c>
      <c r="E19" s="34">
        <v>42375</v>
      </c>
      <c r="F19" s="34">
        <v>43365</v>
      </c>
      <c r="G19" s="35">
        <f t="shared" si="0"/>
        <v>33</v>
      </c>
      <c r="H19" s="36"/>
      <c r="I19" s="36"/>
      <c r="J19" s="37">
        <f t="shared" si="1"/>
        <v>33</v>
      </c>
      <c r="K19" s="34">
        <v>41162</v>
      </c>
      <c r="L19" s="34">
        <v>43519</v>
      </c>
      <c r="M19" s="38" t="str">
        <f t="shared" si="2"/>
        <v>6 Th,5 Bln,13 Hr</v>
      </c>
      <c r="N19" s="39">
        <v>147</v>
      </c>
      <c r="O19" s="15" t="str">
        <f t="shared" si="3"/>
        <v>3.2</v>
      </c>
      <c r="P19" s="40">
        <v>3.2</v>
      </c>
      <c r="Q19" s="41">
        <v>400</v>
      </c>
      <c r="R19" s="42"/>
      <c r="S19" s="68" t="s">
        <v>35</v>
      </c>
      <c r="T19" s="68" t="s">
        <v>78</v>
      </c>
      <c r="U19" s="65" t="s">
        <v>33</v>
      </c>
    </row>
    <row r="20" spans="1:21" ht="15.75" x14ac:dyDescent="0.25">
      <c r="A20" s="71"/>
      <c r="B20" s="32">
        <v>12022010</v>
      </c>
      <c r="C20" s="33" t="s">
        <v>79</v>
      </c>
      <c r="D20" s="33" t="s">
        <v>29</v>
      </c>
      <c r="E20" s="34">
        <v>42375</v>
      </c>
      <c r="F20" s="34">
        <v>43350</v>
      </c>
      <c r="G20" s="35">
        <f t="shared" si="0"/>
        <v>32.5</v>
      </c>
      <c r="H20" s="36"/>
      <c r="I20" s="36"/>
      <c r="J20" s="37">
        <f t="shared" si="1"/>
        <v>32.5</v>
      </c>
      <c r="K20" s="34">
        <v>41162</v>
      </c>
      <c r="L20" s="34">
        <v>43519</v>
      </c>
      <c r="M20" s="38" t="str">
        <f t="shared" si="2"/>
        <v>6 Th,5 Bln,13 Hr</v>
      </c>
      <c r="N20" s="39">
        <v>147</v>
      </c>
      <c r="O20" s="15" t="str">
        <f t="shared" si="3"/>
        <v>3.21</v>
      </c>
      <c r="P20" s="40">
        <v>3.21</v>
      </c>
      <c r="Q20" s="41">
        <v>400</v>
      </c>
      <c r="R20" s="42"/>
      <c r="S20" s="68" t="s">
        <v>35</v>
      </c>
      <c r="T20" s="68" t="s">
        <v>78</v>
      </c>
      <c r="U20" s="65" t="s">
        <v>33</v>
      </c>
    </row>
    <row r="21" spans="1:21" ht="15.75" x14ac:dyDescent="0.25">
      <c r="A21" s="71"/>
      <c r="B21" s="32">
        <v>1300022008</v>
      </c>
      <c r="C21" s="33" t="s">
        <v>80</v>
      </c>
      <c r="D21" s="33" t="s">
        <v>29</v>
      </c>
      <c r="E21" s="34">
        <v>42755</v>
      </c>
      <c r="F21" s="34">
        <v>43354</v>
      </c>
      <c r="G21" s="35">
        <f t="shared" si="0"/>
        <v>19.966666666666665</v>
      </c>
      <c r="H21" s="36"/>
      <c r="I21" s="36"/>
      <c r="J21" s="37">
        <f t="shared" si="1"/>
        <v>19.966666666666665</v>
      </c>
      <c r="K21" s="34">
        <v>41526</v>
      </c>
      <c r="L21" s="34">
        <v>43519</v>
      </c>
      <c r="M21" s="38" t="str">
        <f t="shared" si="2"/>
        <v>5 Th,5 Bln,14 Hr</v>
      </c>
      <c r="N21" s="39">
        <v>156</v>
      </c>
      <c r="O21" s="15" t="str">
        <f t="shared" si="3"/>
        <v>2.89</v>
      </c>
      <c r="P21" s="40">
        <v>2.89</v>
      </c>
      <c r="Q21" s="41">
        <v>440</v>
      </c>
      <c r="R21" s="42"/>
      <c r="S21" s="68" t="s">
        <v>52</v>
      </c>
      <c r="T21" s="68" t="s">
        <v>81</v>
      </c>
      <c r="U21" s="65" t="s">
        <v>33</v>
      </c>
    </row>
    <row r="22" spans="1:21" ht="15.75" x14ac:dyDescent="0.25">
      <c r="A22" s="71"/>
      <c r="B22" s="32">
        <v>1300022024</v>
      </c>
      <c r="C22" s="33" t="s">
        <v>82</v>
      </c>
      <c r="D22" s="33" t="s">
        <v>29</v>
      </c>
      <c r="E22" s="34">
        <v>42754</v>
      </c>
      <c r="F22" s="34">
        <v>43411</v>
      </c>
      <c r="G22" s="35">
        <f t="shared" si="0"/>
        <v>21.9</v>
      </c>
      <c r="H22" s="36"/>
      <c r="I22" s="36"/>
      <c r="J22" s="37">
        <f t="shared" si="1"/>
        <v>21.9</v>
      </c>
      <c r="K22" s="34">
        <v>41526</v>
      </c>
      <c r="L22" s="34">
        <v>43519</v>
      </c>
      <c r="M22" s="38" t="str">
        <f t="shared" si="2"/>
        <v>5 Th,5 Bln,14 Hr</v>
      </c>
      <c r="N22" s="39">
        <v>151</v>
      </c>
      <c r="O22" s="15" t="str">
        <f t="shared" si="3"/>
        <v>3.18</v>
      </c>
      <c r="P22" s="40">
        <v>3.18</v>
      </c>
      <c r="Q22" s="41">
        <v>436</v>
      </c>
      <c r="R22" s="42"/>
      <c r="S22" s="68" t="s">
        <v>83</v>
      </c>
      <c r="T22" s="68" t="s">
        <v>84</v>
      </c>
      <c r="U22" s="65" t="s">
        <v>33</v>
      </c>
    </row>
    <row r="23" spans="1:21" ht="15.75" x14ac:dyDescent="0.25">
      <c r="A23" s="71"/>
      <c r="B23" s="32">
        <v>1400022057</v>
      </c>
      <c r="C23" s="33" t="s">
        <v>85</v>
      </c>
      <c r="D23" s="33" t="s">
        <v>29</v>
      </c>
      <c r="E23" s="34">
        <v>42947</v>
      </c>
      <c r="F23" s="34">
        <v>43323</v>
      </c>
      <c r="G23" s="35">
        <f t="shared" si="0"/>
        <v>12.533333333333333</v>
      </c>
      <c r="H23" s="36"/>
      <c r="I23" s="36"/>
      <c r="J23" s="37">
        <f t="shared" si="1"/>
        <v>12.533333333333333</v>
      </c>
      <c r="K23" s="34">
        <v>41883</v>
      </c>
      <c r="L23" s="34">
        <v>43519</v>
      </c>
      <c r="M23" s="38" t="str">
        <f t="shared" si="2"/>
        <v>4 Th,5 Bln,22 Hr</v>
      </c>
      <c r="N23" s="39">
        <v>149</v>
      </c>
      <c r="O23" s="15" t="str">
        <f t="shared" si="3"/>
        <v>3.62</v>
      </c>
      <c r="P23" s="40">
        <v>3.62</v>
      </c>
      <c r="Q23" s="41">
        <v>436</v>
      </c>
      <c r="R23" s="42"/>
      <c r="S23" s="68" t="s">
        <v>86</v>
      </c>
      <c r="T23" s="68" t="s">
        <v>87</v>
      </c>
      <c r="U23" s="65" t="s">
        <v>33</v>
      </c>
    </row>
    <row r="24" spans="1:21" ht="15.75" x14ac:dyDescent="0.25">
      <c r="A24" s="71"/>
      <c r="B24" s="32">
        <v>1501022088</v>
      </c>
      <c r="C24" s="33" t="s">
        <v>88</v>
      </c>
      <c r="D24" s="33" t="s">
        <v>29</v>
      </c>
      <c r="E24" s="34">
        <v>42755</v>
      </c>
      <c r="F24" s="34">
        <v>43336</v>
      </c>
      <c r="G24" s="35">
        <f t="shared" si="0"/>
        <v>19.366666666666667</v>
      </c>
      <c r="H24" s="36"/>
      <c r="I24" s="36"/>
      <c r="J24" s="37">
        <f t="shared" si="1"/>
        <v>19.366666666666667</v>
      </c>
      <c r="K24" s="34">
        <v>42254</v>
      </c>
      <c r="L24" s="34">
        <v>43519</v>
      </c>
      <c r="M24" s="38" t="str">
        <f t="shared" si="2"/>
        <v>3 Th,5 Bln,16 Hr</v>
      </c>
      <c r="N24" s="39">
        <v>161</v>
      </c>
      <c r="O24" s="15" t="str">
        <f t="shared" si="3"/>
        <v>3.43</v>
      </c>
      <c r="P24" s="40">
        <v>3.43</v>
      </c>
      <c r="Q24" s="41">
        <v>416</v>
      </c>
      <c r="R24" s="42"/>
      <c r="S24" s="68" t="s">
        <v>89</v>
      </c>
      <c r="T24" s="68" t="s">
        <v>90</v>
      </c>
      <c r="U24" t="s">
        <v>65</v>
      </c>
    </row>
    <row r="25" spans="1:21" ht="50.25" x14ac:dyDescent="0.25">
      <c r="A25" s="44">
        <v>43551</v>
      </c>
      <c r="B25" s="20">
        <v>12022007</v>
      </c>
      <c r="C25" s="21" t="s">
        <v>91</v>
      </c>
      <c r="D25" s="21" t="s">
        <v>29</v>
      </c>
      <c r="E25" s="22">
        <v>42375</v>
      </c>
      <c r="F25" s="22">
        <v>43500</v>
      </c>
      <c r="G25" s="23">
        <f t="shared" si="0"/>
        <v>37.5</v>
      </c>
      <c r="H25" s="24"/>
      <c r="I25" s="24"/>
      <c r="J25" s="25">
        <f t="shared" si="1"/>
        <v>37.5</v>
      </c>
      <c r="K25" s="22">
        <v>41162</v>
      </c>
      <c r="L25" s="22">
        <v>43551</v>
      </c>
      <c r="M25" s="26" t="str">
        <f t="shared" si="2"/>
        <v>6 Th,6 Bln,17 Hr</v>
      </c>
      <c r="N25" s="27">
        <v>147</v>
      </c>
      <c r="O25" s="15" t="str">
        <f t="shared" si="3"/>
        <v>3.42</v>
      </c>
      <c r="P25" s="72">
        <v>3.42</v>
      </c>
      <c r="Q25" s="24">
        <v>406</v>
      </c>
      <c r="R25" s="30"/>
      <c r="S25" s="70" t="s">
        <v>86</v>
      </c>
      <c r="T25" s="70" t="s">
        <v>92</v>
      </c>
      <c r="U25" t="s">
        <v>33</v>
      </c>
    </row>
    <row r="26" spans="1:21" ht="49.5" x14ac:dyDescent="0.25">
      <c r="A26" s="44">
        <v>43565</v>
      </c>
      <c r="B26" s="20">
        <v>1400022010</v>
      </c>
      <c r="C26" s="21" t="s">
        <v>93</v>
      </c>
      <c r="D26" s="21" t="s">
        <v>29</v>
      </c>
      <c r="E26" s="22">
        <v>42948</v>
      </c>
      <c r="F26" s="22">
        <v>43504</v>
      </c>
      <c r="G26" s="23">
        <f t="shared" si="0"/>
        <v>18.533333333333335</v>
      </c>
      <c r="H26" s="24"/>
      <c r="I26" s="24"/>
      <c r="J26" s="25">
        <f t="shared" si="1"/>
        <v>18.533333333333335</v>
      </c>
      <c r="K26" s="22">
        <v>41883</v>
      </c>
      <c r="L26" s="22">
        <v>43565</v>
      </c>
      <c r="M26" s="26" t="str">
        <f t="shared" si="2"/>
        <v>4 Th,7 Bln,9 Hr</v>
      </c>
      <c r="N26" s="27">
        <v>147</v>
      </c>
      <c r="O26" s="15" t="str">
        <f t="shared" si="3"/>
        <v>3.19</v>
      </c>
      <c r="P26" s="72">
        <v>3.19</v>
      </c>
      <c r="Q26" s="24">
        <v>470</v>
      </c>
      <c r="R26" s="30"/>
      <c r="S26" s="70" t="s">
        <v>94</v>
      </c>
      <c r="T26" s="70" t="s">
        <v>95</v>
      </c>
      <c r="U26" t="s">
        <v>33</v>
      </c>
    </row>
    <row r="27" spans="1:21" ht="57.75" x14ac:dyDescent="0.25">
      <c r="A27" s="66">
        <v>43600</v>
      </c>
      <c r="B27" s="32">
        <v>1311022042</v>
      </c>
      <c r="C27" s="33" t="s">
        <v>96</v>
      </c>
      <c r="D27" s="33" t="s">
        <v>29</v>
      </c>
      <c r="E27" s="34">
        <v>42754</v>
      </c>
      <c r="F27" s="34">
        <v>43138</v>
      </c>
      <c r="G27" s="35">
        <f t="shared" si="0"/>
        <v>12.8</v>
      </c>
      <c r="H27" s="36"/>
      <c r="I27" s="36"/>
      <c r="J27" s="37">
        <f t="shared" si="1"/>
        <v>12.8</v>
      </c>
      <c r="K27" s="34">
        <v>41526</v>
      </c>
      <c r="L27" s="34">
        <v>43600</v>
      </c>
      <c r="M27" s="38" t="str">
        <f t="shared" si="2"/>
        <v>5 Th,8 Bln,6 Hr</v>
      </c>
      <c r="N27" s="39">
        <v>145</v>
      </c>
      <c r="O27" s="15" t="str">
        <f t="shared" si="3"/>
        <v>3.36</v>
      </c>
      <c r="P27" s="73">
        <v>3.36</v>
      </c>
      <c r="Q27" s="36">
        <v>450</v>
      </c>
      <c r="R27" s="42"/>
      <c r="S27" s="4" t="s">
        <v>97</v>
      </c>
      <c r="T27" s="4" t="s">
        <v>98</v>
      </c>
      <c r="U27" t="s">
        <v>33</v>
      </c>
    </row>
    <row r="28" spans="1:21" ht="52.5" x14ac:dyDescent="0.25">
      <c r="A28" s="44">
        <v>43612</v>
      </c>
      <c r="B28" s="20">
        <v>1400022024</v>
      </c>
      <c r="C28" s="21" t="s">
        <v>99</v>
      </c>
      <c r="D28" s="21" t="s">
        <v>29</v>
      </c>
      <c r="E28" s="22">
        <v>42947</v>
      </c>
      <c r="F28" s="22">
        <v>43332</v>
      </c>
      <c r="G28" s="23">
        <f t="shared" si="0"/>
        <v>12.833333333333334</v>
      </c>
      <c r="H28" s="24"/>
      <c r="I28" s="24"/>
      <c r="J28" s="25">
        <f t="shared" si="1"/>
        <v>12.833333333333334</v>
      </c>
      <c r="K28" s="22">
        <v>41883</v>
      </c>
      <c r="L28" s="22">
        <v>43612</v>
      </c>
      <c r="M28" s="26" t="str">
        <f t="shared" si="2"/>
        <v>4 Th,8 Bln,26 Hr</v>
      </c>
      <c r="N28" s="27">
        <v>150</v>
      </c>
      <c r="O28" s="15" t="str">
        <f t="shared" si="3"/>
        <v>3.34</v>
      </c>
      <c r="P28" s="72">
        <v>3.34</v>
      </c>
      <c r="Q28" s="24">
        <v>416</v>
      </c>
      <c r="R28" s="30"/>
      <c r="S28" s="4" t="s">
        <v>100</v>
      </c>
      <c r="T28" s="4" t="s">
        <v>101</v>
      </c>
      <c r="U28" t="s">
        <v>33</v>
      </c>
    </row>
    <row r="29" spans="1:21" ht="15.75" x14ac:dyDescent="0.25">
      <c r="A29" s="69">
        <v>43635</v>
      </c>
      <c r="B29" s="74">
        <v>12022022</v>
      </c>
      <c r="C29" s="70" t="s">
        <v>102</v>
      </c>
      <c r="D29" s="75" t="s">
        <v>29</v>
      </c>
      <c r="E29" s="22">
        <v>42375</v>
      </c>
      <c r="F29" s="22">
        <v>43559</v>
      </c>
      <c r="G29" s="23">
        <f t="shared" si="0"/>
        <v>39.466666666666669</v>
      </c>
      <c r="H29" s="76">
        <v>6</v>
      </c>
      <c r="I29" s="70"/>
      <c r="J29" s="25">
        <f t="shared" si="1"/>
        <v>33.466666666666669</v>
      </c>
      <c r="K29" s="22">
        <v>41162</v>
      </c>
      <c r="L29" s="22">
        <v>43635</v>
      </c>
      <c r="M29" s="26" t="str">
        <f t="shared" si="2"/>
        <v>6 Th,9 Bln,9 Hr</v>
      </c>
      <c r="N29" s="27">
        <v>144</v>
      </c>
      <c r="O29" s="15" t="str">
        <f t="shared" si="3"/>
        <v>3.25</v>
      </c>
      <c r="P29" s="77">
        <v>3.25</v>
      </c>
      <c r="Q29" s="76">
        <v>406</v>
      </c>
      <c r="R29" s="30"/>
      <c r="S29" s="70" t="s">
        <v>35</v>
      </c>
      <c r="T29" s="70" t="s">
        <v>103</v>
      </c>
      <c r="U29" t="s">
        <v>33</v>
      </c>
    </row>
    <row r="30" spans="1:21" ht="15.75" x14ac:dyDescent="0.25">
      <c r="A30" s="71"/>
      <c r="B30" s="32">
        <v>12022049</v>
      </c>
      <c r="C30" s="33" t="s">
        <v>104</v>
      </c>
      <c r="D30" s="78" t="s">
        <v>29</v>
      </c>
      <c r="E30" s="34">
        <v>43130</v>
      </c>
      <c r="F30" s="34">
        <v>43507</v>
      </c>
      <c r="G30" s="35">
        <f t="shared" si="0"/>
        <v>12.566666666666666</v>
      </c>
      <c r="H30" s="36">
        <v>6</v>
      </c>
      <c r="I30" s="36"/>
      <c r="J30" s="37">
        <f t="shared" si="1"/>
        <v>6.5666666666666664</v>
      </c>
      <c r="K30" s="34">
        <v>41162</v>
      </c>
      <c r="L30" s="34">
        <v>43635</v>
      </c>
      <c r="M30" s="38" t="str">
        <f t="shared" si="2"/>
        <v>6 Th,9 Bln,9 Hr</v>
      </c>
      <c r="N30" s="39">
        <v>145</v>
      </c>
      <c r="O30" s="15" t="str">
        <f t="shared" si="3"/>
        <v>3.31</v>
      </c>
      <c r="P30" s="73">
        <v>3.31</v>
      </c>
      <c r="Q30" s="36">
        <v>503</v>
      </c>
      <c r="R30" s="42"/>
      <c r="S30" s="68" t="s">
        <v>105</v>
      </c>
      <c r="T30" s="68" t="s">
        <v>106</v>
      </c>
      <c r="U30" t="s">
        <v>33</v>
      </c>
    </row>
    <row r="31" spans="1:21" ht="15.75" x14ac:dyDescent="0.25">
      <c r="A31" s="71"/>
      <c r="B31" s="32">
        <v>1400022008</v>
      </c>
      <c r="C31" s="33" t="s">
        <v>107</v>
      </c>
      <c r="D31" s="78" t="s">
        <v>29</v>
      </c>
      <c r="E31" s="34">
        <v>42949</v>
      </c>
      <c r="F31" s="34">
        <v>43502</v>
      </c>
      <c r="G31" s="35">
        <f t="shared" si="0"/>
        <v>18.433333333333334</v>
      </c>
      <c r="H31" s="36">
        <v>6</v>
      </c>
      <c r="I31" s="36"/>
      <c r="J31" s="37">
        <f t="shared" si="1"/>
        <v>12.433333333333334</v>
      </c>
      <c r="K31" s="79">
        <v>41883</v>
      </c>
      <c r="L31" s="34">
        <v>43635</v>
      </c>
      <c r="M31" s="38" t="str">
        <f t="shared" si="2"/>
        <v>4 Th,9 Bln,18 Hr</v>
      </c>
      <c r="N31" s="39">
        <v>146</v>
      </c>
      <c r="O31" s="15" t="str">
        <f t="shared" si="3"/>
        <v>2.83</v>
      </c>
      <c r="P31" s="73">
        <v>2.83</v>
      </c>
      <c r="Q31" s="36">
        <v>446</v>
      </c>
      <c r="R31" s="42"/>
      <c r="S31" s="68" t="s">
        <v>35</v>
      </c>
      <c r="T31" s="68" t="s">
        <v>108</v>
      </c>
      <c r="U31" t="s">
        <v>33</v>
      </c>
    </row>
    <row r="32" spans="1:21" ht="15.75" x14ac:dyDescent="0.25">
      <c r="A32" s="71"/>
      <c r="B32" s="80">
        <v>1400022024</v>
      </c>
      <c r="C32" s="78" t="s">
        <v>99</v>
      </c>
      <c r="D32" s="78" t="s">
        <v>29</v>
      </c>
      <c r="E32" s="79">
        <v>42947</v>
      </c>
      <c r="F32" s="79">
        <v>43332</v>
      </c>
      <c r="G32" s="35">
        <f t="shared" si="0"/>
        <v>12.833333333333334</v>
      </c>
      <c r="H32" s="81">
        <v>6</v>
      </c>
      <c r="I32" s="81"/>
      <c r="J32" s="37">
        <f t="shared" si="1"/>
        <v>6.8333333333333339</v>
      </c>
      <c r="K32" s="79">
        <v>41883</v>
      </c>
      <c r="L32" s="34">
        <v>43635</v>
      </c>
      <c r="M32" s="38" t="str">
        <f t="shared" si="2"/>
        <v>4 Th,9 Bln,18 Hr</v>
      </c>
      <c r="N32" s="82">
        <v>148</v>
      </c>
      <c r="O32" s="15" t="str">
        <f t="shared" si="3"/>
        <v>3.37</v>
      </c>
      <c r="P32" s="83">
        <v>3.37</v>
      </c>
      <c r="Q32" s="81">
        <v>416</v>
      </c>
      <c r="R32" s="42"/>
      <c r="S32" s="68" t="s">
        <v>100</v>
      </c>
      <c r="T32" s="68" t="s">
        <v>101</v>
      </c>
      <c r="U32" t="s">
        <v>33</v>
      </c>
    </row>
    <row r="33" spans="1:21" ht="15.75" x14ac:dyDescent="0.25">
      <c r="A33" s="71"/>
      <c r="B33" s="32">
        <v>1400022046</v>
      </c>
      <c r="C33" s="33" t="s">
        <v>109</v>
      </c>
      <c r="D33" s="78" t="s">
        <v>29</v>
      </c>
      <c r="E33" s="34">
        <v>43130</v>
      </c>
      <c r="F33" s="34">
        <v>43510</v>
      </c>
      <c r="G33" s="35">
        <f t="shared" si="0"/>
        <v>12.666666666666666</v>
      </c>
      <c r="H33" s="36">
        <v>6</v>
      </c>
      <c r="I33" s="36"/>
      <c r="J33" s="37">
        <f t="shared" si="1"/>
        <v>6.6666666666666661</v>
      </c>
      <c r="K33" s="79">
        <v>41883</v>
      </c>
      <c r="L33" s="34">
        <v>43635</v>
      </c>
      <c r="M33" s="38" t="str">
        <f t="shared" si="2"/>
        <v>4 Th,9 Bln,18 Hr</v>
      </c>
      <c r="N33" s="39">
        <v>145</v>
      </c>
      <c r="O33" s="15" t="str">
        <f t="shared" si="3"/>
        <v>3.02</v>
      </c>
      <c r="P33" s="73">
        <v>3.02</v>
      </c>
      <c r="Q33" s="36">
        <v>426</v>
      </c>
      <c r="R33" s="42"/>
      <c r="S33" s="68" t="s">
        <v>110</v>
      </c>
      <c r="T33" s="68" t="s">
        <v>111</v>
      </c>
      <c r="U33" t="s">
        <v>33</v>
      </c>
    </row>
    <row r="34" spans="1:21" ht="15.75" x14ac:dyDescent="0.25">
      <c r="A34" s="71"/>
      <c r="B34" s="32">
        <v>1400022050</v>
      </c>
      <c r="C34" s="33" t="s">
        <v>112</v>
      </c>
      <c r="D34" s="78" t="s">
        <v>29</v>
      </c>
      <c r="E34" s="34">
        <v>42949</v>
      </c>
      <c r="F34" s="34">
        <v>43502</v>
      </c>
      <c r="G34" s="35">
        <f t="shared" si="0"/>
        <v>18.433333333333334</v>
      </c>
      <c r="H34" s="36">
        <v>6</v>
      </c>
      <c r="I34" s="36"/>
      <c r="J34" s="37">
        <f t="shared" si="1"/>
        <v>12.433333333333334</v>
      </c>
      <c r="K34" s="79">
        <v>41883</v>
      </c>
      <c r="L34" s="34">
        <v>43635</v>
      </c>
      <c r="M34" s="38" t="str">
        <f t="shared" si="2"/>
        <v>4 Th,9 Bln,18 Hr</v>
      </c>
      <c r="N34" s="39">
        <v>146</v>
      </c>
      <c r="O34" s="15" t="str">
        <f t="shared" si="3"/>
        <v>3.49</v>
      </c>
      <c r="P34" s="73">
        <v>3.49</v>
      </c>
      <c r="Q34" s="36">
        <v>496</v>
      </c>
      <c r="R34" s="42"/>
      <c r="S34" s="68" t="s">
        <v>113</v>
      </c>
      <c r="T34" s="68" t="s">
        <v>114</v>
      </c>
      <c r="U34" t="s">
        <v>33</v>
      </c>
    </row>
    <row r="35" spans="1:21" ht="15.75" x14ac:dyDescent="0.25">
      <c r="A35" s="71"/>
      <c r="B35" s="32">
        <v>1400022052</v>
      </c>
      <c r="C35" s="33" t="s">
        <v>115</v>
      </c>
      <c r="D35" s="78" t="s">
        <v>29</v>
      </c>
      <c r="E35" s="34">
        <v>42945</v>
      </c>
      <c r="F35" s="34">
        <v>43389</v>
      </c>
      <c r="G35" s="35">
        <f t="shared" si="0"/>
        <v>14.8</v>
      </c>
      <c r="H35" s="36">
        <v>6</v>
      </c>
      <c r="I35" s="36"/>
      <c r="J35" s="37">
        <f t="shared" si="1"/>
        <v>8.8000000000000007</v>
      </c>
      <c r="K35" s="79">
        <v>41883</v>
      </c>
      <c r="L35" s="34">
        <v>43635</v>
      </c>
      <c r="M35" s="38" t="str">
        <f t="shared" si="2"/>
        <v>4 Th,9 Bln,18 Hr</v>
      </c>
      <c r="N35" s="39">
        <v>147</v>
      </c>
      <c r="O35" s="15" t="str">
        <f t="shared" si="3"/>
        <v>3.32</v>
      </c>
      <c r="P35" s="73">
        <v>3.32</v>
      </c>
      <c r="Q35" s="36">
        <v>406</v>
      </c>
      <c r="R35" s="42"/>
      <c r="S35" s="68" t="s">
        <v>35</v>
      </c>
      <c r="T35" s="68" t="s">
        <v>116</v>
      </c>
      <c r="U35" t="s">
        <v>33</v>
      </c>
    </row>
    <row r="36" spans="1:21" ht="15.75" x14ac:dyDescent="0.25">
      <c r="A36" s="69">
        <v>43636</v>
      </c>
      <c r="B36" s="21">
        <v>1300022058</v>
      </c>
      <c r="C36" s="21" t="s">
        <v>117</v>
      </c>
      <c r="D36" s="75" t="s">
        <v>29</v>
      </c>
      <c r="E36" s="84">
        <v>42766</v>
      </c>
      <c r="F36" s="84">
        <v>43498</v>
      </c>
      <c r="G36" s="85">
        <f t="shared" si="0"/>
        <v>24.4</v>
      </c>
      <c r="H36" s="86">
        <v>6</v>
      </c>
      <c r="I36" s="86"/>
      <c r="J36" s="87">
        <f t="shared" si="1"/>
        <v>18.399999999999999</v>
      </c>
      <c r="K36" s="84">
        <v>41526</v>
      </c>
      <c r="L36" s="88">
        <v>43636</v>
      </c>
      <c r="M36" s="89" t="str">
        <f t="shared" si="2"/>
        <v>5 Th,9 Bln,11 Hr</v>
      </c>
      <c r="N36" s="90">
        <v>148</v>
      </c>
      <c r="O36" s="15" t="str">
        <f t="shared" si="3"/>
        <v>3</v>
      </c>
      <c r="P36" s="91">
        <v>3</v>
      </c>
      <c r="Q36" s="92">
        <v>433</v>
      </c>
      <c r="R36" s="93"/>
      <c r="S36" s="94" t="s">
        <v>118</v>
      </c>
      <c r="T36" s="94" t="s">
        <v>119</v>
      </c>
      <c r="U36" t="s">
        <v>33</v>
      </c>
    </row>
    <row r="37" spans="1:21" ht="15.75" x14ac:dyDescent="0.25">
      <c r="A37" s="71"/>
      <c r="B37" s="33">
        <v>1400022012</v>
      </c>
      <c r="C37" s="33" t="s">
        <v>120</v>
      </c>
      <c r="D37" s="78" t="s">
        <v>29</v>
      </c>
      <c r="E37" s="95">
        <v>42948</v>
      </c>
      <c r="F37" s="95">
        <v>43519</v>
      </c>
      <c r="G37" s="96">
        <f t="shared" si="0"/>
        <v>19.033333333333335</v>
      </c>
      <c r="H37" s="97">
        <v>6</v>
      </c>
      <c r="I37" s="97"/>
      <c r="J37" s="98">
        <f t="shared" si="1"/>
        <v>13.033333333333335</v>
      </c>
      <c r="K37" s="99">
        <v>41883</v>
      </c>
      <c r="L37" s="100">
        <v>43636</v>
      </c>
      <c r="M37" s="101" t="str">
        <f t="shared" si="2"/>
        <v>4 Th,9 Bln,19 Hr</v>
      </c>
      <c r="N37" s="102">
        <v>147</v>
      </c>
      <c r="O37" s="15" t="str">
        <f t="shared" si="3"/>
        <v>3.28</v>
      </c>
      <c r="P37" s="103">
        <v>3.28</v>
      </c>
      <c r="Q37" s="104">
        <v>423</v>
      </c>
      <c r="R37" s="105"/>
      <c r="S37" s="94" t="s">
        <v>35</v>
      </c>
      <c r="T37" s="94" t="s">
        <v>121</v>
      </c>
      <c r="U37" t="s">
        <v>33</v>
      </c>
    </row>
    <row r="38" spans="1:21" ht="15.75" x14ac:dyDescent="0.25">
      <c r="A38" s="71"/>
      <c r="B38" s="33">
        <v>1400022080</v>
      </c>
      <c r="C38" s="33" t="s">
        <v>122</v>
      </c>
      <c r="D38" s="78" t="s">
        <v>29</v>
      </c>
      <c r="E38" s="95">
        <v>42945</v>
      </c>
      <c r="F38" s="95">
        <v>43565</v>
      </c>
      <c r="G38" s="96">
        <f t="shared" si="0"/>
        <v>20.666666666666668</v>
      </c>
      <c r="H38" s="97">
        <v>6</v>
      </c>
      <c r="I38" s="97"/>
      <c r="J38" s="98">
        <f t="shared" si="1"/>
        <v>14.666666666666668</v>
      </c>
      <c r="K38" s="99">
        <v>41883</v>
      </c>
      <c r="L38" s="100">
        <v>43636</v>
      </c>
      <c r="M38" s="101" t="str">
        <f t="shared" si="2"/>
        <v>4 Th,9 Bln,19 Hr</v>
      </c>
      <c r="N38" s="102">
        <v>146</v>
      </c>
      <c r="O38" s="15" t="str">
        <f t="shared" si="3"/>
        <v>3.2</v>
      </c>
      <c r="P38" s="103">
        <v>3.2</v>
      </c>
      <c r="Q38" s="104">
        <v>416</v>
      </c>
      <c r="R38" s="105"/>
      <c r="S38" s="94" t="s">
        <v>60</v>
      </c>
      <c r="T38" s="94" t="s">
        <v>123</v>
      </c>
      <c r="U38" t="s">
        <v>33</v>
      </c>
    </row>
    <row r="39" spans="1:21" ht="15.75" x14ac:dyDescent="0.25">
      <c r="A39" s="71"/>
      <c r="B39" s="33">
        <v>1500022033</v>
      </c>
      <c r="C39" s="33" t="s">
        <v>124</v>
      </c>
      <c r="D39" s="78" t="s">
        <v>29</v>
      </c>
      <c r="E39" s="95">
        <v>43314</v>
      </c>
      <c r="F39" s="95">
        <v>43599</v>
      </c>
      <c r="G39" s="96">
        <f t="shared" si="0"/>
        <v>9.5</v>
      </c>
      <c r="H39" s="97">
        <v>6</v>
      </c>
      <c r="I39" s="97"/>
      <c r="J39" s="98">
        <f t="shared" si="1"/>
        <v>3.5</v>
      </c>
      <c r="K39" s="95">
        <v>42254</v>
      </c>
      <c r="L39" s="100">
        <v>43636</v>
      </c>
      <c r="M39" s="101" t="str">
        <f t="shared" si="2"/>
        <v>3 Th,9 Bln,13 Hr</v>
      </c>
      <c r="N39" s="102">
        <v>148</v>
      </c>
      <c r="O39" s="15" t="str">
        <f t="shared" si="3"/>
        <v>3.77</v>
      </c>
      <c r="P39" s="103">
        <v>3.77</v>
      </c>
      <c r="Q39" s="104">
        <v>426</v>
      </c>
      <c r="R39" s="105"/>
      <c r="S39" s="94" t="s">
        <v>125</v>
      </c>
      <c r="T39" s="94" t="s">
        <v>126</v>
      </c>
      <c r="U39" t="s">
        <v>65</v>
      </c>
    </row>
    <row r="40" spans="1:21" ht="15.75" x14ac:dyDescent="0.25">
      <c r="A40" s="71"/>
      <c r="B40" s="33">
        <v>1500022034</v>
      </c>
      <c r="C40" s="33" t="s">
        <v>127</v>
      </c>
      <c r="D40" s="78" t="s">
        <v>29</v>
      </c>
      <c r="E40" s="95">
        <v>43312</v>
      </c>
      <c r="F40" s="95">
        <v>43592</v>
      </c>
      <c r="G40" s="96">
        <f t="shared" si="0"/>
        <v>9.3333333333333339</v>
      </c>
      <c r="H40" s="97">
        <v>6</v>
      </c>
      <c r="I40" s="97"/>
      <c r="J40" s="98">
        <f t="shared" si="1"/>
        <v>3.3333333333333339</v>
      </c>
      <c r="K40" s="95">
        <v>42254</v>
      </c>
      <c r="L40" s="100">
        <v>43636</v>
      </c>
      <c r="M40" s="101" t="str">
        <f t="shared" si="2"/>
        <v>3 Th,9 Bln,13 Hr</v>
      </c>
      <c r="N40" s="102">
        <v>148</v>
      </c>
      <c r="O40" s="15" t="str">
        <f t="shared" si="3"/>
        <v>3.68</v>
      </c>
      <c r="P40" s="103">
        <v>3.68</v>
      </c>
      <c r="Q40" s="104">
        <v>400</v>
      </c>
      <c r="R40" s="105"/>
      <c r="S40" s="94" t="s">
        <v>128</v>
      </c>
      <c r="T40" s="94" t="s">
        <v>129</v>
      </c>
      <c r="U40" t="s">
        <v>65</v>
      </c>
    </row>
    <row r="41" spans="1:21" ht="15.75" x14ac:dyDescent="0.25">
      <c r="A41" s="69">
        <v>43656</v>
      </c>
      <c r="B41" s="20">
        <v>1400022030</v>
      </c>
      <c r="C41" s="21" t="s">
        <v>130</v>
      </c>
      <c r="D41" s="21" t="s">
        <v>29</v>
      </c>
      <c r="E41" s="22">
        <v>42949</v>
      </c>
      <c r="F41" s="22">
        <v>43516</v>
      </c>
      <c r="G41" s="23">
        <f t="shared" si="0"/>
        <v>18.899999999999999</v>
      </c>
      <c r="H41" s="24">
        <v>6</v>
      </c>
      <c r="I41" s="24"/>
      <c r="J41" s="25">
        <f t="shared" si="1"/>
        <v>12.899999999999999</v>
      </c>
      <c r="K41" s="106">
        <v>41883</v>
      </c>
      <c r="L41" s="22">
        <v>43656</v>
      </c>
      <c r="M41" s="26" t="str">
        <f t="shared" si="2"/>
        <v>4 Th,10 Bln,9 Hr</v>
      </c>
      <c r="N41" s="27">
        <v>144</v>
      </c>
      <c r="O41" s="15" t="str">
        <f t="shared" si="3"/>
        <v>2.83</v>
      </c>
      <c r="P41" s="72">
        <v>2.83</v>
      </c>
      <c r="Q41" s="24">
        <v>413</v>
      </c>
      <c r="R41" s="17"/>
      <c r="S41" s="4" t="s">
        <v>131</v>
      </c>
      <c r="T41" s="4" t="s">
        <v>132</v>
      </c>
      <c r="U41" t="s">
        <v>33</v>
      </c>
    </row>
    <row r="42" spans="1:21" ht="15.75" x14ac:dyDescent="0.25">
      <c r="A42" s="71"/>
      <c r="B42" s="32">
        <v>1400022068</v>
      </c>
      <c r="C42" s="33" t="s">
        <v>133</v>
      </c>
      <c r="D42" s="33" t="s">
        <v>29</v>
      </c>
      <c r="E42" s="34">
        <v>42945</v>
      </c>
      <c r="F42" s="34">
        <v>43493</v>
      </c>
      <c r="G42" s="35">
        <f t="shared" si="0"/>
        <v>18.266666666666666</v>
      </c>
      <c r="H42" s="36">
        <v>6</v>
      </c>
      <c r="I42" s="36"/>
      <c r="J42" s="37">
        <f t="shared" si="1"/>
        <v>12.266666666666666</v>
      </c>
      <c r="K42" s="99">
        <v>41883</v>
      </c>
      <c r="L42" s="34">
        <v>43656</v>
      </c>
      <c r="M42" s="38" t="str">
        <f t="shared" si="2"/>
        <v>4 Th,10 Bln,9 Hr</v>
      </c>
      <c r="N42" s="39">
        <v>146</v>
      </c>
      <c r="O42" s="15" t="str">
        <f t="shared" si="3"/>
        <v>3.09</v>
      </c>
      <c r="P42" s="73">
        <v>3.09</v>
      </c>
      <c r="Q42" s="36">
        <v>406</v>
      </c>
      <c r="R42" s="17"/>
      <c r="S42" s="4" t="s">
        <v>134</v>
      </c>
      <c r="T42" s="4" t="s">
        <v>135</v>
      </c>
      <c r="U42" t="s">
        <v>33</v>
      </c>
    </row>
    <row r="43" spans="1:21" ht="15.75" x14ac:dyDescent="0.25">
      <c r="A43" s="71"/>
      <c r="B43" s="32">
        <v>1500022003</v>
      </c>
      <c r="C43" s="67" t="s">
        <v>136</v>
      </c>
      <c r="D43" s="33" t="s">
        <v>29</v>
      </c>
      <c r="E43" s="34">
        <v>43309</v>
      </c>
      <c r="F43" s="34">
        <v>43589</v>
      </c>
      <c r="G43" s="35">
        <f t="shared" si="0"/>
        <v>9.3333333333333339</v>
      </c>
      <c r="H43" s="36">
        <v>6</v>
      </c>
      <c r="I43" s="36"/>
      <c r="J43" s="37">
        <f t="shared" si="1"/>
        <v>3.3333333333333339</v>
      </c>
      <c r="K43" s="95">
        <v>42254</v>
      </c>
      <c r="L43" s="34">
        <v>43656</v>
      </c>
      <c r="M43" s="38" t="str">
        <f t="shared" si="2"/>
        <v>3 Th,10 Bln,3 Hr</v>
      </c>
      <c r="N43" s="39">
        <v>151</v>
      </c>
      <c r="O43" s="15" t="str">
        <f t="shared" si="3"/>
        <v>3.85</v>
      </c>
      <c r="P43" s="73">
        <v>3.85</v>
      </c>
      <c r="Q43" s="36">
        <v>473</v>
      </c>
      <c r="R43" s="17"/>
      <c r="S43" s="4" t="s">
        <v>137</v>
      </c>
      <c r="T43" s="4" t="s">
        <v>138</v>
      </c>
      <c r="U43" t="s">
        <v>65</v>
      </c>
    </row>
    <row r="44" spans="1:21" ht="15.75" x14ac:dyDescent="0.25">
      <c r="A44" s="71"/>
      <c r="B44" s="107">
        <v>1500022060</v>
      </c>
      <c r="C44" s="108" t="s">
        <v>139</v>
      </c>
      <c r="D44" s="108" t="s">
        <v>29</v>
      </c>
      <c r="E44" s="109">
        <v>43314</v>
      </c>
      <c r="F44" s="109">
        <v>43592</v>
      </c>
      <c r="G44" s="110">
        <f t="shared" si="0"/>
        <v>9.2666666666666675</v>
      </c>
      <c r="H44" s="111">
        <v>6</v>
      </c>
      <c r="I44" s="111"/>
      <c r="J44" s="112">
        <f t="shared" si="1"/>
        <v>3.2666666666666675</v>
      </c>
      <c r="K44" s="113">
        <v>42254</v>
      </c>
      <c r="L44" s="109">
        <v>43656</v>
      </c>
      <c r="M44" s="114" t="str">
        <f t="shared" si="2"/>
        <v>3 Th,10 Bln,3 Hr</v>
      </c>
      <c r="N44" s="115">
        <v>148</v>
      </c>
      <c r="O44" s="53" t="str">
        <f t="shared" si="3"/>
        <v>3.72</v>
      </c>
      <c r="P44" s="116">
        <v>3.72</v>
      </c>
      <c r="Q44" s="111">
        <v>426</v>
      </c>
      <c r="R44" s="55"/>
      <c r="S44" s="56" t="s">
        <v>140</v>
      </c>
      <c r="T44" s="56" t="s">
        <v>141</v>
      </c>
      <c r="U44" t="s">
        <v>65</v>
      </c>
    </row>
    <row r="45" spans="1:21" s="13" customFormat="1" ht="17.25" x14ac:dyDescent="0.3">
      <c r="A45" s="117">
        <v>43662</v>
      </c>
      <c r="B45" s="20">
        <v>1500022019</v>
      </c>
      <c r="C45" s="21" t="s">
        <v>142</v>
      </c>
      <c r="D45" s="21" t="s">
        <v>29</v>
      </c>
      <c r="E45" s="22">
        <v>43312</v>
      </c>
      <c r="F45" s="22">
        <v>43597</v>
      </c>
      <c r="G45" s="23">
        <f>(F45-E45)/30</f>
        <v>9.5</v>
      </c>
      <c r="H45" s="24">
        <v>6</v>
      </c>
      <c r="I45" s="24"/>
      <c r="J45" s="25">
        <f>G45-H45-I45</f>
        <v>3.5</v>
      </c>
      <c r="K45" s="84">
        <v>42254</v>
      </c>
      <c r="L45" s="22">
        <v>43662</v>
      </c>
      <c r="M45" s="26" t="str">
        <f>DATEDIF(K45,L45,"Y")&amp;" Th,"&amp;DATEDIF(K45,L45,"YM")&amp;" Bln,"&amp;DATEDIF(K45,L45,"MD")&amp;" Hr"</f>
        <v>3 Th,10 Bln,9 Hr</v>
      </c>
      <c r="N45" s="27">
        <v>146</v>
      </c>
      <c r="O45" s="15" t="str">
        <f t="shared" si="3"/>
        <v>3.32</v>
      </c>
      <c r="P45" s="72">
        <v>3.32</v>
      </c>
      <c r="Q45" s="24">
        <v>410</v>
      </c>
      <c r="R45" s="17"/>
      <c r="S45" s="118" t="s">
        <v>143</v>
      </c>
      <c r="T45" s="4" t="s">
        <v>144</v>
      </c>
      <c r="U45" t="s">
        <v>65</v>
      </c>
    </row>
    <row r="46" spans="1:21" ht="17.25" x14ac:dyDescent="0.3">
      <c r="A46" s="71"/>
      <c r="B46" s="32">
        <v>1500022058</v>
      </c>
      <c r="C46" s="33" t="s">
        <v>145</v>
      </c>
      <c r="D46" s="33" t="s">
        <v>29</v>
      </c>
      <c r="E46" s="34">
        <v>43312</v>
      </c>
      <c r="F46" s="34">
        <v>43592</v>
      </c>
      <c r="G46" s="35">
        <f>(F46-E46)/30</f>
        <v>9.3333333333333339</v>
      </c>
      <c r="H46" s="36">
        <v>6</v>
      </c>
      <c r="I46" s="36"/>
      <c r="J46" s="37">
        <f>G46-H46-I46</f>
        <v>3.3333333333333339</v>
      </c>
      <c r="K46" s="95">
        <v>42254</v>
      </c>
      <c r="L46" s="34">
        <v>43662</v>
      </c>
      <c r="M46" s="38" t="str">
        <f>DATEDIF(K46,L46,"Y")&amp;" Th,"&amp;DATEDIF(K46,L46,"YM")&amp;" Bln,"&amp;DATEDIF(K46,L46,"MD")&amp;" Hr"</f>
        <v>3 Th,10 Bln,9 Hr</v>
      </c>
      <c r="N46" s="39">
        <v>152</v>
      </c>
      <c r="O46" s="15" t="str">
        <f t="shared" si="3"/>
        <v>3.65</v>
      </c>
      <c r="P46" s="73">
        <v>3.65</v>
      </c>
      <c r="Q46" s="36">
        <v>403</v>
      </c>
      <c r="R46" s="17"/>
      <c r="S46" s="118" t="s">
        <v>31</v>
      </c>
      <c r="T46" s="4" t="s">
        <v>146</v>
      </c>
      <c r="U46" t="s">
        <v>65</v>
      </c>
    </row>
    <row r="47" spans="1:21" ht="17.25" x14ac:dyDescent="0.3">
      <c r="A47" s="71"/>
      <c r="B47" s="32">
        <v>1500022067</v>
      </c>
      <c r="C47" s="33" t="s">
        <v>147</v>
      </c>
      <c r="D47" s="33" t="s">
        <v>29</v>
      </c>
      <c r="E47" s="34">
        <v>43311</v>
      </c>
      <c r="F47" s="34">
        <v>43592</v>
      </c>
      <c r="G47" s="35">
        <f>(F47-E47)/30</f>
        <v>9.3666666666666671</v>
      </c>
      <c r="H47" s="36">
        <v>6</v>
      </c>
      <c r="I47" s="36"/>
      <c r="J47" s="37">
        <f>G47-H47-I47</f>
        <v>3.3666666666666671</v>
      </c>
      <c r="K47" s="95">
        <v>42254</v>
      </c>
      <c r="L47" s="34">
        <v>43662</v>
      </c>
      <c r="M47" s="38" t="str">
        <f>DATEDIF(K47,L47,"Y")&amp;" Th,"&amp;DATEDIF(K47,L47,"YM")&amp;" Bln,"&amp;DATEDIF(K47,L47,"MD")&amp;" Hr"</f>
        <v>3 Th,10 Bln,9 Hr</v>
      </c>
      <c r="N47" s="39">
        <v>150</v>
      </c>
      <c r="O47" s="15" t="str">
        <f t="shared" si="3"/>
        <v>3.59</v>
      </c>
      <c r="P47" s="73">
        <v>3.59</v>
      </c>
      <c r="Q47" s="36">
        <v>443</v>
      </c>
      <c r="R47" s="17"/>
      <c r="S47" s="118" t="s">
        <v>148</v>
      </c>
      <c r="T47" s="4" t="s">
        <v>149</v>
      </c>
      <c r="U47" t="s">
        <v>65</v>
      </c>
    </row>
    <row r="48" spans="1:21" ht="17.25" x14ac:dyDescent="0.3">
      <c r="A48" s="119"/>
      <c r="B48" s="120">
        <v>1500022069</v>
      </c>
      <c r="C48" s="121" t="s">
        <v>150</v>
      </c>
      <c r="D48" s="121" t="s">
        <v>29</v>
      </c>
      <c r="E48" s="122">
        <v>43312</v>
      </c>
      <c r="F48" s="122">
        <v>43592</v>
      </c>
      <c r="G48" s="123">
        <f>(F48-E48)/30</f>
        <v>9.3333333333333339</v>
      </c>
      <c r="H48" s="124">
        <v>6</v>
      </c>
      <c r="I48" s="124"/>
      <c r="J48" s="125">
        <f>G48-H48-I48</f>
        <v>3.3333333333333339</v>
      </c>
      <c r="K48" s="126">
        <v>42254</v>
      </c>
      <c r="L48" s="122">
        <v>43662</v>
      </c>
      <c r="M48" s="127" t="str">
        <f>DATEDIF(K48,L48,"Y")&amp;" Th,"&amp;DATEDIF(K48,L48,"YM")&amp;" Bln,"&amp;DATEDIF(K48,L48,"MD")&amp;" Hr"</f>
        <v>3 Th,10 Bln,9 Hr</v>
      </c>
      <c r="N48" s="128">
        <v>150</v>
      </c>
      <c r="O48" s="15" t="str">
        <f t="shared" si="3"/>
        <v>3.41</v>
      </c>
      <c r="P48" s="129">
        <v>3.41</v>
      </c>
      <c r="Q48" s="124">
        <v>413</v>
      </c>
      <c r="R48" s="17"/>
      <c r="S48" s="118" t="s">
        <v>151</v>
      </c>
      <c r="T48" s="4" t="s">
        <v>152</v>
      </c>
      <c r="U48" t="s">
        <v>65</v>
      </c>
    </row>
    <row r="49" spans="1:21" ht="15.75" x14ac:dyDescent="0.25">
      <c r="A49" s="130">
        <v>43678</v>
      </c>
      <c r="B49" s="32">
        <v>12022039</v>
      </c>
      <c r="C49" s="33" t="s">
        <v>153</v>
      </c>
      <c r="D49" s="33" t="s">
        <v>29</v>
      </c>
      <c r="E49" s="34">
        <v>43129</v>
      </c>
      <c r="F49" s="34">
        <v>43567</v>
      </c>
      <c r="G49" s="35">
        <f t="shared" ref="G49:G89" si="4">(F49-E49)/30</f>
        <v>14.6</v>
      </c>
      <c r="H49" s="36">
        <v>6</v>
      </c>
      <c r="I49" s="36"/>
      <c r="J49" s="37">
        <f t="shared" ref="J49:J112" si="5">G49-H49-I49</f>
        <v>8.6</v>
      </c>
      <c r="K49" s="34">
        <v>41162</v>
      </c>
      <c r="L49" s="34">
        <v>43678</v>
      </c>
      <c r="M49" s="38" t="str">
        <f t="shared" ref="M49:M59" si="6">DATEDIF(K49,L49,"Y")&amp;" Th,"&amp;DATEDIF(K49,L49,"YM")&amp;" Bln,"&amp;DATEDIF(K49,L49,"MD")&amp;" Hr"</f>
        <v>6 Th,10 Bln,22 Hr</v>
      </c>
      <c r="N49" s="39">
        <v>150</v>
      </c>
      <c r="O49" s="15" t="str">
        <f t="shared" si="3"/>
        <v>3.24</v>
      </c>
      <c r="P49" s="73">
        <v>3.24</v>
      </c>
      <c r="Q49" s="36">
        <v>400</v>
      </c>
      <c r="R49" s="42"/>
      <c r="S49" s="4" t="s">
        <v>148</v>
      </c>
      <c r="T49" s="4" t="s">
        <v>154</v>
      </c>
      <c r="U49" t="s">
        <v>33</v>
      </c>
    </row>
    <row r="50" spans="1:21" ht="15.75" x14ac:dyDescent="0.25">
      <c r="A50" s="71"/>
      <c r="B50" s="32">
        <v>1500022085</v>
      </c>
      <c r="C50" s="33" t="s">
        <v>155</v>
      </c>
      <c r="D50" s="33" t="s">
        <v>29</v>
      </c>
      <c r="E50" s="34">
        <v>43311</v>
      </c>
      <c r="F50" s="34">
        <v>43592</v>
      </c>
      <c r="G50" s="35">
        <f t="shared" si="4"/>
        <v>9.3666666666666671</v>
      </c>
      <c r="H50" s="36">
        <v>6</v>
      </c>
      <c r="I50" s="36"/>
      <c r="J50" s="37">
        <f t="shared" si="5"/>
        <v>3.3666666666666671</v>
      </c>
      <c r="K50" s="95">
        <v>42254</v>
      </c>
      <c r="L50" s="34">
        <v>43678</v>
      </c>
      <c r="M50" s="38" t="str">
        <f t="shared" si="6"/>
        <v>3 Th,10 Bln,25 Hr</v>
      </c>
      <c r="N50" s="39">
        <v>153</v>
      </c>
      <c r="O50" s="15" t="str">
        <f t="shared" si="3"/>
        <v>3.67</v>
      </c>
      <c r="P50" s="73">
        <v>3.67</v>
      </c>
      <c r="Q50" s="36">
        <v>443</v>
      </c>
      <c r="R50" s="42"/>
      <c r="S50" s="4" t="s">
        <v>156</v>
      </c>
      <c r="T50" s="4" t="s">
        <v>157</v>
      </c>
      <c r="U50" t="s">
        <v>65</v>
      </c>
    </row>
    <row r="51" spans="1:21" ht="15.75" x14ac:dyDescent="0.25">
      <c r="A51" s="69">
        <v>43691</v>
      </c>
      <c r="B51" s="20">
        <v>1400022081</v>
      </c>
      <c r="C51" s="21" t="s">
        <v>158</v>
      </c>
      <c r="D51" s="21" t="s">
        <v>29</v>
      </c>
      <c r="E51" s="22">
        <v>42945</v>
      </c>
      <c r="F51" s="22">
        <v>43565</v>
      </c>
      <c r="G51" s="23">
        <f t="shared" si="4"/>
        <v>20.666666666666668</v>
      </c>
      <c r="H51" s="24">
        <v>6</v>
      </c>
      <c r="I51" s="24"/>
      <c r="J51" s="25">
        <f t="shared" si="5"/>
        <v>14.666666666666668</v>
      </c>
      <c r="K51" s="106">
        <v>41883</v>
      </c>
      <c r="L51" s="22">
        <v>43691</v>
      </c>
      <c r="M51" s="26" t="str">
        <f t="shared" si="6"/>
        <v>4 Th,11 Bln,13 Hr</v>
      </c>
      <c r="N51" s="27">
        <v>146</v>
      </c>
      <c r="O51" s="15" t="str">
        <f t="shared" si="3"/>
        <v>3.18</v>
      </c>
      <c r="P51" s="72">
        <v>3.18</v>
      </c>
      <c r="Q51" s="24">
        <v>453</v>
      </c>
      <c r="R51" s="30"/>
      <c r="S51" s="4" t="s">
        <v>159</v>
      </c>
      <c r="T51" s="4" t="s">
        <v>160</v>
      </c>
      <c r="U51" t="s">
        <v>33</v>
      </c>
    </row>
    <row r="52" spans="1:21" ht="15.75" x14ac:dyDescent="0.25">
      <c r="A52" s="71"/>
      <c r="B52" s="32">
        <v>1500022035</v>
      </c>
      <c r="C52" s="33" t="s">
        <v>161</v>
      </c>
      <c r="D52" s="33" t="s">
        <v>29</v>
      </c>
      <c r="E52" s="34">
        <v>43313</v>
      </c>
      <c r="F52" s="34">
        <v>43592</v>
      </c>
      <c r="G52" s="35">
        <f t="shared" si="4"/>
        <v>9.3000000000000007</v>
      </c>
      <c r="H52" s="36">
        <v>6</v>
      </c>
      <c r="I52" s="36"/>
      <c r="J52" s="37">
        <f t="shared" si="5"/>
        <v>3.3000000000000007</v>
      </c>
      <c r="K52" s="95">
        <v>42254</v>
      </c>
      <c r="L52" s="34">
        <v>43691</v>
      </c>
      <c r="M52" s="38" t="str">
        <f t="shared" si="6"/>
        <v>3 Th,11 Bln,7 Hr</v>
      </c>
      <c r="N52" s="39">
        <v>148</v>
      </c>
      <c r="O52" s="15" t="str">
        <f t="shared" si="3"/>
        <v>3.82</v>
      </c>
      <c r="P52" s="73">
        <v>3.82</v>
      </c>
      <c r="Q52" s="36">
        <v>420</v>
      </c>
      <c r="R52" s="42"/>
      <c r="S52" s="4" t="s">
        <v>38</v>
      </c>
      <c r="T52" s="4" t="s">
        <v>162</v>
      </c>
      <c r="U52" t="s">
        <v>65</v>
      </c>
    </row>
    <row r="53" spans="1:21" ht="15.75" x14ac:dyDescent="0.25">
      <c r="A53" s="71"/>
      <c r="B53" s="107">
        <v>1500022057</v>
      </c>
      <c r="C53" s="108" t="s">
        <v>163</v>
      </c>
      <c r="D53" s="108" t="s">
        <v>29</v>
      </c>
      <c r="E53" s="109">
        <v>43311</v>
      </c>
      <c r="F53" s="109">
        <v>43595</v>
      </c>
      <c r="G53" s="110">
        <f t="shared" si="4"/>
        <v>9.4666666666666668</v>
      </c>
      <c r="H53" s="111">
        <v>6</v>
      </c>
      <c r="I53" s="111"/>
      <c r="J53" s="112">
        <f t="shared" si="5"/>
        <v>3.4666666666666668</v>
      </c>
      <c r="K53" s="113">
        <v>42254</v>
      </c>
      <c r="L53" s="109">
        <v>43691</v>
      </c>
      <c r="M53" s="114" t="str">
        <f t="shared" si="6"/>
        <v>3 Th,11 Bln,7 Hr</v>
      </c>
      <c r="N53" s="115">
        <v>149</v>
      </c>
      <c r="O53" s="53" t="str">
        <f t="shared" si="3"/>
        <v>3.35</v>
      </c>
      <c r="P53" s="116">
        <v>3.35</v>
      </c>
      <c r="Q53" s="111">
        <v>400</v>
      </c>
      <c r="R53" s="131"/>
      <c r="S53" s="56" t="s">
        <v>164</v>
      </c>
      <c r="T53" s="56" t="s">
        <v>165</v>
      </c>
      <c r="U53" t="s">
        <v>65</v>
      </c>
    </row>
    <row r="54" spans="1:21" s="13" customFormat="1" ht="15.75" x14ac:dyDescent="0.25">
      <c r="A54" s="132">
        <v>43698</v>
      </c>
      <c r="B54" s="20">
        <v>1500022005</v>
      </c>
      <c r="C54" s="21" t="s">
        <v>166</v>
      </c>
      <c r="D54" s="21" t="s">
        <v>29</v>
      </c>
      <c r="E54" s="22">
        <v>43313</v>
      </c>
      <c r="F54" s="22">
        <v>43593</v>
      </c>
      <c r="G54" s="23">
        <f t="shared" si="4"/>
        <v>9.3333333333333339</v>
      </c>
      <c r="H54" s="24">
        <v>6</v>
      </c>
      <c r="I54" s="24"/>
      <c r="J54" s="25">
        <f t="shared" si="5"/>
        <v>3.3333333333333339</v>
      </c>
      <c r="K54" s="84">
        <v>42254</v>
      </c>
      <c r="L54" s="22">
        <v>43698</v>
      </c>
      <c r="M54" s="26" t="str">
        <f t="shared" si="6"/>
        <v>3 Th,11 Bln,14 Hr</v>
      </c>
      <c r="N54" s="27">
        <v>151</v>
      </c>
      <c r="O54" s="15" t="str">
        <f t="shared" si="3"/>
        <v>3.7</v>
      </c>
      <c r="P54" s="72">
        <v>3.7</v>
      </c>
      <c r="Q54" s="24">
        <v>420</v>
      </c>
      <c r="R54" s="30"/>
      <c r="S54" s="70" t="s">
        <v>38</v>
      </c>
      <c r="T54" s="70" t="s">
        <v>167</v>
      </c>
      <c r="U54" t="s">
        <v>65</v>
      </c>
    </row>
    <row r="55" spans="1:21" ht="15.75" x14ac:dyDescent="0.25">
      <c r="A55" s="133"/>
      <c r="B55" s="32">
        <v>1500022027</v>
      </c>
      <c r="C55" s="33" t="s">
        <v>168</v>
      </c>
      <c r="D55" s="33" t="s">
        <v>29</v>
      </c>
      <c r="E55" s="34">
        <v>43316</v>
      </c>
      <c r="F55" s="34">
        <v>43596</v>
      </c>
      <c r="G55" s="35">
        <f t="shared" si="4"/>
        <v>9.3333333333333339</v>
      </c>
      <c r="H55" s="36">
        <v>6</v>
      </c>
      <c r="I55" s="36"/>
      <c r="J55" s="37">
        <f t="shared" si="5"/>
        <v>3.3333333333333339</v>
      </c>
      <c r="K55" s="95">
        <v>42254</v>
      </c>
      <c r="L55" s="34">
        <v>43698</v>
      </c>
      <c r="M55" s="38" t="str">
        <f t="shared" si="6"/>
        <v>3 Th,11 Bln,14 Hr</v>
      </c>
      <c r="N55" s="39">
        <v>151</v>
      </c>
      <c r="O55" s="15" t="str">
        <f t="shared" si="3"/>
        <v>3.62</v>
      </c>
      <c r="P55" s="73">
        <v>3.62</v>
      </c>
      <c r="Q55" s="36">
        <v>406</v>
      </c>
      <c r="R55" s="42"/>
      <c r="S55" s="68" t="s">
        <v>169</v>
      </c>
      <c r="T55" s="68" t="s">
        <v>170</v>
      </c>
      <c r="U55" t="s">
        <v>65</v>
      </c>
    </row>
    <row r="56" spans="1:21" ht="15.75" x14ac:dyDescent="0.25">
      <c r="A56" s="133"/>
      <c r="B56" s="32">
        <v>1500022039</v>
      </c>
      <c r="C56" s="33" t="s">
        <v>171</v>
      </c>
      <c r="D56" s="33" t="s">
        <v>29</v>
      </c>
      <c r="E56" s="34">
        <v>43312</v>
      </c>
      <c r="F56" s="34">
        <v>43612</v>
      </c>
      <c r="G56" s="35">
        <f t="shared" si="4"/>
        <v>10</v>
      </c>
      <c r="H56" s="36">
        <v>6</v>
      </c>
      <c r="I56" s="36"/>
      <c r="J56" s="37">
        <f t="shared" si="5"/>
        <v>4</v>
      </c>
      <c r="K56" s="95">
        <v>42254</v>
      </c>
      <c r="L56" s="34">
        <v>43698</v>
      </c>
      <c r="M56" s="38" t="str">
        <f t="shared" si="6"/>
        <v>3 Th,11 Bln,14 Hr</v>
      </c>
      <c r="N56" s="39">
        <v>151</v>
      </c>
      <c r="O56" s="15" t="str">
        <f t="shared" si="3"/>
        <v>3.48</v>
      </c>
      <c r="P56" s="73">
        <v>3.48</v>
      </c>
      <c r="Q56" s="36">
        <v>456</v>
      </c>
      <c r="R56" s="42"/>
      <c r="S56" s="68" t="s">
        <v>172</v>
      </c>
      <c r="T56" s="68" t="s">
        <v>173</v>
      </c>
      <c r="U56" t="s">
        <v>65</v>
      </c>
    </row>
    <row r="57" spans="1:21" ht="15.75" x14ac:dyDescent="0.25">
      <c r="A57" s="133"/>
      <c r="B57" s="32">
        <v>1500022059</v>
      </c>
      <c r="C57" s="33" t="s">
        <v>174</v>
      </c>
      <c r="D57" s="33" t="s">
        <v>29</v>
      </c>
      <c r="E57" s="34">
        <v>43314</v>
      </c>
      <c r="F57" s="34">
        <v>43593</v>
      </c>
      <c r="G57" s="35">
        <f t="shared" si="4"/>
        <v>9.3000000000000007</v>
      </c>
      <c r="H57" s="36">
        <v>6</v>
      </c>
      <c r="I57" s="36"/>
      <c r="J57" s="37">
        <f t="shared" si="5"/>
        <v>3.3000000000000007</v>
      </c>
      <c r="K57" s="95">
        <v>42254</v>
      </c>
      <c r="L57" s="34">
        <v>43698</v>
      </c>
      <c r="M57" s="38" t="str">
        <f t="shared" si="6"/>
        <v>3 Th,11 Bln,14 Hr</v>
      </c>
      <c r="N57" s="39">
        <v>151</v>
      </c>
      <c r="O57" s="15" t="str">
        <f t="shared" si="3"/>
        <v>3.51</v>
      </c>
      <c r="P57" s="73">
        <v>3.51</v>
      </c>
      <c r="Q57" s="36">
        <v>440</v>
      </c>
      <c r="R57" s="42"/>
      <c r="S57" s="68" t="s">
        <v>55</v>
      </c>
      <c r="T57" s="68" t="s">
        <v>175</v>
      </c>
      <c r="U57" t="s">
        <v>65</v>
      </c>
    </row>
    <row r="58" spans="1:21" ht="15.75" x14ac:dyDescent="0.25">
      <c r="A58" s="133"/>
      <c r="B58" s="32">
        <v>1500022083</v>
      </c>
      <c r="C58" s="33" t="s">
        <v>176</v>
      </c>
      <c r="D58" s="33" t="s">
        <v>29</v>
      </c>
      <c r="E58" s="34">
        <v>43315</v>
      </c>
      <c r="F58" s="34">
        <v>43598</v>
      </c>
      <c r="G58" s="35">
        <f t="shared" si="4"/>
        <v>9.4333333333333336</v>
      </c>
      <c r="H58" s="36">
        <v>6</v>
      </c>
      <c r="I58" s="36"/>
      <c r="J58" s="37">
        <f t="shared" si="5"/>
        <v>3.4333333333333336</v>
      </c>
      <c r="K58" s="95">
        <v>42254</v>
      </c>
      <c r="L58" s="34">
        <v>43698</v>
      </c>
      <c r="M58" s="38" t="str">
        <f t="shared" si="6"/>
        <v>3 Th,11 Bln,14 Hr</v>
      </c>
      <c r="N58" s="39">
        <v>149</v>
      </c>
      <c r="O58" s="15" t="str">
        <f t="shared" si="3"/>
        <v>3.65</v>
      </c>
      <c r="P58" s="73">
        <v>3.65</v>
      </c>
      <c r="Q58" s="36">
        <v>406</v>
      </c>
      <c r="R58" s="42"/>
      <c r="S58" s="68" t="s">
        <v>177</v>
      </c>
      <c r="T58" s="68" t="s">
        <v>162</v>
      </c>
      <c r="U58" t="s">
        <v>65</v>
      </c>
    </row>
    <row r="59" spans="1:21" ht="15.75" x14ac:dyDescent="0.25">
      <c r="A59" s="134"/>
      <c r="B59" s="32">
        <v>1500022093</v>
      </c>
      <c r="C59" s="33" t="s">
        <v>178</v>
      </c>
      <c r="D59" s="33" t="s">
        <v>29</v>
      </c>
      <c r="E59" s="34">
        <v>43314</v>
      </c>
      <c r="F59" s="34">
        <v>43583</v>
      </c>
      <c r="G59" s="35">
        <f t="shared" si="4"/>
        <v>8.9666666666666668</v>
      </c>
      <c r="H59" s="36">
        <v>6</v>
      </c>
      <c r="I59" s="36"/>
      <c r="J59" s="37">
        <f t="shared" si="5"/>
        <v>2.9666666666666668</v>
      </c>
      <c r="K59" s="95">
        <v>42254</v>
      </c>
      <c r="L59" s="34">
        <v>43698</v>
      </c>
      <c r="M59" s="38" t="str">
        <f t="shared" si="6"/>
        <v>3 Th,11 Bln,14 Hr</v>
      </c>
      <c r="N59" s="39">
        <v>151</v>
      </c>
      <c r="O59" s="15" t="str">
        <f t="shared" si="3"/>
        <v>3.75</v>
      </c>
      <c r="P59" s="73">
        <v>3.75</v>
      </c>
      <c r="Q59" s="36">
        <v>413</v>
      </c>
      <c r="R59" s="42"/>
      <c r="S59" s="68" t="s">
        <v>179</v>
      </c>
      <c r="T59" s="68" t="s">
        <v>180</v>
      </c>
      <c r="U59" t="s">
        <v>65</v>
      </c>
    </row>
    <row r="60" spans="1:21" ht="15.75" x14ac:dyDescent="0.25">
      <c r="A60" s="135">
        <v>43714</v>
      </c>
      <c r="B60" s="20">
        <v>1500022008</v>
      </c>
      <c r="C60" s="21" t="s">
        <v>181</v>
      </c>
      <c r="D60" s="21" t="s">
        <v>29</v>
      </c>
      <c r="E60" s="22">
        <v>43312</v>
      </c>
      <c r="F60" s="22">
        <v>43600</v>
      </c>
      <c r="G60" s="23">
        <f t="shared" si="4"/>
        <v>9.6</v>
      </c>
      <c r="H60" s="24">
        <v>6</v>
      </c>
      <c r="I60" s="24"/>
      <c r="J60" s="25">
        <f t="shared" si="5"/>
        <v>3.5999999999999996</v>
      </c>
      <c r="K60" s="84">
        <v>42254</v>
      </c>
      <c r="L60" s="22">
        <v>43714</v>
      </c>
      <c r="M60" s="26" t="str">
        <f>DATEDIF(K61,L60,"Y")&amp;" Th,"&amp;DATEDIF(K61,L60,"YM")&amp;" Bln,"&amp;DATEDIF(K61,L60,"MD")&amp;" Hr"</f>
        <v>3 Th,11 Bln,30 Hr</v>
      </c>
      <c r="N60" s="27">
        <v>150</v>
      </c>
      <c r="O60" s="15" t="str">
        <f t="shared" si="3"/>
        <v>3.62</v>
      </c>
      <c r="P60" s="72">
        <v>3.62</v>
      </c>
      <c r="Q60" s="24">
        <v>450</v>
      </c>
      <c r="R60" s="30"/>
      <c r="S60" s="70" t="s">
        <v>182</v>
      </c>
      <c r="T60" s="70" t="s">
        <v>183</v>
      </c>
      <c r="U60" t="s">
        <v>65</v>
      </c>
    </row>
    <row r="61" spans="1:21" ht="15.75" x14ac:dyDescent="0.25">
      <c r="A61" s="133"/>
      <c r="B61" s="32">
        <v>1500022012</v>
      </c>
      <c r="C61" s="33" t="s">
        <v>184</v>
      </c>
      <c r="D61" s="33" t="s">
        <v>29</v>
      </c>
      <c r="E61" s="34">
        <v>43312</v>
      </c>
      <c r="F61" s="34">
        <v>43598</v>
      </c>
      <c r="G61" s="35">
        <f t="shared" si="4"/>
        <v>9.5333333333333332</v>
      </c>
      <c r="H61" s="36">
        <v>6</v>
      </c>
      <c r="I61" s="36"/>
      <c r="J61" s="37">
        <f t="shared" si="5"/>
        <v>3.5333333333333332</v>
      </c>
      <c r="K61" s="95">
        <v>42254</v>
      </c>
      <c r="L61" s="34">
        <v>43714</v>
      </c>
      <c r="M61" s="38" t="str">
        <f>DATEDIF(K61,L61,"Y")&amp;" Th,"&amp;DATEDIF(K61,L61,"YM")&amp;" Bln,"&amp;DATEDIF(K61,L61,"MD")&amp;" Hr"</f>
        <v>3 Th,11 Bln,30 Hr</v>
      </c>
      <c r="N61" s="39">
        <v>151</v>
      </c>
      <c r="O61" s="15" t="str">
        <f t="shared" si="3"/>
        <v>3.39</v>
      </c>
      <c r="P61" s="73">
        <v>3.39</v>
      </c>
      <c r="Q61" s="36">
        <v>450</v>
      </c>
      <c r="R61" s="42"/>
      <c r="S61" s="68" t="s">
        <v>185</v>
      </c>
      <c r="T61" s="68" t="s">
        <v>186</v>
      </c>
      <c r="U61" t="s">
        <v>65</v>
      </c>
    </row>
    <row r="62" spans="1:21" ht="15.75" x14ac:dyDescent="0.25">
      <c r="A62" s="133"/>
      <c r="B62" s="32">
        <v>1500022031</v>
      </c>
      <c r="C62" s="33" t="s">
        <v>187</v>
      </c>
      <c r="D62" s="33" t="s">
        <v>29</v>
      </c>
      <c r="E62" s="34">
        <v>43315</v>
      </c>
      <c r="F62" s="34">
        <v>43605</v>
      </c>
      <c r="G62" s="35">
        <f t="shared" si="4"/>
        <v>9.6666666666666661</v>
      </c>
      <c r="H62" s="36">
        <v>6</v>
      </c>
      <c r="I62" s="36"/>
      <c r="J62" s="37">
        <f t="shared" si="5"/>
        <v>3.6666666666666661</v>
      </c>
      <c r="K62" s="95">
        <v>42254</v>
      </c>
      <c r="L62" s="34">
        <v>43714</v>
      </c>
      <c r="M62" s="38" t="str">
        <f>DATEDIF(K62,L62,"Y")&amp;" Th,"&amp;DATEDIF(K62,L62,"YM")&amp;" Bln,"&amp;DATEDIF(K62,L62,"MD")&amp;" Hr"</f>
        <v>3 Th,11 Bln,30 Hr</v>
      </c>
      <c r="N62" s="39">
        <v>150</v>
      </c>
      <c r="O62" s="15" t="str">
        <f t="shared" si="3"/>
        <v>3.63</v>
      </c>
      <c r="P62" s="73">
        <v>3.63</v>
      </c>
      <c r="Q62" s="36">
        <v>413</v>
      </c>
      <c r="R62" s="42"/>
      <c r="S62" s="68" t="s">
        <v>137</v>
      </c>
      <c r="T62" s="68" t="s">
        <v>188</v>
      </c>
      <c r="U62" t="s">
        <v>65</v>
      </c>
    </row>
    <row r="63" spans="1:21" ht="15.75" x14ac:dyDescent="0.25">
      <c r="A63" s="133"/>
      <c r="B63" s="32">
        <v>1500022037</v>
      </c>
      <c r="C63" s="33" t="s">
        <v>189</v>
      </c>
      <c r="D63" s="33" t="s">
        <v>29</v>
      </c>
      <c r="E63" s="34">
        <v>43314</v>
      </c>
      <c r="F63" s="34">
        <v>43600</v>
      </c>
      <c r="G63" s="35">
        <f t="shared" si="4"/>
        <v>9.5333333333333332</v>
      </c>
      <c r="H63" s="36">
        <v>6</v>
      </c>
      <c r="I63" s="36"/>
      <c r="J63" s="37">
        <f t="shared" si="5"/>
        <v>3.5333333333333332</v>
      </c>
      <c r="K63" s="95">
        <v>42254</v>
      </c>
      <c r="L63" s="34">
        <v>43714</v>
      </c>
      <c r="M63" s="38" t="str">
        <f>DATEDIF(K63,L63,"Y")&amp;" Th,"&amp;DATEDIF(K63,L63,"YM")&amp;" Bln,"&amp;DATEDIF(K63,L63,"MD")&amp;" Hr"</f>
        <v>3 Th,11 Bln,30 Hr</v>
      </c>
      <c r="N63" s="39">
        <v>151</v>
      </c>
      <c r="O63" s="15" t="str">
        <f t="shared" si="3"/>
        <v>3.87</v>
      </c>
      <c r="P63" s="73">
        <v>3.87</v>
      </c>
      <c r="Q63" s="36">
        <v>446</v>
      </c>
      <c r="R63" s="42"/>
      <c r="S63" s="68" t="s">
        <v>190</v>
      </c>
      <c r="T63" s="68" t="s">
        <v>191</v>
      </c>
      <c r="U63" t="s">
        <v>65</v>
      </c>
    </row>
    <row r="64" spans="1:21" ht="15.75" x14ac:dyDescent="0.25">
      <c r="A64" s="133"/>
      <c r="B64" s="32">
        <v>1500022047</v>
      </c>
      <c r="C64" s="33" t="s">
        <v>192</v>
      </c>
      <c r="D64" s="33" t="s">
        <v>29</v>
      </c>
      <c r="E64" s="34">
        <v>43314</v>
      </c>
      <c r="F64" s="34">
        <v>43607</v>
      </c>
      <c r="G64" s="35">
        <f t="shared" si="4"/>
        <v>9.7666666666666675</v>
      </c>
      <c r="H64" s="36">
        <v>6</v>
      </c>
      <c r="I64" s="36"/>
      <c r="J64" s="37">
        <f t="shared" si="5"/>
        <v>3.7666666666666675</v>
      </c>
      <c r="K64" s="95">
        <v>42254</v>
      </c>
      <c r="L64" s="34">
        <v>43714</v>
      </c>
      <c r="M64" s="38" t="str">
        <f>DATEDIF(K64,L64,"Y")&amp;" Th,"&amp;DATEDIF(K64,L64,"YM")&amp;" Bln,"&amp;DATEDIF(K64,L64,"MD")&amp;" Hr"</f>
        <v>3 Th,11 Bln,30 Hr</v>
      </c>
      <c r="N64" s="39">
        <v>151</v>
      </c>
      <c r="O64" s="15" t="str">
        <f t="shared" si="3"/>
        <v>3.36</v>
      </c>
      <c r="P64" s="73">
        <v>3.36</v>
      </c>
      <c r="Q64" s="36">
        <v>403</v>
      </c>
      <c r="R64" s="42"/>
      <c r="S64" s="68" t="s">
        <v>35</v>
      </c>
      <c r="T64" s="68" t="s">
        <v>193</v>
      </c>
      <c r="U64" t="s">
        <v>65</v>
      </c>
    </row>
    <row r="65" spans="1:21" ht="15.75" x14ac:dyDescent="0.25">
      <c r="A65" s="133"/>
      <c r="B65" s="32">
        <v>1500022049</v>
      </c>
      <c r="C65" s="33" t="s">
        <v>194</v>
      </c>
      <c r="D65" s="33" t="s">
        <v>29</v>
      </c>
      <c r="E65" s="34">
        <v>43312</v>
      </c>
      <c r="F65" s="34">
        <v>43605</v>
      </c>
      <c r="G65" s="35">
        <f t="shared" si="4"/>
        <v>9.7666666666666675</v>
      </c>
      <c r="H65" s="36">
        <v>6</v>
      </c>
      <c r="I65" s="36"/>
      <c r="J65" s="37">
        <f t="shared" si="5"/>
        <v>3.7666666666666675</v>
      </c>
      <c r="K65" s="95">
        <v>42254</v>
      </c>
      <c r="L65" s="34">
        <v>43714</v>
      </c>
      <c r="M65" s="38" t="str">
        <f>DATEDIF(K66,L65,"Y")&amp;" Th,"&amp;DATEDIF(K66,L65,"YM")&amp;" Bln,"&amp;DATEDIF(K66,L65,"MD")&amp;" Hr"</f>
        <v>3 Th,11 Bln,30 Hr</v>
      </c>
      <c r="N65" s="39">
        <v>149</v>
      </c>
      <c r="O65" s="15" t="str">
        <f t="shared" si="3"/>
        <v>3.54</v>
      </c>
      <c r="P65" s="73">
        <v>3.54</v>
      </c>
      <c r="Q65" s="36">
        <v>463</v>
      </c>
      <c r="R65" s="42"/>
      <c r="S65" s="68" t="s">
        <v>195</v>
      </c>
      <c r="T65" s="68" t="s">
        <v>196</v>
      </c>
      <c r="U65" t="s">
        <v>65</v>
      </c>
    </row>
    <row r="66" spans="1:21" ht="15.75" x14ac:dyDescent="0.25">
      <c r="A66" s="133"/>
      <c r="B66" s="32">
        <v>1500022053</v>
      </c>
      <c r="C66" s="33" t="s">
        <v>197</v>
      </c>
      <c r="D66" s="33" t="s">
        <v>29</v>
      </c>
      <c r="E66" s="34">
        <v>43309</v>
      </c>
      <c r="F66" s="34">
        <v>43687</v>
      </c>
      <c r="G66" s="35">
        <f t="shared" si="4"/>
        <v>12.6</v>
      </c>
      <c r="H66" s="36">
        <v>6</v>
      </c>
      <c r="I66" s="36"/>
      <c r="J66" s="37">
        <f t="shared" si="5"/>
        <v>6.6</v>
      </c>
      <c r="K66" s="95">
        <v>42254</v>
      </c>
      <c r="L66" s="34">
        <v>43714</v>
      </c>
      <c r="M66" s="38" t="str">
        <f>DATEDIF(K66,L66,"Y")&amp;" Th,"&amp;DATEDIF(K66,L66,"YM")&amp;" Bln,"&amp;DATEDIF(K66,L66,"MD")&amp;" Hr"</f>
        <v>3 Th,11 Bln,30 Hr</v>
      </c>
      <c r="N66" s="39">
        <v>149</v>
      </c>
      <c r="O66" s="15" t="str">
        <f t="shared" si="3"/>
        <v>3.54</v>
      </c>
      <c r="P66" s="73">
        <v>3.54</v>
      </c>
      <c r="Q66" s="36">
        <v>416</v>
      </c>
      <c r="R66" s="42"/>
      <c r="S66" s="68" t="s">
        <v>198</v>
      </c>
      <c r="T66" s="68" t="s">
        <v>199</v>
      </c>
      <c r="U66" t="s">
        <v>65</v>
      </c>
    </row>
    <row r="67" spans="1:21" ht="15.75" x14ac:dyDescent="0.25">
      <c r="A67" s="69">
        <v>43726</v>
      </c>
      <c r="B67" s="20">
        <v>1500022010</v>
      </c>
      <c r="C67" s="21" t="s">
        <v>200</v>
      </c>
      <c r="D67" s="21" t="s">
        <v>29</v>
      </c>
      <c r="E67" s="22">
        <v>43313</v>
      </c>
      <c r="F67" s="22">
        <v>43689</v>
      </c>
      <c r="G67" s="23">
        <f t="shared" si="4"/>
        <v>12.533333333333333</v>
      </c>
      <c r="H67" s="24">
        <v>6</v>
      </c>
      <c r="I67" s="24"/>
      <c r="J67" s="25">
        <f t="shared" si="5"/>
        <v>6.5333333333333332</v>
      </c>
      <c r="K67" s="84">
        <v>42254</v>
      </c>
      <c r="L67" s="22">
        <v>43726</v>
      </c>
      <c r="M67" s="26" t="str">
        <f t="shared" ref="M67:M130" si="7">DATEDIF(K67,L67,"Y")&amp;" Th,"&amp;DATEDIF(K67,L67,"YM")&amp;" Bln,"&amp;DATEDIF(K67,L67,"MD")&amp;" Hr"</f>
        <v>4 Th,0 Bln,11 Hr</v>
      </c>
      <c r="N67" s="27">
        <v>146</v>
      </c>
      <c r="O67" s="15" t="str">
        <f t="shared" ref="O67:O130" si="8">SUBSTITUTE(P67, ",", ".")</f>
        <v>3.26</v>
      </c>
      <c r="P67" s="136">
        <v>3.26</v>
      </c>
      <c r="Q67" s="24">
        <v>456</v>
      </c>
      <c r="R67" s="30"/>
      <c r="S67" s="70" t="s">
        <v>201</v>
      </c>
      <c r="T67" s="70" t="s">
        <v>202</v>
      </c>
      <c r="U67" t="s">
        <v>33</v>
      </c>
    </row>
    <row r="68" spans="1:21" ht="15.75" x14ac:dyDescent="0.25">
      <c r="A68" s="137"/>
      <c r="B68" s="32">
        <v>1500022042</v>
      </c>
      <c r="C68" s="33" t="s">
        <v>203</v>
      </c>
      <c r="D68" s="33" t="s">
        <v>29</v>
      </c>
      <c r="E68" s="34">
        <v>43315</v>
      </c>
      <c r="F68" s="34">
        <v>43689</v>
      </c>
      <c r="G68" s="35">
        <f t="shared" si="4"/>
        <v>12.466666666666667</v>
      </c>
      <c r="H68" s="36">
        <v>6</v>
      </c>
      <c r="I68" s="36"/>
      <c r="J68" s="37">
        <f t="shared" si="5"/>
        <v>6.4666666666666668</v>
      </c>
      <c r="K68" s="95">
        <v>42254</v>
      </c>
      <c r="L68" s="34">
        <v>43726</v>
      </c>
      <c r="M68" s="38" t="str">
        <f t="shared" si="7"/>
        <v>4 Th,0 Bln,11 Hr</v>
      </c>
      <c r="N68" s="39">
        <v>153</v>
      </c>
      <c r="O68" s="15" t="str">
        <f t="shared" si="8"/>
        <v>3.48</v>
      </c>
      <c r="P68" s="83">
        <v>3.48</v>
      </c>
      <c r="Q68" s="36">
        <v>446</v>
      </c>
      <c r="R68" s="42"/>
      <c r="S68" s="68" t="s">
        <v>204</v>
      </c>
      <c r="T68" s="68" t="s">
        <v>205</v>
      </c>
      <c r="U68" t="s">
        <v>33</v>
      </c>
    </row>
    <row r="69" spans="1:21" ht="15.75" x14ac:dyDescent="0.25">
      <c r="A69" s="69">
        <v>43733</v>
      </c>
      <c r="B69" s="20">
        <v>1400022075</v>
      </c>
      <c r="C69" s="21" t="s">
        <v>206</v>
      </c>
      <c r="D69" s="21" t="s">
        <v>29</v>
      </c>
      <c r="E69" s="22">
        <v>42948</v>
      </c>
      <c r="F69" s="138">
        <v>43593</v>
      </c>
      <c r="G69" s="23">
        <f t="shared" si="4"/>
        <v>21.5</v>
      </c>
      <c r="H69" s="24">
        <v>6</v>
      </c>
      <c r="I69" s="24"/>
      <c r="J69" s="25">
        <f t="shared" si="5"/>
        <v>15.5</v>
      </c>
      <c r="K69" s="84">
        <v>41883</v>
      </c>
      <c r="L69" s="22">
        <v>43733</v>
      </c>
      <c r="M69" s="38" t="str">
        <f t="shared" si="7"/>
        <v>5 Th,0 Bln,24 Hr</v>
      </c>
      <c r="N69" s="27">
        <v>146</v>
      </c>
      <c r="O69" s="15" t="str">
        <f t="shared" si="8"/>
        <v>3.34</v>
      </c>
      <c r="P69" s="136">
        <v>3.34</v>
      </c>
      <c r="Q69" s="24">
        <v>463</v>
      </c>
      <c r="R69" s="30"/>
      <c r="S69" s="70" t="s">
        <v>207</v>
      </c>
      <c r="T69" s="70" t="s">
        <v>208</v>
      </c>
      <c r="U69" t="s">
        <v>33</v>
      </c>
    </row>
    <row r="70" spans="1:21" ht="15.75" x14ac:dyDescent="0.25">
      <c r="A70" s="71"/>
      <c r="B70" s="32">
        <v>1400022079</v>
      </c>
      <c r="C70" s="33" t="s">
        <v>209</v>
      </c>
      <c r="D70" s="33" t="s">
        <v>29</v>
      </c>
      <c r="E70" s="34">
        <v>42948</v>
      </c>
      <c r="F70" s="139">
        <v>43601</v>
      </c>
      <c r="G70" s="35">
        <f t="shared" si="4"/>
        <v>21.766666666666666</v>
      </c>
      <c r="H70" s="36">
        <v>6</v>
      </c>
      <c r="I70" s="36"/>
      <c r="J70" s="37">
        <f t="shared" si="5"/>
        <v>15.766666666666666</v>
      </c>
      <c r="K70" s="95">
        <v>41883</v>
      </c>
      <c r="L70" s="34">
        <v>43733</v>
      </c>
      <c r="M70" s="38" t="str">
        <f t="shared" si="7"/>
        <v>5 Th,0 Bln,24 Hr</v>
      </c>
      <c r="N70" s="39">
        <v>145</v>
      </c>
      <c r="O70" s="15" t="str">
        <f t="shared" si="8"/>
        <v>3.31</v>
      </c>
      <c r="P70" s="83">
        <v>3.31</v>
      </c>
      <c r="Q70" s="36">
        <v>443</v>
      </c>
      <c r="R70" s="42"/>
      <c r="S70" s="68" t="s">
        <v>35</v>
      </c>
      <c r="T70" s="68" t="s">
        <v>210</v>
      </c>
      <c r="U70" t="s">
        <v>33</v>
      </c>
    </row>
    <row r="71" spans="1:21" ht="15.75" x14ac:dyDescent="0.25">
      <c r="A71" s="71"/>
      <c r="B71" s="107">
        <v>1601022077</v>
      </c>
      <c r="C71" s="108" t="s">
        <v>211</v>
      </c>
      <c r="D71" s="108" t="s">
        <v>29</v>
      </c>
      <c r="E71" s="109">
        <v>43130</v>
      </c>
      <c r="F71" s="140">
        <v>43686</v>
      </c>
      <c r="G71" s="110">
        <f t="shared" si="4"/>
        <v>18.533333333333335</v>
      </c>
      <c r="H71" s="111">
        <v>6</v>
      </c>
      <c r="I71" s="111"/>
      <c r="J71" s="112">
        <f t="shared" si="5"/>
        <v>12.533333333333335</v>
      </c>
      <c r="K71" s="113">
        <v>42618</v>
      </c>
      <c r="L71" s="109">
        <v>43733</v>
      </c>
      <c r="M71" s="114" t="str">
        <f t="shared" si="7"/>
        <v>3 Th,0 Bln,20 Hr</v>
      </c>
      <c r="N71" s="115">
        <v>146</v>
      </c>
      <c r="O71" s="53" t="str">
        <f t="shared" si="8"/>
        <v>3.49</v>
      </c>
      <c r="P71" s="141">
        <v>3.49</v>
      </c>
      <c r="Q71" s="111">
        <v>446</v>
      </c>
      <c r="R71" s="131"/>
      <c r="S71" s="142" t="s">
        <v>212</v>
      </c>
      <c r="T71" s="142" t="s">
        <v>213</v>
      </c>
      <c r="U71" t="s">
        <v>65</v>
      </c>
    </row>
    <row r="72" spans="1:21" s="13" customFormat="1" ht="15.75" x14ac:dyDescent="0.25">
      <c r="A72" s="132">
        <v>43747</v>
      </c>
      <c r="B72" s="20">
        <v>1500022014</v>
      </c>
      <c r="C72" s="21" t="s">
        <v>214</v>
      </c>
      <c r="D72" s="21" t="s">
        <v>29</v>
      </c>
      <c r="E72" s="22">
        <v>43311</v>
      </c>
      <c r="F72" s="138">
        <v>43686</v>
      </c>
      <c r="G72" s="23">
        <f t="shared" si="4"/>
        <v>12.5</v>
      </c>
      <c r="H72" s="24">
        <v>6</v>
      </c>
      <c r="I72" s="24"/>
      <c r="J72" s="25">
        <f t="shared" si="5"/>
        <v>6.5</v>
      </c>
      <c r="K72" s="84">
        <v>42254</v>
      </c>
      <c r="L72" s="22">
        <v>43747</v>
      </c>
      <c r="M72" s="26" t="str">
        <f t="shared" si="7"/>
        <v>4 Th,1 Bln,2 Hr</v>
      </c>
      <c r="N72" s="27">
        <v>153</v>
      </c>
      <c r="O72" s="15" t="str">
        <f t="shared" si="8"/>
        <v>3.58</v>
      </c>
      <c r="P72" s="136">
        <v>3.58</v>
      </c>
      <c r="Q72" s="24">
        <v>443</v>
      </c>
      <c r="R72" s="30"/>
      <c r="S72" s="70" t="s">
        <v>215</v>
      </c>
      <c r="T72" s="70" t="s">
        <v>116</v>
      </c>
      <c r="U72" s="13" t="s">
        <v>33</v>
      </c>
    </row>
    <row r="73" spans="1:21" ht="15.75" x14ac:dyDescent="0.25">
      <c r="A73" s="133"/>
      <c r="B73" s="32">
        <v>1500022038</v>
      </c>
      <c r="C73" s="33" t="s">
        <v>216</v>
      </c>
      <c r="D73" s="33" t="s">
        <v>29</v>
      </c>
      <c r="E73" s="34">
        <v>43476</v>
      </c>
      <c r="F73" s="139">
        <v>43679</v>
      </c>
      <c r="G73" s="35">
        <f t="shared" si="4"/>
        <v>6.7666666666666666</v>
      </c>
      <c r="H73" s="36"/>
      <c r="I73" s="36"/>
      <c r="J73" s="37">
        <f t="shared" si="5"/>
        <v>6.7666666666666666</v>
      </c>
      <c r="K73" s="95">
        <v>42254</v>
      </c>
      <c r="L73" s="34">
        <v>43747</v>
      </c>
      <c r="M73" s="38" t="str">
        <f t="shared" si="7"/>
        <v>4 Th,1 Bln,2 Hr</v>
      </c>
      <c r="N73" s="39">
        <v>148</v>
      </c>
      <c r="O73" s="15" t="str">
        <f t="shared" si="8"/>
        <v>3.22</v>
      </c>
      <c r="P73" s="83">
        <v>3.22</v>
      </c>
      <c r="Q73" s="36">
        <v>420</v>
      </c>
      <c r="R73" s="42"/>
      <c r="S73" s="68" t="s">
        <v>217</v>
      </c>
      <c r="T73" s="68" t="s">
        <v>218</v>
      </c>
      <c r="U73" s="13" t="s">
        <v>33</v>
      </c>
    </row>
    <row r="74" spans="1:21" ht="15.75" x14ac:dyDescent="0.25">
      <c r="A74" s="133"/>
      <c r="B74" s="32">
        <v>1500022071</v>
      </c>
      <c r="C74" s="33" t="s">
        <v>219</v>
      </c>
      <c r="D74" s="33" t="s">
        <v>29</v>
      </c>
      <c r="E74" s="34">
        <v>43312</v>
      </c>
      <c r="F74" s="139">
        <v>43689</v>
      </c>
      <c r="G74" s="35">
        <f t="shared" si="4"/>
        <v>12.566666666666666</v>
      </c>
      <c r="H74" s="36">
        <v>6</v>
      </c>
      <c r="I74" s="36"/>
      <c r="J74" s="37">
        <f t="shared" si="5"/>
        <v>6.5666666666666664</v>
      </c>
      <c r="K74" s="95">
        <v>42254</v>
      </c>
      <c r="L74" s="34">
        <v>43747</v>
      </c>
      <c r="M74" s="38" t="str">
        <f t="shared" si="7"/>
        <v>4 Th,1 Bln,2 Hr</v>
      </c>
      <c r="N74" s="39">
        <v>152</v>
      </c>
      <c r="O74" s="15" t="str">
        <f t="shared" si="8"/>
        <v>3.54</v>
      </c>
      <c r="P74" s="83">
        <v>3.54</v>
      </c>
      <c r="Q74" s="36">
        <v>413</v>
      </c>
      <c r="R74" s="42"/>
      <c r="S74" s="68" t="s">
        <v>220</v>
      </c>
      <c r="T74" s="68" t="s">
        <v>221</v>
      </c>
      <c r="U74" s="13" t="s">
        <v>33</v>
      </c>
    </row>
    <row r="75" spans="1:21" ht="15.75" x14ac:dyDescent="0.25">
      <c r="A75" s="134"/>
      <c r="B75" s="32">
        <v>1500022090</v>
      </c>
      <c r="C75" s="33" t="s">
        <v>222</v>
      </c>
      <c r="D75" s="33" t="s">
        <v>29</v>
      </c>
      <c r="E75" s="34">
        <v>43314</v>
      </c>
      <c r="F75" s="139">
        <v>43690</v>
      </c>
      <c r="G75" s="35">
        <f t="shared" si="4"/>
        <v>12.533333333333333</v>
      </c>
      <c r="H75" s="36">
        <v>6</v>
      </c>
      <c r="I75" s="36"/>
      <c r="J75" s="37">
        <f t="shared" si="5"/>
        <v>6.5333333333333332</v>
      </c>
      <c r="K75" s="95">
        <v>42254</v>
      </c>
      <c r="L75" s="34">
        <v>43747</v>
      </c>
      <c r="M75" s="38" t="str">
        <f t="shared" si="7"/>
        <v>4 Th,1 Bln,2 Hr</v>
      </c>
      <c r="N75" s="39">
        <v>150</v>
      </c>
      <c r="O75" s="15" t="str">
        <f t="shared" si="8"/>
        <v>3.3</v>
      </c>
      <c r="P75" s="83">
        <v>3.3</v>
      </c>
      <c r="Q75" s="36">
        <v>410</v>
      </c>
      <c r="R75" s="42"/>
      <c r="S75" s="68" t="s">
        <v>35</v>
      </c>
      <c r="T75" s="143" t="s">
        <v>223</v>
      </c>
      <c r="U75" s="13" t="s">
        <v>33</v>
      </c>
    </row>
    <row r="76" spans="1:21" ht="15.75" x14ac:dyDescent="0.25">
      <c r="A76" s="69">
        <v>43752</v>
      </c>
      <c r="B76" s="20">
        <v>1300022028</v>
      </c>
      <c r="C76" s="21" t="s">
        <v>224</v>
      </c>
      <c r="D76" s="21" t="s">
        <v>29</v>
      </c>
      <c r="E76" s="22">
        <v>42755</v>
      </c>
      <c r="F76" s="138">
        <v>43537</v>
      </c>
      <c r="G76" s="23">
        <f t="shared" si="4"/>
        <v>26.066666666666666</v>
      </c>
      <c r="H76" s="24">
        <v>6</v>
      </c>
      <c r="I76" s="24"/>
      <c r="J76" s="25">
        <f t="shared" si="5"/>
        <v>20.066666666666666</v>
      </c>
      <c r="K76" s="84">
        <v>41526</v>
      </c>
      <c r="L76" s="22">
        <v>43752</v>
      </c>
      <c r="M76" s="26" t="str">
        <f t="shared" si="7"/>
        <v>6 Th,1 Bln,5 Hr</v>
      </c>
      <c r="N76" s="27">
        <v>146</v>
      </c>
      <c r="O76" s="15" t="str">
        <f t="shared" si="8"/>
        <v>3.72</v>
      </c>
      <c r="P76" s="136">
        <v>3.72</v>
      </c>
      <c r="Q76" s="24">
        <v>446</v>
      </c>
      <c r="R76" s="30"/>
      <c r="S76" s="70" t="s">
        <v>225</v>
      </c>
      <c r="T76" s="70" t="s">
        <v>226</v>
      </c>
      <c r="U76" s="13" t="s">
        <v>33</v>
      </c>
    </row>
    <row r="77" spans="1:21" ht="15.75" x14ac:dyDescent="0.25">
      <c r="A77" s="71"/>
      <c r="B77" s="32">
        <v>1300022029</v>
      </c>
      <c r="C77" s="33" t="s">
        <v>227</v>
      </c>
      <c r="D77" s="33" t="s">
        <v>29</v>
      </c>
      <c r="E77" s="34">
        <v>42766</v>
      </c>
      <c r="F77" s="139">
        <v>43523</v>
      </c>
      <c r="G77" s="35">
        <f t="shared" si="4"/>
        <v>25.233333333333334</v>
      </c>
      <c r="H77" s="36">
        <v>6</v>
      </c>
      <c r="I77" s="36"/>
      <c r="J77" s="37">
        <f t="shared" si="5"/>
        <v>19.233333333333334</v>
      </c>
      <c r="K77" s="95">
        <v>41526</v>
      </c>
      <c r="L77" s="34">
        <v>43752</v>
      </c>
      <c r="M77" s="38" t="str">
        <f t="shared" si="7"/>
        <v>6 Th,1 Bln,5 Hr</v>
      </c>
      <c r="N77" s="39">
        <v>148</v>
      </c>
      <c r="O77" s="15" t="str">
        <f t="shared" si="8"/>
        <v>3.57</v>
      </c>
      <c r="P77" s="83">
        <v>3.57</v>
      </c>
      <c r="Q77" s="36">
        <v>436</v>
      </c>
      <c r="R77" s="42"/>
      <c r="S77" s="68" t="s">
        <v>228</v>
      </c>
      <c r="T77" s="68" t="s">
        <v>229</v>
      </c>
      <c r="U77" s="13" t="s">
        <v>33</v>
      </c>
    </row>
    <row r="78" spans="1:21" ht="15.75" x14ac:dyDescent="0.25">
      <c r="A78" s="71"/>
      <c r="B78" s="32">
        <v>1400022077</v>
      </c>
      <c r="C78" s="33" t="s">
        <v>230</v>
      </c>
      <c r="D78" s="33" t="s">
        <v>29</v>
      </c>
      <c r="E78" s="34">
        <v>42947</v>
      </c>
      <c r="F78" s="139">
        <v>43631</v>
      </c>
      <c r="G78" s="35">
        <f t="shared" si="4"/>
        <v>22.8</v>
      </c>
      <c r="H78" s="36">
        <v>6</v>
      </c>
      <c r="I78" s="36"/>
      <c r="J78" s="37">
        <f t="shared" si="5"/>
        <v>16.8</v>
      </c>
      <c r="K78" s="95">
        <v>41883</v>
      </c>
      <c r="L78" s="34">
        <v>43752</v>
      </c>
      <c r="M78" s="38" t="str">
        <f t="shared" si="7"/>
        <v>5 Th,1 Bln,13 Hr</v>
      </c>
      <c r="N78" s="39">
        <v>147</v>
      </c>
      <c r="O78" s="15" t="str">
        <f t="shared" si="8"/>
        <v>3.01</v>
      </c>
      <c r="P78" s="83">
        <v>3.01</v>
      </c>
      <c r="Q78" s="36">
        <v>436</v>
      </c>
      <c r="R78" s="42"/>
      <c r="S78" s="68" t="s">
        <v>231</v>
      </c>
      <c r="T78" s="143" t="s">
        <v>232</v>
      </c>
      <c r="U78" s="13" t="s">
        <v>33</v>
      </c>
    </row>
    <row r="79" spans="1:21" ht="15.75" x14ac:dyDescent="0.25">
      <c r="A79" s="71"/>
      <c r="B79" s="32">
        <v>1500022009</v>
      </c>
      <c r="C79" s="33" t="s">
        <v>233</v>
      </c>
      <c r="D79" s="33" t="s">
        <v>29</v>
      </c>
      <c r="E79" s="34">
        <v>43313</v>
      </c>
      <c r="F79" s="139">
        <v>43692</v>
      </c>
      <c r="G79" s="35">
        <f t="shared" si="4"/>
        <v>12.633333333333333</v>
      </c>
      <c r="H79" s="36">
        <v>6</v>
      </c>
      <c r="I79" s="36"/>
      <c r="J79" s="37">
        <f t="shared" si="5"/>
        <v>6.6333333333333329</v>
      </c>
      <c r="K79" s="95">
        <v>42254</v>
      </c>
      <c r="L79" s="34">
        <v>43752</v>
      </c>
      <c r="M79" s="38" t="str">
        <f t="shared" si="7"/>
        <v>4 Th,1 Bln,7 Hr</v>
      </c>
      <c r="N79" s="39">
        <v>149</v>
      </c>
      <c r="O79" s="15" t="str">
        <f t="shared" si="8"/>
        <v>3.25</v>
      </c>
      <c r="P79" s="83">
        <v>3.25</v>
      </c>
      <c r="Q79" s="36">
        <v>466</v>
      </c>
      <c r="R79" s="42"/>
      <c r="S79" s="68" t="s">
        <v>234</v>
      </c>
      <c r="T79" s="68" t="s">
        <v>235</v>
      </c>
      <c r="U79" s="13" t="s">
        <v>33</v>
      </c>
    </row>
    <row r="80" spans="1:21" ht="15.75" x14ac:dyDescent="0.25">
      <c r="A80" s="71"/>
      <c r="B80" s="32">
        <v>1500022015</v>
      </c>
      <c r="C80" s="33" t="s">
        <v>236</v>
      </c>
      <c r="D80" s="33" t="s">
        <v>29</v>
      </c>
      <c r="E80" s="34">
        <v>43309</v>
      </c>
      <c r="F80" s="139">
        <v>43692</v>
      </c>
      <c r="G80" s="35">
        <f t="shared" si="4"/>
        <v>12.766666666666667</v>
      </c>
      <c r="H80" s="36">
        <v>6</v>
      </c>
      <c r="I80" s="36"/>
      <c r="J80" s="37">
        <f t="shared" si="5"/>
        <v>6.7666666666666675</v>
      </c>
      <c r="K80" s="95">
        <v>42254</v>
      </c>
      <c r="L80" s="34">
        <v>43752</v>
      </c>
      <c r="M80" s="38" t="str">
        <f t="shared" si="7"/>
        <v>4 Th,1 Bln,7 Hr</v>
      </c>
      <c r="N80" s="39">
        <v>151</v>
      </c>
      <c r="O80" s="15" t="str">
        <f t="shared" si="8"/>
        <v>3.65</v>
      </c>
      <c r="P80" s="83">
        <v>3.65</v>
      </c>
      <c r="Q80" s="36">
        <v>433</v>
      </c>
      <c r="R80" s="42"/>
      <c r="S80" s="68" t="s">
        <v>237</v>
      </c>
      <c r="T80" s="68" t="s">
        <v>221</v>
      </c>
      <c r="U80" s="13" t="s">
        <v>33</v>
      </c>
    </row>
    <row r="81" spans="1:21" ht="15.75" x14ac:dyDescent="0.25">
      <c r="A81" s="71"/>
      <c r="B81" s="32">
        <v>1500022025</v>
      </c>
      <c r="C81" s="33" t="s">
        <v>238</v>
      </c>
      <c r="D81" s="33" t="s">
        <v>29</v>
      </c>
      <c r="E81" s="34">
        <v>43312</v>
      </c>
      <c r="F81" s="139">
        <v>43701</v>
      </c>
      <c r="G81" s="35">
        <f t="shared" si="4"/>
        <v>12.966666666666667</v>
      </c>
      <c r="H81" s="36">
        <v>6</v>
      </c>
      <c r="I81" s="36"/>
      <c r="J81" s="37">
        <f t="shared" si="5"/>
        <v>6.9666666666666668</v>
      </c>
      <c r="K81" s="95">
        <v>42254</v>
      </c>
      <c r="L81" s="34">
        <v>43752</v>
      </c>
      <c r="M81" s="38" t="str">
        <f t="shared" si="7"/>
        <v>4 Th,1 Bln,7 Hr</v>
      </c>
      <c r="N81" s="39">
        <v>149</v>
      </c>
      <c r="O81" s="15" t="str">
        <f t="shared" si="8"/>
        <v>3.71</v>
      </c>
      <c r="P81" s="83">
        <v>3.71</v>
      </c>
      <c r="Q81" s="36">
        <v>433</v>
      </c>
      <c r="R81" s="42"/>
      <c r="S81" s="68" t="s">
        <v>86</v>
      </c>
      <c r="T81" s="68" t="s">
        <v>239</v>
      </c>
      <c r="U81" s="13" t="s">
        <v>33</v>
      </c>
    </row>
    <row r="82" spans="1:21" ht="15.75" x14ac:dyDescent="0.25">
      <c r="A82" s="71"/>
      <c r="B82" s="32">
        <v>1500022029</v>
      </c>
      <c r="C82" s="33" t="s">
        <v>240</v>
      </c>
      <c r="D82" s="33" t="s">
        <v>29</v>
      </c>
      <c r="E82" s="34">
        <v>43313</v>
      </c>
      <c r="F82" s="139">
        <v>43701</v>
      </c>
      <c r="G82" s="35">
        <f t="shared" si="4"/>
        <v>12.933333333333334</v>
      </c>
      <c r="H82" s="36">
        <v>6</v>
      </c>
      <c r="I82" s="36"/>
      <c r="J82" s="37">
        <f t="shared" si="5"/>
        <v>6.9333333333333336</v>
      </c>
      <c r="K82" s="95">
        <v>42254</v>
      </c>
      <c r="L82" s="34">
        <v>43752</v>
      </c>
      <c r="M82" s="38" t="str">
        <f t="shared" si="7"/>
        <v>4 Th,1 Bln,7 Hr</v>
      </c>
      <c r="N82" s="39">
        <v>150</v>
      </c>
      <c r="O82" s="15" t="str">
        <f t="shared" si="8"/>
        <v>3.3</v>
      </c>
      <c r="P82" s="83">
        <v>3.3</v>
      </c>
      <c r="Q82" s="36">
        <v>436</v>
      </c>
      <c r="R82" s="42"/>
      <c r="S82" s="68" t="s">
        <v>241</v>
      </c>
      <c r="T82" s="68" t="s">
        <v>242</v>
      </c>
      <c r="U82" s="13" t="s">
        <v>33</v>
      </c>
    </row>
    <row r="83" spans="1:21" ht="15.75" x14ac:dyDescent="0.25">
      <c r="A83" s="71"/>
      <c r="B83" s="32">
        <v>1500022062</v>
      </c>
      <c r="C83" s="33" t="s">
        <v>243</v>
      </c>
      <c r="D83" s="33" t="s">
        <v>29</v>
      </c>
      <c r="E83" s="34">
        <v>43313</v>
      </c>
      <c r="F83" s="139">
        <v>43701</v>
      </c>
      <c r="G83" s="35">
        <f t="shared" si="4"/>
        <v>12.933333333333334</v>
      </c>
      <c r="H83" s="36">
        <v>6</v>
      </c>
      <c r="I83" s="36"/>
      <c r="J83" s="37">
        <f t="shared" si="5"/>
        <v>6.9333333333333336</v>
      </c>
      <c r="K83" s="95">
        <v>42254</v>
      </c>
      <c r="L83" s="34">
        <v>43752</v>
      </c>
      <c r="M83" s="38" t="str">
        <f t="shared" si="7"/>
        <v>4 Th,1 Bln,7 Hr</v>
      </c>
      <c r="N83" s="39">
        <v>148</v>
      </c>
      <c r="O83" s="15" t="str">
        <f t="shared" si="8"/>
        <v>3.69</v>
      </c>
      <c r="P83" s="83">
        <v>3.69</v>
      </c>
      <c r="Q83" s="36">
        <v>430</v>
      </c>
      <c r="R83" s="42"/>
      <c r="S83" s="68" t="s">
        <v>244</v>
      </c>
      <c r="T83" s="68" t="s">
        <v>245</v>
      </c>
      <c r="U83" s="13" t="s">
        <v>33</v>
      </c>
    </row>
    <row r="84" spans="1:21" ht="15.75" x14ac:dyDescent="0.25">
      <c r="A84" s="71"/>
      <c r="B84" s="32">
        <v>1500022063</v>
      </c>
      <c r="C84" s="33" t="s">
        <v>246</v>
      </c>
      <c r="D84" s="33" t="s">
        <v>29</v>
      </c>
      <c r="E84" s="34">
        <v>43313</v>
      </c>
      <c r="F84" s="139">
        <v>43701</v>
      </c>
      <c r="G84" s="35">
        <f t="shared" si="4"/>
        <v>12.933333333333334</v>
      </c>
      <c r="H84" s="36">
        <v>6</v>
      </c>
      <c r="I84" s="36"/>
      <c r="J84" s="37">
        <f t="shared" si="5"/>
        <v>6.9333333333333336</v>
      </c>
      <c r="K84" s="95">
        <v>42254</v>
      </c>
      <c r="L84" s="34">
        <v>43752</v>
      </c>
      <c r="M84" s="38" t="str">
        <f t="shared" si="7"/>
        <v>4 Th,1 Bln,7 Hr</v>
      </c>
      <c r="N84" s="39">
        <v>148</v>
      </c>
      <c r="O84" s="15" t="str">
        <f t="shared" si="8"/>
        <v>3.18</v>
      </c>
      <c r="P84" s="83">
        <v>3.18</v>
      </c>
      <c r="Q84" s="36">
        <v>450</v>
      </c>
      <c r="R84" s="42"/>
      <c r="S84" s="68" t="s">
        <v>247</v>
      </c>
      <c r="T84" s="68" t="s">
        <v>248</v>
      </c>
      <c r="U84" s="13" t="s">
        <v>33</v>
      </c>
    </row>
    <row r="85" spans="1:21" ht="15.75" x14ac:dyDescent="0.25">
      <c r="A85" s="71"/>
      <c r="B85" s="32">
        <v>1500022065</v>
      </c>
      <c r="C85" s="33" t="s">
        <v>249</v>
      </c>
      <c r="D85" s="33" t="s">
        <v>29</v>
      </c>
      <c r="E85" s="34">
        <v>43311</v>
      </c>
      <c r="F85" s="139">
        <v>43714</v>
      </c>
      <c r="G85" s="35">
        <f t="shared" si="4"/>
        <v>13.433333333333334</v>
      </c>
      <c r="H85" s="36">
        <v>6</v>
      </c>
      <c r="I85" s="36"/>
      <c r="J85" s="37">
        <f t="shared" si="5"/>
        <v>7.4333333333333336</v>
      </c>
      <c r="K85" s="95">
        <v>42254</v>
      </c>
      <c r="L85" s="34">
        <v>43752</v>
      </c>
      <c r="M85" s="38" t="str">
        <f t="shared" si="7"/>
        <v>4 Th,1 Bln,7 Hr</v>
      </c>
      <c r="N85" s="39">
        <v>144</v>
      </c>
      <c r="O85" s="15" t="str">
        <f t="shared" si="8"/>
        <v>3.37</v>
      </c>
      <c r="P85" s="83">
        <v>3.37</v>
      </c>
      <c r="Q85" s="36">
        <v>430</v>
      </c>
      <c r="R85" s="42"/>
      <c r="S85" s="68" t="s">
        <v>250</v>
      </c>
      <c r="T85" s="68" t="s">
        <v>251</v>
      </c>
      <c r="U85" s="13" t="s">
        <v>33</v>
      </c>
    </row>
    <row r="86" spans="1:21" ht="15.75" x14ac:dyDescent="0.25">
      <c r="A86" s="71"/>
      <c r="B86" s="32">
        <v>1500022070</v>
      </c>
      <c r="C86" s="33" t="s">
        <v>252</v>
      </c>
      <c r="D86" s="33" t="s">
        <v>29</v>
      </c>
      <c r="E86" s="34">
        <v>43316</v>
      </c>
      <c r="F86" s="139">
        <v>43714</v>
      </c>
      <c r="G86" s="35">
        <f t="shared" si="4"/>
        <v>13.266666666666667</v>
      </c>
      <c r="H86" s="36">
        <v>6</v>
      </c>
      <c r="I86" s="36"/>
      <c r="J86" s="37">
        <f t="shared" si="5"/>
        <v>7.2666666666666675</v>
      </c>
      <c r="K86" s="95">
        <v>42254</v>
      </c>
      <c r="L86" s="34">
        <v>43752</v>
      </c>
      <c r="M86" s="38" t="str">
        <f t="shared" si="7"/>
        <v>4 Th,1 Bln,7 Hr</v>
      </c>
      <c r="N86" s="39">
        <v>153</v>
      </c>
      <c r="O86" s="15" t="str">
        <f t="shared" si="8"/>
        <v>3.6</v>
      </c>
      <c r="P86" s="83">
        <v>3.6</v>
      </c>
      <c r="Q86" s="36">
        <v>400</v>
      </c>
      <c r="R86" s="42"/>
      <c r="S86" s="68" t="s">
        <v>253</v>
      </c>
      <c r="T86" s="68" t="s">
        <v>126</v>
      </c>
      <c r="U86" s="13" t="s">
        <v>33</v>
      </c>
    </row>
    <row r="87" spans="1:21" ht="51.75" x14ac:dyDescent="0.25">
      <c r="A87" s="44">
        <v>43796</v>
      </c>
      <c r="B87" s="20">
        <v>1400022061</v>
      </c>
      <c r="C87" s="21" t="s">
        <v>254</v>
      </c>
      <c r="D87" s="21" t="s">
        <v>29</v>
      </c>
      <c r="E87" s="22">
        <v>42947</v>
      </c>
      <c r="F87" s="22">
        <v>43686</v>
      </c>
      <c r="G87" s="23">
        <f t="shared" si="4"/>
        <v>24.633333333333333</v>
      </c>
      <c r="H87" s="24">
        <v>6</v>
      </c>
      <c r="I87" s="24"/>
      <c r="J87" s="25">
        <f t="shared" si="5"/>
        <v>18.633333333333333</v>
      </c>
      <c r="K87" s="84">
        <v>41883</v>
      </c>
      <c r="L87" s="22">
        <v>43796</v>
      </c>
      <c r="M87" s="26" t="str">
        <f t="shared" si="7"/>
        <v>5 Th,2 Bln,26 Hr</v>
      </c>
      <c r="N87" s="27">
        <v>149</v>
      </c>
      <c r="O87" s="15" t="str">
        <f t="shared" si="8"/>
        <v>3.37</v>
      </c>
      <c r="P87" s="136">
        <v>3.37</v>
      </c>
      <c r="Q87" s="24">
        <v>460</v>
      </c>
      <c r="R87" s="30"/>
      <c r="S87" s="4" t="s">
        <v>60</v>
      </c>
      <c r="T87" s="4" t="s">
        <v>255</v>
      </c>
      <c r="U87" s="13" t="s">
        <v>33</v>
      </c>
    </row>
    <row r="88" spans="1:21" ht="15.75" x14ac:dyDescent="0.25">
      <c r="A88" s="69">
        <v>43852</v>
      </c>
      <c r="B88" s="144">
        <v>1400022007</v>
      </c>
      <c r="C88" s="75" t="s">
        <v>256</v>
      </c>
      <c r="D88" s="21" t="s">
        <v>29</v>
      </c>
      <c r="E88" s="145">
        <v>43130</v>
      </c>
      <c r="F88" s="145">
        <v>43559</v>
      </c>
      <c r="G88" s="23">
        <f t="shared" si="4"/>
        <v>14.3</v>
      </c>
      <c r="H88" s="24">
        <v>6</v>
      </c>
      <c r="I88" s="24"/>
      <c r="J88" s="25">
        <f t="shared" si="5"/>
        <v>8.3000000000000007</v>
      </c>
      <c r="K88" s="84">
        <v>41883</v>
      </c>
      <c r="L88" s="145">
        <v>43852</v>
      </c>
      <c r="M88" s="26" t="str">
        <f t="shared" si="7"/>
        <v>5 Th,4 Bln,21 Hr</v>
      </c>
      <c r="N88" s="27">
        <v>150</v>
      </c>
      <c r="O88" s="15" t="str">
        <f t="shared" si="8"/>
        <v>3.18</v>
      </c>
      <c r="P88" s="136">
        <v>3.18</v>
      </c>
      <c r="Q88" s="24">
        <v>446</v>
      </c>
      <c r="R88" s="30"/>
      <c r="S88" s="4" t="s">
        <v>257</v>
      </c>
      <c r="T88" s="4" t="s">
        <v>258</v>
      </c>
      <c r="U88" s="13" t="s">
        <v>33</v>
      </c>
    </row>
    <row r="89" spans="1:21" ht="15.75" x14ac:dyDescent="0.25">
      <c r="A89" s="146"/>
      <c r="B89" s="120">
        <v>12022031</v>
      </c>
      <c r="C89" s="121" t="s">
        <v>259</v>
      </c>
      <c r="D89" s="121" t="s">
        <v>29</v>
      </c>
      <c r="E89" s="122">
        <v>42754</v>
      </c>
      <c r="F89" s="122">
        <v>43346</v>
      </c>
      <c r="G89" s="123">
        <f t="shared" si="4"/>
        <v>19.733333333333334</v>
      </c>
      <c r="H89" s="124">
        <v>6</v>
      </c>
      <c r="I89" s="124"/>
      <c r="J89" s="125">
        <f t="shared" si="5"/>
        <v>13.733333333333334</v>
      </c>
      <c r="K89" s="122">
        <v>41162</v>
      </c>
      <c r="L89" s="122">
        <v>43850</v>
      </c>
      <c r="M89" s="127" t="str">
        <f t="shared" si="7"/>
        <v>7 Th,4 Bln,10 Hr</v>
      </c>
      <c r="N89" s="128">
        <v>147</v>
      </c>
      <c r="O89" s="15" t="str">
        <f t="shared" si="8"/>
        <v>3.14</v>
      </c>
      <c r="P89" s="147">
        <v>3.14</v>
      </c>
      <c r="Q89" s="124">
        <v>420</v>
      </c>
      <c r="R89" s="148"/>
      <c r="S89" s="4" t="s">
        <v>38</v>
      </c>
      <c r="T89" s="4" t="s">
        <v>260</v>
      </c>
      <c r="U89" s="13" t="s">
        <v>33</v>
      </c>
    </row>
    <row r="90" spans="1:21" ht="17.25" x14ac:dyDescent="0.3">
      <c r="A90" s="149">
        <v>43866</v>
      </c>
      <c r="B90" s="32">
        <v>1300022021</v>
      </c>
      <c r="C90" s="33" t="s">
        <v>261</v>
      </c>
      <c r="D90" s="33" t="s">
        <v>29</v>
      </c>
      <c r="E90" s="34">
        <v>42755</v>
      </c>
      <c r="F90" s="150">
        <v>43618</v>
      </c>
      <c r="G90" s="35">
        <f>(F91-E90)/30</f>
        <v>33.833333333333336</v>
      </c>
      <c r="H90" s="36">
        <v>6</v>
      </c>
      <c r="I90" s="36"/>
      <c r="J90" s="37">
        <f t="shared" si="5"/>
        <v>27.833333333333336</v>
      </c>
      <c r="K90" s="95">
        <v>41526</v>
      </c>
      <c r="L90" s="34">
        <v>43866</v>
      </c>
      <c r="M90" s="38" t="str">
        <f t="shared" si="7"/>
        <v>6 Th,4 Bln,27 Hr</v>
      </c>
      <c r="N90" s="39">
        <v>148</v>
      </c>
      <c r="O90" s="15" t="str">
        <f t="shared" si="8"/>
        <v>3.17</v>
      </c>
      <c r="P90" s="83">
        <v>3.17</v>
      </c>
      <c r="Q90" s="36">
        <v>430</v>
      </c>
      <c r="R90" s="42"/>
      <c r="S90" s="4" t="s">
        <v>262</v>
      </c>
      <c r="T90" s="4" t="s">
        <v>263</v>
      </c>
      <c r="U90" s="13" t="s">
        <v>33</v>
      </c>
    </row>
    <row r="91" spans="1:21" ht="15.75" x14ac:dyDescent="0.25">
      <c r="A91" s="137"/>
      <c r="B91" s="32">
        <v>1300022037</v>
      </c>
      <c r="C91" s="33" t="s">
        <v>264</v>
      </c>
      <c r="D91" s="33" t="s">
        <v>29</v>
      </c>
      <c r="E91" s="34">
        <v>42947</v>
      </c>
      <c r="F91" s="34">
        <v>43770</v>
      </c>
      <c r="G91" s="35">
        <f>(F91-E91)/30</f>
        <v>27.433333333333334</v>
      </c>
      <c r="H91" s="36">
        <v>6</v>
      </c>
      <c r="I91" s="36"/>
      <c r="J91" s="37">
        <f t="shared" si="5"/>
        <v>21.433333333333334</v>
      </c>
      <c r="K91" s="95">
        <v>41526</v>
      </c>
      <c r="L91" s="34">
        <v>43866</v>
      </c>
      <c r="M91" s="38" t="str">
        <f t="shared" si="7"/>
        <v>6 Th,4 Bln,27 Hr</v>
      </c>
      <c r="N91" s="39">
        <v>152</v>
      </c>
      <c r="O91" s="15" t="str">
        <f t="shared" si="8"/>
        <v>3.22</v>
      </c>
      <c r="P91" s="83">
        <v>3.22</v>
      </c>
      <c r="Q91" s="36">
        <v>426</v>
      </c>
      <c r="R91" s="42"/>
      <c r="S91" s="4" t="s">
        <v>265</v>
      </c>
      <c r="T91" s="4" t="s">
        <v>266</v>
      </c>
      <c r="U91" s="13" t="s">
        <v>33</v>
      </c>
    </row>
    <row r="92" spans="1:21" ht="15.75" x14ac:dyDescent="0.25">
      <c r="A92" s="146"/>
      <c r="B92" s="120">
        <v>1400022054</v>
      </c>
      <c r="C92" s="121" t="s">
        <v>267</v>
      </c>
      <c r="D92" s="121" t="s">
        <v>29</v>
      </c>
      <c r="E92" s="122">
        <v>42945</v>
      </c>
      <c r="F92" s="122">
        <v>43612</v>
      </c>
      <c r="G92" s="123">
        <f>(F92-E92)/30</f>
        <v>22.233333333333334</v>
      </c>
      <c r="H92" s="124">
        <v>6</v>
      </c>
      <c r="I92" s="124"/>
      <c r="J92" s="125">
        <f t="shared" si="5"/>
        <v>16.233333333333334</v>
      </c>
      <c r="K92" s="126">
        <v>41883</v>
      </c>
      <c r="L92" s="122">
        <v>43866</v>
      </c>
      <c r="M92" s="127" t="str">
        <f t="shared" si="7"/>
        <v>5 Th,5 Bln,4 Hr</v>
      </c>
      <c r="N92" s="128">
        <v>147</v>
      </c>
      <c r="O92" s="15" t="str">
        <f t="shared" si="8"/>
        <v>3.28</v>
      </c>
      <c r="P92" s="147">
        <v>3.28</v>
      </c>
      <c r="Q92" s="124">
        <v>450</v>
      </c>
      <c r="R92" s="148"/>
      <c r="S92" s="4" t="s">
        <v>38</v>
      </c>
      <c r="T92" s="4" t="s">
        <v>268</v>
      </c>
      <c r="U92" s="13" t="s">
        <v>33</v>
      </c>
    </row>
    <row r="93" spans="1:21" ht="15.75" x14ac:dyDescent="0.25">
      <c r="A93" s="149">
        <v>43880</v>
      </c>
      <c r="B93" s="32">
        <v>1300022038</v>
      </c>
      <c r="C93" s="33" t="s">
        <v>269</v>
      </c>
      <c r="D93" s="33" t="s">
        <v>29</v>
      </c>
      <c r="E93" s="34">
        <v>42947</v>
      </c>
      <c r="F93" s="34">
        <v>43770</v>
      </c>
      <c r="G93" s="35">
        <f>(F93-E93)/30</f>
        <v>27.433333333333334</v>
      </c>
      <c r="H93" s="36">
        <v>6</v>
      </c>
      <c r="I93" s="36"/>
      <c r="J93" s="37">
        <f t="shared" si="5"/>
        <v>21.433333333333334</v>
      </c>
      <c r="K93" s="95">
        <v>41526</v>
      </c>
      <c r="L93" s="34">
        <v>43880</v>
      </c>
      <c r="M93" s="38" t="str">
        <f t="shared" si="7"/>
        <v>6 Th,5 Bln,10 Hr</v>
      </c>
      <c r="N93" s="39">
        <v>151</v>
      </c>
      <c r="O93" s="15" t="str">
        <f t="shared" si="8"/>
        <v>3.23</v>
      </c>
      <c r="P93" s="83">
        <v>3.23</v>
      </c>
      <c r="Q93" s="36">
        <v>463</v>
      </c>
      <c r="R93" s="42"/>
      <c r="S93" s="4" t="s">
        <v>195</v>
      </c>
      <c r="T93" s="4" t="s">
        <v>270</v>
      </c>
      <c r="U93" s="13" t="s">
        <v>33</v>
      </c>
    </row>
    <row r="94" spans="1:21" ht="15.75" x14ac:dyDescent="0.25">
      <c r="A94" s="137"/>
      <c r="B94" s="32">
        <v>1400022049</v>
      </c>
      <c r="C94" s="33" t="s">
        <v>271</v>
      </c>
      <c r="D94" s="33" t="s">
        <v>29</v>
      </c>
      <c r="E94" s="34">
        <v>42949</v>
      </c>
      <c r="F94" s="34">
        <v>43696</v>
      </c>
      <c r="G94" s="35">
        <f>(F94-E94)/30</f>
        <v>24.9</v>
      </c>
      <c r="H94" s="36">
        <v>6</v>
      </c>
      <c r="I94" s="36"/>
      <c r="J94" s="37">
        <f t="shared" si="5"/>
        <v>18.899999999999999</v>
      </c>
      <c r="K94" s="95">
        <v>41883</v>
      </c>
      <c r="L94" s="34">
        <v>43880</v>
      </c>
      <c r="M94" s="38" t="str">
        <f t="shared" si="7"/>
        <v>5 Th,5 Bln,18 Hr</v>
      </c>
      <c r="N94" s="39">
        <v>147</v>
      </c>
      <c r="O94" s="15" t="str">
        <f t="shared" si="8"/>
        <v>3.01</v>
      </c>
      <c r="P94" s="83">
        <v>3.01</v>
      </c>
      <c r="Q94" s="36">
        <v>436</v>
      </c>
      <c r="R94" s="42"/>
      <c r="S94" s="4" t="s">
        <v>272</v>
      </c>
      <c r="T94" s="4" t="s">
        <v>273</v>
      </c>
      <c r="U94" s="13" t="s">
        <v>33</v>
      </c>
    </row>
    <row r="95" spans="1:21" ht="15.75" x14ac:dyDescent="0.25">
      <c r="A95" s="146"/>
      <c r="B95" s="120">
        <v>1502022094</v>
      </c>
      <c r="C95" s="121" t="s">
        <v>274</v>
      </c>
      <c r="D95" s="121" t="s">
        <v>29</v>
      </c>
      <c r="E95" s="122">
        <v>43129</v>
      </c>
      <c r="F95" s="122">
        <v>43596</v>
      </c>
      <c r="G95" s="123">
        <f>(F95-E95)/30</f>
        <v>15.566666666666666</v>
      </c>
      <c r="H95" s="124">
        <v>6</v>
      </c>
      <c r="I95" s="124"/>
      <c r="J95" s="125">
        <f t="shared" si="5"/>
        <v>9.5666666666666664</v>
      </c>
      <c r="K95" s="126">
        <v>42254</v>
      </c>
      <c r="L95" s="122">
        <v>43880</v>
      </c>
      <c r="M95" s="127" t="str">
        <f t="shared" si="7"/>
        <v>4 Th,5 Bln,12 Hr</v>
      </c>
      <c r="N95" s="128">
        <v>152</v>
      </c>
      <c r="O95" s="15" t="str">
        <f t="shared" si="8"/>
        <v>2.78</v>
      </c>
      <c r="P95" s="147">
        <v>2.78</v>
      </c>
      <c r="Q95" s="124">
        <v>430</v>
      </c>
      <c r="R95" s="148"/>
      <c r="S95" s="4" t="s">
        <v>275</v>
      </c>
      <c r="T95" s="4" t="s">
        <v>276</v>
      </c>
      <c r="U95" s="13" t="s">
        <v>33</v>
      </c>
    </row>
    <row r="96" spans="1:21" ht="15.75" x14ac:dyDescent="0.25">
      <c r="A96" s="69">
        <v>43882</v>
      </c>
      <c r="B96" s="20">
        <v>1300022004</v>
      </c>
      <c r="C96" s="21" t="s">
        <v>277</v>
      </c>
      <c r="D96" s="21" t="s">
        <v>29</v>
      </c>
      <c r="E96" s="22">
        <v>42754</v>
      </c>
      <c r="F96" s="138">
        <v>43690</v>
      </c>
      <c r="G96" s="23">
        <f t="shared" ref="G96:G130" si="9">(F96-E96)/30</f>
        <v>31.2</v>
      </c>
      <c r="H96" s="24">
        <v>6</v>
      </c>
      <c r="I96" s="24"/>
      <c r="J96" s="25">
        <f t="shared" si="5"/>
        <v>25.2</v>
      </c>
      <c r="K96" s="84">
        <v>41526</v>
      </c>
      <c r="L96" s="22">
        <v>43882</v>
      </c>
      <c r="M96" s="26" t="str">
        <f t="shared" si="7"/>
        <v>6 Th,5 Bln,12 Hr</v>
      </c>
      <c r="N96" s="27">
        <v>148</v>
      </c>
      <c r="O96" s="15" t="str">
        <f t="shared" si="8"/>
        <v>2.95</v>
      </c>
      <c r="P96" s="136">
        <v>2.95</v>
      </c>
      <c r="Q96" s="24">
        <v>403</v>
      </c>
      <c r="R96" s="30"/>
      <c r="S96" s="4" t="s">
        <v>278</v>
      </c>
      <c r="T96" s="43" t="s">
        <v>279</v>
      </c>
      <c r="U96" s="13" t="s">
        <v>33</v>
      </c>
    </row>
    <row r="97" spans="1:21" ht="15.75" x14ac:dyDescent="0.25">
      <c r="A97" s="137"/>
      <c r="B97" s="32">
        <v>1300022033</v>
      </c>
      <c r="C97" s="33" t="s">
        <v>280</v>
      </c>
      <c r="D97" s="33" t="s">
        <v>29</v>
      </c>
      <c r="E97" s="34">
        <v>42766</v>
      </c>
      <c r="F97" s="139">
        <v>43521</v>
      </c>
      <c r="G97" s="35">
        <f t="shared" si="9"/>
        <v>25.166666666666668</v>
      </c>
      <c r="H97" s="36">
        <v>6</v>
      </c>
      <c r="I97" s="36"/>
      <c r="J97" s="37">
        <f t="shared" si="5"/>
        <v>19.166666666666668</v>
      </c>
      <c r="K97" s="95">
        <v>41526</v>
      </c>
      <c r="L97" s="34">
        <v>43882</v>
      </c>
      <c r="M97" s="38" t="str">
        <f t="shared" si="7"/>
        <v>6 Th,5 Bln,12 Hr</v>
      </c>
      <c r="N97" s="39">
        <v>149</v>
      </c>
      <c r="O97" s="15" t="str">
        <f t="shared" si="8"/>
        <v>3.09</v>
      </c>
      <c r="P97" s="83">
        <v>3.09</v>
      </c>
      <c r="Q97" s="36">
        <v>416</v>
      </c>
      <c r="R97" s="42"/>
      <c r="S97" s="4" t="s">
        <v>281</v>
      </c>
      <c r="T97" s="4" t="s">
        <v>282</v>
      </c>
      <c r="U97" s="13" t="s">
        <v>33</v>
      </c>
    </row>
    <row r="98" spans="1:21" ht="15.75" x14ac:dyDescent="0.25">
      <c r="A98" s="137"/>
      <c r="B98" s="32">
        <v>1300022046</v>
      </c>
      <c r="C98" s="33" t="s">
        <v>283</v>
      </c>
      <c r="D98" s="33" t="s">
        <v>29</v>
      </c>
      <c r="E98" s="34">
        <v>42755</v>
      </c>
      <c r="F98" s="139">
        <v>43775</v>
      </c>
      <c r="G98" s="35">
        <f t="shared" si="9"/>
        <v>34</v>
      </c>
      <c r="H98" s="36">
        <v>6</v>
      </c>
      <c r="I98" s="36"/>
      <c r="J98" s="37">
        <f t="shared" si="5"/>
        <v>28</v>
      </c>
      <c r="K98" s="95">
        <v>41526</v>
      </c>
      <c r="L98" s="34">
        <v>43882</v>
      </c>
      <c r="M98" s="38" t="str">
        <f t="shared" si="7"/>
        <v>6 Th,5 Bln,12 Hr</v>
      </c>
      <c r="N98" s="39">
        <v>150</v>
      </c>
      <c r="O98" s="15" t="str">
        <f t="shared" si="8"/>
        <v>3.51</v>
      </c>
      <c r="P98" s="83">
        <v>3.51</v>
      </c>
      <c r="Q98" s="36">
        <v>410</v>
      </c>
      <c r="R98" s="42"/>
      <c r="S98" s="4" t="s">
        <v>284</v>
      </c>
      <c r="T98" s="4" t="s">
        <v>285</v>
      </c>
      <c r="U98" s="13" t="s">
        <v>33</v>
      </c>
    </row>
    <row r="99" spans="1:21" ht="15.75" x14ac:dyDescent="0.25">
      <c r="A99" s="137"/>
      <c r="B99" s="32">
        <v>1300022055</v>
      </c>
      <c r="C99" s="33" t="s">
        <v>286</v>
      </c>
      <c r="D99" s="33" t="s">
        <v>29</v>
      </c>
      <c r="E99" s="34">
        <v>42755</v>
      </c>
      <c r="F99" s="139">
        <v>43836</v>
      </c>
      <c r="G99" s="35">
        <f t="shared" si="9"/>
        <v>36.033333333333331</v>
      </c>
      <c r="H99" s="36">
        <v>6</v>
      </c>
      <c r="I99" s="36"/>
      <c r="J99" s="37">
        <f t="shared" si="5"/>
        <v>30.033333333333331</v>
      </c>
      <c r="K99" s="95">
        <v>41526</v>
      </c>
      <c r="L99" s="34">
        <v>43882</v>
      </c>
      <c r="M99" s="38" t="str">
        <f t="shared" si="7"/>
        <v>6 Th,5 Bln,12 Hr</v>
      </c>
      <c r="N99" s="39">
        <v>152</v>
      </c>
      <c r="O99" s="15" t="str">
        <f t="shared" si="8"/>
        <v>2.9</v>
      </c>
      <c r="P99" s="83">
        <v>2.9</v>
      </c>
      <c r="Q99" s="36">
        <v>403</v>
      </c>
      <c r="R99" s="42"/>
      <c r="S99" s="4" t="s">
        <v>287</v>
      </c>
      <c r="T99" s="4" t="s">
        <v>288</v>
      </c>
      <c r="U99" s="13" t="s">
        <v>33</v>
      </c>
    </row>
    <row r="100" spans="1:21" ht="15.75" x14ac:dyDescent="0.25">
      <c r="A100" s="137"/>
      <c r="B100" s="32">
        <v>1311022041</v>
      </c>
      <c r="C100" s="33" t="s">
        <v>289</v>
      </c>
      <c r="D100" s="33" t="s">
        <v>29</v>
      </c>
      <c r="E100" s="34">
        <v>42755</v>
      </c>
      <c r="F100" s="139">
        <v>43839</v>
      </c>
      <c r="G100" s="35">
        <f t="shared" si="9"/>
        <v>36.133333333333333</v>
      </c>
      <c r="H100" s="36">
        <v>6</v>
      </c>
      <c r="I100" s="36"/>
      <c r="J100" s="37">
        <f t="shared" si="5"/>
        <v>30.133333333333333</v>
      </c>
      <c r="K100" s="95">
        <v>41526</v>
      </c>
      <c r="L100" s="34">
        <v>43882</v>
      </c>
      <c r="M100" s="38" t="str">
        <f t="shared" si="7"/>
        <v>6 Th,5 Bln,12 Hr</v>
      </c>
      <c r="N100" s="39">
        <v>146</v>
      </c>
      <c r="O100" s="15" t="str">
        <f t="shared" si="8"/>
        <v>3.51</v>
      </c>
      <c r="P100" s="83">
        <v>3.51</v>
      </c>
      <c r="Q100" s="36">
        <v>430</v>
      </c>
      <c r="R100" s="42"/>
      <c r="S100" s="4" t="s">
        <v>125</v>
      </c>
      <c r="T100" s="4" t="s">
        <v>290</v>
      </c>
      <c r="U100" s="13" t="s">
        <v>33</v>
      </c>
    </row>
    <row r="101" spans="1:21" ht="15.75" x14ac:dyDescent="0.25">
      <c r="A101" s="137"/>
      <c r="B101" s="32">
        <v>1314022057</v>
      </c>
      <c r="C101" s="33" t="s">
        <v>291</v>
      </c>
      <c r="D101" s="33" t="s">
        <v>29</v>
      </c>
      <c r="E101" s="34">
        <v>42584</v>
      </c>
      <c r="F101" s="139">
        <v>43850</v>
      </c>
      <c r="G101" s="35">
        <f t="shared" si="9"/>
        <v>42.2</v>
      </c>
      <c r="H101" s="36">
        <v>6</v>
      </c>
      <c r="I101" s="36"/>
      <c r="J101" s="37">
        <f t="shared" si="5"/>
        <v>36.200000000000003</v>
      </c>
      <c r="K101" s="95">
        <v>41526</v>
      </c>
      <c r="L101" s="34">
        <v>43882</v>
      </c>
      <c r="M101" s="38" t="str">
        <f t="shared" si="7"/>
        <v>6 Th,5 Bln,12 Hr</v>
      </c>
      <c r="N101" s="39">
        <v>147</v>
      </c>
      <c r="O101" s="15" t="str">
        <f t="shared" si="8"/>
        <v>3.04</v>
      </c>
      <c r="P101" s="83">
        <v>3.04</v>
      </c>
      <c r="Q101" s="36">
        <v>416</v>
      </c>
      <c r="R101" s="42"/>
      <c r="S101" s="4" t="s">
        <v>292</v>
      </c>
      <c r="T101" s="4" t="s">
        <v>293</v>
      </c>
      <c r="U101" s="13" t="s">
        <v>33</v>
      </c>
    </row>
    <row r="102" spans="1:21" ht="15.75" x14ac:dyDescent="0.25">
      <c r="A102" s="137"/>
      <c r="B102" s="32">
        <v>1400022006</v>
      </c>
      <c r="C102" s="33" t="s">
        <v>294</v>
      </c>
      <c r="D102" s="33" t="s">
        <v>29</v>
      </c>
      <c r="E102" s="34">
        <v>42949</v>
      </c>
      <c r="F102" s="139">
        <v>43857</v>
      </c>
      <c r="G102" s="35">
        <f t="shared" si="9"/>
        <v>30.266666666666666</v>
      </c>
      <c r="H102" s="36">
        <v>6</v>
      </c>
      <c r="I102" s="36"/>
      <c r="J102" s="37">
        <f t="shared" si="5"/>
        <v>24.266666666666666</v>
      </c>
      <c r="K102" s="95">
        <v>41883</v>
      </c>
      <c r="L102" s="34">
        <v>43882</v>
      </c>
      <c r="M102" s="38" t="str">
        <f t="shared" si="7"/>
        <v>5 Th,5 Bln,20 Hr</v>
      </c>
      <c r="N102" s="39">
        <v>146</v>
      </c>
      <c r="O102" s="15" t="str">
        <f t="shared" si="8"/>
        <v>3.02</v>
      </c>
      <c r="P102" s="83">
        <v>3.02</v>
      </c>
      <c r="Q102" s="36">
        <v>426</v>
      </c>
      <c r="R102" s="42"/>
      <c r="S102" s="4" t="s">
        <v>220</v>
      </c>
      <c r="T102" s="4" t="s">
        <v>183</v>
      </c>
      <c r="U102" s="13" t="s">
        <v>33</v>
      </c>
    </row>
    <row r="103" spans="1:21" ht="15.75" x14ac:dyDescent="0.25">
      <c r="A103" s="137"/>
      <c r="B103" s="32">
        <v>1400022070</v>
      </c>
      <c r="C103" s="33" t="s">
        <v>295</v>
      </c>
      <c r="D103" s="33" t="s">
        <v>29</v>
      </c>
      <c r="E103" s="34">
        <v>42947</v>
      </c>
      <c r="F103" s="139">
        <v>43696</v>
      </c>
      <c r="G103" s="35">
        <f t="shared" si="9"/>
        <v>24.966666666666665</v>
      </c>
      <c r="H103" s="36">
        <v>6</v>
      </c>
      <c r="I103" s="36"/>
      <c r="J103" s="37">
        <f t="shared" si="5"/>
        <v>18.966666666666665</v>
      </c>
      <c r="K103" s="95">
        <v>41883</v>
      </c>
      <c r="L103" s="34">
        <v>43882</v>
      </c>
      <c r="M103" s="38" t="str">
        <f t="shared" si="7"/>
        <v>5 Th,5 Bln,20 Hr</v>
      </c>
      <c r="N103" s="39">
        <v>151</v>
      </c>
      <c r="O103" s="15" t="str">
        <f t="shared" si="8"/>
        <v>3.51</v>
      </c>
      <c r="P103" s="83">
        <v>3.51</v>
      </c>
      <c r="Q103" s="36">
        <v>453</v>
      </c>
      <c r="R103" s="42"/>
      <c r="S103" s="4" t="s">
        <v>296</v>
      </c>
      <c r="T103" s="4" t="s">
        <v>297</v>
      </c>
      <c r="U103" s="13" t="s">
        <v>33</v>
      </c>
    </row>
    <row r="104" spans="1:21" ht="15.75" x14ac:dyDescent="0.25">
      <c r="A104" s="137"/>
      <c r="B104" s="32">
        <v>1500022001</v>
      </c>
      <c r="C104" s="33" t="s">
        <v>298</v>
      </c>
      <c r="D104" s="33" t="s">
        <v>29</v>
      </c>
      <c r="E104" s="34">
        <v>43315</v>
      </c>
      <c r="F104" s="139">
        <v>43763</v>
      </c>
      <c r="G104" s="35">
        <f t="shared" si="9"/>
        <v>14.933333333333334</v>
      </c>
      <c r="H104" s="36">
        <v>6</v>
      </c>
      <c r="I104" s="36"/>
      <c r="J104" s="37">
        <f t="shared" si="5"/>
        <v>8.9333333333333336</v>
      </c>
      <c r="K104" s="95">
        <v>42254</v>
      </c>
      <c r="L104" s="34">
        <v>43882</v>
      </c>
      <c r="M104" s="38" t="str">
        <f t="shared" si="7"/>
        <v>4 Th,5 Bln,14 Hr</v>
      </c>
      <c r="N104" s="39">
        <v>153</v>
      </c>
      <c r="O104" s="15" t="str">
        <f t="shared" si="8"/>
        <v>3.2</v>
      </c>
      <c r="P104" s="83">
        <v>3.2</v>
      </c>
      <c r="Q104" s="36">
        <v>436</v>
      </c>
      <c r="R104" s="42"/>
      <c r="S104" s="4" t="s">
        <v>60</v>
      </c>
      <c r="T104" s="4" t="s">
        <v>299</v>
      </c>
      <c r="U104" s="13" t="s">
        <v>33</v>
      </c>
    </row>
    <row r="105" spans="1:21" ht="15.75" x14ac:dyDescent="0.25">
      <c r="A105" s="137"/>
      <c r="B105" s="32">
        <v>1500022064</v>
      </c>
      <c r="C105" s="33" t="s">
        <v>300</v>
      </c>
      <c r="D105" s="33" t="s">
        <v>29</v>
      </c>
      <c r="E105" s="34">
        <v>43311</v>
      </c>
      <c r="F105" s="139">
        <v>43825</v>
      </c>
      <c r="G105" s="35">
        <f t="shared" si="9"/>
        <v>17.133333333333333</v>
      </c>
      <c r="H105" s="36">
        <v>6</v>
      </c>
      <c r="I105" s="36"/>
      <c r="J105" s="37">
        <f t="shared" si="5"/>
        <v>11.133333333333333</v>
      </c>
      <c r="K105" s="95">
        <v>42254</v>
      </c>
      <c r="L105" s="34">
        <v>43882</v>
      </c>
      <c r="M105" s="38" t="str">
        <f t="shared" si="7"/>
        <v>4 Th,5 Bln,14 Hr</v>
      </c>
      <c r="N105" s="39">
        <v>151</v>
      </c>
      <c r="O105" s="15" t="str">
        <f t="shared" si="8"/>
        <v>3.24</v>
      </c>
      <c r="P105" s="83">
        <v>3.24</v>
      </c>
      <c r="Q105" s="36">
        <v>436</v>
      </c>
      <c r="R105" s="42"/>
      <c r="S105" s="4" t="s">
        <v>301</v>
      </c>
      <c r="T105" s="4" t="s">
        <v>239</v>
      </c>
      <c r="U105" s="13" t="s">
        <v>33</v>
      </c>
    </row>
    <row r="106" spans="1:21" ht="15.75" x14ac:dyDescent="0.25">
      <c r="A106" s="137"/>
      <c r="B106" s="32">
        <v>1500022073</v>
      </c>
      <c r="C106" s="33" t="s">
        <v>302</v>
      </c>
      <c r="D106" s="33" t="s">
        <v>29</v>
      </c>
      <c r="E106" s="34">
        <v>43316</v>
      </c>
      <c r="F106" s="139">
        <v>43825</v>
      </c>
      <c r="G106" s="35">
        <f t="shared" si="9"/>
        <v>16.966666666666665</v>
      </c>
      <c r="H106" s="36">
        <v>6</v>
      </c>
      <c r="I106" s="36"/>
      <c r="J106" s="37">
        <f t="shared" si="5"/>
        <v>10.966666666666665</v>
      </c>
      <c r="K106" s="95">
        <v>42254</v>
      </c>
      <c r="L106" s="34">
        <v>43882</v>
      </c>
      <c r="M106" s="38" t="str">
        <f t="shared" si="7"/>
        <v>4 Th,5 Bln,14 Hr</v>
      </c>
      <c r="N106" s="39">
        <v>150</v>
      </c>
      <c r="O106" s="15" t="str">
        <f t="shared" si="8"/>
        <v>3.62</v>
      </c>
      <c r="P106" s="83">
        <v>3.62</v>
      </c>
      <c r="Q106" s="36">
        <v>483</v>
      </c>
      <c r="R106" s="42"/>
      <c r="S106" s="4" t="s">
        <v>55</v>
      </c>
      <c r="T106" s="4" t="s">
        <v>165</v>
      </c>
      <c r="U106" s="13" t="s">
        <v>33</v>
      </c>
    </row>
    <row r="107" spans="1:21" ht="15.75" x14ac:dyDescent="0.25">
      <c r="A107" s="137"/>
      <c r="B107" s="32">
        <v>1500022075</v>
      </c>
      <c r="C107" s="33" t="s">
        <v>303</v>
      </c>
      <c r="D107" s="33" t="s">
        <v>29</v>
      </c>
      <c r="E107" s="34">
        <v>43311</v>
      </c>
      <c r="F107" s="139">
        <v>43729</v>
      </c>
      <c r="G107" s="35">
        <f t="shared" si="9"/>
        <v>13.933333333333334</v>
      </c>
      <c r="H107" s="36">
        <v>6</v>
      </c>
      <c r="I107" s="36"/>
      <c r="J107" s="37">
        <f t="shared" si="5"/>
        <v>7.9333333333333336</v>
      </c>
      <c r="K107" s="95">
        <v>42254</v>
      </c>
      <c r="L107" s="34">
        <v>43882</v>
      </c>
      <c r="M107" s="38" t="str">
        <f t="shared" si="7"/>
        <v>4 Th,5 Bln,14 Hr</v>
      </c>
      <c r="N107" s="39">
        <v>150</v>
      </c>
      <c r="O107" s="15" t="str">
        <f t="shared" si="8"/>
        <v>3.28</v>
      </c>
      <c r="P107" s="83">
        <v>3.28</v>
      </c>
      <c r="Q107" s="36">
        <v>433</v>
      </c>
      <c r="R107" s="42"/>
      <c r="S107" s="4" t="s">
        <v>304</v>
      </c>
      <c r="T107" s="4" t="s">
        <v>305</v>
      </c>
      <c r="U107" s="13" t="s">
        <v>33</v>
      </c>
    </row>
    <row r="108" spans="1:21" ht="15.75" x14ac:dyDescent="0.25">
      <c r="A108" s="137"/>
      <c r="B108" s="32">
        <v>1500022084</v>
      </c>
      <c r="C108" s="33" t="s">
        <v>306</v>
      </c>
      <c r="D108" s="33" t="s">
        <v>29</v>
      </c>
      <c r="E108" s="34">
        <v>43315</v>
      </c>
      <c r="F108" s="139">
        <v>43714</v>
      </c>
      <c r="G108" s="35">
        <f t="shared" si="9"/>
        <v>13.3</v>
      </c>
      <c r="H108" s="36">
        <v>6</v>
      </c>
      <c r="I108" s="36"/>
      <c r="J108" s="37">
        <f t="shared" si="5"/>
        <v>7.3000000000000007</v>
      </c>
      <c r="K108" s="95">
        <v>42254</v>
      </c>
      <c r="L108" s="34">
        <v>43882</v>
      </c>
      <c r="M108" s="38" t="str">
        <f t="shared" si="7"/>
        <v>4 Th,5 Bln,14 Hr</v>
      </c>
      <c r="N108" s="39">
        <v>149</v>
      </c>
      <c r="O108" s="15" t="str">
        <f t="shared" si="8"/>
        <v>3.28</v>
      </c>
      <c r="P108" s="83">
        <v>3.28</v>
      </c>
      <c r="Q108" s="36">
        <v>446</v>
      </c>
      <c r="R108" s="42"/>
      <c r="S108" s="4" t="s">
        <v>55</v>
      </c>
      <c r="T108" s="151" t="s">
        <v>149</v>
      </c>
      <c r="U108" s="13" t="s">
        <v>33</v>
      </c>
    </row>
    <row r="109" spans="1:21" ht="15.75" customHeight="1" x14ac:dyDescent="0.25">
      <c r="A109" s="44">
        <v>43971</v>
      </c>
      <c r="B109" s="152">
        <v>1500022002</v>
      </c>
      <c r="C109" s="153" t="s">
        <v>307</v>
      </c>
      <c r="D109" s="21" t="s">
        <v>29</v>
      </c>
      <c r="E109" s="22">
        <v>43313</v>
      </c>
      <c r="F109" s="22">
        <v>43833</v>
      </c>
      <c r="G109" s="23">
        <f t="shared" si="9"/>
        <v>17.333333333333332</v>
      </c>
      <c r="H109" s="24"/>
      <c r="I109" s="24">
        <v>1</v>
      </c>
      <c r="J109" s="25">
        <f t="shared" si="5"/>
        <v>16.333333333333332</v>
      </c>
      <c r="K109" s="84">
        <v>42254</v>
      </c>
      <c r="L109" s="22">
        <v>43971</v>
      </c>
      <c r="M109" s="26" t="str">
        <f t="shared" si="7"/>
        <v>4 Th,8 Bln,13 Hr</v>
      </c>
      <c r="N109" s="27">
        <v>147</v>
      </c>
      <c r="O109" s="15" t="str">
        <f t="shared" si="8"/>
        <v>3.12</v>
      </c>
      <c r="P109" s="136" t="s">
        <v>308</v>
      </c>
      <c r="Q109" s="24">
        <v>440</v>
      </c>
      <c r="R109" s="30"/>
      <c r="S109" s="154" t="s">
        <v>250</v>
      </c>
      <c r="T109" s="154" t="s">
        <v>309</v>
      </c>
      <c r="U109" s="13" t="s">
        <v>33</v>
      </c>
    </row>
    <row r="110" spans="1:21" ht="16.5" customHeight="1" x14ac:dyDescent="0.3">
      <c r="A110" s="44">
        <v>44006</v>
      </c>
      <c r="B110" s="155">
        <v>1500022045</v>
      </c>
      <c r="C110" s="153" t="s">
        <v>310</v>
      </c>
      <c r="D110" s="21" t="s">
        <v>29</v>
      </c>
      <c r="E110" s="22">
        <v>43316</v>
      </c>
      <c r="F110" s="22">
        <v>43799</v>
      </c>
      <c r="G110" s="23">
        <f t="shared" si="9"/>
        <v>16.100000000000001</v>
      </c>
      <c r="H110" s="24">
        <v>6</v>
      </c>
      <c r="I110" s="24"/>
      <c r="J110" s="25">
        <f t="shared" si="5"/>
        <v>10.100000000000001</v>
      </c>
      <c r="K110" s="84">
        <v>42254</v>
      </c>
      <c r="L110" s="22">
        <v>44006</v>
      </c>
      <c r="M110" s="26" t="str">
        <f t="shared" si="7"/>
        <v>4 Th,9 Bln,17 Hr</v>
      </c>
      <c r="N110" s="156">
        <v>148</v>
      </c>
      <c r="O110" s="15" t="str">
        <f t="shared" si="8"/>
        <v>3.35</v>
      </c>
      <c r="P110" s="157" t="s">
        <v>311</v>
      </c>
      <c r="Q110" s="158">
        <v>470</v>
      </c>
      <c r="R110" s="30"/>
      <c r="S110" s="159" t="s">
        <v>312</v>
      </c>
      <c r="T110" s="160" t="s">
        <v>313</v>
      </c>
      <c r="U110" s="13" t="s">
        <v>33</v>
      </c>
    </row>
    <row r="111" spans="1:21" ht="52.5" x14ac:dyDescent="0.3">
      <c r="A111" s="44">
        <v>44048</v>
      </c>
      <c r="B111" s="58">
        <v>1500022004</v>
      </c>
      <c r="C111" s="33" t="s">
        <v>314</v>
      </c>
      <c r="D111" s="33" t="s">
        <v>29</v>
      </c>
      <c r="E111" s="95">
        <v>43311</v>
      </c>
      <c r="F111" s="95">
        <v>43944</v>
      </c>
      <c r="G111" s="96">
        <f t="shared" si="9"/>
        <v>21.1</v>
      </c>
      <c r="H111" s="104">
        <v>6</v>
      </c>
      <c r="I111" s="104"/>
      <c r="J111" s="98">
        <f t="shared" si="5"/>
        <v>15.100000000000001</v>
      </c>
      <c r="K111" s="95">
        <v>42254</v>
      </c>
      <c r="L111" s="95">
        <v>44048</v>
      </c>
      <c r="M111" s="161" t="str">
        <f t="shared" si="7"/>
        <v>4 Th,10 Bln,29 Hr</v>
      </c>
      <c r="N111" s="162">
        <v>153</v>
      </c>
      <c r="O111" s="15" t="str">
        <f t="shared" si="8"/>
        <v>3.03</v>
      </c>
      <c r="P111" s="163">
        <v>3.03</v>
      </c>
      <c r="Q111" s="164">
        <v>400</v>
      </c>
      <c r="R111" s="68"/>
      <c r="S111" s="68" t="s">
        <v>52</v>
      </c>
      <c r="T111" s="68" t="s">
        <v>315</v>
      </c>
      <c r="U111" s="13" t="s">
        <v>33</v>
      </c>
    </row>
    <row r="112" spans="1:21" ht="57.75" x14ac:dyDescent="0.25">
      <c r="A112" s="57">
        <v>44076</v>
      </c>
      <c r="B112" s="58">
        <v>1500022092</v>
      </c>
      <c r="C112" s="59" t="s">
        <v>316</v>
      </c>
      <c r="D112" s="59" t="s">
        <v>29</v>
      </c>
      <c r="E112" s="165">
        <v>43312</v>
      </c>
      <c r="F112" s="165">
        <v>43880</v>
      </c>
      <c r="G112" s="166">
        <f t="shared" si="9"/>
        <v>18.933333333333334</v>
      </c>
      <c r="H112" s="167">
        <v>6</v>
      </c>
      <c r="I112" s="167"/>
      <c r="J112" s="168">
        <f t="shared" si="5"/>
        <v>12.933333333333334</v>
      </c>
      <c r="K112" s="165">
        <v>42254</v>
      </c>
      <c r="L112" s="165">
        <v>44076</v>
      </c>
      <c r="M112" s="169" t="str">
        <f t="shared" si="7"/>
        <v>4 Th,11 Bln,26 Hr</v>
      </c>
      <c r="N112" s="170">
        <v>145</v>
      </c>
      <c r="O112" s="15" t="str">
        <f t="shared" si="8"/>
        <v>3.25</v>
      </c>
      <c r="P112" s="171">
        <v>3.25</v>
      </c>
      <c r="Q112" s="172">
        <v>446</v>
      </c>
      <c r="R112" s="17"/>
      <c r="S112" s="4" t="s">
        <v>38</v>
      </c>
      <c r="T112" s="173" t="s">
        <v>317</v>
      </c>
      <c r="U112" s="13" t="s">
        <v>33</v>
      </c>
    </row>
    <row r="113" spans="1:21" ht="15.75" x14ac:dyDescent="0.25">
      <c r="A113" s="69">
        <v>44097</v>
      </c>
      <c r="B113" s="174">
        <v>1300022034</v>
      </c>
      <c r="C113" s="175" t="s">
        <v>318</v>
      </c>
      <c r="D113" s="59" t="s">
        <v>29</v>
      </c>
      <c r="E113" s="60">
        <v>42584</v>
      </c>
      <c r="F113" s="60">
        <v>43836</v>
      </c>
      <c r="G113" s="166">
        <f t="shared" si="9"/>
        <v>41.733333333333334</v>
      </c>
      <c r="H113" s="5">
        <v>6</v>
      </c>
      <c r="I113" s="5"/>
      <c r="J113" s="168">
        <f t="shared" ref="J113:J130" si="10">G113-H113-I113</f>
        <v>35.733333333333334</v>
      </c>
      <c r="K113" s="165">
        <v>41526</v>
      </c>
      <c r="L113" s="60">
        <v>44097</v>
      </c>
      <c r="M113" s="169" t="str">
        <f t="shared" si="7"/>
        <v>7 Th,0 Bln,14 Hr</v>
      </c>
      <c r="N113" s="170">
        <v>151</v>
      </c>
      <c r="O113" s="15" t="str">
        <f t="shared" si="8"/>
        <v>3.33</v>
      </c>
      <c r="P113" s="171">
        <v>3.33</v>
      </c>
      <c r="Q113" s="172">
        <v>443</v>
      </c>
      <c r="R113" s="17"/>
      <c r="S113" s="4" t="s">
        <v>319</v>
      </c>
      <c r="T113" s="173" t="s">
        <v>320</v>
      </c>
      <c r="U113" s="13" t="s">
        <v>33</v>
      </c>
    </row>
    <row r="114" spans="1:21" ht="15.75" x14ac:dyDescent="0.25">
      <c r="A114" s="71"/>
      <c r="B114" s="176">
        <v>1511022072</v>
      </c>
      <c r="C114" s="175" t="s">
        <v>321</v>
      </c>
      <c r="D114" s="59" t="s">
        <v>29</v>
      </c>
      <c r="E114" s="165">
        <v>43314</v>
      </c>
      <c r="F114" s="165">
        <v>43962</v>
      </c>
      <c r="G114" s="166">
        <f t="shared" si="9"/>
        <v>21.6</v>
      </c>
      <c r="H114" s="167">
        <v>6</v>
      </c>
      <c r="I114" s="167"/>
      <c r="J114" s="168">
        <f t="shared" si="10"/>
        <v>15.600000000000001</v>
      </c>
      <c r="K114" s="165">
        <v>42254</v>
      </c>
      <c r="L114" s="60">
        <v>44097</v>
      </c>
      <c r="M114" s="169" t="str">
        <f t="shared" si="7"/>
        <v>5 Th,0 Bln,16 Hr</v>
      </c>
      <c r="N114" s="170">
        <v>148</v>
      </c>
      <c r="O114" s="15" t="str">
        <f t="shared" si="8"/>
        <v>3.32</v>
      </c>
      <c r="P114" s="171">
        <v>3.32</v>
      </c>
      <c r="Q114" s="172">
        <v>406</v>
      </c>
      <c r="R114" s="17"/>
      <c r="S114" s="4" t="s">
        <v>125</v>
      </c>
      <c r="T114" s="173" t="s">
        <v>322</v>
      </c>
      <c r="U114" s="13" t="s">
        <v>33</v>
      </c>
    </row>
    <row r="115" spans="1:21" ht="15.75" x14ac:dyDescent="0.25">
      <c r="A115" s="177">
        <v>44146</v>
      </c>
      <c r="B115" s="178">
        <v>1400022021</v>
      </c>
      <c r="C115" s="175" t="s">
        <v>323</v>
      </c>
      <c r="D115" s="59" t="s">
        <v>29</v>
      </c>
      <c r="E115" s="60">
        <v>43476</v>
      </c>
      <c r="F115" s="60">
        <v>44046</v>
      </c>
      <c r="G115" s="166">
        <f t="shared" si="9"/>
        <v>19</v>
      </c>
      <c r="H115" s="5">
        <v>6</v>
      </c>
      <c r="I115" s="5"/>
      <c r="J115" s="168">
        <f t="shared" si="10"/>
        <v>13</v>
      </c>
      <c r="K115" s="165">
        <v>41883</v>
      </c>
      <c r="L115" s="60">
        <v>44146</v>
      </c>
      <c r="M115" s="169" t="str">
        <f t="shared" si="7"/>
        <v>6 Th,2 Bln,10 Hr</v>
      </c>
      <c r="N115" s="14">
        <v>150</v>
      </c>
      <c r="O115" s="15" t="str">
        <f t="shared" si="8"/>
        <v>3.04</v>
      </c>
      <c r="P115" s="179">
        <v>3.04</v>
      </c>
      <c r="Q115" s="5">
        <v>486</v>
      </c>
      <c r="R115" s="17"/>
      <c r="S115" s="180" t="s">
        <v>324</v>
      </c>
      <c r="T115" s="181">
        <v>34835</v>
      </c>
      <c r="U115" s="13" t="s">
        <v>33</v>
      </c>
    </row>
    <row r="116" spans="1:21" ht="15.75" x14ac:dyDescent="0.25">
      <c r="A116" s="182"/>
      <c r="B116" s="178">
        <v>1600022024</v>
      </c>
      <c r="C116" s="175" t="s">
        <v>325</v>
      </c>
      <c r="D116" s="59" t="s">
        <v>29</v>
      </c>
      <c r="E116" s="60">
        <v>43656</v>
      </c>
      <c r="F116" s="60">
        <v>44075</v>
      </c>
      <c r="G116" s="166">
        <f t="shared" si="9"/>
        <v>13.966666666666667</v>
      </c>
      <c r="H116" s="5">
        <v>6</v>
      </c>
      <c r="I116" s="5"/>
      <c r="J116" s="168">
        <f t="shared" si="10"/>
        <v>7.9666666666666668</v>
      </c>
      <c r="K116" s="165">
        <v>42618</v>
      </c>
      <c r="L116" s="60">
        <v>44146</v>
      </c>
      <c r="M116" s="169" t="str">
        <f t="shared" si="7"/>
        <v>4 Th,2 Bln,6 Hr</v>
      </c>
      <c r="N116" s="14">
        <v>144</v>
      </c>
      <c r="O116" s="15" t="str">
        <f t="shared" si="8"/>
        <v>3.31</v>
      </c>
      <c r="P116" s="179">
        <v>3.31</v>
      </c>
      <c r="Q116" s="5">
        <v>400</v>
      </c>
      <c r="R116" s="17"/>
      <c r="S116" s="183" t="s">
        <v>326</v>
      </c>
      <c r="T116" s="184" t="s">
        <v>327</v>
      </c>
      <c r="U116" s="13" t="s">
        <v>33</v>
      </c>
    </row>
    <row r="117" spans="1:21" ht="15.75" x14ac:dyDescent="0.25">
      <c r="A117" s="182"/>
      <c r="B117" s="178">
        <v>1600022027</v>
      </c>
      <c r="C117" s="175" t="s">
        <v>328</v>
      </c>
      <c r="D117" s="59" t="s">
        <v>29</v>
      </c>
      <c r="E117" s="60">
        <v>43658</v>
      </c>
      <c r="F117" s="60">
        <v>44085</v>
      </c>
      <c r="G117" s="166">
        <f t="shared" si="9"/>
        <v>14.233333333333333</v>
      </c>
      <c r="H117" s="5">
        <v>6</v>
      </c>
      <c r="I117" s="5"/>
      <c r="J117" s="168">
        <f t="shared" si="10"/>
        <v>8.2333333333333325</v>
      </c>
      <c r="K117" s="165">
        <v>42618</v>
      </c>
      <c r="L117" s="60">
        <v>44146</v>
      </c>
      <c r="M117" s="169" t="str">
        <f t="shared" si="7"/>
        <v>4 Th,2 Bln,6 Hr</v>
      </c>
      <c r="N117" s="14">
        <v>144</v>
      </c>
      <c r="O117" s="15" t="str">
        <f t="shared" si="8"/>
        <v>3.43</v>
      </c>
      <c r="P117" s="179">
        <v>3.43</v>
      </c>
      <c r="Q117" s="5">
        <v>440</v>
      </c>
      <c r="R117" s="17"/>
      <c r="S117" s="185" t="s">
        <v>329</v>
      </c>
      <c r="T117" s="186" t="s">
        <v>330</v>
      </c>
      <c r="U117" s="13" t="s">
        <v>33</v>
      </c>
    </row>
    <row r="118" spans="1:21" ht="15.75" x14ac:dyDescent="0.25">
      <c r="A118" s="182"/>
      <c r="B118" s="178">
        <v>1600022028</v>
      </c>
      <c r="C118" s="175" t="s">
        <v>331</v>
      </c>
      <c r="D118" s="59" t="s">
        <v>29</v>
      </c>
      <c r="E118" s="60">
        <v>43658</v>
      </c>
      <c r="F118" s="60">
        <v>44085</v>
      </c>
      <c r="G118" s="166">
        <f t="shared" si="9"/>
        <v>14.233333333333333</v>
      </c>
      <c r="H118" s="5">
        <v>6</v>
      </c>
      <c r="I118" s="5"/>
      <c r="J118" s="168">
        <f t="shared" si="10"/>
        <v>8.2333333333333325</v>
      </c>
      <c r="K118" s="165">
        <v>42618</v>
      </c>
      <c r="L118" s="60">
        <v>44146</v>
      </c>
      <c r="M118" s="169" t="str">
        <f t="shared" si="7"/>
        <v>4 Th,2 Bln,6 Hr</v>
      </c>
      <c r="N118" s="14">
        <v>144</v>
      </c>
      <c r="O118" s="15" t="str">
        <f t="shared" si="8"/>
        <v>3.81</v>
      </c>
      <c r="P118" s="187">
        <v>3.81</v>
      </c>
      <c r="Q118" s="5">
        <v>463</v>
      </c>
      <c r="R118" s="17"/>
      <c r="S118" s="183" t="s">
        <v>332</v>
      </c>
      <c r="T118" s="186" t="s">
        <v>333</v>
      </c>
      <c r="U118" s="13" t="s">
        <v>33</v>
      </c>
    </row>
    <row r="119" spans="1:21" ht="15.75" x14ac:dyDescent="0.25">
      <c r="A119" s="182"/>
      <c r="B119" s="178">
        <v>1600022043</v>
      </c>
      <c r="C119" s="175" t="s">
        <v>334</v>
      </c>
      <c r="D119" s="59" t="s">
        <v>29</v>
      </c>
      <c r="E119" s="60">
        <v>43656</v>
      </c>
      <c r="F119" s="60">
        <v>44075</v>
      </c>
      <c r="G119" s="166">
        <f t="shared" si="9"/>
        <v>13.966666666666667</v>
      </c>
      <c r="H119" s="5">
        <v>6</v>
      </c>
      <c r="I119" s="5"/>
      <c r="J119" s="168">
        <f t="shared" si="10"/>
        <v>7.9666666666666668</v>
      </c>
      <c r="K119" s="165">
        <v>42618</v>
      </c>
      <c r="L119" s="60">
        <v>44146</v>
      </c>
      <c r="M119" s="169" t="str">
        <f t="shared" si="7"/>
        <v>4 Th,2 Bln,6 Hr</v>
      </c>
      <c r="N119" s="14">
        <v>144</v>
      </c>
      <c r="O119" s="15" t="str">
        <f t="shared" si="8"/>
        <v>3.54</v>
      </c>
      <c r="P119" s="187">
        <v>3.54</v>
      </c>
      <c r="Q119" s="5">
        <v>420</v>
      </c>
      <c r="R119" s="17"/>
      <c r="S119" s="180" t="s">
        <v>86</v>
      </c>
      <c r="T119" s="181" t="s">
        <v>335</v>
      </c>
      <c r="U119" s="13" t="s">
        <v>33</v>
      </c>
    </row>
    <row r="120" spans="1:21" ht="15.75" x14ac:dyDescent="0.25">
      <c r="A120" s="182"/>
      <c r="B120" s="178">
        <v>1600022045</v>
      </c>
      <c r="C120" s="175" t="s">
        <v>336</v>
      </c>
      <c r="D120" s="59" t="s">
        <v>29</v>
      </c>
      <c r="E120" s="60">
        <v>43658</v>
      </c>
      <c r="F120" s="60">
        <v>44085</v>
      </c>
      <c r="G120" s="166">
        <f t="shared" si="9"/>
        <v>14.233333333333333</v>
      </c>
      <c r="H120" s="5">
        <v>6</v>
      </c>
      <c r="I120" s="5"/>
      <c r="J120" s="168">
        <f t="shared" si="10"/>
        <v>8.2333333333333325</v>
      </c>
      <c r="K120" s="165">
        <v>42618</v>
      </c>
      <c r="L120" s="60">
        <v>44146</v>
      </c>
      <c r="M120" s="169" t="str">
        <f t="shared" si="7"/>
        <v>4 Th,2 Bln,6 Hr</v>
      </c>
      <c r="N120" s="14">
        <v>144</v>
      </c>
      <c r="O120" s="15" t="str">
        <f t="shared" si="8"/>
        <v>3.69</v>
      </c>
      <c r="P120" s="187">
        <v>3.69</v>
      </c>
      <c r="Q120" s="5">
        <v>423</v>
      </c>
      <c r="R120" s="17"/>
      <c r="S120" s="188" t="s">
        <v>337</v>
      </c>
      <c r="T120" s="189" t="s">
        <v>338</v>
      </c>
      <c r="U120" s="13" t="s">
        <v>33</v>
      </c>
    </row>
    <row r="121" spans="1:21" ht="15.75" x14ac:dyDescent="0.25">
      <c r="A121" s="182"/>
      <c r="B121" s="178">
        <v>1600022053</v>
      </c>
      <c r="C121" s="175" t="s">
        <v>339</v>
      </c>
      <c r="D121" s="59" t="s">
        <v>29</v>
      </c>
      <c r="E121" s="60">
        <v>43656</v>
      </c>
      <c r="F121" s="60">
        <v>44085</v>
      </c>
      <c r="G121" s="166">
        <f t="shared" si="9"/>
        <v>14.3</v>
      </c>
      <c r="H121" s="5">
        <v>6</v>
      </c>
      <c r="I121" s="5"/>
      <c r="J121" s="168">
        <f t="shared" si="10"/>
        <v>8.3000000000000007</v>
      </c>
      <c r="K121" s="165">
        <v>42618</v>
      </c>
      <c r="L121" s="60">
        <v>44146</v>
      </c>
      <c r="M121" s="169" t="str">
        <f t="shared" si="7"/>
        <v>4 Th,2 Bln,6 Hr</v>
      </c>
      <c r="N121" s="14">
        <v>144</v>
      </c>
      <c r="O121" s="15" t="str">
        <f t="shared" si="8"/>
        <v>3.59</v>
      </c>
      <c r="P121" s="187">
        <v>3.59</v>
      </c>
      <c r="Q121" s="5">
        <v>466</v>
      </c>
      <c r="R121" s="17"/>
      <c r="S121" s="180" t="s">
        <v>38</v>
      </c>
      <c r="T121" s="181" t="s">
        <v>340</v>
      </c>
      <c r="U121" s="13" t="s">
        <v>33</v>
      </c>
    </row>
    <row r="122" spans="1:21" ht="15.75" x14ac:dyDescent="0.25">
      <c r="A122" s="69">
        <v>44153</v>
      </c>
      <c r="B122" s="178">
        <v>1600022048</v>
      </c>
      <c r="C122" s="175" t="s">
        <v>341</v>
      </c>
      <c r="D122" s="59" t="s">
        <v>29</v>
      </c>
      <c r="E122" s="60">
        <v>43656</v>
      </c>
      <c r="F122" s="60">
        <v>44085</v>
      </c>
      <c r="G122" s="166">
        <f t="shared" si="9"/>
        <v>14.3</v>
      </c>
      <c r="H122" s="5">
        <v>6</v>
      </c>
      <c r="I122" s="5"/>
      <c r="J122" s="168">
        <f t="shared" si="10"/>
        <v>8.3000000000000007</v>
      </c>
      <c r="K122" s="165">
        <v>42618</v>
      </c>
      <c r="L122" s="60">
        <v>44153</v>
      </c>
      <c r="M122" s="169" t="str">
        <f t="shared" si="7"/>
        <v>4 Th,2 Bln,13 Hr</v>
      </c>
      <c r="N122" s="14">
        <v>144</v>
      </c>
      <c r="O122" s="15" t="str">
        <f t="shared" si="8"/>
        <v>3.76</v>
      </c>
      <c r="P122" s="187">
        <v>3.76</v>
      </c>
      <c r="Q122" s="5">
        <v>410</v>
      </c>
      <c r="R122" s="17"/>
      <c r="S122" s="4" t="s">
        <v>207</v>
      </c>
      <c r="T122" s="173" t="s">
        <v>342</v>
      </c>
      <c r="U122" s="13" t="s">
        <v>33</v>
      </c>
    </row>
    <row r="123" spans="1:21" ht="15.75" x14ac:dyDescent="0.25">
      <c r="A123" s="71"/>
      <c r="B123" s="178">
        <v>1600022051</v>
      </c>
      <c r="C123" s="175" t="s">
        <v>343</v>
      </c>
      <c r="D123" s="59" t="s">
        <v>29</v>
      </c>
      <c r="E123" s="60">
        <v>43658</v>
      </c>
      <c r="F123" s="60">
        <v>44085</v>
      </c>
      <c r="G123" s="166">
        <f t="shared" si="9"/>
        <v>14.233333333333333</v>
      </c>
      <c r="H123" s="5">
        <v>6</v>
      </c>
      <c r="I123" s="5"/>
      <c r="J123" s="168">
        <f t="shared" si="10"/>
        <v>8.2333333333333325</v>
      </c>
      <c r="K123" s="165">
        <v>42618</v>
      </c>
      <c r="L123" s="60">
        <v>44153</v>
      </c>
      <c r="M123" s="169" t="str">
        <f t="shared" si="7"/>
        <v>4 Th,2 Bln,13 Hr</v>
      </c>
      <c r="N123" s="14">
        <v>144</v>
      </c>
      <c r="O123" s="15" t="str">
        <f t="shared" si="8"/>
        <v>3.46</v>
      </c>
      <c r="P123" s="179">
        <v>3.46</v>
      </c>
      <c r="Q123" s="5">
        <v>443</v>
      </c>
      <c r="R123" s="17"/>
      <c r="S123" s="4" t="s">
        <v>344</v>
      </c>
      <c r="T123" s="173" t="s">
        <v>345</v>
      </c>
      <c r="U123" s="13" t="s">
        <v>33</v>
      </c>
    </row>
    <row r="124" spans="1:21" ht="15.75" x14ac:dyDescent="0.25">
      <c r="A124" s="71"/>
      <c r="B124" s="178">
        <v>1615022074</v>
      </c>
      <c r="C124" s="175" t="s">
        <v>346</v>
      </c>
      <c r="D124" s="59" t="s">
        <v>29</v>
      </c>
      <c r="E124" s="60">
        <v>43657</v>
      </c>
      <c r="F124" s="60">
        <v>44082</v>
      </c>
      <c r="G124" s="166">
        <f t="shared" si="9"/>
        <v>14.166666666666666</v>
      </c>
      <c r="H124" s="5">
        <v>6</v>
      </c>
      <c r="I124" s="5"/>
      <c r="J124" s="168">
        <f t="shared" si="10"/>
        <v>8.1666666666666661</v>
      </c>
      <c r="K124" s="165">
        <v>42618</v>
      </c>
      <c r="L124" s="60">
        <v>44153</v>
      </c>
      <c r="M124" s="169" t="str">
        <f t="shared" si="7"/>
        <v>4 Th,2 Bln,13 Hr</v>
      </c>
      <c r="N124" s="14">
        <v>144</v>
      </c>
      <c r="O124" s="15" t="str">
        <f t="shared" si="8"/>
        <v>3.75</v>
      </c>
      <c r="P124" s="187">
        <v>3.75</v>
      </c>
      <c r="Q124" s="5">
        <v>463</v>
      </c>
      <c r="R124" s="17"/>
      <c r="S124" s="4" t="s">
        <v>272</v>
      </c>
      <c r="T124" s="173" t="s">
        <v>347</v>
      </c>
      <c r="U124" s="13" t="s">
        <v>33</v>
      </c>
    </row>
    <row r="125" spans="1:21" ht="15.75" x14ac:dyDescent="0.25">
      <c r="A125" s="69">
        <v>44167</v>
      </c>
      <c r="B125" s="178">
        <v>1400022069</v>
      </c>
      <c r="C125" s="175" t="s">
        <v>348</v>
      </c>
      <c r="D125" s="59" t="s">
        <v>29</v>
      </c>
      <c r="E125" s="60">
        <v>43311</v>
      </c>
      <c r="F125" s="60">
        <v>43757</v>
      </c>
      <c r="G125" s="166">
        <f t="shared" si="9"/>
        <v>14.866666666666667</v>
      </c>
      <c r="H125" s="5">
        <v>6</v>
      </c>
      <c r="I125" s="5"/>
      <c r="J125" s="168">
        <f t="shared" si="10"/>
        <v>8.8666666666666671</v>
      </c>
      <c r="K125" s="165">
        <v>41883</v>
      </c>
      <c r="L125" s="60">
        <v>44167</v>
      </c>
      <c r="M125" s="169" t="str">
        <f t="shared" si="7"/>
        <v>6 Th,3 Bln,1 Hr</v>
      </c>
      <c r="N125" s="14">
        <v>146</v>
      </c>
      <c r="O125" s="15" t="str">
        <f t="shared" si="8"/>
        <v>3.01</v>
      </c>
      <c r="P125" s="179">
        <v>3.01</v>
      </c>
      <c r="Q125" s="5">
        <v>410</v>
      </c>
      <c r="R125" s="17"/>
      <c r="S125" s="4" t="s">
        <v>349</v>
      </c>
      <c r="T125" s="173" t="s">
        <v>350</v>
      </c>
      <c r="U125" s="13" t="s">
        <v>33</v>
      </c>
    </row>
    <row r="126" spans="1:21" ht="15.75" x14ac:dyDescent="0.25">
      <c r="A126" s="71"/>
      <c r="B126" s="178">
        <v>1600022017</v>
      </c>
      <c r="C126" s="175" t="s">
        <v>351</v>
      </c>
      <c r="D126" s="59" t="s">
        <v>29</v>
      </c>
      <c r="E126" s="60">
        <v>43658</v>
      </c>
      <c r="F126" s="60">
        <v>44099</v>
      </c>
      <c r="G126" s="166">
        <f t="shared" si="9"/>
        <v>14.7</v>
      </c>
      <c r="H126" s="5">
        <v>6</v>
      </c>
      <c r="I126" s="5"/>
      <c r="J126" s="168">
        <f t="shared" si="10"/>
        <v>8.6999999999999993</v>
      </c>
      <c r="K126" s="165">
        <v>42618</v>
      </c>
      <c r="L126" s="60">
        <v>44167</v>
      </c>
      <c r="M126" s="169" t="str">
        <f t="shared" si="7"/>
        <v>4 Th,2 Bln,27 Hr</v>
      </c>
      <c r="N126" s="14">
        <v>146</v>
      </c>
      <c r="O126" s="15" t="str">
        <f t="shared" si="8"/>
        <v>3.55</v>
      </c>
      <c r="P126" s="187">
        <v>3.55</v>
      </c>
      <c r="Q126" s="5">
        <v>400</v>
      </c>
      <c r="R126" s="17"/>
      <c r="S126" s="4" t="s">
        <v>352</v>
      </c>
      <c r="T126" s="173" t="s">
        <v>353</v>
      </c>
      <c r="U126" s="13" t="s">
        <v>33</v>
      </c>
    </row>
    <row r="127" spans="1:21" ht="15.75" x14ac:dyDescent="0.25">
      <c r="A127" s="71"/>
      <c r="B127" s="178">
        <v>1600022031</v>
      </c>
      <c r="C127" s="175" t="s">
        <v>354</v>
      </c>
      <c r="D127" s="59" t="s">
        <v>29</v>
      </c>
      <c r="E127" s="60">
        <v>43658</v>
      </c>
      <c r="F127" s="60">
        <v>44069</v>
      </c>
      <c r="G127" s="166">
        <f t="shared" si="9"/>
        <v>13.7</v>
      </c>
      <c r="H127" s="5">
        <v>6</v>
      </c>
      <c r="I127" s="5"/>
      <c r="J127" s="168">
        <f t="shared" si="10"/>
        <v>7.6999999999999993</v>
      </c>
      <c r="K127" s="165">
        <v>42618</v>
      </c>
      <c r="L127" s="60">
        <v>44167</v>
      </c>
      <c r="M127" s="169" t="str">
        <f t="shared" si="7"/>
        <v>4 Th,2 Bln,27 Hr</v>
      </c>
      <c r="N127" s="14">
        <v>144</v>
      </c>
      <c r="O127" s="15" t="str">
        <f t="shared" si="8"/>
        <v>3.77</v>
      </c>
      <c r="P127" s="187">
        <v>3.77</v>
      </c>
      <c r="Q127" s="5">
        <v>426</v>
      </c>
      <c r="R127" s="17"/>
      <c r="S127" s="4" t="s">
        <v>355</v>
      </c>
      <c r="T127" s="173" t="s">
        <v>356</v>
      </c>
      <c r="U127" s="13" t="s">
        <v>33</v>
      </c>
    </row>
    <row r="128" spans="1:21" ht="15.75" x14ac:dyDescent="0.25">
      <c r="A128" s="71"/>
      <c r="B128" s="178">
        <v>1600022036</v>
      </c>
      <c r="C128" s="175" t="s">
        <v>357</v>
      </c>
      <c r="D128" s="59" t="s">
        <v>29</v>
      </c>
      <c r="E128" s="60">
        <v>43658</v>
      </c>
      <c r="F128" s="60">
        <v>44076</v>
      </c>
      <c r="G128" s="166">
        <f t="shared" si="9"/>
        <v>13.933333333333334</v>
      </c>
      <c r="H128" s="5">
        <v>6</v>
      </c>
      <c r="I128" s="5"/>
      <c r="J128" s="168">
        <f t="shared" si="10"/>
        <v>7.9333333333333336</v>
      </c>
      <c r="K128" s="165">
        <v>42618</v>
      </c>
      <c r="L128" s="60">
        <v>44167</v>
      </c>
      <c r="M128" s="169" t="str">
        <f t="shared" si="7"/>
        <v>4 Th,2 Bln,27 Hr</v>
      </c>
      <c r="N128" s="14">
        <v>144</v>
      </c>
      <c r="O128" s="15" t="str">
        <f t="shared" si="8"/>
        <v>3.25</v>
      </c>
      <c r="P128" s="179">
        <v>3.25</v>
      </c>
      <c r="Q128" s="5">
        <v>403</v>
      </c>
      <c r="R128" s="17"/>
      <c r="S128" s="4" t="s">
        <v>118</v>
      </c>
      <c r="T128" s="173" t="s">
        <v>358</v>
      </c>
      <c r="U128" s="13" t="s">
        <v>33</v>
      </c>
    </row>
    <row r="129" spans="1:21" ht="15.75" x14ac:dyDescent="0.25">
      <c r="A129" s="71"/>
      <c r="B129" s="178">
        <v>1600022061</v>
      </c>
      <c r="C129" s="175" t="s">
        <v>359</v>
      </c>
      <c r="D129" s="59" t="s">
        <v>29</v>
      </c>
      <c r="E129" s="60">
        <v>43656</v>
      </c>
      <c r="F129" s="60">
        <v>44075</v>
      </c>
      <c r="G129" s="166">
        <f t="shared" si="9"/>
        <v>13.966666666666667</v>
      </c>
      <c r="H129" s="5">
        <v>6</v>
      </c>
      <c r="I129" s="5"/>
      <c r="J129" s="168">
        <f t="shared" si="10"/>
        <v>7.9666666666666668</v>
      </c>
      <c r="K129" s="165">
        <v>42618</v>
      </c>
      <c r="L129" s="60">
        <v>44167</v>
      </c>
      <c r="M129" s="169" t="str">
        <f t="shared" si="7"/>
        <v>4 Th,2 Bln,27 Hr</v>
      </c>
      <c r="N129" s="14">
        <v>144</v>
      </c>
      <c r="O129" s="15" t="str">
        <f t="shared" si="8"/>
        <v>3.35</v>
      </c>
      <c r="P129" s="179">
        <v>3.35</v>
      </c>
      <c r="Q129" s="5">
        <v>400</v>
      </c>
      <c r="R129" s="17"/>
      <c r="S129" s="4" t="s">
        <v>148</v>
      </c>
      <c r="T129" s="173" t="s">
        <v>360</v>
      </c>
      <c r="U129" s="13" t="s">
        <v>33</v>
      </c>
    </row>
    <row r="130" spans="1:21" ht="15.75" x14ac:dyDescent="0.25">
      <c r="A130" s="71"/>
      <c r="B130" s="178">
        <v>1600022068</v>
      </c>
      <c r="C130" s="175" t="s">
        <v>361</v>
      </c>
      <c r="D130" s="59" t="s">
        <v>29</v>
      </c>
      <c r="E130" s="60">
        <v>43657</v>
      </c>
      <c r="F130" s="60">
        <v>44082</v>
      </c>
      <c r="G130" s="166">
        <f t="shared" si="9"/>
        <v>14.166666666666666</v>
      </c>
      <c r="H130" s="5">
        <v>6</v>
      </c>
      <c r="I130" s="5"/>
      <c r="J130" s="168">
        <f t="shared" si="10"/>
        <v>8.1666666666666661</v>
      </c>
      <c r="K130" s="165">
        <v>42618</v>
      </c>
      <c r="L130" s="60">
        <v>44167</v>
      </c>
      <c r="M130" s="169" t="str">
        <f t="shared" si="7"/>
        <v>4 Th,2 Bln,27 Hr</v>
      </c>
      <c r="N130" s="14">
        <v>144</v>
      </c>
      <c r="O130" s="15" t="str">
        <f t="shared" si="8"/>
        <v>3.48</v>
      </c>
      <c r="P130" s="179">
        <v>3.48</v>
      </c>
      <c r="Q130" s="5">
        <v>436</v>
      </c>
      <c r="R130" s="17"/>
      <c r="S130" s="4" t="s">
        <v>52</v>
      </c>
      <c r="T130" s="173" t="s">
        <v>362</v>
      </c>
      <c r="U130" s="13" t="s">
        <v>33</v>
      </c>
    </row>
  </sheetData>
  <mergeCells count="24">
    <mergeCell ref="A93:A95"/>
    <mergeCell ref="A96:A108"/>
    <mergeCell ref="A113:A114"/>
    <mergeCell ref="A115:A121"/>
    <mergeCell ref="A122:A124"/>
    <mergeCell ref="A125:A130"/>
    <mergeCell ref="A67:A68"/>
    <mergeCell ref="A69:A71"/>
    <mergeCell ref="A72:A75"/>
    <mergeCell ref="A76:A86"/>
    <mergeCell ref="A88:A89"/>
    <mergeCell ref="A90:A92"/>
    <mergeCell ref="A41:A44"/>
    <mergeCell ref="A45:A48"/>
    <mergeCell ref="A49:A50"/>
    <mergeCell ref="A51:A53"/>
    <mergeCell ref="A54:A59"/>
    <mergeCell ref="A60:A66"/>
    <mergeCell ref="N1:P1"/>
    <mergeCell ref="Q1:R1"/>
    <mergeCell ref="A3:A14"/>
    <mergeCell ref="A18:A24"/>
    <mergeCell ref="A29:A35"/>
    <mergeCell ref="A36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2022-08-03T08:28:38Z</dcterms:created>
  <dcterms:modified xsi:type="dcterms:W3CDTF">2022-08-03T08:50:23Z</dcterms:modified>
</cp:coreProperties>
</file>