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semester 8\dataset\"/>
    </mc:Choice>
  </mc:AlternateContent>
  <xr:revisionPtr revIDLastSave="0" documentId="8_{9028D693-14E7-4610-A361-0A785A5D9B88}" xr6:coauthVersionLast="47" xr6:coauthVersionMax="47" xr10:uidLastSave="{00000000-0000-0000-0000-000000000000}"/>
  <bookViews>
    <workbookView xWindow="2250" yWindow="2130" windowWidth="10230" windowHeight="10080" xr2:uid="{E24FF49E-962B-450C-8BB1-F4182F4E33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7" i="1" l="1"/>
  <c r="M237" i="1"/>
  <c r="G237" i="1"/>
  <c r="J237" i="1" s="1"/>
  <c r="O236" i="1"/>
  <c r="M236" i="1"/>
  <c r="G236" i="1"/>
  <c r="J236" i="1" s="1"/>
  <c r="O235" i="1"/>
  <c r="M235" i="1"/>
  <c r="G235" i="1"/>
  <c r="J235" i="1" s="1"/>
  <c r="O234" i="1"/>
  <c r="M234" i="1"/>
  <c r="G234" i="1"/>
  <c r="J234" i="1" s="1"/>
  <c r="O233" i="1"/>
  <c r="M233" i="1"/>
  <c r="G233" i="1"/>
  <c r="J233" i="1" s="1"/>
  <c r="O232" i="1"/>
  <c r="M232" i="1"/>
  <c r="G232" i="1"/>
  <c r="J232" i="1" s="1"/>
  <c r="O231" i="1"/>
  <c r="M231" i="1"/>
  <c r="G231" i="1"/>
  <c r="J231" i="1" s="1"/>
  <c r="O230" i="1"/>
  <c r="M230" i="1"/>
  <c r="G230" i="1"/>
  <c r="J230" i="1" s="1"/>
  <c r="O229" i="1"/>
  <c r="M229" i="1"/>
  <c r="G229" i="1"/>
  <c r="J229" i="1" s="1"/>
  <c r="O228" i="1"/>
  <c r="M228" i="1"/>
  <c r="G228" i="1"/>
  <c r="J228" i="1" s="1"/>
  <c r="O227" i="1"/>
  <c r="M227" i="1"/>
  <c r="G227" i="1"/>
  <c r="J227" i="1" s="1"/>
  <c r="O226" i="1"/>
  <c r="M226" i="1"/>
  <c r="G226" i="1"/>
  <c r="J226" i="1" s="1"/>
  <c r="O225" i="1"/>
  <c r="M225" i="1"/>
  <c r="G225" i="1"/>
  <c r="J225" i="1" s="1"/>
  <c r="O224" i="1"/>
  <c r="M224" i="1"/>
  <c r="G224" i="1"/>
  <c r="J224" i="1" s="1"/>
  <c r="O223" i="1"/>
  <c r="M223" i="1"/>
  <c r="G223" i="1"/>
  <c r="J223" i="1" s="1"/>
  <c r="O222" i="1"/>
  <c r="M222" i="1"/>
  <c r="G222" i="1"/>
  <c r="J222" i="1" s="1"/>
  <c r="O221" i="1"/>
  <c r="M221" i="1"/>
  <c r="G221" i="1"/>
  <c r="J221" i="1" s="1"/>
  <c r="O220" i="1"/>
  <c r="M220" i="1"/>
  <c r="G220" i="1"/>
  <c r="J220" i="1" s="1"/>
  <c r="O219" i="1"/>
  <c r="M219" i="1"/>
  <c r="G219" i="1"/>
  <c r="J219" i="1" s="1"/>
  <c r="O218" i="1"/>
  <c r="M218" i="1"/>
  <c r="O217" i="1"/>
  <c r="M217" i="1"/>
  <c r="J217" i="1"/>
  <c r="G217" i="1"/>
  <c r="O216" i="1"/>
  <c r="M216" i="1"/>
  <c r="J216" i="1"/>
  <c r="G216" i="1"/>
  <c r="O215" i="1"/>
  <c r="M215" i="1"/>
  <c r="J215" i="1"/>
  <c r="G215" i="1"/>
  <c r="O214" i="1"/>
  <c r="M214" i="1"/>
  <c r="J214" i="1"/>
  <c r="G214" i="1"/>
  <c r="O213" i="1"/>
  <c r="M213" i="1"/>
  <c r="J213" i="1"/>
  <c r="G213" i="1"/>
  <c r="O212" i="1"/>
  <c r="M212" i="1"/>
  <c r="J212" i="1"/>
  <c r="G212" i="1"/>
  <c r="O211" i="1"/>
  <c r="O210" i="1"/>
  <c r="O209" i="1"/>
  <c r="M209" i="1"/>
  <c r="G209" i="1"/>
  <c r="J209" i="1" s="1"/>
  <c r="O208" i="1"/>
  <c r="M208" i="1"/>
  <c r="G208" i="1"/>
  <c r="J208" i="1" s="1"/>
  <c r="O207" i="1"/>
  <c r="M207" i="1"/>
  <c r="G207" i="1"/>
  <c r="J207" i="1" s="1"/>
  <c r="O206" i="1"/>
  <c r="M206" i="1"/>
  <c r="G206" i="1"/>
  <c r="J206" i="1" s="1"/>
  <c r="O205" i="1"/>
  <c r="M205" i="1"/>
  <c r="G205" i="1"/>
  <c r="J205" i="1" s="1"/>
  <c r="O204" i="1"/>
  <c r="M204" i="1"/>
  <c r="G204" i="1"/>
  <c r="J204" i="1" s="1"/>
  <c r="O203" i="1"/>
  <c r="M203" i="1"/>
  <c r="G203" i="1"/>
  <c r="J203" i="1" s="1"/>
  <c r="O202" i="1"/>
  <c r="M202" i="1"/>
  <c r="G202" i="1"/>
  <c r="J202" i="1" s="1"/>
  <c r="O201" i="1"/>
  <c r="M201" i="1"/>
  <c r="G201" i="1"/>
  <c r="J201" i="1" s="1"/>
  <c r="O200" i="1"/>
  <c r="M200" i="1"/>
  <c r="G200" i="1"/>
  <c r="J200" i="1" s="1"/>
  <c r="O199" i="1"/>
  <c r="M199" i="1"/>
  <c r="G199" i="1"/>
  <c r="J199" i="1" s="1"/>
  <c r="O198" i="1"/>
  <c r="M198" i="1"/>
  <c r="G198" i="1"/>
  <c r="J198" i="1" s="1"/>
  <c r="O197" i="1"/>
  <c r="M197" i="1"/>
  <c r="G197" i="1"/>
  <c r="J197" i="1" s="1"/>
  <c r="O196" i="1"/>
  <c r="M196" i="1"/>
  <c r="G196" i="1"/>
  <c r="J196" i="1" s="1"/>
  <c r="O195" i="1"/>
  <c r="M195" i="1"/>
  <c r="G195" i="1"/>
  <c r="J195" i="1" s="1"/>
  <c r="O194" i="1"/>
  <c r="M194" i="1"/>
  <c r="G194" i="1"/>
  <c r="J194" i="1" s="1"/>
  <c r="O193" i="1"/>
  <c r="M193" i="1"/>
  <c r="G193" i="1"/>
  <c r="J193" i="1" s="1"/>
  <c r="O192" i="1"/>
  <c r="M192" i="1"/>
  <c r="G192" i="1"/>
  <c r="J192" i="1" s="1"/>
  <c r="O191" i="1"/>
  <c r="M191" i="1"/>
  <c r="G191" i="1"/>
  <c r="J191" i="1" s="1"/>
  <c r="O190" i="1"/>
  <c r="M190" i="1"/>
  <c r="G190" i="1"/>
  <c r="J190" i="1" s="1"/>
  <c r="O189" i="1"/>
  <c r="M189" i="1"/>
  <c r="G189" i="1"/>
  <c r="J189" i="1" s="1"/>
  <c r="O188" i="1"/>
  <c r="M188" i="1"/>
  <c r="G188" i="1"/>
  <c r="J188" i="1" s="1"/>
  <c r="O187" i="1"/>
  <c r="M187" i="1"/>
  <c r="G187" i="1"/>
  <c r="J187" i="1" s="1"/>
  <c r="O186" i="1"/>
  <c r="M186" i="1"/>
  <c r="G186" i="1"/>
  <c r="J186" i="1" s="1"/>
  <c r="O185" i="1"/>
  <c r="M185" i="1"/>
  <c r="G185" i="1"/>
  <c r="J185" i="1" s="1"/>
  <c r="O184" i="1"/>
  <c r="M184" i="1"/>
  <c r="G184" i="1"/>
  <c r="J184" i="1" s="1"/>
  <c r="O183" i="1"/>
  <c r="M183" i="1"/>
  <c r="G183" i="1"/>
  <c r="J183" i="1" s="1"/>
  <c r="O182" i="1"/>
  <c r="M182" i="1"/>
  <c r="G182" i="1"/>
  <c r="J182" i="1" s="1"/>
  <c r="O181" i="1"/>
  <c r="M181" i="1"/>
  <c r="G181" i="1"/>
  <c r="J181" i="1" s="1"/>
  <c r="O180" i="1"/>
  <c r="M180" i="1"/>
  <c r="G180" i="1"/>
  <c r="J180" i="1" s="1"/>
  <c r="O179" i="1"/>
  <c r="M179" i="1"/>
  <c r="G179" i="1"/>
  <c r="J179" i="1" s="1"/>
  <c r="O178" i="1"/>
  <c r="M178" i="1"/>
  <c r="G178" i="1"/>
  <c r="J178" i="1" s="1"/>
  <c r="O177" i="1"/>
  <c r="M177" i="1"/>
  <c r="G177" i="1"/>
  <c r="J177" i="1" s="1"/>
  <c r="O176" i="1"/>
  <c r="M176" i="1"/>
  <c r="G176" i="1"/>
  <c r="J176" i="1" s="1"/>
  <c r="O175" i="1"/>
  <c r="M175" i="1"/>
  <c r="G175" i="1"/>
  <c r="J175" i="1" s="1"/>
  <c r="O174" i="1"/>
  <c r="M174" i="1"/>
  <c r="G174" i="1"/>
  <c r="J174" i="1" s="1"/>
  <c r="O173" i="1"/>
  <c r="M173" i="1"/>
  <c r="G173" i="1"/>
  <c r="J173" i="1" s="1"/>
  <c r="O172" i="1"/>
  <c r="M172" i="1"/>
  <c r="G172" i="1"/>
  <c r="J172" i="1" s="1"/>
  <c r="O171" i="1"/>
  <c r="M171" i="1"/>
  <c r="G171" i="1"/>
  <c r="J171" i="1" s="1"/>
  <c r="O170" i="1"/>
  <c r="M170" i="1"/>
  <c r="G170" i="1"/>
  <c r="J170" i="1" s="1"/>
  <c r="O169" i="1"/>
  <c r="M169" i="1"/>
  <c r="G169" i="1"/>
  <c r="J169" i="1" s="1"/>
  <c r="O168" i="1"/>
  <c r="M168" i="1"/>
  <c r="G168" i="1"/>
  <c r="J168" i="1" s="1"/>
  <c r="O167" i="1"/>
  <c r="M167" i="1"/>
  <c r="G167" i="1"/>
  <c r="J167" i="1" s="1"/>
  <c r="O166" i="1"/>
  <c r="M166" i="1"/>
  <c r="G166" i="1"/>
  <c r="J166" i="1" s="1"/>
  <c r="O165" i="1"/>
  <c r="M165" i="1"/>
  <c r="G165" i="1"/>
  <c r="J165" i="1" s="1"/>
  <c r="O164" i="1"/>
  <c r="M164" i="1"/>
  <c r="G164" i="1"/>
  <c r="J164" i="1" s="1"/>
  <c r="O163" i="1"/>
  <c r="M163" i="1"/>
  <c r="G163" i="1"/>
  <c r="J163" i="1" s="1"/>
  <c r="O162" i="1"/>
  <c r="M162" i="1"/>
  <c r="G162" i="1"/>
  <c r="J162" i="1" s="1"/>
  <c r="O161" i="1"/>
  <c r="M161" i="1"/>
  <c r="G161" i="1"/>
  <c r="J161" i="1" s="1"/>
  <c r="O160" i="1"/>
  <c r="M160" i="1"/>
  <c r="G160" i="1"/>
  <c r="J160" i="1" s="1"/>
  <c r="O159" i="1"/>
  <c r="M159" i="1"/>
  <c r="G159" i="1"/>
  <c r="J159" i="1" s="1"/>
  <c r="O158" i="1"/>
  <c r="M158" i="1"/>
  <c r="G158" i="1"/>
  <c r="J158" i="1" s="1"/>
  <c r="O157" i="1"/>
  <c r="M157" i="1"/>
  <c r="G157" i="1"/>
  <c r="J157" i="1" s="1"/>
  <c r="O156" i="1"/>
  <c r="M156" i="1"/>
  <c r="G156" i="1"/>
  <c r="J156" i="1" s="1"/>
  <c r="O155" i="1"/>
  <c r="M155" i="1"/>
  <c r="G155" i="1"/>
  <c r="J155" i="1" s="1"/>
  <c r="O154" i="1"/>
  <c r="M154" i="1"/>
  <c r="G154" i="1"/>
  <c r="J154" i="1" s="1"/>
  <c r="O153" i="1"/>
  <c r="M153" i="1"/>
  <c r="G153" i="1"/>
  <c r="J153" i="1" s="1"/>
  <c r="O152" i="1"/>
  <c r="M152" i="1"/>
  <c r="G152" i="1"/>
  <c r="J152" i="1" s="1"/>
  <c r="O151" i="1"/>
  <c r="M151" i="1"/>
  <c r="G151" i="1"/>
  <c r="J151" i="1" s="1"/>
  <c r="O150" i="1"/>
  <c r="M150" i="1"/>
  <c r="G150" i="1"/>
  <c r="J150" i="1" s="1"/>
  <c r="O149" i="1"/>
  <c r="M149" i="1"/>
  <c r="G149" i="1"/>
  <c r="J149" i="1" s="1"/>
  <c r="O148" i="1"/>
  <c r="M148" i="1"/>
  <c r="G148" i="1"/>
  <c r="J148" i="1" s="1"/>
  <c r="O147" i="1"/>
  <c r="M147" i="1"/>
  <c r="G147" i="1"/>
  <c r="J147" i="1" s="1"/>
  <c r="O146" i="1"/>
  <c r="M146" i="1"/>
  <c r="G146" i="1"/>
  <c r="J146" i="1" s="1"/>
  <c r="O145" i="1"/>
  <c r="M145" i="1"/>
  <c r="G145" i="1"/>
  <c r="J145" i="1" s="1"/>
  <c r="O144" i="1"/>
  <c r="M144" i="1"/>
  <c r="G144" i="1"/>
  <c r="J144" i="1" s="1"/>
  <c r="O143" i="1"/>
  <c r="M143" i="1"/>
  <c r="J143" i="1"/>
  <c r="G143" i="1"/>
  <c r="O142" i="1"/>
  <c r="M142" i="1"/>
  <c r="J142" i="1"/>
  <c r="G142" i="1"/>
  <c r="O141" i="1"/>
  <c r="M141" i="1"/>
  <c r="J141" i="1"/>
  <c r="G141" i="1"/>
  <c r="O140" i="1"/>
  <c r="M140" i="1"/>
  <c r="J140" i="1"/>
  <c r="G140" i="1"/>
  <c r="O139" i="1"/>
  <c r="M139" i="1"/>
  <c r="J139" i="1"/>
  <c r="G139" i="1"/>
  <c r="O138" i="1"/>
  <c r="M138" i="1"/>
  <c r="J138" i="1"/>
  <c r="G138" i="1"/>
  <c r="O137" i="1"/>
  <c r="M137" i="1"/>
  <c r="J137" i="1"/>
  <c r="G137" i="1"/>
  <c r="O136" i="1"/>
  <c r="M136" i="1"/>
  <c r="J136" i="1"/>
  <c r="G136" i="1"/>
  <c r="O135" i="1"/>
  <c r="M135" i="1"/>
  <c r="J135" i="1"/>
  <c r="G135" i="1"/>
  <c r="O134" i="1"/>
  <c r="M134" i="1"/>
  <c r="J134" i="1"/>
  <c r="G134" i="1"/>
  <c r="O133" i="1"/>
  <c r="M133" i="1"/>
  <c r="J133" i="1"/>
  <c r="G133" i="1"/>
  <c r="O132" i="1"/>
  <c r="M132" i="1"/>
  <c r="J132" i="1"/>
  <c r="G132" i="1"/>
  <c r="O131" i="1"/>
  <c r="M131" i="1"/>
  <c r="J131" i="1"/>
  <c r="G131" i="1"/>
  <c r="O130" i="1"/>
  <c r="M130" i="1"/>
  <c r="J130" i="1"/>
  <c r="G130" i="1"/>
  <c r="O129" i="1"/>
  <c r="M129" i="1"/>
  <c r="J129" i="1"/>
  <c r="G129" i="1"/>
  <c r="O128" i="1"/>
  <c r="M128" i="1"/>
  <c r="J128" i="1"/>
  <c r="G128" i="1"/>
  <c r="O127" i="1"/>
  <c r="M127" i="1"/>
  <c r="J127" i="1"/>
  <c r="G127" i="1"/>
  <c r="O126" i="1"/>
  <c r="M126" i="1"/>
  <c r="J126" i="1"/>
  <c r="G126" i="1"/>
  <c r="O125" i="1"/>
  <c r="M125" i="1"/>
  <c r="J125" i="1"/>
  <c r="G125" i="1"/>
  <c r="O124" i="1"/>
  <c r="M124" i="1"/>
  <c r="J124" i="1"/>
  <c r="G124" i="1"/>
  <c r="O123" i="1"/>
  <c r="M123" i="1"/>
  <c r="J123" i="1"/>
  <c r="G123" i="1"/>
  <c r="O122" i="1"/>
  <c r="M122" i="1"/>
  <c r="J122" i="1"/>
  <c r="G122" i="1"/>
  <c r="O121" i="1"/>
  <c r="M121" i="1"/>
  <c r="J121" i="1"/>
  <c r="G121" i="1"/>
  <c r="O120" i="1"/>
  <c r="M120" i="1"/>
  <c r="J120" i="1"/>
  <c r="G120" i="1"/>
  <c r="O119" i="1"/>
  <c r="M119" i="1"/>
  <c r="J119" i="1"/>
  <c r="G119" i="1"/>
  <c r="O118" i="1"/>
  <c r="M118" i="1"/>
  <c r="J118" i="1"/>
  <c r="G118" i="1"/>
  <c r="O117" i="1"/>
  <c r="M117" i="1"/>
  <c r="J117" i="1"/>
  <c r="G117" i="1"/>
  <c r="O116" i="1"/>
  <c r="M116" i="1"/>
  <c r="J116" i="1"/>
  <c r="G116" i="1"/>
  <c r="O115" i="1"/>
  <c r="M115" i="1"/>
  <c r="J115" i="1"/>
  <c r="G115" i="1"/>
  <c r="O114" i="1"/>
  <c r="M114" i="1"/>
  <c r="J114" i="1"/>
  <c r="G114" i="1"/>
  <c r="O113" i="1"/>
  <c r="M113" i="1"/>
  <c r="J113" i="1"/>
  <c r="G113" i="1"/>
  <c r="O112" i="1"/>
  <c r="M112" i="1"/>
  <c r="J112" i="1"/>
  <c r="G112" i="1"/>
  <c r="O111" i="1"/>
  <c r="M111" i="1"/>
  <c r="J111" i="1"/>
  <c r="G111" i="1"/>
  <c r="O110" i="1"/>
  <c r="M110" i="1"/>
  <c r="J110" i="1"/>
  <c r="G110" i="1"/>
  <c r="O109" i="1"/>
  <c r="M109" i="1"/>
  <c r="J109" i="1"/>
  <c r="G109" i="1"/>
  <c r="O108" i="1"/>
  <c r="M108" i="1"/>
  <c r="J108" i="1"/>
  <c r="G108" i="1"/>
  <c r="O107" i="1"/>
  <c r="M107" i="1"/>
  <c r="J107" i="1"/>
  <c r="G107" i="1"/>
  <c r="O106" i="1"/>
  <c r="M106" i="1"/>
  <c r="J106" i="1"/>
  <c r="G106" i="1"/>
  <c r="O105" i="1"/>
  <c r="M105" i="1"/>
  <c r="J105" i="1"/>
  <c r="G105" i="1"/>
  <c r="O104" i="1"/>
  <c r="M104" i="1"/>
  <c r="J104" i="1"/>
  <c r="G104" i="1"/>
  <c r="O103" i="1"/>
  <c r="M103" i="1"/>
  <c r="J103" i="1"/>
  <c r="G103" i="1"/>
  <c r="O102" i="1"/>
  <c r="M102" i="1"/>
  <c r="J102" i="1"/>
  <c r="G102" i="1"/>
  <c r="O101" i="1"/>
  <c r="M101" i="1"/>
  <c r="J101" i="1"/>
  <c r="G101" i="1"/>
  <c r="O100" i="1"/>
  <c r="M100" i="1"/>
  <c r="J100" i="1"/>
  <c r="G100" i="1"/>
  <c r="O99" i="1"/>
  <c r="M99" i="1"/>
  <c r="J99" i="1"/>
  <c r="G99" i="1"/>
  <c r="O98" i="1"/>
  <c r="M98" i="1"/>
  <c r="J98" i="1"/>
  <c r="G98" i="1"/>
  <c r="O97" i="1"/>
  <c r="M97" i="1"/>
  <c r="J97" i="1"/>
  <c r="G97" i="1"/>
  <c r="O96" i="1"/>
  <c r="M96" i="1"/>
  <c r="J96" i="1"/>
  <c r="G96" i="1"/>
  <c r="O95" i="1"/>
  <c r="M95" i="1"/>
  <c r="J95" i="1"/>
  <c r="G95" i="1"/>
  <c r="O94" i="1"/>
  <c r="M94" i="1"/>
  <c r="J94" i="1"/>
  <c r="G94" i="1"/>
  <c r="O93" i="1"/>
  <c r="M93" i="1"/>
  <c r="J93" i="1"/>
  <c r="G93" i="1"/>
  <c r="O92" i="1"/>
  <c r="M92" i="1"/>
  <c r="J92" i="1"/>
  <c r="G92" i="1"/>
  <c r="O91" i="1"/>
  <c r="M91" i="1"/>
  <c r="J91" i="1"/>
  <c r="G91" i="1"/>
  <c r="O90" i="1"/>
  <c r="M90" i="1"/>
  <c r="J90" i="1"/>
  <c r="G90" i="1"/>
  <c r="O89" i="1"/>
  <c r="M89" i="1"/>
  <c r="J89" i="1"/>
  <c r="G89" i="1"/>
  <c r="O88" i="1"/>
  <c r="M88" i="1"/>
  <c r="J88" i="1"/>
  <c r="G88" i="1"/>
  <c r="O87" i="1"/>
  <c r="M87" i="1"/>
  <c r="J87" i="1"/>
  <c r="G87" i="1"/>
  <c r="O86" i="1"/>
  <c r="M86" i="1"/>
  <c r="J86" i="1"/>
  <c r="G86" i="1"/>
  <c r="O85" i="1"/>
  <c r="M85" i="1"/>
  <c r="J85" i="1"/>
  <c r="G85" i="1"/>
  <c r="O84" i="1"/>
  <c r="M84" i="1"/>
  <c r="J84" i="1"/>
  <c r="G84" i="1"/>
  <c r="O83" i="1"/>
  <c r="M83" i="1"/>
  <c r="J83" i="1"/>
  <c r="G83" i="1"/>
  <c r="O82" i="1"/>
  <c r="M82" i="1"/>
  <c r="J82" i="1"/>
  <c r="G82" i="1"/>
  <c r="O81" i="1"/>
  <c r="M81" i="1"/>
  <c r="J81" i="1"/>
  <c r="G81" i="1"/>
  <c r="O80" i="1"/>
  <c r="M80" i="1"/>
  <c r="J80" i="1"/>
  <c r="G80" i="1"/>
  <c r="O79" i="1"/>
  <c r="M79" i="1"/>
  <c r="J79" i="1"/>
  <c r="G79" i="1"/>
  <c r="O78" i="1"/>
  <c r="M78" i="1"/>
  <c r="J78" i="1"/>
  <c r="G78" i="1"/>
  <c r="O77" i="1"/>
  <c r="M77" i="1"/>
  <c r="J77" i="1"/>
  <c r="G77" i="1"/>
  <c r="O76" i="1"/>
  <c r="M76" i="1"/>
  <c r="J76" i="1"/>
  <c r="G76" i="1"/>
  <c r="O75" i="1"/>
  <c r="M75" i="1"/>
  <c r="J75" i="1"/>
  <c r="G75" i="1"/>
  <c r="O74" i="1"/>
  <c r="M74" i="1"/>
  <c r="J74" i="1"/>
  <c r="G74" i="1"/>
  <c r="O73" i="1"/>
  <c r="M73" i="1"/>
  <c r="J73" i="1"/>
  <c r="G73" i="1"/>
  <c r="O72" i="1"/>
  <c r="M72" i="1"/>
  <c r="J72" i="1"/>
  <c r="G72" i="1"/>
  <c r="O71" i="1"/>
  <c r="M71" i="1"/>
  <c r="J71" i="1"/>
  <c r="G71" i="1"/>
  <c r="O70" i="1"/>
  <c r="M70" i="1"/>
  <c r="J70" i="1"/>
  <c r="G70" i="1"/>
  <c r="O69" i="1"/>
  <c r="M69" i="1"/>
  <c r="J69" i="1"/>
  <c r="G69" i="1"/>
  <c r="O68" i="1"/>
  <c r="M68" i="1"/>
  <c r="J68" i="1"/>
  <c r="G68" i="1"/>
  <c r="O67" i="1"/>
  <c r="M67" i="1"/>
  <c r="J67" i="1"/>
  <c r="G67" i="1"/>
  <c r="O66" i="1"/>
  <c r="M66" i="1"/>
  <c r="J66" i="1"/>
  <c r="G66" i="1"/>
  <c r="O65" i="1"/>
  <c r="M65" i="1"/>
  <c r="J65" i="1"/>
  <c r="G65" i="1"/>
  <c r="O64" i="1"/>
  <c r="M64" i="1"/>
  <c r="J64" i="1"/>
  <c r="G64" i="1"/>
  <c r="O63" i="1"/>
  <c r="M63" i="1"/>
  <c r="J63" i="1"/>
  <c r="G63" i="1"/>
  <c r="O62" i="1"/>
  <c r="M62" i="1"/>
  <c r="J62" i="1"/>
  <c r="G62" i="1"/>
  <c r="O61" i="1"/>
  <c r="M61" i="1"/>
  <c r="J61" i="1"/>
  <c r="G61" i="1"/>
  <c r="O60" i="1"/>
  <c r="M60" i="1"/>
  <c r="J60" i="1"/>
  <c r="G60" i="1"/>
  <c r="O59" i="1"/>
  <c r="M59" i="1"/>
  <c r="J59" i="1"/>
  <c r="G59" i="1"/>
  <c r="O58" i="1"/>
  <c r="M58" i="1"/>
  <c r="J58" i="1"/>
  <c r="G58" i="1"/>
  <c r="O57" i="1"/>
  <c r="M57" i="1"/>
  <c r="J57" i="1"/>
  <c r="G57" i="1"/>
  <c r="O56" i="1"/>
  <c r="M56" i="1"/>
  <c r="J56" i="1"/>
  <c r="G56" i="1"/>
  <c r="O55" i="1"/>
  <c r="M55" i="1"/>
  <c r="J55" i="1"/>
  <c r="G55" i="1"/>
  <c r="O54" i="1"/>
  <c r="M54" i="1"/>
  <c r="J54" i="1"/>
  <c r="G54" i="1"/>
  <c r="O53" i="1"/>
  <c r="M53" i="1"/>
  <c r="J53" i="1"/>
  <c r="G53" i="1"/>
  <c r="O52" i="1"/>
  <c r="M52" i="1"/>
  <c r="J52" i="1"/>
  <c r="G52" i="1"/>
  <c r="O51" i="1"/>
  <c r="M51" i="1"/>
  <c r="J51" i="1"/>
  <c r="G51" i="1"/>
  <c r="O50" i="1"/>
  <c r="M50" i="1"/>
  <c r="J50" i="1"/>
  <c r="G50" i="1"/>
  <c r="O49" i="1"/>
  <c r="M49" i="1"/>
  <c r="J49" i="1"/>
  <c r="G49" i="1"/>
  <c r="O48" i="1"/>
  <c r="M48" i="1"/>
  <c r="J48" i="1"/>
  <c r="G48" i="1"/>
  <c r="O47" i="1"/>
  <c r="M47" i="1"/>
  <c r="J47" i="1"/>
  <c r="G47" i="1"/>
  <c r="O46" i="1"/>
  <c r="M46" i="1"/>
  <c r="J46" i="1"/>
  <c r="G46" i="1"/>
  <c r="O45" i="1"/>
  <c r="M45" i="1"/>
  <c r="J45" i="1"/>
  <c r="G45" i="1"/>
  <c r="O44" i="1"/>
  <c r="M44" i="1"/>
  <c r="J44" i="1"/>
  <c r="G44" i="1"/>
  <c r="O43" i="1"/>
  <c r="M43" i="1"/>
  <c r="J43" i="1"/>
  <c r="G43" i="1"/>
  <c r="O42" i="1"/>
  <c r="M42" i="1"/>
  <c r="J42" i="1"/>
  <c r="G42" i="1"/>
  <c r="O41" i="1"/>
  <c r="M41" i="1"/>
  <c r="J41" i="1"/>
  <c r="G41" i="1"/>
  <c r="O40" i="1"/>
  <c r="M40" i="1"/>
  <c r="J40" i="1"/>
  <c r="G40" i="1"/>
  <c r="O39" i="1"/>
  <c r="M39" i="1"/>
  <c r="J39" i="1"/>
  <c r="G39" i="1"/>
  <c r="O38" i="1"/>
  <c r="M38" i="1"/>
  <c r="J38" i="1"/>
  <c r="G38" i="1"/>
  <c r="O37" i="1"/>
  <c r="M37" i="1"/>
  <c r="J37" i="1"/>
  <c r="G37" i="1"/>
  <c r="O36" i="1"/>
  <c r="M36" i="1"/>
  <c r="J36" i="1"/>
  <c r="G36" i="1"/>
  <c r="O35" i="1"/>
  <c r="M35" i="1"/>
  <c r="J35" i="1"/>
  <c r="G35" i="1"/>
  <c r="O34" i="1"/>
  <c r="M34" i="1"/>
  <c r="J34" i="1"/>
  <c r="G34" i="1"/>
  <c r="O33" i="1"/>
  <c r="M33" i="1"/>
  <c r="J33" i="1"/>
  <c r="G33" i="1"/>
  <c r="O32" i="1"/>
  <c r="M32" i="1"/>
  <c r="J32" i="1"/>
  <c r="G32" i="1"/>
  <c r="O31" i="1"/>
  <c r="M31" i="1"/>
  <c r="J31" i="1"/>
  <c r="G31" i="1"/>
  <c r="O30" i="1"/>
  <c r="M30" i="1"/>
  <c r="J30" i="1"/>
  <c r="G30" i="1"/>
  <c r="O29" i="1"/>
  <c r="M29" i="1"/>
  <c r="J29" i="1"/>
  <c r="G29" i="1"/>
  <c r="O28" i="1"/>
  <c r="M28" i="1"/>
  <c r="J28" i="1"/>
  <c r="G28" i="1"/>
  <c r="O27" i="1"/>
  <c r="M27" i="1"/>
  <c r="J27" i="1"/>
  <c r="G27" i="1"/>
  <c r="O26" i="1"/>
  <c r="M26" i="1"/>
  <c r="J26" i="1"/>
  <c r="G26" i="1"/>
  <c r="O25" i="1"/>
  <c r="M25" i="1"/>
  <c r="J25" i="1"/>
  <c r="G25" i="1"/>
  <c r="O24" i="1"/>
  <c r="M24" i="1"/>
  <c r="J24" i="1"/>
  <c r="G24" i="1"/>
  <c r="O23" i="1"/>
  <c r="M23" i="1"/>
  <c r="J23" i="1"/>
  <c r="G23" i="1"/>
  <c r="O22" i="1"/>
  <c r="M22" i="1"/>
  <c r="J22" i="1"/>
  <c r="G22" i="1"/>
  <c r="O21" i="1"/>
  <c r="M21" i="1"/>
  <c r="J21" i="1"/>
  <c r="G21" i="1"/>
  <c r="O20" i="1"/>
  <c r="M20" i="1"/>
  <c r="J20" i="1"/>
  <c r="G20" i="1"/>
  <c r="O19" i="1"/>
  <c r="M19" i="1"/>
  <c r="J19" i="1"/>
  <c r="G19" i="1"/>
  <c r="O18" i="1"/>
  <c r="M18" i="1"/>
  <c r="J18" i="1"/>
  <c r="G18" i="1"/>
  <c r="O17" i="1"/>
  <c r="M17" i="1"/>
  <c r="J17" i="1"/>
  <c r="G17" i="1"/>
  <c r="O16" i="1"/>
  <c r="M16" i="1"/>
  <c r="J16" i="1"/>
  <c r="G16" i="1"/>
  <c r="O15" i="1"/>
  <c r="M15" i="1"/>
  <c r="J15" i="1"/>
  <c r="G15" i="1"/>
  <c r="O14" i="1"/>
  <c r="M14" i="1"/>
  <c r="J14" i="1"/>
  <c r="G14" i="1"/>
  <c r="O13" i="1"/>
  <c r="M13" i="1"/>
  <c r="J13" i="1"/>
  <c r="G13" i="1"/>
  <c r="O12" i="1"/>
  <c r="M12" i="1"/>
  <c r="J12" i="1"/>
  <c r="G12" i="1"/>
  <c r="O11" i="1"/>
  <c r="M11" i="1"/>
  <c r="J11" i="1"/>
  <c r="G11" i="1"/>
  <c r="O10" i="1"/>
  <c r="M10" i="1"/>
  <c r="J10" i="1"/>
  <c r="G10" i="1"/>
  <c r="O9" i="1"/>
  <c r="M9" i="1"/>
  <c r="J9" i="1"/>
  <c r="G9" i="1"/>
  <c r="O8" i="1"/>
  <c r="M8" i="1"/>
  <c r="J8" i="1"/>
  <c r="G8" i="1"/>
  <c r="O7" i="1"/>
  <c r="M7" i="1"/>
  <c r="J7" i="1"/>
  <c r="G7" i="1"/>
  <c r="O6" i="1"/>
  <c r="M6" i="1"/>
  <c r="J6" i="1"/>
  <c r="G6" i="1"/>
  <c r="O5" i="1"/>
  <c r="M5" i="1"/>
  <c r="J5" i="1"/>
  <c r="G5" i="1"/>
  <c r="O4" i="1"/>
  <c r="M4" i="1"/>
  <c r="J4" i="1"/>
  <c r="G4" i="1"/>
  <c r="O3" i="1"/>
  <c r="M3" i="1"/>
  <c r="J3" i="1"/>
  <c r="G3" i="1"/>
</calcChain>
</file>

<file path=xl/sharedStrings.xml><?xml version="1.0" encoding="utf-8"?>
<sst xmlns="http://schemas.openxmlformats.org/spreadsheetml/2006/main" count="1225" uniqueCount="632">
  <si>
    <t>Tgl</t>
  </si>
  <si>
    <t xml:space="preserve">Tgl </t>
  </si>
  <si>
    <t>Data Riil</t>
  </si>
  <si>
    <t>Lama</t>
  </si>
  <si>
    <t>Tahun</t>
  </si>
  <si>
    <t>Th. Lulus</t>
  </si>
  <si>
    <t>Lama Studi</t>
  </si>
  <si>
    <t>Jumlah</t>
  </si>
  <si>
    <t>Skor TOEFL</t>
  </si>
  <si>
    <t>Yudisium</t>
  </si>
  <si>
    <t>NIM</t>
  </si>
  <si>
    <t>NAMA</t>
  </si>
  <si>
    <t>Jurusan</t>
  </si>
  <si>
    <t>Seminar TA</t>
  </si>
  <si>
    <t>Acc Pemb.</t>
  </si>
  <si>
    <t>Penulisan</t>
  </si>
  <si>
    <t>TA1</t>
  </si>
  <si>
    <t>KKN</t>
  </si>
  <si>
    <t>Masuk</t>
  </si>
  <si>
    <t>Th, Bln.</t>
  </si>
  <si>
    <t>SKS</t>
  </si>
  <si>
    <t>ip</t>
  </si>
  <si>
    <t>IPK</t>
  </si>
  <si>
    <t>PPB</t>
  </si>
  <si>
    <t>Ket</t>
  </si>
  <si>
    <t>Tempat</t>
  </si>
  <si>
    <t>TTTL</t>
  </si>
  <si>
    <t>Kelas</t>
  </si>
  <si>
    <t>M Rizqi</t>
  </si>
  <si>
    <t>Teknik Industri</t>
  </si>
  <si>
    <t>Pelawan</t>
  </si>
  <si>
    <t xml:space="preserve"> 7 Agustus 1996</t>
  </si>
  <si>
    <t>Tidak Tepat Waktu</t>
  </si>
  <si>
    <t>Robby Sugiarto</t>
  </si>
  <si>
    <t>Bekasi</t>
  </si>
  <si>
    <t xml:space="preserve"> 24 Februari 1993</t>
  </si>
  <si>
    <t>Haryanto</t>
  </si>
  <si>
    <t>ACC</t>
  </si>
  <si>
    <t>Sleman</t>
  </si>
  <si>
    <t xml:space="preserve"> 23 Desember 1992</t>
  </si>
  <si>
    <t>Miswantoro</t>
  </si>
  <si>
    <t>Cilacap</t>
  </si>
  <si>
    <t xml:space="preserve"> 13 Oktober 1994</t>
  </si>
  <si>
    <t>Risditya Purnama</t>
  </si>
  <si>
    <t>Kulon Progo</t>
  </si>
  <si>
    <t xml:space="preserve"> 16 Juli 1992</t>
  </si>
  <si>
    <t>Wira Wisudiansyah Putra</t>
  </si>
  <si>
    <t>Ngawi</t>
  </si>
  <si>
    <t xml:space="preserve"> 21 Pebruari 1995</t>
  </si>
  <si>
    <t xml:space="preserve">Adam Abdul Malik </t>
  </si>
  <si>
    <t xml:space="preserve"> 25 Mei 1995</t>
  </si>
  <si>
    <t xml:space="preserve">Ramaditya Adi Nugraha </t>
  </si>
  <si>
    <t xml:space="preserve"> 13 Juni 1995</t>
  </si>
  <si>
    <t xml:space="preserve">Ahya Mahmud </t>
  </si>
  <si>
    <t>Pemalang</t>
  </si>
  <si>
    <t xml:space="preserve"> 8 Februari 1994</t>
  </si>
  <si>
    <t>Novriawan</t>
  </si>
  <si>
    <t>Pauh Menang</t>
  </si>
  <si>
    <t xml:space="preserve"> 17 November 1996</t>
  </si>
  <si>
    <t>Bangun Sajiwo Prihatmoko</t>
  </si>
  <si>
    <t xml:space="preserve"> Yogyakarta</t>
  </si>
  <si>
    <t xml:space="preserve"> 2 Juni 1996</t>
  </si>
  <si>
    <t>Dwi Adi Wibowo</t>
  </si>
  <si>
    <t>Batang</t>
  </si>
  <si>
    <t xml:space="preserve"> 27 Januari 1996</t>
  </si>
  <si>
    <t>Meriza Diah Susilowati</t>
  </si>
  <si>
    <t xml:space="preserve"> 21 Mei 1996</t>
  </si>
  <si>
    <t>Andika Pangestu</t>
  </si>
  <si>
    <t>Sulau</t>
  </si>
  <si>
    <t xml:space="preserve"> 25 Oktober 1996</t>
  </si>
  <si>
    <t>Muhammad Rian Faisal</t>
  </si>
  <si>
    <t>Jambi</t>
  </si>
  <si>
    <t xml:space="preserve"> 5 Oktober 1996</t>
  </si>
  <si>
    <t>Ibnu Sofian</t>
  </si>
  <si>
    <t xml:space="preserve"> 8 Januari 1996</t>
  </si>
  <si>
    <t>Mohamad Tri Angga Yulistiyanto</t>
  </si>
  <si>
    <t>Bandarjaya</t>
  </si>
  <si>
    <t xml:space="preserve"> 28 Juli 1996</t>
  </si>
  <si>
    <t>Reno Ardiansyah</t>
  </si>
  <si>
    <t>Tugumulya</t>
  </si>
  <si>
    <t xml:space="preserve"> 25 Desember 1995</t>
  </si>
  <si>
    <t xml:space="preserve">Arif Rozaq Kurniawan </t>
  </si>
  <si>
    <t>Yogyakarta</t>
  </si>
  <si>
    <t xml:space="preserve"> 14 Agustus 1995</t>
  </si>
  <si>
    <t xml:space="preserve">Akhmad Wido Pratomo </t>
  </si>
  <si>
    <t xml:space="preserve"> Sleman</t>
  </si>
  <si>
    <t xml:space="preserve"> 12 Agustus 1995</t>
  </si>
  <si>
    <t>Zulkha Indah Purnamasari</t>
  </si>
  <si>
    <t>Kebumen</t>
  </si>
  <si>
    <t xml:space="preserve"> 3 April 1996</t>
  </si>
  <si>
    <t>Novangga Adhitya Permana</t>
  </si>
  <si>
    <t>Kuningan</t>
  </si>
  <si>
    <t xml:space="preserve"> 25 Nopember 1996</t>
  </si>
  <si>
    <t>Devi Ramadona</t>
  </si>
  <si>
    <t xml:space="preserve"> 10 Februari 1996</t>
  </si>
  <si>
    <t>Ikhsan Prasetyo</t>
  </si>
  <si>
    <t>Pekalongan</t>
  </si>
  <si>
    <t xml:space="preserve"> 25 Maret 1996</t>
  </si>
  <si>
    <t>Ulil Amri</t>
  </si>
  <si>
    <t>Pagar Besi</t>
  </si>
  <si>
    <t xml:space="preserve"> 19 April 1995</t>
  </si>
  <si>
    <t>Moh. Rifki Nurhakim</t>
  </si>
  <si>
    <t>Bogor</t>
  </si>
  <si>
    <t xml:space="preserve"> 25 Juli 1994</t>
  </si>
  <si>
    <t>Ditha Surya Septianingsih</t>
  </si>
  <si>
    <t xml:space="preserve"> 09 September 1995</t>
  </si>
  <si>
    <t>Leli Triagarini</t>
  </si>
  <si>
    <t>Banyumas</t>
  </si>
  <si>
    <t xml:space="preserve"> 15 Maret 1996</t>
  </si>
  <si>
    <t xml:space="preserve">Ahmad Geri </t>
  </si>
  <si>
    <t>Manna</t>
  </si>
  <si>
    <t xml:space="preserve"> 18 Mei 1996</t>
  </si>
  <si>
    <t>Ganjar Hendrik Kusuma</t>
  </si>
  <si>
    <t xml:space="preserve"> 10 November 1995</t>
  </si>
  <si>
    <t>Rizal Ghaffara Taqwarahman</t>
  </si>
  <si>
    <t xml:space="preserve"> 11 Juni 1995</t>
  </si>
  <si>
    <t>Madani Rohmattulloh</t>
  </si>
  <si>
    <t>Mataram</t>
  </si>
  <si>
    <t xml:space="preserve"> 26 Juli 1996</t>
  </si>
  <si>
    <t>Rama Dani Setiawan</t>
  </si>
  <si>
    <t>Pelatihan</t>
  </si>
  <si>
    <t xml:space="preserve"> 9 April 1991</t>
  </si>
  <si>
    <t>Della Aeriyani</t>
  </si>
  <si>
    <t xml:space="preserve"> 02 September 1996</t>
  </si>
  <si>
    <t>Anggi Setiawan</t>
  </si>
  <si>
    <t>Oku Timur</t>
  </si>
  <si>
    <t xml:space="preserve"> 12 Juni 1995</t>
  </si>
  <si>
    <t>Salahudin Al Ayubi</t>
  </si>
  <si>
    <t>Temanggung</t>
  </si>
  <si>
    <t xml:space="preserve"> 2 Maret 1995</t>
  </si>
  <si>
    <t>Muhammad Azzamuddin</t>
  </si>
  <si>
    <t>Bantul</t>
  </si>
  <si>
    <t xml:space="preserve"> 2 Februari 1996</t>
  </si>
  <si>
    <t>Hendy Laksono</t>
  </si>
  <si>
    <t xml:space="preserve"> 7 April 1996</t>
  </si>
  <si>
    <t>Muhammad Husein Abdullah</t>
  </si>
  <si>
    <t xml:space="preserve"> 26 Mei 1996</t>
  </si>
  <si>
    <t>Yusuf Efendi</t>
  </si>
  <si>
    <t xml:space="preserve"> 26 Maret 1996</t>
  </si>
  <si>
    <t>Gunawan</t>
  </si>
  <si>
    <t>Tugu Mulyo</t>
  </si>
  <si>
    <t xml:space="preserve"> 10 Agustus 1993</t>
  </si>
  <si>
    <t>Nanda Khoirul Rizki</t>
  </si>
  <si>
    <t xml:space="preserve"> 24 Oktober 1995</t>
  </si>
  <si>
    <t>Dec Pandani Amaryel Utiyawa</t>
  </si>
  <si>
    <t xml:space="preserve"> 13 Desember 1995</t>
  </si>
  <si>
    <t>Syaka Ali Munandar</t>
  </si>
  <si>
    <t>Pelitajaya</t>
  </si>
  <si>
    <t xml:space="preserve"> 15 Nopember 1993</t>
  </si>
  <si>
    <t>Gusdur Nur Arif</t>
  </si>
  <si>
    <t>Bantalareja</t>
  </si>
  <si>
    <t xml:space="preserve"> 25 Agustus 1993</t>
  </si>
  <si>
    <t>Kiki Pitri Aldiansyah</t>
  </si>
  <si>
    <t>Sugihwaras</t>
  </si>
  <si>
    <t xml:space="preserve"> 17 Januari 1993</t>
  </si>
  <si>
    <t>Deny Arif Santosa</t>
  </si>
  <si>
    <t xml:space="preserve"> 13 Maret 1994</t>
  </si>
  <si>
    <t>Rian Cahya Wibawa</t>
  </si>
  <si>
    <t xml:space="preserve"> 22 Oktober 1994</t>
  </si>
  <si>
    <t>Rian Ardiansah Makatita</t>
  </si>
  <si>
    <t>Wahai</t>
  </si>
  <si>
    <t xml:space="preserve"> 26 Maret 1997</t>
  </si>
  <si>
    <t>Lutfi Setiawan</t>
  </si>
  <si>
    <t>Banjarnegara</t>
  </si>
  <si>
    <t xml:space="preserve"> 16 Desember 1995</t>
  </si>
  <si>
    <t>Muhammad Tidar Sudarmaji</t>
  </si>
  <si>
    <t>Watampone</t>
  </si>
  <si>
    <t xml:space="preserve"> 11 Oktober 1996</t>
  </si>
  <si>
    <t xml:space="preserve">Agustina Nur Rachmahwati </t>
  </si>
  <si>
    <t>Gunungkidul</t>
  </si>
  <si>
    <t xml:space="preserve"> 22 Agustus 1996</t>
  </si>
  <si>
    <t>Wahyu Nurvianto</t>
  </si>
  <si>
    <t>Klaten</t>
  </si>
  <si>
    <t xml:space="preserve"> 12 Novemer 1994</t>
  </si>
  <si>
    <t>Hana Fitri Triesnaningrum</t>
  </si>
  <si>
    <t>Samarinda</t>
  </si>
  <si>
    <t xml:space="preserve"> 05 Pebruari 1996</t>
  </si>
  <si>
    <t>Rico Wahroyi</t>
  </si>
  <si>
    <t xml:space="preserve"> 13 Nopember 1995</t>
  </si>
  <si>
    <t>Aulia Hayuningtyas</t>
  </si>
  <si>
    <t xml:space="preserve"> 16 April 1996</t>
  </si>
  <si>
    <t>Eva Anisa Mayasita</t>
  </si>
  <si>
    <t xml:space="preserve"> 9 November 1995</t>
  </si>
  <si>
    <t>Rizky Ramdhan Gumelar</t>
  </si>
  <si>
    <t>Majalengka</t>
  </si>
  <si>
    <t xml:space="preserve"> 24 Januari 1996</t>
  </si>
  <si>
    <t>Aulia Ulan Sari</t>
  </si>
  <si>
    <t>Air Molek</t>
  </si>
  <si>
    <t xml:space="preserve"> 24 Februari 1996</t>
  </si>
  <si>
    <t>Ayu Nidea Lestari</t>
  </si>
  <si>
    <t xml:space="preserve"> 27 Nopember 1996</t>
  </si>
  <si>
    <t>K. Muhd. Rizky Paldo</t>
  </si>
  <si>
    <t>Palembang</t>
  </si>
  <si>
    <t xml:space="preserve"> 15 Agustus 1996</t>
  </si>
  <si>
    <t>Akhmad Rojul Khabibia</t>
  </si>
  <si>
    <t xml:space="preserve"> 14 Juni 1996</t>
  </si>
  <si>
    <t>Latifurrohman</t>
  </si>
  <si>
    <t xml:space="preserve"> 19 September 1995</t>
  </si>
  <si>
    <t>Fuad Wahyu Kurniawan</t>
  </si>
  <si>
    <t>Magelang</t>
  </si>
  <si>
    <t xml:space="preserve"> 10 Juni 1993</t>
  </si>
  <si>
    <t>Widi Astuti</t>
  </si>
  <si>
    <t>Kota Lubuk Jambi</t>
  </si>
  <si>
    <t xml:space="preserve"> 20 Mei 1993</t>
  </si>
  <si>
    <t>Mitra</t>
  </si>
  <si>
    <t>Pagalaman</t>
  </si>
  <si>
    <t xml:space="preserve"> 07 Maret 1994</t>
  </si>
  <si>
    <t>Kurniawan Nugraha</t>
  </si>
  <si>
    <t>Jakarta</t>
  </si>
  <si>
    <t xml:space="preserve"> 30 Juli 1996</t>
  </si>
  <si>
    <t>Anom Firda Clistia</t>
  </si>
  <si>
    <t xml:space="preserve"> 7 November 1994</t>
  </si>
  <si>
    <t>Rangga Satya Nugraha</t>
  </si>
  <si>
    <t xml:space="preserve"> 11 Agustus 1995</t>
  </si>
  <si>
    <t>Muhammad Andrean Pratama</t>
  </si>
  <si>
    <t xml:space="preserve"> 15 Juli 1995</t>
  </si>
  <si>
    <t>Muhammad Agung Maulana</t>
  </si>
  <si>
    <t xml:space="preserve"> 04 Januari 1996</t>
  </si>
  <si>
    <t>Adhi Thia Nur Rohman</t>
  </si>
  <si>
    <t>Dedi Mustaal</t>
  </si>
  <si>
    <t>Tamanjaya</t>
  </si>
  <si>
    <t xml:space="preserve"> 2 Januari 1994</t>
  </si>
  <si>
    <t>Ari Prasetya</t>
  </si>
  <si>
    <t xml:space="preserve"> 1 Januari 1996</t>
  </si>
  <si>
    <t>Deni Aditya Wijaksono</t>
  </si>
  <si>
    <t xml:space="preserve"> 15 Desember 1995</t>
  </si>
  <si>
    <t>Fajar Kurniawan</t>
  </si>
  <si>
    <t>Dipasena</t>
  </si>
  <si>
    <t xml:space="preserve"> 21 Juli 1996</t>
  </si>
  <si>
    <t>Khaerul Auliansyah</t>
  </si>
  <si>
    <t xml:space="preserve"> 8 Nopember 1995</t>
  </si>
  <si>
    <t>Setya Mustolih</t>
  </si>
  <si>
    <t>P</t>
  </si>
  <si>
    <t xml:space="preserve">Kebumen </t>
  </si>
  <si>
    <t xml:space="preserve"> 11 Oktober 1995</t>
  </si>
  <si>
    <t>Akbar Prasetyo</t>
  </si>
  <si>
    <t xml:space="preserve"> 29 Nopember 1995</t>
  </si>
  <si>
    <t>Jefri Fitrianto</t>
  </si>
  <si>
    <t>Palangka Raya</t>
  </si>
  <si>
    <t xml:space="preserve"> 18 Pebruari 1997</t>
  </si>
  <si>
    <t>Tepat Waktu</t>
  </si>
  <si>
    <t>Wilda Febriani</t>
  </si>
  <si>
    <t>Nongsa</t>
  </si>
  <si>
    <t xml:space="preserve"> 13 Pebruari 1997</t>
  </si>
  <si>
    <t>Siti Choerunnisa Izzatullah</t>
  </si>
  <si>
    <t>Indramayu</t>
  </si>
  <si>
    <t xml:space="preserve"> 4 Mei 1997</t>
  </si>
  <si>
    <t>Laelati Fatimah</t>
  </si>
  <si>
    <t xml:space="preserve"> 10 Mei 1998</t>
  </si>
  <si>
    <t>Nunung Safitri</t>
  </si>
  <si>
    <t>Sumbawa</t>
  </si>
  <si>
    <t xml:space="preserve"> 5 September 1996</t>
  </si>
  <si>
    <t>Luthfi Bagus Adityo</t>
  </si>
  <si>
    <t xml:space="preserve"> 21 Januari 1997</t>
  </si>
  <si>
    <t>Rizal Fahlevi</t>
  </si>
  <si>
    <t>Tegal</t>
  </si>
  <si>
    <t xml:space="preserve"> 19 April 1996</t>
  </si>
  <si>
    <t>Latif Khoirul Umam</t>
  </si>
  <si>
    <t xml:space="preserve"> 25 Juli 1995</t>
  </si>
  <si>
    <t>Anggun Nindy Fatliana</t>
  </si>
  <si>
    <t>Cendanapura</t>
  </si>
  <si>
    <t xml:space="preserve"> 20 Juni 1997</t>
  </si>
  <si>
    <t>Melarizka Mangun Sagita</t>
  </si>
  <si>
    <t>Manjunto</t>
  </si>
  <si>
    <t xml:space="preserve"> 21 Mei 1997</t>
  </si>
  <si>
    <t>Choirul Sayid Sabiq</t>
  </si>
  <si>
    <t xml:space="preserve">Serang </t>
  </si>
  <si>
    <t xml:space="preserve"> 23 Oktober 1997</t>
  </si>
  <si>
    <t>Tyan Saskia</t>
  </si>
  <si>
    <t>Rengat</t>
  </si>
  <si>
    <t xml:space="preserve"> 25 November 1997</t>
  </si>
  <si>
    <t>Raden Iqbal Hawari Muhammad</t>
  </si>
  <si>
    <t xml:space="preserve"> 7 September 1997</t>
  </si>
  <si>
    <t>Joko Rianto</t>
  </si>
  <si>
    <t>Tatakan</t>
  </si>
  <si>
    <t xml:space="preserve"> 13 Juli 1997</t>
  </si>
  <si>
    <t>Arif Setiyawan</t>
  </si>
  <si>
    <t xml:space="preserve"> 31 Juli 1996</t>
  </si>
  <si>
    <t>Debby Hardiansyah Anugrah</t>
  </si>
  <si>
    <t>Sungailiat</t>
  </si>
  <si>
    <t xml:space="preserve"> 1 September 1997</t>
  </si>
  <si>
    <t>Nadilla Dzikirna Larasati</t>
  </si>
  <si>
    <t xml:space="preserve"> 23 Mei 1997</t>
  </si>
  <si>
    <t>Nurul Fadhilah Anindya Putri</t>
  </si>
  <si>
    <t>Tangerang</t>
  </si>
  <si>
    <t>Adhisty Kartika Dewi</t>
  </si>
  <si>
    <t xml:space="preserve"> 8 Mei 1997</t>
  </si>
  <si>
    <t>Arma Ludfy Andika</t>
  </si>
  <si>
    <t>Gunung Kidul</t>
  </si>
  <si>
    <t xml:space="preserve"> 6 November 1996</t>
  </si>
  <si>
    <t>Sintra Fitrianty</t>
  </si>
  <si>
    <t>Pontianak</t>
  </si>
  <si>
    <t xml:space="preserve"> 10 Februari 1997</t>
  </si>
  <si>
    <t>Mulia Ulfa</t>
  </si>
  <si>
    <t>Toapaya</t>
  </si>
  <si>
    <t xml:space="preserve"> 13 Desember 1997</t>
  </si>
  <si>
    <t>Mutia Perwita Sari</t>
  </si>
  <si>
    <t xml:space="preserve">Pancor </t>
  </si>
  <si>
    <t xml:space="preserve"> 4 Juli 1996</t>
  </si>
  <si>
    <t>Justi Aresta Kadengkang</t>
  </si>
  <si>
    <t>Mongkonai</t>
  </si>
  <si>
    <t xml:space="preserve"> 19 Juni 1997</t>
  </si>
  <si>
    <t>Nawang Wulan Jannatul Firdaus</t>
  </si>
  <si>
    <t>Karawang</t>
  </si>
  <si>
    <t>Mutia Mulaicin</t>
  </si>
  <si>
    <t>Airbuaya</t>
  </si>
  <si>
    <t xml:space="preserve"> 23 Maret 1998</t>
  </si>
  <si>
    <t>Muhson Syehab</t>
  </si>
  <si>
    <t xml:space="preserve"> 01 Januari 1998</t>
  </si>
  <si>
    <t>Bobby Boy</t>
  </si>
  <si>
    <t>Brebes</t>
  </si>
  <si>
    <t xml:space="preserve"> 6 Juni 1997</t>
  </si>
  <si>
    <t>Destian Purwo Anggiyanto</t>
  </si>
  <si>
    <t xml:space="preserve"> 14 Desember 1996</t>
  </si>
  <si>
    <t>Lusi Apriyani</t>
  </si>
  <si>
    <t>Tanjungpandan</t>
  </si>
  <si>
    <t xml:space="preserve"> 29 April 1998</t>
  </si>
  <si>
    <t>Melati Medinah</t>
  </si>
  <si>
    <t xml:space="preserve"> 05 September 1997</t>
  </si>
  <si>
    <t>Rezki Fadhli Lawalata</t>
  </si>
  <si>
    <t>Tembilahan</t>
  </si>
  <si>
    <t xml:space="preserve"> 13 September 1997</t>
  </si>
  <si>
    <t>Sri Hastuti Rizkyati</t>
  </si>
  <si>
    <t xml:space="preserve"> 21 Maret 1997</t>
  </si>
  <si>
    <t>Wahdi Luthfi Ramadhan</t>
  </si>
  <si>
    <t>Rimbo Bujang</t>
  </si>
  <si>
    <t xml:space="preserve"> 09 Februari 1997</t>
  </si>
  <si>
    <t>Intan Pratiwi</t>
  </si>
  <si>
    <t xml:space="preserve"> 9 Juli 1997</t>
  </si>
  <si>
    <t>Mery Dwilarassati</t>
  </si>
  <si>
    <t>Gisting</t>
  </si>
  <si>
    <t xml:space="preserve"> 29 Maret 1997</t>
  </si>
  <si>
    <t>Sava Luna Wahyu Ellenora</t>
  </si>
  <si>
    <t xml:space="preserve"> 22 Desember 1997</t>
  </si>
  <si>
    <t>Dea Arivah Amelia</t>
  </si>
  <si>
    <t>Cirebon</t>
  </si>
  <si>
    <t xml:space="preserve"> 11 Desember 1996</t>
  </si>
  <si>
    <t>Muhammad Khrisna Putra</t>
  </si>
  <si>
    <t>Bandar Lampung</t>
  </si>
  <si>
    <t xml:space="preserve"> 27 Juni 1996</t>
  </si>
  <si>
    <t>Tyas Tri Wijaya</t>
  </si>
  <si>
    <t xml:space="preserve"> 24 Juni 1996</t>
  </si>
  <si>
    <t>Alfian Rahmawan</t>
  </si>
  <si>
    <t xml:space="preserve"> 31 Mei 1997</t>
  </si>
  <si>
    <t>Ardhian Satria Wisesa</t>
  </si>
  <si>
    <t xml:space="preserve"> 2 April 1997</t>
  </si>
  <si>
    <t>Annur Rahman</t>
  </si>
  <si>
    <t>Toili</t>
  </si>
  <si>
    <t xml:space="preserve"> 16 Oktober 1997</t>
  </si>
  <si>
    <t>Regita Tifany</t>
  </si>
  <si>
    <t xml:space="preserve"> 18 Juli 1997</t>
  </si>
  <si>
    <t>Andi Riki Setiawan</t>
  </si>
  <si>
    <t>Berau</t>
  </si>
  <si>
    <t xml:space="preserve"> 20 September 1997</t>
  </si>
  <si>
    <t>Imam Maruf Syarifudin</t>
  </si>
  <si>
    <t xml:space="preserve"> 19 Februari 1997</t>
  </si>
  <si>
    <t>Ahmad Faizal Maarif</t>
  </si>
  <si>
    <t xml:space="preserve"> 15 Februari 1997</t>
  </si>
  <si>
    <t>Yoni Prasetiyawan</t>
  </si>
  <si>
    <t>Wonosobo</t>
  </si>
  <si>
    <t>Yusuf Kamajaya</t>
  </si>
  <si>
    <t xml:space="preserve"> 3 Juni 1997</t>
  </si>
  <si>
    <t>Maya Setiyawati. S</t>
  </si>
  <si>
    <t>Punti Luhur</t>
  </si>
  <si>
    <t xml:space="preserve"> 3 Mei 1996</t>
  </si>
  <si>
    <t>Reka Andriani P</t>
  </si>
  <si>
    <t xml:space="preserve"> 5 Mei 1997</t>
  </si>
  <si>
    <t>Bagus Trilaksono</t>
  </si>
  <si>
    <t>Kediri</t>
  </si>
  <si>
    <t xml:space="preserve"> 12 Desember 1996</t>
  </si>
  <si>
    <t>Dicky Matura Sa'ban</t>
  </si>
  <si>
    <t>Lirik</t>
  </si>
  <si>
    <t xml:space="preserve"> 26 Desember 1996</t>
  </si>
  <si>
    <t>Rama Yudhi Fernando</t>
  </si>
  <si>
    <t>Jojog</t>
  </si>
  <si>
    <t xml:space="preserve"> 07 Pebruari 1997</t>
  </si>
  <si>
    <t>Siti Anugrah Padabela</t>
  </si>
  <si>
    <t>Tasikmalaya</t>
  </si>
  <si>
    <t xml:space="preserve"> 22 Juni 1996</t>
  </si>
  <si>
    <t>Shabilla Desviane</t>
  </si>
  <si>
    <t>Sukabumi</t>
  </si>
  <si>
    <t xml:space="preserve"> 6 Desember 1996</t>
  </si>
  <si>
    <t>Evan Hariansyah</t>
  </si>
  <si>
    <t>Tanjungraja</t>
  </si>
  <si>
    <t xml:space="preserve"> 30 Agustus 1998</t>
  </si>
  <si>
    <t>Ijmal Novera</t>
  </si>
  <si>
    <t>Subang</t>
  </si>
  <si>
    <t xml:space="preserve"> 16 Nopember 1996</t>
  </si>
  <si>
    <t>Arif Fajariyansyah</t>
  </si>
  <si>
    <t>Kampar</t>
  </si>
  <si>
    <t xml:space="preserve"> 15 Mei 1997</t>
  </si>
  <si>
    <t>Siti Supri Astutik</t>
  </si>
  <si>
    <t>Viki Arisandi Syem Edoardo</t>
  </si>
  <si>
    <t xml:space="preserve"> 8 Oktober 1997</t>
  </si>
  <si>
    <t>Oddie Rafif Al Aziz</t>
  </si>
  <si>
    <t>Metro</t>
  </si>
  <si>
    <t>Idham Malik Amrulloh</t>
  </si>
  <si>
    <t xml:space="preserve"> 20 Maret 1997</t>
  </si>
  <si>
    <t>Eki Candra Aditya</t>
  </si>
  <si>
    <t>Amanda Anisa Saptarani</t>
  </si>
  <si>
    <t>Bengkulu</t>
  </si>
  <si>
    <t xml:space="preserve"> 01 Juli 1997</t>
  </si>
  <si>
    <t>Ramadian Muhammad</t>
  </si>
  <si>
    <t xml:space="preserve"> 20 Desember 1996</t>
  </si>
  <si>
    <t>Arizqi Harida Fajariardhi</t>
  </si>
  <si>
    <t xml:space="preserve"> 18 April 1997</t>
  </si>
  <si>
    <t>Septia Melza</t>
  </si>
  <si>
    <t xml:space="preserve"> 22 September 1997</t>
  </si>
  <si>
    <t>Maylinda Intan Pratiwi</t>
  </si>
  <si>
    <t>Banjarmasin</t>
  </si>
  <si>
    <t xml:space="preserve"> 12 Mei 1996</t>
  </si>
  <si>
    <t>Adhi Wicaksono</t>
  </si>
  <si>
    <t xml:space="preserve"> 2 November 1997</t>
  </si>
  <si>
    <t>Ilal Ashari</t>
  </si>
  <si>
    <t xml:space="preserve"> 20 September 1996</t>
  </si>
  <si>
    <t xml:space="preserve">Bendri Fikta Reko </t>
  </si>
  <si>
    <t>Musi Rawas</t>
  </si>
  <si>
    <t xml:space="preserve"> 10 Januari 1995</t>
  </si>
  <si>
    <t>Ilham Ahmad Safei</t>
  </si>
  <si>
    <t>Ciamis</t>
  </si>
  <si>
    <t xml:space="preserve"> 19 Desember 1994</t>
  </si>
  <si>
    <t>Andrian Adi Gunawan</t>
  </si>
  <si>
    <t xml:space="preserve"> 11 Pebruari 1995</t>
  </si>
  <si>
    <t>Virdinan Dharma Prasetya</t>
  </si>
  <si>
    <t>Muh. Farip Wajdi. M</t>
  </si>
  <si>
    <t>Sorong</t>
  </si>
  <si>
    <t xml:space="preserve"> 22 Januari 1995</t>
  </si>
  <si>
    <t>Julan Prastawa</t>
  </si>
  <si>
    <t xml:space="preserve"> 6 September 1996</t>
  </si>
  <si>
    <t>Hasbullah Hafidzi</t>
  </si>
  <si>
    <t>Letung</t>
  </si>
  <si>
    <t xml:space="preserve"> 28 Desember 1996</t>
  </si>
  <si>
    <t>Rinaldy Yasim</t>
  </si>
  <si>
    <t>Salokaraja</t>
  </si>
  <si>
    <t xml:space="preserve"> 6 Maret 1996</t>
  </si>
  <si>
    <t>Wawan Darmawan</t>
  </si>
  <si>
    <t>Tangeban</t>
  </si>
  <si>
    <t xml:space="preserve"> 27 Maret 1995</t>
  </si>
  <si>
    <t>Pria Adhiguna</t>
  </si>
  <si>
    <t>Painan</t>
  </si>
  <si>
    <t xml:space="preserve"> 17 Oktober 1993</t>
  </si>
  <si>
    <t>Halida Al Idrus</t>
  </si>
  <si>
    <t>Tanjung Redeb</t>
  </si>
  <si>
    <t xml:space="preserve"> 04 September 1995</t>
  </si>
  <si>
    <t>Arief Hermawan</t>
  </si>
  <si>
    <t xml:space="preserve"> 2 Juli 1995</t>
  </si>
  <si>
    <t>Cita Anggi Erviana</t>
  </si>
  <si>
    <t>Rahman Hakim Alfarisi</t>
  </si>
  <si>
    <t xml:space="preserve"> 20 Juli 1997</t>
  </si>
  <si>
    <t>Pundy Nandhira</t>
  </si>
  <si>
    <t xml:space="preserve"> 15 Oktober 1996</t>
  </si>
  <si>
    <t>Yang Syafitri Indriaswari</t>
  </si>
  <si>
    <t>Penyengat</t>
  </si>
  <si>
    <t xml:space="preserve"> 8 Agustus 1997</t>
  </si>
  <si>
    <t>Noor Fajriani Rahman</t>
  </si>
  <si>
    <t>Barabai</t>
  </si>
  <si>
    <t xml:space="preserve"> 31 Maret 1996</t>
  </si>
  <si>
    <t>Marbawi</t>
  </si>
  <si>
    <t>Pangkal Buluh</t>
  </si>
  <si>
    <t xml:space="preserve"> 21 November 1995</t>
  </si>
  <si>
    <t>Erni</t>
  </si>
  <si>
    <t>Tanjung Agung</t>
  </si>
  <si>
    <t xml:space="preserve"> 30 Oktober 1997</t>
  </si>
  <si>
    <t>Siti Tuhpatul Anwariah</t>
  </si>
  <si>
    <t>Pancor</t>
  </si>
  <si>
    <t>Muhammad Fajri Dwi Anggara</t>
  </si>
  <si>
    <t>Dumai</t>
  </si>
  <si>
    <t xml:space="preserve"> 31 Juli 1999</t>
  </si>
  <si>
    <t>Muhammad Adi Saputra</t>
  </si>
  <si>
    <t>Sukarame</t>
  </si>
  <si>
    <t xml:space="preserve"> 16 Desember 1997</t>
  </si>
  <si>
    <t>Fauziatil Husna Usman</t>
  </si>
  <si>
    <t>Padang</t>
  </si>
  <si>
    <t xml:space="preserve"> 19 Juli 1997</t>
  </si>
  <si>
    <t>Nur Cahyanti</t>
  </si>
  <si>
    <t xml:space="preserve"> 27 Februari 1997</t>
  </si>
  <si>
    <t>Afdilla Puja Ruminda</t>
  </si>
  <si>
    <t xml:space="preserve"> 28 April 1996</t>
  </si>
  <si>
    <t>Nur Majidah Hasibuan</t>
  </si>
  <si>
    <t>Pekanbaru</t>
  </si>
  <si>
    <t xml:space="preserve"> 12 Juni 1996</t>
  </si>
  <si>
    <t>Aufar Anshori Arrazani</t>
  </si>
  <si>
    <t>Batam</t>
  </si>
  <si>
    <t xml:space="preserve"> 4 September 1997</t>
  </si>
  <si>
    <t>Nungky Dwi Putri</t>
  </si>
  <si>
    <t xml:space="preserve"> 7 Oktober 1996</t>
  </si>
  <si>
    <t>Nurul Anastasya Talaba</t>
  </si>
  <si>
    <t>Wotu</t>
  </si>
  <si>
    <t xml:space="preserve"> 4 Juni 1997</t>
  </si>
  <si>
    <t>Marini Muslim</t>
  </si>
  <si>
    <t xml:space="preserve"> 1 Nopember 1996</t>
  </si>
  <si>
    <t>Riri Dwi Adzaningtyas</t>
  </si>
  <si>
    <t xml:space="preserve"> 23 September 1995</t>
  </si>
  <si>
    <t>Akhmad Saeful Akbar</t>
  </si>
  <si>
    <t xml:space="preserve"> 25 November 1996</t>
  </si>
  <si>
    <t>Rahmat Fitra</t>
  </si>
  <si>
    <t>Padang Sawah</t>
  </si>
  <si>
    <t xml:space="preserve"> 3 Mei 1994</t>
  </si>
  <si>
    <t>Muhammad Taufik Ibrahim</t>
  </si>
  <si>
    <t xml:space="preserve"> 26 Oktober 1996</t>
  </si>
  <si>
    <t>Bagas Kautsar Rahman</t>
  </si>
  <si>
    <t>Rabakodo</t>
  </si>
  <si>
    <t>Fiqih Akbar</t>
  </si>
  <si>
    <t>Kerantai</t>
  </si>
  <si>
    <t xml:space="preserve"> 12 September 1997</t>
  </si>
  <si>
    <t>Agung Firmansyah</t>
  </si>
  <si>
    <t>Pohgading</t>
  </si>
  <si>
    <t xml:space="preserve"> 3 Juni 1994</t>
  </si>
  <si>
    <t>Muhamad Gozali</t>
  </si>
  <si>
    <t>Lendang Nangka</t>
  </si>
  <si>
    <t xml:space="preserve"> 28 Agustus 1993</t>
  </si>
  <si>
    <t>Denny Ismanto</t>
  </si>
  <si>
    <t>Putussibau</t>
  </si>
  <si>
    <t xml:space="preserve"> 8 Desember 1996</t>
  </si>
  <si>
    <t>Ekky Armandi</t>
  </si>
  <si>
    <t xml:space="preserve"> 3 April 1995</t>
  </si>
  <si>
    <t>M.Humam Irtisam</t>
  </si>
  <si>
    <t>Berlian Makmur</t>
  </si>
  <si>
    <t xml:space="preserve"> 13 Desember 1994</t>
  </si>
  <si>
    <t>Risna Desshagita</t>
  </si>
  <si>
    <t>Meral Karimun</t>
  </si>
  <si>
    <t xml:space="preserve"> 14 Desember 1997</t>
  </si>
  <si>
    <t>Fandy Alexander Z.</t>
  </si>
  <si>
    <t>Ashari Tanjung</t>
  </si>
  <si>
    <t xml:space="preserve"> 12 Juni 1994</t>
  </si>
  <si>
    <t>Nidya Adiyati</t>
  </si>
  <si>
    <t>Lumajang</t>
  </si>
  <si>
    <t xml:space="preserve"> 26 Desember 1997</t>
  </si>
  <si>
    <t>Endra Nugroho</t>
  </si>
  <si>
    <t>Purworejo</t>
  </si>
  <si>
    <t xml:space="preserve"> 7 Mei 1995</t>
  </si>
  <si>
    <t>Chery Fachidi</t>
  </si>
  <si>
    <t>Sebadi</t>
  </si>
  <si>
    <t xml:space="preserve"> 23 Agustus 1996</t>
  </si>
  <si>
    <t>Syifa Fauzia</t>
  </si>
  <si>
    <t xml:space="preserve"> 4 Mei 1998</t>
  </si>
  <si>
    <t>Sukma Fajar Hamdayani</t>
  </si>
  <si>
    <t>Bengkalis</t>
  </si>
  <si>
    <t xml:space="preserve"> 28 Nopember 1995</t>
  </si>
  <si>
    <t>Iqbal Cahya  Nugraha</t>
  </si>
  <si>
    <t xml:space="preserve"> 1 April 1993</t>
  </si>
  <si>
    <t>Ezzah Raka Hakim</t>
  </si>
  <si>
    <t>Gunung Madu</t>
  </si>
  <si>
    <t xml:space="preserve"> 01 Oktober 1995</t>
  </si>
  <si>
    <t>Faisal Akbar Ahmad</t>
  </si>
  <si>
    <t>Masohi</t>
  </si>
  <si>
    <t xml:space="preserve"> 30 Maret 1997</t>
  </si>
  <si>
    <t>Fakhri Agus Setiyoso</t>
  </si>
  <si>
    <t>3,33</t>
  </si>
  <si>
    <t xml:space="preserve"> 12 Agustus 1997</t>
  </si>
  <si>
    <t>Sigit Anderiyan Putra</t>
  </si>
  <si>
    <t>Delas</t>
  </si>
  <si>
    <t>Pebri Kurniawan</t>
  </si>
  <si>
    <t>11 Pebruari 1996</t>
  </si>
  <si>
    <t>Ahmad Jauhari</t>
  </si>
  <si>
    <t>3,30</t>
  </si>
  <si>
    <t>Bangun Sari</t>
  </si>
  <si>
    <t>27 Mei 1996</t>
  </si>
  <si>
    <t>08 Juli 2020</t>
  </si>
  <si>
    <t>Muhammad Noor Arfan</t>
  </si>
  <si>
    <t>3,64</t>
  </si>
  <si>
    <t xml:space="preserve"> 4 Desember 1996</t>
  </si>
  <si>
    <t>Ulfatul Khoiriah</t>
  </si>
  <si>
    <t>4 Th,0 Bln,0 Hr</t>
  </si>
  <si>
    <t>Gunung Sari</t>
  </si>
  <si>
    <t xml:space="preserve"> 1 Januari 1998</t>
  </si>
  <si>
    <t>Hamim Rianda</t>
  </si>
  <si>
    <t>Pangkalan Balai (Banyuasin)</t>
  </si>
  <si>
    <t xml:space="preserve"> 30 Juni 1998</t>
  </si>
  <si>
    <t>Dika Tri Nofian</t>
  </si>
  <si>
    <t xml:space="preserve"> 13 Nopember 1994</t>
  </si>
  <si>
    <t>Dimas Tri Wibowo</t>
  </si>
  <si>
    <t xml:space="preserve"> 8 Mei 1995</t>
  </si>
  <si>
    <t>Khaeru Amri</t>
  </si>
  <si>
    <t xml:space="preserve"> 18 Juni 1996</t>
  </si>
  <si>
    <t>Alfin Rifki Nurjaman</t>
  </si>
  <si>
    <t xml:space="preserve"> 20 Nopember 1997</t>
  </si>
  <si>
    <t>Fachri Husyaini</t>
  </si>
  <si>
    <t>Curup</t>
  </si>
  <si>
    <t xml:space="preserve"> 17 Desember 1997</t>
  </si>
  <si>
    <t>Rifqi Nur Maulana</t>
  </si>
  <si>
    <t xml:space="preserve"> 30 Juli 1997</t>
  </si>
  <si>
    <t>Nuh Ardiansyah</t>
  </si>
  <si>
    <t>08 Mei 20</t>
  </si>
  <si>
    <t xml:space="preserve"> 22 Juli 1996</t>
  </si>
  <si>
    <t>Ahmad Fairul Anam</t>
  </si>
  <si>
    <t>K. H. Mukti</t>
  </si>
  <si>
    <t xml:space="preserve"> 7 Mei 1996</t>
  </si>
  <si>
    <t>Adisti Rosmasari</t>
  </si>
  <si>
    <t xml:space="preserve"> 15 Maret 1998</t>
  </si>
  <si>
    <t>Devi Meilina Khoirun Nisa</t>
  </si>
  <si>
    <t xml:space="preserve"> 17 Mei 1998</t>
  </si>
  <si>
    <t>Novya Isro' Imah</t>
  </si>
  <si>
    <t xml:space="preserve"> 28 November 1997</t>
  </si>
  <si>
    <t>Fariz Rizki Ramadhan</t>
  </si>
  <si>
    <t>Nganjuk</t>
  </si>
  <si>
    <t xml:space="preserve"> 8 Januari 1998</t>
  </si>
  <si>
    <t>Wahyu Ridho Jatmiko Hariyoto</t>
  </si>
  <si>
    <t xml:space="preserve"> 20 Nopember 1994</t>
  </si>
  <si>
    <t>Ahmad Tri Nurpaizi</t>
  </si>
  <si>
    <t>Kotabumi</t>
  </si>
  <si>
    <t xml:space="preserve"> 19 Agustus 1996</t>
  </si>
  <si>
    <t>Muhammad Subki</t>
  </si>
  <si>
    <t>Ujung Pandang</t>
  </si>
  <si>
    <t xml:space="preserve"> 5 Januari1996</t>
  </si>
  <si>
    <t>Surya Adami</t>
  </si>
  <si>
    <t>Selong</t>
  </si>
  <si>
    <t>Diptani Lintang Litantra</t>
  </si>
  <si>
    <t>Kendal</t>
  </si>
  <si>
    <t xml:space="preserve"> 2 Januari 1999</t>
  </si>
  <si>
    <t>M Mufti Arif Ullun Nuha</t>
  </si>
  <si>
    <t>Teluk Nilau</t>
  </si>
  <si>
    <t xml:space="preserve"> 1 Januari 1997</t>
  </si>
  <si>
    <t>Zata Aqmarul Hidayat</t>
  </si>
  <si>
    <t>K</t>
  </si>
  <si>
    <t xml:space="preserve"> 16 Nopember 1995</t>
  </si>
  <si>
    <t>Rifzal Pratama</t>
  </si>
  <si>
    <t xml:space="preserve"> 3 Januari 1997</t>
  </si>
  <si>
    <t>Muhammad Ramadhani Fashari</t>
  </si>
  <si>
    <t xml:space="preserve"> 25 Desember 1997</t>
  </si>
  <si>
    <t>Rizka Puteri Yulida</t>
  </si>
  <si>
    <t>Purbalingga</t>
  </si>
  <si>
    <t>Gustania Eka Putri Sholihah</t>
  </si>
  <si>
    <t xml:space="preserve"> 15 Agustus 1998</t>
  </si>
  <si>
    <t>Raja Asra Febriani</t>
  </si>
  <si>
    <t>Pintu Gobang</t>
  </si>
  <si>
    <t xml:space="preserve"> 22 Februari 1998</t>
  </si>
  <si>
    <t>Edy Syahputra</t>
  </si>
  <si>
    <t>Desa Kerapuh</t>
  </si>
  <si>
    <t>Muhamad Gunawan Hidayatullah</t>
  </si>
  <si>
    <t>Labuan Bajo</t>
  </si>
  <si>
    <t xml:space="preserve"> 1 Juni 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</si>
</sst>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00000000"/>
    <numFmt numFmtId="165" formatCode="[$-421]dd\ mmmm\ yyyy;@"/>
    <numFmt numFmtId="166" formatCode="#,##0.0;[Red]#,##0.0"/>
    <numFmt numFmtId="167" formatCode="0.0"/>
    <numFmt numFmtId="168" formatCode="yy\-\t/m\-\b/dd\h"/>
    <numFmt numFmtId="169" formatCode="[$-13809]dd\ mmmm\ yyyy;@"/>
    <numFmt numFmtId="170" formatCode="_(&quot;Rp&quot;* #,##0_);_(&quot;Rp&quot;* \(#,##0\);_(&quot;Rp&quot;* &quot;-&quot;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b/>
      <sz val="12"/>
      <name val="Arial Narrow"/>
      <family val="2"/>
    </font>
    <font>
      <sz val="13"/>
      <name val="Arial Narrow"/>
      <family val="2"/>
    </font>
    <font>
      <b/>
      <sz val="11"/>
      <color theme="1"/>
      <name val="Calibri"/>
      <family val="2"/>
      <charset val="1"/>
      <scheme val="minor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02">
    <xf numFmtId="0" fontId="0" fillId="0" borderId="0" xfId="0"/>
    <xf numFmtId="0" fontId="0" fillId="0" borderId="1" xfId="0" applyBorder="1" applyAlignment="1">
      <alignment horizontal="left" indent="54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2" xfId="1" applyNumberFormat="1" applyFont="1" applyFill="1" applyBorder="1" applyAlignment="1">
      <alignment horizontal="center" vertical="center" wrapText="1"/>
    </xf>
    <xf numFmtId="2" fontId="3" fillId="0" borderId="4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5" xfId="0" applyBorder="1"/>
    <xf numFmtId="0" fontId="3" fillId="0" borderId="2" xfId="0" applyFont="1" applyBorder="1" applyAlignment="1">
      <alignment horizontal="center"/>
    </xf>
    <xf numFmtId="1" fontId="0" fillId="0" borderId="1" xfId="0" applyNumberFormat="1" applyBorder="1"/>
    <xf numFmtId="4" fontId="3" fillId="2" borderId="4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5" fontId="2" fillId="0" borderId="6" xfId="0" applyNumberFormat="1" applyFont="1" applyBorder="1" applyAlignment="1">
      <alignment horizontal="center" vertical="center" textRotation="90" wrapText="1"/>
    </xf>
    <xf numFmtId="164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5" fontId="3" fillId="0" borderId="7" xfId="0" applyNumberFormat="1" applyFont="1" applyBorder="1" applyAlignment="1">
      <alignment horizontal="center" vertical="center"/>
    </xf>
    <xf numFmtId="15" fontId="3" fillId="0" borderId="7" xfId="0" applyNumberFormat="1" applyFont="1" applyBorder="1" applyAlignment="1">
      <alignment vertical="center"/>
    </xf>
    <xf numFmtId="166" fontId="3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67" fontId="3" fillId="0" borderId="7" xfId="0" applyNumberFormat="1" applyFont="1" applyBorder="1" applyAlignment="1">
      <alignment horizontal="center" vertical="center"/>
    </xf>
    <xf numFmtId="168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4" fontId="3" fillId="0" borderId="9" xfId="1" applyNumberFormat="1" applyFont="1" applyFill="1" applyBorder="1" applyAlignment="1">
      <alignment horizontal="center" vertical="center"/>
    </xf>
    <xf numFmtId="1" fontId="3" fillId="0" borderId="7" xfId="1" applyNumberFormat="1" applyFont="1" applyFill="1" applyBorder="1" applyAlignment="1">
      <alignment horizontal="center" vertical="center"/>
    </xf>
    <xf numFmtId="2" fontId="3" fillId="0" borderId="7" xfId="1" applyNumberFormat="1" applyFont="1" applyFill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4" fontId="0" fillId="0" borderId="10" xfId="0" applyNumberFormat="1" applyBorder="1" applyAlignment="1">
      <alignment horizontal="center" vertical="center" textRotation="90" wrapText="1"/>
    </xf>
    <xf numFmtId="164" fontId="3" fillId="0" borderId="11" xfId="0" applyNumberFormat="1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15" fontId="3" fillId="0" borderId="11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67" fontId="3" fillId="2" borderId="11" xfId="0" applyNumberFormat="1" applyFont="1" applyFill="1" applyBorder="1" applyAlignment="1">
      <alignment horizontal="center"/>
    </xf>
    <xf numFmtId="168" fontId="3" fillId="0" borderId="1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" fontId="3" fillId="0" borderId="13" xfId="1" applyNumberFormat="1" applyFont="1" applyFill="1" applyBorder="1" applyAlignment="1">
      <alignment horizontal="center"/>
    </xf>
    <xf numFmtId="1" fontId="3" fillId="0" borderId="11" xfId="1" applyNumberFormat="1" applyFont="1" applyFill="1" applyBorder="1" applyAlignment="1">
      <alignment horizontal="center"/>
    </xf>
    <xf numFmtId="2" fontId="3" fillId="0" borderId="11" xfId="1" applyNumberFormat="1" applyFont="1" applyFill="1" applyBorder="1" applyAlignment="1">
      <alignment horizontal="center"/>
    </xf>
    <xf numFmtId="0" fontId="0" fillId="0" borderId="10" xfId="0" applyBorder="1" applyAlignment="1">
      <alignment horizontal="center" vertical="center" textRotation="90" wrapText="1"/>
    </xf>
    <xf numFmtId="167" fontId="3" fillId="0" borderId="11" xfId="0" applyNumberFormat="1" applyFont="1" applyBorder="1" applyAlignment="1">
      <alignment horizontal="center"/>
    </xf>
    <xf numFmtId="164" fontId="3" fillId="2" borderId="11" xfId="0" applyNumberFormat="1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15" fontId="3" fillId="2" borderId="11" xfId="0" applyNumberFormat="1" applyFont="1" applyFill="1" applyBorder="1" applyAlignment="1">
      <alignment horizontal="center"/>
    </xf>
    <xf numFmtId="1" fontId="3" fillId="2" borderId="11" xfId="0" applyNumberFormat="1" applyFont="1" applyFill="1" applyBorder="1" applyAlignment="1">
      <alignment horizontal="center"/>
    </xf>
    <xf numFmtId="168" fontId="3" fillId="2" borderId="1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11" xfId="0" applyFont="1" applyBorder="1"/>
    <xf numFmtId="166" fontId="3" fillId="2" borderId="11" xfId="0" applyNumberFormat="1" applyFont="1" applyFill="1" applyBorder="1" applyAlignment="1">
      <alignment horizontal="center"/>
    </xf>
    <xf numFmtId="15" fontId="3" fillId="0" borderId="1" xfId="0" applyNumberFormat="1" applyFont="1" applyBorder="1"/>
    <xf numFmtId="0" fontId="3" fillId="2" borderId="12" xfId="0" applyFont="1" applyFill="1" applyBorder="1" applyAlignment="1">
      <alignment horizontal="center"/>
    </xf>
    <xf numFmtId="4" fontId="3" fillId="2" borderId="13" xfId="1" applyNumberFormat="1" applyFont="1" applyFill="1" applyBorder="1" applyAlignment="1">
      <alignment horizontal="center"/>
    </xf>
    <xf numFmtId="1" fontId="3" fillId="2" borderId="11" xfId="1" applyNumberFormat="1" applyFont="1" applyFill="1" applyBorder="1" applyAlignment="1">
      <alignment horizontal="center"/>
    </xf>
    <xf numFmtId="2" fontId="3" fillId="2" borderId="11" xfId="1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15" fontId="4" fillId="0" borderId="11" xfId="0" applyNumberFormat="1" applyFont="1" applyBorder="1" applyAlignment="1">
      <alignment horizontal="center" vertical="center" textRotation="90" wrapText="1"/>
    </xf>
    <xf numFmtId="4" fontId="3" fillId="0" borderId="13" xfId="0" applyNumberFormat="1" applyFont="1" applyBorder="1" applyAlignment="1">
      <alignment horizontal="center"/>
    </xf>
    <xf numFmtId="15" fontId="3" fillId="0" borderId="11" xfId="0" applyNumberFormat="1" applyFont="1" applyBorder="1"/>
    <xf numFmtId="14" fontId="2" fillId="0" borderId="10" xfId="0" applyNumberFormat="1" applyFont="1" applyBorder="1" applyAlignment="1">
      <alignment horizontal="center" vertical="center" textRotation="90" wrapText="1"/>
    </xf>
    <xf numFmtId="1" fontId="3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 textRotation="90" wrapText="1"/>
    </xf>
    <xf numFmtId="164" fontId="3" fillId="0" borderId="14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15" fontId="3" fillId="0" borderId="14" xfId="0" applyNumberFormat="1" applyFont="1" applyBorder="1" applyAlignment="1">
      <alignment horizontal="center"/>
    </xf>
    <xf numFmtId="166" fontId="3" fillId="0" borderId="14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67" fontId="3" fillId="0" borderId="14" xfId="0" applyNumberFormat="1" applyFont="1" applyBorder="1" applyAlignment="1">
      <alignment horizontal="center"/>
    </xf>
    <xf numFmtId="168" fontId="3" fillId="0" borderId="14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" fontId="3" fillId="0" borderId="16" xfId="1" applyNumberFormat="1" applyFont="1" applyFill="1" applyBorder="1" applyAlignment="1">
      <alignment horizontal="center"/>
    </xf>
    <xf numFmtId="1" fontId="3" fillId="0" borderId="14" xfId="1" applyNumberFormat="1" applyFont="1" applyFill="1" applyBorder="1" applyAlignment="1">
      <alignment horizontal="center"/>
    </xf>
    <xf numFmtId="0" fontId="3" fillId="0" borderId="6" xfId="0" applyFont="1" applyBorder="1"/>
    <xf numFmtId="2" fontId="3" fillId="0" borderId="14" xfId="1" applyNumberFormat="1" applyFont="1" applyFill="1" applyBorder="1" applyAlignment="1">
      <alignment horizontal="center"/>
    </xf>
    <xf numFmtId="0" fontId="3" fillId="0" borderId="14" xfId="0" applyFont="1" applyBorder="1"/>
    <xf numFmtId="164" fontId="3" fillId="0" borderId="17" xfId="0" applyNumberFormat="1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15" fontId="3" fillId="0" borderId="17" xfId="0" applyNumberFormat="1" applyFont="1" applyBorder="1" applyAlignment="1">
      <alignment horizontal="center"/>
    </xf>
    <xf numFmtId="166" fontId="3" fillId="0" borderId="17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67" fontId="3" fillId="0" borderId="17" xfId="0" applyNumberFormat="1" applyFont="1" applyBorder="1" applyAlignment="1">
      <alignment horizontal="center"/>
    </xf>
    <xf numFmtId="168" fontId="3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4" fontId="3" fillId="0" borderId="19" xfId="1" applyNumberFormat="1" applyFont="1" applyFill="1" applyBorder="1" applyAlignment="1">
      <alignment horizontal="center"/>
    </xf>
    <xf numFmtId="1" fontId="3" fillId="0" borderId="17" xfId="1" applyNumberFormat="1" applyFont="1" applyFill="1" applyBorder="1" applyAlignment="1">
      <alignment horizontal="center"/>
    </xf>
    <xf numFmtId="2" fontId="3" fillId="0" borderId="17" xfId="1" applyNumberFormat="1" applyFont="1" applyFill="1" applyBorder="1" applyAlignment="1">
      <alignment horizontal="center"/>
    </xf>
    <xf numFmtId="0" fontId="3" fillId="0" borderId="17" xfId="0" applyFont="1" applyBorder="1"/>
    <xf numFmtId="1" fontId="3" fillId="0" borderId="10" xfId="1" applyNumberFormat="1" applyFont="1" applyFill="1" applyBorder="1" applyAlignment="1">
      <alignment horizontal="center"/>
    </xf>
    <xf numFmtId="1" fontId="3" fillId="0" borderId="12" xfId="1" applyNumberFormat="1" applyFont="1" applyFill="1" applyBorder="1" applyAlignment="1">
      <alignment horizontal="center"/>
    </xf>
    <xf numFmtId="2" fontId="3" fillId="0" borderId="13" xfId="1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11" xfId="0" applyFont="1" applyBorder="1"/>
    <xf numFmtId="14" fontId="2" fillId="0" borderId="11" xfId="0" applyNumberFormat="1" applyFont="1" applyBorder="1" applyAlignment="1">
      <alignment horizontal="center" vertical="center" textRotation="90" wrapText="1"/>
    </xf>
    <xf numFmtId="14" fontId="2" fillId="0" borderId="10" xfId="0" applyNumberFormat="1" applyFont="1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textRotation="90" wrapText="1"/>
    </xf>
    <xf numFmtId="4" fontId="3" fillId="0" borderId="19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center" vertical="center" textRotation="90" wrapText="1"/>
    </xf>
    <xf numFmtId="15" fontId="3" fillId="2" borderId="14" xfId="0" applyNumberFormat="1" applyFont="1" applyFill="1" applyBorder="1" applyAlignment="1">
      <alignment horizontal="center"/>
    </xf>
    <xf numFmtId="1" fontId="0" fillId="0" borderId="6" xfId="0" applyNumberFormat="1" applyBorder="1"/>
    <xf numFmtId="4" fontId="3" fillId="0" borderId="16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 vertical="center" textRotation="90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15" fontId="3" fillId="2" borderId="7" xfId="0" applyNumberFormat="1" applyFont="1" applyFill="1" applyBorder="1" applyAlignment="1">
      <alignment horizontal="center" vertical="center"/>
    </xf>
    <xf numFmtId="15" fontId="3" fillId="0" borderId="7" xfId="1" applyNumberFormat="1" applyFont="1" applyFill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15" fontId="3" fillId="0" borderId="11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167" fontId="3" fillId="0" borderId="11" xfId="0" applyNumberFormat="1" applyFont="1" applyBorder="1" applyAlignment="1">
      <alignment horizontal="center" vertical="center"/>
    </xf>
    <xf numFmtId="15" fontId="3" fillId="2" borderId="11" xfId="0" applyNumberFormat="1" applyFont="1" applyFill="1" applyBorder="1" applyAlignment="1">
      <alignment horizontal="center" vertical="center"/>
    </xf>
    <xf numFmtId="15" fontId="3" fillId="0" borderId="11" xfId="1" applyNumberFormat="1" applyFont="1" applyFill="1" applyBorder="1" applyAlignment="1">
      <alignment horizontal="center" vertical="center"/>
    </xf>
    <xf numFmtId="168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" fontId="3" fillId="0" borderId="13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2" fontId="3" fillId="0" borderId="11" xfId="1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left" vertical="center" wrapText="1"/>
    </xf>
    <xf numFmtId="15" fontId="3" fillId="0" borderId="17" xfId="0" applyNumberFormat="1" applyFont="1" applyBorder="1" applyAlignment="1">
      <alignment horizontal="center" vertical="center"/>
    </xf>
    <xf numFmtId="166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167" fontId="3" fillId="0" borderId="17" xfId="0" applyNumberFormat="1" applyFont="1" applyBorder="1" applyAlignment="1">
      <alignment horizontal="center" vertical="center"/>
    </xf>
    <xf numFmtId="15" fontId="3" fillId="0" borderId="17" xfId="1" applyNumberFormat="1" applyFont="1" applyFill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4" fontId="3" fillId="0" borderId="19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17" xfId="1" applyNumberFormat="1" applyFont="1" applyFill="1" applyBorder="1" applyAlignment="1">
      <alignment horizontal="center" vertical="center"/>
    </xf>
    <xf numFmtId="0" fontId="0" fillId="0" borderId="21" xfId="0" applyBorder="1"/>
    <xf numFmtId="15" fontId="4" fillId="0" borderId="7" xfId="0" applyNumberFormat="1" applyFont="1" applyBorder="1" applyAlignment="1">
      <alignment horizontal="center" vertical="center" textRotation="90" wrapText="1"/>
    </xf>
    <xf numFmtId="15" fontId="3" fillId="0" borderId="7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67" fontId="3" fillId="0" borderId="7" xfId="0" applyNumberFormat="1" applyFont="1" applyBorder="1" applyAlignment="1">
      <alignment horizontal="center"/>
    </xf>
    <xf numFmtId="168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2" fontId="3" fillId="0" borderId="7" xfId="1" applyNumberFormat="1" applyFont="1" applyFill="1" applyBorder="1" applyAlignment="1">
      <alignment horizontal="center"/>
    </xf>
    <xf numFmtId="0" fontId="3" fillId="0" borderId="7" xfId="0" applyFont="1" applyBorder="1"/>
    <xf numFmtId="15" fontId="3" fillId="0" borderId="14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14" fontId="3" fillId="0" borderId="11" xfId="0" applyNumberFormat="1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center" vertical="center" textRotation="90" wrapText="1"/>
    </xf>
    <xf numFmtId="0" fontId="3" fillId="2" borderId="13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textRotation="90" wrapText="1"/>
    </xf>
    <xf numFmtId="2" fontId="3" fillId="2" borderId="13" xfId="0" applyNumberFormat="1" applyFont="1" applyFill="1" applyBorder="1" applyAlignment="1">
      <alignment horizontal="center"/>
    </xf>
    <xf numFmtId="4" fontId="3" fillId="2" borderId="13" xfId="0" applyNumberFormat="1" applyFont="1" applyFill="1" applyBorder="1" applyAlignment="1">
      <alignment horizontal="center"/>
    </xf>
    <xf numFmtId="15" fontId="7" fillId="0" borderId="11" xfId="0" applyNumberFormat="1" applyFont="1" applyBorder="1"/>
    <xf numFmtId="15" fontId="4" fillId="0" borderId="7" xfId="0" applyNumberFormat="1" applyFont="1" applyBorder="1" applyAlignment="1">
      <alignment horizontal="center" vertical="center" textRotation="90" wrapText="1"/>
    </xf>
    <xf numFmtId="15" fontId="7" fillId="0" borderId="7" xfId="0" applyNumberFormat="1" applyFont="1" applyBorder="1"/>
    <xf numFmtId="4" fontId="3" fillId="2" borderId="9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 vertical="center" textRotation="90" wrapText="1"/>
    </xf>
    <xf numFmtId="0" fontId="2" fillId="0" borderId="17" xfId="0" applyFont="1" applyBorder="1" applyAlignment="1">
      <alignment horizontal="center" vertical="center" textRotation="90" wrapText="1"/>
    </xf>
    <xf numFmtId="15" fontId="7" fillId="0" borderId="17" xfId="0" applyNumberFormat="1" applyFont="1" applyBorder="1"/>
    <xf numFmtId="4" fontId="3" fillId="2" borderId="19" xfId="0" applyNumberFormat="1" applyFont="1" applyFill="1" applyBorder="1" applyAlignment="1">
      <alignment horizontal="center"/>
    </xf>
    <xf numFmtId="15" fontId="7" fillId="0" borderId="14" xfId="0" applyNumberFormat="1" applyFont="1" applyBorder="1"/>
    <xf numFmtId="4" fontId="3" fillId="2" borderId="16" xfId="0" applyNumberFormat="1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 textRotation="90" wrapText="1"/>
    </xf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5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5" fontId="3" fillId="0" borderId="1" xfId="0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/>
    </xf>
    <xf numFmtId="4" fontId="3" fillId="2" borderId="4" xfId="0" applyNumberFormat="1" applyFont="1" applyFill="1" applyBorder="1" applyAlignment="1">
      <alignment horizontal="center"/>
    </xf>
    <xf numFmtId="0" fontId="0" fillId="0" borderId="3" xfId="0" applyBorder="1"/>
    <xf numFmtId="0" fontId="6" fillId="0" borderId="20" xfId="0" applyFont="1" applyBorder="1" applyAlignment="1">
      <alignment horizontal="center" vertical="center" textRotation="90" wrapText="1"/>
    </xf>
    <xf numFmtId="14" fontId="6" fillId="0" borderId="6" xfId="0" applyNumberFormat="1" applyFont="1" applyBorder="1" applyAlignment="1">
      <alignment horizontal="center" vertical="center" textRotation="90" wrapText="1"/>
    </xf>
    <xf numFmtId="15" fontId="4" fillId="0" borderId="6" xfId="0" applyNumberFormat="1" applyFont="1" applyBorder="1" applyAlignment="1">
      <alignment horizontal="center" vertical="center" textRotation="90" wrapText="1"/>
    </xf>
    <xf numFmtId="164" fontId="3" fillId="0" borderId="6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5" fontId="3" fillId="0" borderId="6" xfId="0" applyNumberFormat="1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67" fontId="3" fillId="0" borderId="6" xfId="0" applyNumberFormat="1" applyFont="1" applyBorder="1" applyAlignment="1">
      <alignment horizontal="center"/>
    </xf>
    <xf numFmtId="15" fontId="3" fillId="0" borderId="6" xfId="0" applyNumberFormat="1" applyFont="1" applyBorder="1" applyAlignment="1">
      <alignment horizontal="center" vertical="center"/>
    </xf>
    <xf numFmtId="168" fontId="3" fillId="0" borderId="6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4" fontId="3" fillId="2" borderId="23" xfId="0" applyNumberFormat="1" applyFont="1" applyFill="1" applyBorder="1" applyAlignment="1">
      <alignment horizontal="center"/>
    </xf>
    <xf numFmtId="2" fontId="3" fillId="0" borderId="6" xfId="1" applyNumberFormat="1" applyFont="1" applyFill="1" applyBorder="1" applyAlignment="1">
      <alignment horizontal="center"/>
    </xf>
    <xf numFmtId="14" fontId="6" fillId="0" borderId="6" xfId="0" applyNumberFormat="1" applyFont="1" applyBorder="1" applyAlignment="1">
      <alignment horizontal="center" vertical="center" textRotation="90" wrapText="1"/>
    </xf>
    <xf numFmtId="164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5" fontId="3" fillId="2" borderId="1" xfId="0" applyNumberFormat="1" applyFont="1" applyFill="1" applyBorder="1" applyAlignment="1">
      <alignment horizontal="center"/>
    </xf>
    <xf numFmtId="164" fontId="3" fillId="2" borderId="24" xfId="0" applyNumberFormat="1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15" fontId="3" fillId="2" borderId="24" xfId="0" applyNumberFormat="1" applyFont="1" applyFill="1" applyBorder="1" applyAlignment="1">
      <alignment horizontal="center"/>
    </xf>
    <xf numFmtId="166" fontId="3" fillId="0" borderId="24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67" fontId="3" fillId="0" borderId="24" xfId="0" applyNumberFormat="1" applyFont="1" applyBorder="1" applyAlignment="1">
      <alignment horizontal="center"/>
    </xf>
    <xf numFmtId="15" fontId="3" fillId="0" borderId="24" xfId="0" applyNumberFormat="1" applyFont="1" applyBorder="1" applyAlignment="1">
      <alignment horizontal="center" vertical="center"/>
    </xf>
    <xf numFmtId="168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" fontId="0" fillId="0" borderId="20" xfId="0" applyNumberFormat="1" applyBorder="1"/>
    <xf numFmtId="4" fontId="3" fillId="2" borderId="26" xfId="0" applyNumberFormat="1" applyFont="1" applyFill="1" applyBorder="1" applyAlignment="1">
      <alignment horizontal="center"/>
    </xf>
    <xf numFmtId="2" fontId="3" fillId="0" borderId="24" xfId="1" applyNumberFormat="1" applyFont="1" applyFill="1" applyBorder="1" applyAlignment="1">
      <alignment horizontal="center"/>
    </xf>
    <xf numFmtId="0" fontId="3" fillId="0" borderId="20" xfId="0" applyFont="1" applyBorder="1"/>
    <xf numFmtId="164" fontId="3" fillId="2" borderId="17" xfId="0" applyNumberFormat="1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15" fontId="3" fillId="2" borderId="17" xfId="0" applyNumberFormat="1" applyFont="1" applyFill="1" applyBorder="1" applyAlignment="1">
      <alignment horizontal="center"/>
    </xf>
    <xf numFmtId="15" fontId="7" fillId="0" borderId="11" xfId="0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 vertical="center" textRotation="90" wrapText="1"/>
    </xf>
    <xf numFmtId="14" fontId="6" fillId="0" borderId="27" xfId="0" applyNumberFormat="1" applyFont="1" applyBorder="1" applyAlignment="1">
      <alignment horizontal="center" vertical="center" textRotation="90" wrapText="1"/>
    </xf>
    <xf numFmtId="164" fontId="3" fillId="0" borderId="13" xfId="0" applyNumberFormat="1" applyFont="1" applyBorder="1" applyAlignment="1">
      <alignment horizontal="left" vertical="center"/>
    </xf>
    <xf numFmtId="14" fontId="6" fillId="0" borderId="28" xfId="0" applyNumberFormat="1" applyFont="1" applyBorder="1" applyAlignment="1">
      <alignment horizontal="center" vertical="center" textRotation="90" wrapText="1"/>
    </xf>
    <xf numFmtId="164" fontId="3" fillId="0" borderId="16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left" vertical="center"/>
    </xf>
    <xf numFmtId="15" fontId="3" fillId="3" borderId="11" xfId="0" applyNumberFormat="1" applyFont="1" applyFill="1" applyBorder="1" applyAlignment="1">
      <alignment horizontal="center" vertical="center"/>
    </xf>
    <xf numFmtId="14" fontId="3" fillId="0" borderId="14" xfId="0" applyNumberFormat="1" applyFont="1" applyBorder="1" applyAlignment="1">
      <alignment horizontal="left" vertical="center"/>
    </xf>
    <xf numFmtId="14" fontId="6" fillId="0" borderId="29" xfId="0" applyNumberFormat="1" applyFont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left" vertical="center"/>
    </xf>
    <xf numFmtId="15" fontId="7" fillId="0" borderId="1" xfId="0" applyNumberFormat="1" applyFont="1" applyBorder="1" applyAlignment="1">
      <alignment vertical="center"/>
    </xf>
    <xf numFmtId="166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/>
    </xf>
    <xf numFmtId="168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vertical="center" textRotation="90" wrapText="1"/>
    </xf>
    <xf numFmtId="0" fontId="8" fillId="0" borderId="11" xfId="0" applyFont="1" applyBorder="1"/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9" fontId="9" fillId="0" borderId="1" xfId="0" applyNumberFormat="1" applyFont="1" applyBorder="1" applyAlignment="1">
      <alignment horizontal="left"/>
    </xf>
    <xf numFmtId="0" fontId="7" fillId="0" borderId="14" xfId="0" applyFont="1" applyBorder="1" applyAlignment="1">
      <alignment horizontal="right" wrapText="1"/>
    </xf>
    <xf numFmtId="0" fontId="7" fillId="2" borderId="15" xfId="0" applyFont="1" applyFill="1" applyBorder="1" applyAlignment="1">
      <alignment horizontal="center"/>
    </xf>
    <xf numFmtId="2" fontId="7" fillId="2" borderId="16" xfId="0" applyNumberFormat="1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left"/>
    </xf>
    <xf numFmtId="14" fontId="6" fillId="0" borderId="30" xfId="0" applyNumberFormat="1" applyFont="1" applyBorder="1" applyAlignment="1">
      <alignment horizontal="center" vertical="center" textRotation="90" wrapText="1"/>
    </xf>
    <xf numFmtId="0" fontId="7" fillId="0" borderId="31" xfId="0" applyFont="1" applyBorder="1" applyAlignment="1">
      <alignment wrapText="1"/>
    </xf>
    <xf numFmtId="0" fontId="8" fillId="0" borderId="31" xfId="0" applyFont="1" applyBorder="1" applyAlignment="1">
      <alignment vertical="center"/>
    </xf>
    <xf numFmtId="0" fontId="3" fillId="0" borderId="31" xfId="0" applyFont="1" applyBorder="1" applyAlignment="1">
      <alignment horizontal="left" vertical="center"/>
    </xf>
    <xf numFmtId="15" fontId="3" fillId="0" borderId="31" xfId="0" applyNumberFormat="1" applyFont="1" applyBorder="1" applyAlignment="1">
      <alignment horizontal="center"/>
    </xf>
    <xf numFmtId="166" fontId="3" fillId="0" borderId="31" xfId="0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/>
    </xf>
    <xf numFmtId="167" fontId="3" fillId="0" borderId="31" xfId="0" applyNumberFormat="1" applyFont="1" applyBorder="1" applyAlignment="1">
      <alignment horizontal="center"/>
    </xf>
    <xf numFmtId="15" fontId="3" fillId="0" borderId="31" xfId="0" applyNumberFormat="1" applyFont="1" applyBorder="1" applyAlignment="1">
      <alignment horizontal="center" vertical="center"/>
    </xf>
    <xf numFmtId="168" fontId="3" fillId="0" borderId="31" xfId="0" applyNumberFormat="1" applyFont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1" fontId="0" fillId="0" borderId="31" xfId="0" applyNumberFormat="1" applyBorder="1"/>
    <xf numFmtId="2" fontId="9" fillId="2" borderId="33" xfId="0" applyNumberFormat="1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2" fontId="3" fillId="0" borderId="31" xfId="1" applyNumberFormat="1" applyFont="1" applyFill="1" applyBorder="1" applyAlignment="1">
      <alignment horizontal="center"/>
    </xf>
    <xf numFmtId="0" fontId="10" fillId="2" borderId="31" xfId="0" applyFont="1" applyFill="1" applyBorder="1" applyAlignment="1">
      <alignment horizontal="left"/>
    </xf>
    <xf numFmtId="0" fontId="0" fillId="0" borderId="34" xfId="0" applyBorder="1"/>
    <xf numFmtId="0" fontId="4" fillId="0" borderId="35" xfId="0" applyFont="1" applyBorder="1" applyAlignment="1">
      <alignment horizontal="center" vertical="center" textRotation="90" wrapText="1"/>
    </xf>
    <xf numFmtId="164" fontId="3" fillId="0" borderId="20" xfId="0" applyNumberFormat="1" applyFont="1" applyBorder="1" applyAlignment="1">
      <alignment vertical="center"/>
    </xf>
    <xf numFmtId="15" fontId="3" fillId="0" borderId="24" xfId="0" applyNumberFormat="1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3" fillId="0" borderId="24" xfId="0" applyFont="1" applyBorder="1"/>
    <xf numFmtId="168" fontId="3" fillId="0" borderId="7" xfId="0" applyNumberFormat="1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2" fontId="7" fillId="3" borderId="9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165" fontId="3" fillId="0" borderId="1" xfId="0" applyNumberFormat="1" applyFont="1" applyBorder="1"/>
    <xf numFmtId="168" fontId="3" fillId="0" borderId="11" xfId="0" applyNumberFormat="1" applyFont="1" applyBorder="1" applyAlignment="1">
      <alignment horizontal="left"/>
    </xf>
    <xf numFmtId="2" fontId="7" fillId="3" borderId="13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68" fontId="3" fillId="0" borderId="1" xfId="0" applyNumberFormat="1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2" borderId="4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2" applyNumberFormat="1" applyFont="1" applyFill="1" applyBorder="1" applyAlignment="1">
      <alignment horizontal="left"/>
    </xf>
    <xf numFmtId="41" fontId="3" fillId="0" borderId="1" xfId="2" applyFont="1" applyFill="1" applyBorder="1" applyAlignment="1">
      <alignment horizontal="left" vertical="center"/>
    </xf>
    <xf numFmtId="0" fontId="3" fillId="0" borderId="1" xfId="2" quotePrefix="1" applyNumberFormat="1" applyFont="1" applyFill="1" applyBorder="1" applyAlignment="1">
      <alignment horizontal="left" vertical="center"/>
    </xf>
    <xf numFmtId="0" fontId="3" fillId="0" borderId="1" xfId="2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70" fontId="3" fillId="0" borderId="1" xfId="2" applyNumberFormat="1" applyFon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7" fillId="2" borderId="1" xfId="0" applyFont="1" applyFill="1" applyBorder="1" applyAlignment="1">
      <alignment horizontal="left" vertical="center"/>
    </xf>
    <xf numFmtId="165" fontId="7" fillId="2" borderId="1" xfId="0" applyNumberFormat="1" applyFont="1" applyFill="1" applyBorder="1" applyAlignment="1">
      <alignment horizontal="left"/>
    </xf>
    <xf numFmtId="4" fontId="3" fillId="3" borderId="4" xfId="0" applyNumberFormat="1" applyFont="1" applyFill="1" applyBorder="1" applyAlignment="1">
      <alignment horizontal="center"/>
    </xf>
    <xf numFmtId="15" fontId="6" fillId="0" borderId="20" xfId="0" applyNumberFormat="1" applyFont="1" applyBorder="1" applyAlignment="1">
      <alignment horizontal="center" vertical="center" textRotation="90" wrapText="1"/>
    </xf>
    <xf numFmtId="0" fontId="3" fillId="0" borderId="1" xfId="2" applyNumberFormat="1" applyFont="1" applyFill="1" applyBorder="1" applyAlignment="1">
      <alignment horizontal="center" vertical="center"/>
    </xf>
    <xf numFmtId="41" fontId="3" fillId="0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4C18-D244-4C30-8CA1-76D866C3650D}">
  <dimension ref="A1:U237"/>
  <sheetViews>
    <sheetView tabSelected="1" topLeftCell="A235" workbookViewId="0">
      <selection activeCell="F243" sqref="F243"/>
    </sheetView>
  </sheetViews>
  <sheetFormatPr defaultRowHeight="15" x14ac:dyDescent="0.25"/>
  <sheetData>
    <row r="1" spans="1:21" s="13" customFormat="1" ht="15.75" x14ac:dyDescent="0.25">
      <c r="A1" s="1"/>
      <c r="B1" s="2"/>
      <c r="C1" s="3"/>
      <c r="D1" s="4"/>
      <c r="E1" s="3" t="s">
        <v>0</v>
      </c>
      <c r="F1" s="3" t="s">
        <v>1</v>
      </c>
      <c r="G1" s="3" t="s">
        <v>2</v>
      </c>
      <c r="H1" s="5"/>
      <c r="I1" s="5"/>
      <c r="J1" s="3" t="s">
        <v>3</v>
      </c>
      <c r="K1" s="3" t="s">
        <v>4</v>
      </c>
      <c r="L1" s="3" t="s">
        <v>5</v>
      </c>
      <c r="M1" s="3" t="s">
        <v>6</v>
      </c>
      <c r="N1" s="6" t="s">
        <v>7</v>
      </c>
      <c r="O1" s="7"/>
      <c r="P1" s="8"/>
      <c r="Q1" s="9" t="s">
        <v>8</v>
      </c>
      <c r="R1" s="10"/>
      <c r="S1" s="11"/>
      <c r="T1" s="12"/>
    </row>
    <row r="2" spans="1:21" ht="15.75" x14ac:dyDescent="0.25">
      <c r="A2" s="3" t="s">
        <v>9</v>
      </c>
      <c r="B2" s="2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5" t="s">
        <v>16</v>
      </c>
      <c r="I2" s="5" t="s">
        <v>17</v>
      </c>
      <c r="J2" s="3" t="s">
        <v>15</v>
      </c>
      <c r="K2" s="3" t="s">
        <v>18</v>
      </c>
      <c r="L2" s="3" t="s">
        <v>9</v>
      </c>
      <c r="M2" s="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7" t="s">
        <v>24</v>
      </c>
      <c r="S2" s="4" t="s">
        <v>25</v>
      </c>
      <c r="T2" s="18" t="s">
        <v>26</v>
      </c>
      <c r="U2" t="s">
        <v>27</v>
      </c>
    </row>
    <row r="3" spans="1:21" s="35" customFormat="1" ht="66.75" customHeight="1" x14ac:dyDescent="0.25">
      <c r="A3" s="19">
        <v>43360</v>
      </c>
      <c r="B3" s="20">
        <v>1400019083</v>
      </c>
      <c r="C3" s="21" t="s">
        <v>28</v>
      </c>
      <c r="D3" s="21" t="s">
        <v>29</v>
      </c>
      <c r="E3" s="22">
        <v>43123</v>
      </c>
      <c r="F3" s="23">
        <v>43325</v>
      </c>
      <c r="G3" s="24">
        <f t="shared" ref="G3:G66" si="0">(F3-E3)/30</f>
        <v>6.7333333333333334</v>
      </c>
      <c r="H3" s="25"/>
      <c r="I3" s="25"/>
      <c r="J3" s="26">
        <f t="shared" ref="J3:J66" si="1">G3-H3-I3</f>
        <v>6.7333333333333334</v>
      </c>
      <c r="K3" s="22">
        <v>41883</v>
      </c>
      <c r="L3" s="22">
        <v>43360</v>
      </c>
      <c r="M3" s="27" t="str">
        <f t="shared" ref="M3:M66" si="2">DATEDIF(K3,L3,"Y")&amp;" Th,"&amp;DATEDIF(K3,L3,"YM")&amp;" Bln,"&amp;DATEDIF(K3,L3,"MD")&amp;" Hr"</f>
        <v>4 Th,0 Bln,16 Hr</v>
      </c>
      <c r="N3" s="28">
        <v>148</v>
      </c>
      <c r="O3" s="29" t="str">
        <f t="shared" ref="O3:O66" si="3">SUBSTITUTE(P3, ",", ".")</f>
        <v>3.44</v>
      </c>
      <c r="P3" s="30">
        <v>3.44</v>
      </c>
      <c r="Q3" s="31">
        <v>426</v>
      </c>
      <c r="R3" s="32"/>
      <c r="S3" s="33" t="s">
        <v>30</v>
      </c>
      <c r="T3" s="34" t="s">
        <v>31</v>
      </c>
      <c r="U3" s="35" t="s">
        <v>32</v>
      </c>
    </row>
    <row r="4" spans="1:21" ht="15.75" x14ac:dyDescent="0.25">
      <c r="A4" s="36">
        <v>43397</v>
      </c>
      <c r="B4" s="37">
        <v>11019023</v>
      </c>
      <c r="C4" s="38" t="s">
        <v>33</v>
      </c>
      <c r="D4" s="38" t="s">
        <v>29</v>
      </c>
      <c r="E4" s="39">
        <v>43298</v>
      </c>
      <c r="F4" s="39">
        <v>43362</v>
      </c>
      <c r="G4" s="40">
        <f t="shared" si="0"/>
        <v>2.1333333333333333</v>
      </c>
      <c r="H4" s="41"/>
      <c r="I4" s="41"/>
      <c r="J4" s="42">
        <f t="shared" si="1"/>
        <v>2.1333333333333333</v>
      </c>
      <c r="K4" s="39">
        <v>40805</v>
      </c>
      <c r="L4" s="39">
        <v>43397</v>
      </c>
      <c r="M4" s="43" t="str">
        <f t="shared" si="2"/>
        <v>7 Th,1 Bln,5 Hr</v>
      </c>
      <c r="N4" s="44">
        <v>145</v>
      </c>
      <c r="O4" s="15" t="str">
        <f t="shared" si="3"/>
        <v>2.73</v>
      </c>
      <c r="P4" s="45">
        <v>2.73</v>
      </c>
      <c r="Q4" s="46">
        <v>400</v>
      </c>
      <c r="R4" s="47"/>
      <c r="S4" s="17" t="s">
        <v>34</v>
      </c>
      <c r="T4" s="4" t="s">
        <v>35</v>
      </c>
      <c r="U4" s="35" t="s">
        <v>32</v>
      </c>
    </row>
    <row r="5" spans="1:21" ht="15.75" x14ac:dyDescent="0.25">
      <c r="A5" s="48"/>
      <c r="B5" s="37">
        <v>11019034</v>
      </c>
      <c r="C5" s="38" t="s">
        <v>36</v>
      </c>
      <c r="D5" s="38" t="s">
        <v>29</v>
      </c>
      <c r="E5" s="39">
        <v>42900</v>
      </c>
      <c r="F5" s="39">
        <v>43337</v>
      </c>
      <c r="G5" s="40">
        <f t="shared" si="0"/>
        <v>14.566666666666666</v>
      </c>
      <c r="H5" s="41"/>
      <c r="I5" s="41"/>
      <c r="J5" s="49">
        <f t="shared" si="1"/>
        <v>14.566666666666666</v>
      </c>
      <c r="K5" s="39">
        <v>40805</v>
      </c>
      <c r="L5" s="39">
        <v>43397</v>
      </c>
      <c r="M5" s="43" t="str">
        <f t="shared" si="2"/>
        <v>7 Th,1 Bln,5 Hr</v>
      </c>
      <c r="N5" s="44">
        <v>145</v>
      </c>
      <c r="O5" s="15" t="str">
        <f t="shared" si="3"/>
        <v>2.62</v>
      </c>
      <c r="P5" s="45">
        <v>2.62</v>
      </c>
      <c r="Q5" s="46">
        <v>400</v>
      </c>
      <c r="R5" s="47" t="s">
        <v>37</v>
      </c>
      <c r="S5" s="17" t="s">
        <v>38</v>
      </c>
      <c r="T5" s="4" t="s">
        <v>39</v>
      </c>
      <c r="U5" s="35" t="s">
        <v>32</v>
      </c>
    </row>
    <row r="6" spans="1:21" ht="15.75" x14ac:dyDescent="0.25">
      <c r="A6" s="48"/>
      <c r="B6" s="37">
        <v>12019005</v>
      </c>
      <c r="C6" s="38" t="s">
        <v>40</v>
      </c>
      <c r="D6" s="38" t="s">
        <v>29</v>
      </c>
      <c r="E6" s="39">
        <v>43140</v>
      </c>
      <c r="F6" s="39">
        <v>43314</v>
      </c>
      <c r="G6" s="40">
        <f t="shared" si="0"/>
        <v>5.8</v>
      </c>
      <c r="H6" s="41"/>
      <c r="I6" s="41"/>
      <c r="J6" s="49">
        <f t="shared" si="1"/>
        <v>5.8</v>
      </c>
      <c r="K6" s="39">
        <v>41162</v>
      </c>
      <c r="L6" s="39">
        <v>43397</v>
      </c>
      <c r="M6" s="43" t="str">
        <f t="shared" si="2"/>
        <v>6 Th,1 Bln,14 Hr</v>
      </c>
      <c r="N6" s="44">
        <v>144</v>
      </c>
      <c r="O6" s="15" t="str">
        <f t="shared" si="3"/>
        <v>2.67</v>
      </c>
      <c r="P6" s="45">
        <v>2.67</v>
      </c>
      <c r="Q6" s="46">
        <v>400</v>
      </c>
      <c r="R6" s="47"/>
      <c r="S6" s="17" t="s">
        <v>41</v>
      </c>
      <c r="T6" s="4" t="s">
        <v>42</v>
      </c>
      <c r="U6" s="35" t="s">
        <v>32</v>
      </c>
    </row>
    <row r="7" spans="1:21" ht="15.75" x14ac:dyDescent="0.25">
      <c r="A7" s="48"/>
      <c r="B7" s="50">
        <v>12019032</v>
      </c>
      <c r="C7" s="51" t="s">
        <v>43</v>
      </c>
      <c r="D7" s="38" t="s">
        <v>29</v>
      </c>
      <c r="E7" s="52">
        <v>42874</v>
      </c>
      <c r="F7" s="52">
        <v>43211</v>
      </c>
      <c r="G7" s="40">
        <f t="shared" si="0"/>
        <v>11.233333333333333</v>
      </c>
      <c r="H7" s="53"/>
      <c r="I7" s="53"/>
      <c r="J7" s="42">
        <f t="shared" si="1"/>
        <v>11.233333333333333</v>
      </c>
      <c r="K7" s="39">
        <v>41162</v>
      </c>
      <c r="L7" s="39">
        <v>43397</v>
      </c>
      <c r="M7" s="54" t="str">
        <f t="shared" si="2"/>
        <v>6 Th,1 Bln,14 Hr</v>
      </c>
      <c r="N7" s="44">
        <v>144</v>
      </c>
      <c r="O7" s="15" t="str">
        <f t="shared" si="3"/>
        <v>3.22</v>
      </c>
      <c r="P7" s="45">
        <v>3.22</v>
      </c>
      <c r="Q7" s="46">
        <v>436</v>
      </c>
      <c r="R7" s="47"/>
      <c r="S7" s="17" t="s">
        <v>44</v>
      </c>
      <c r="T7" s="4" t="s">
        <v>45</v>
      </c>
      <c r="U7" s="35" t="s">
        <v>32</v>
      </c>
    </row>
    <row r="8" spans="1:21" ht="15.75" x14ac:dyDescent="0.25">
      <c r="A8" s="48"/>
      <c r="B8" s="37">
        <v>12019051</v>
      </c>
      <c r="C8" s="38" t="s">
        <v>46</v>
      </c>
      <c r="D8" s="38" t="s">
        <v>29</v>
      </c>
      <c r="E8" s="39">
        <v>42884</v>
      </c>
      <c r="F8" s="39">
        <v>43250</v>
      </c>
      <c r="G8" s="40">
        <f t="shared" si="0"/>
        <v>12.2</v>
      </c>
      <c r="H8" s="41"/>
      <c r="I8" s="41"/>
      <c r="J8" s="42">
        <f t="shared" si="1"/>
        <v>12.2</v>
      </c>
      <c r="K8" s="39">
        <v>41162</v>
      </c>
      <c r="L8" s="39">
        <v>43397</v>
      </c>
      <c r="M8" s="54" t="str">
        <f t="shared" si="2"/>
        <v>6 Th,1 Bln,14 Hr</v>
      </c>
      <c r="N8" s="44">
        <v>144</v>
      </c>
      <c r="O8" s="15" t="str">
        <f t="shared" si="3"/>
        <v>2.85</v>
      </c>
      <c r="P8" s="45">
        <v>2.85</v>
      </c>
      <c r="Q8" s="46">
        <v>433</v>
      </c>
      <c r="R8" s="47"/>
      <c r="S8" s="17" t="s">
        <v>47</v>
      </c>
      <c r="T8" s="4" t="s">
        <v>48</v>
      </c>
      <c r="U8" s="35" t="s">
        <v>32</v>
      </c>
    </row>
    <row r="9" spans="1:21" ht="15.75" x14ac:dyDescent="0.25">
      <c r="A9" s="48"/>
      <c r="B9" s="55">
        <v>1300019004</v>
      </c>
      <c r="C9" s="56" t="s">
        <v>49</v>
      </c>
      <c r="D9" s="38" t="s">
        <v>29</v>
      </c>
      <c r="E9" s="39">
        <v>42962</v>
      </c>
      <c r="F9" s="39">
        <v>43242</v>
      </c>
      <c r="G9" s="57">
        <f t="shared" si="0"/>
        <v>9.3333333333333339</v>
      </c>
      <c r="H9" s="41"/>
      <c r="I9" s="41"/>
      <c r="J9" s="49">
        <f t="shared" si="1"/>
        <v>9.3333333333333339</v>
      </c>
      <c r="K9" s="39">
        <v>41526</v>
      </c>
      <c r="L9" s="39">
        <v>43397</v>
      </c>
      <c r="M9" s="43" t="str">
        <f t="shared" si="2"/>
        <v>5 Th,1 Bln,15 Hr</v>
      </c>
      <c r="N9" s="44">
        <v>148</v>
      </c>
      <c r="O9" s="15" t="str">
        <f t="shared" si="3"/>
        <v>2.85</v>
      </c>
      <c r="P9" s="45">
        <v>2.85</v>
      </c>
      <c r="Q9" s="46">
        <v>403</v>
      </c>
      <c r="R9" s="47"/>
      <c r="S9" s="17" t="s">
        <v>44</v>
      </c>
      <c r="T9" s="4" t="s">
        <v>50</v>
      </c>
      <c r="U9" s="35" t="s">
        <v>32</v>
      </c>
    </row>
    <row r="10" spans="1:21" ht="15.75" x14ac:dyDescent="0.25">
      <c r="A10" s="48"/>
      <c r="B10" s="37">
        <v>1300019018</v>
      </c>
      <c r="C10" s="38" t="s">
        <v>51</v>
      </c>
      <c r="D10" s="38" t="s">
        <v>29</v>
      </c>
      <c r="E10" s="39">
        <v>43117</v>
      </c>
      <c r="F10" s="39">
        <v>43376</v>
      </c>
      <c r="G10" s="40">
        <f t="shared" si="0"/>
        <v>8.6333333333333329</v>
      </c>
      <c r="H10" s="41"/>
      <c r="I10" s="41"/>
      <c r="J10" s="49">
        <f t="shared" si="1"/>
        <v>8.6333333333333329</v>
      </c>
      <c r="K10" s="39">
        <v>41526</v>
      </c>
      <c r="L10" s="39">
        <v>43397</v>
      </c>
      <c r="M10" s="43" t="str">
        <f t="shared" si="2"/>
        <v>5 Th,1 Bln,15 Hr</v>
      </c>
      <c r="N10" s="44">
        <v>149</v>
      </c>
      <c r="O10" s="15" t="str">
        <f t="shared" si="3"/>
        <v>3.09</v>
      </c>
      <c r="P10" s="45">
        <v>3.09</v>
      </c>
      <c r="Q10" s="46">
        <v>473</v>
      </c>
      <c r="R10" s="47"/>
      <c r="S10" s="17" t="s">
        <v>41</v>
      </c>
      <c r="T10" s="4" t="s">
        <v>52</v>
      </c>
      <c r="U10" s="35" t="s">
        <v>32</v>
      </c>
    </row>
    <row r="11" spans="1:21" ht="15.75" x14ac:dyDescent="0.25">
      <c r="A11" s="48"/>
      <c r="B11" s="37">
        <v>1300019024</v>
      </c>
      <c r="C11" s="38" t="s">
        <v>53</v>
      </c>
      <c r="D11" s="38" t="s">
        <v>29</v>
      </c>
      <c r="E11" s="39">
        <v>43097</v>
      </c>
      <c r="F11" s="39">
        <v>43369</v>
      </c>
      <c r="G11" s="40">
        <f t="shared" si="0"/>
        <v>9.0666666666666664</v>
      </c>
      <c r="H11" s="41"/>
      <c r="I11" s="41"/>
      <c r="J11" s="42">
        <f t="shared" si="1"/>
        <v>9.0666666666666664</v>
      </c>
      <c r="K11" s="39">
        <v>41526</v>
      </c>
      <c r="L11" s="52">
        <v>43397</v>
      </c>
      <c r="M11" s="54" t="str">
        <f t="shared" si="2"/>
        <v>5 Th,1 Bln,15 Hr</v>
      </c>
      <c r="N11" s="44">
        <v>149</v>
      </c>
      <c r="O11" s="15" t="str">
        <f t="shared" si="3"/>
        <v>3.25</v>
      </c>
      <c r="P11" s="45">
        <v>3.25</v>
      </c>
      <c r="Q11" s="46">
        <v>483</v>
      </c>
      <c r="R11" s="47"/>
      <c r="S11" s="17" t="s">
        <v>54</v>
      </c>
      <c r="T11" s="4" t="s">
        <v>55</v>
      </c>
      <c r="U11" s="35" t="s">
        <v>32</v>
      </c>
    </row>
    <row r="12" spans="1:21" ht="15.75" x14ac:dyDescent="0.25">
      <c r="A12" s="48"/>
      <c r="B12" s="37">
        <v>1400019012</v>
      </c>
      <c r="C12" s="38" t="s">
        <v>56</v>
      </c>
      <c r="D12" s="38" t="s">
        <v>29</v>
      </c>
      <c r="E12" s="39">
        <v>43122</v>
      </c>
      <c r="F12" s="39">
        <v>43355</v>
      </c>
      <c r="G12" s="40">
        <f t="shared" si="0"/>
        <v>7.7666666666666666</v>
      </c>
      <c r="H12" s="41"/>
      <c r="I12" s="41"/>
      <c r="J12" s="49">
        <f t="shared" si="1"/>
        <v>7.7666666666666666</v>
      </c>
      <c r="K12" s="39">
        <v>41883</v>
      </c>
      <c r="L12" s="39">
        <v>43397</v>
      </c>
      <c r="M12" s="43" t="str">
        <f t="shared" si="2"/>
        <v>4 Th,1 Bln,23 Hr</v>
      </c>
      <c r="N12" s="44">
        <v>148</v>
      </c>
      <c r="O12" s="15" t="str">
        <f t="shared" si="3"/>
        <v>3.09</v>
      </c>
      <c r="P12" s="45">
        <v>3.09</v>
      </c>
      <c r="Q12" s="46">
        <v>413</v>
      </c>
      <c r="R12" s="47"/>
      <c r="S12" s="17" t="s">
        <v>57</v>
      </c>
      <c r="T12" s="4" t="s">
        <v>58</v>
      </c>
      <c r="U12" s="35" t="s">
        <v>32</v>
      </c>
    </row>
    <row r="13" spans="1:21" ht="15.75" x14ac:dyDescent="0.25">
      <c r="A13" s="48"/>
      <c r="B13" s="37">
        <v>1400019014</v>
      </c>
      <c r="C13" s="38" t="s">
        <v>59</v>
      </c>
      <c r="D13" s="38" t="s">
        <v>29</v>
      </c>
      <c r="E13" s="39">
        <v>43214</v>
      </c>
      <c r="F13" s="39">
        <v>43379</v>
      </c>
      <c r="G13" s="57">
        <f t="shared" si="0"/>
        <v>5.5</v>
      </c>
      <c r="H13" s="41"/>
      <c r="I13" s="41"/>
      <c r="J13" s="49">
        <f t="shared" si="1"/>
        <v>5.5</v>
      </c>
      <c r="K13" s="39">
        <v>41883</v>
      </c>
      <c r="L13" s="39">
        <v>43397</v>
      </c>
      <c r="M13" s="43" t="str">
        <f t="shared" si="2"/>
        <v>4 Th,1 Bln,23 Hr</v>
      </c>
      <c r="N13" s="44">
        <v>148</v>
      </c>
      <c r="O13" s="15" t="str">
        <f t="shared" si="3"/>
        <v>3.34</v>
      </c>
      <c r="P13" s="45">
        <v>3.34</v>
      </c>
      <c r="Q13" s="46">
        <v>410</v>
      </c>
      <c r="R13" s="47"/>
      <c r="S13" s="17" t="s">
        <v>60</v>
      </c>
      <c r="T13" s="4" t="s">
        <v>61</v>
      </c>
      <c r="U13" s="35" t="s">
        <v>32</v>
      </c>
    </row>
    <row r="14" spans="1:21" ht="15.75" x14ac:dyDescent="0.25">
      <c r="A14" s="48"/>
      <c r="B14" s="37">
        <v>1400019018</v>
      </c>
      <c r="C14" s="38" t="s">
        <v>62</v>
      </c>
      <c r="D14" s="38" t="s">
        <v>29</v>
      </c>
      <c r="E14" s="39">
        <v>43214</v>
      </c>
      <c r="F14" s="39">
        <v>43379</v>
      </c>
      <c r="G14" s="40">
        <f t="shared" si="0"/>
        <v>5.5</v>
      </c>
      <c r="H14" s="41"/>
      <c r="I14" s="41"/>
      <c r="J14" s="49">
        <f t="shared" si="1"/>
        <v>5.5</v>
      </c>
      <c r="K14" s="39">
        <v>41883</v>
      </c>
      <c r="L14" s="39">
        <v>43397</v>
      </c>
      <c r="M14" s="43" t="str">
        <f t="shared" si="2"/>
        <v>4 Th,1 Bln,23 Hr</v>
      </c>
      <c r="N14" s="44">
        <v>148</v>
      </c>
      <c r="O14" s="15" t="str">
        <f t="shared" si="3"/>
        <v>3.21</v>
      </c>
      <c r="P14" s="45">
        <v>3.21</v>
      </c>
      <c r="Q14" s="46">
        <v>400</v>
      </c>
      <c r="R14" s="47"/>
      <c r="S14" s="17" t="s">
        <v>63</v>
      </c>
      <c r="T14" s="4" t="s">
        <v>64</v>
      </c>
      <c r="U14" s="35" t="s">
        <v>32</v>
      </c>
    </row>
    <row r="15" spans="1:21" ht="15.75" x14ac:dyDescent="0.25">
      <c r="A15" s="48"/>
      <c r="B15" s="37">
        <v>1400019019</v>
      </c>
      <c r="C15" s="38" t="s">
        <v>65</v>
      </c>
      <c r="D15" s="38" t="s">
        <v>29</v>
      </c>
      <c r="E15" s="39">
        <v>43122</v>
      </c>
      <c r="F15" s="39">
        <v>43370</v>
      </c>
      <c r="G15" s="40">
        <f t="shared" si="0"/>
        <v>8.2666666666666675</v>
      </c>
      <c r="H15" s="41"/>
      <c r="I15" s="41"/>
      <c r="J15" s="42">
        <f t="shared" si="1"/>
        <v>8.2666666666666675</v>
      </c>
      <c r="K15" s="39">
        <v>41883</v>
      </c>
      <c r="L15" s="39">
        <v>43397</v>
      </c>
      <c r="M15" s="54" t="str">
        <f t="shared" si="2"/>
        <v>4 Th,1 Bln,23 Hr</v>
      </c>
      <c r="N15" s="44">
        <v>147</v>
      </c>
      <c r="O15" s="15" t="str">
        <f t="shared" si="3"/>
        <v>3.22</v>
      </c>
      <c r="P15" s="45">
        <v>3.22</v>
      </c>
      <c r="Q15" s="46">
        <v>450</v>
      </c>
      <c r="R15" s="47"/>
      <c r="S15" s="17" t="s">
        <v>38</v>
      </c>
      <c r="T15" s="4" t="s">
        <v>66</v>
      </c>
      <c r="U15" s="35" t="s">
        <v>32</v>
      </c>
    </row>
    <row r="16" spans="1:21" ht="15.75" x14ac:dyDescent="0.25">
      <c r="A16" s="48"/>
      <c r="B16" s="37">
        <v>1400019021</v>
      </c>
      <c r="C16" s="38" t="s">
        <v>67</v>
      </c>
      <c r="D16" s="38" t="s">
        <v>29</v>
      </c>
      <c r="E16" s="39">
        <v>43214</v>
      </c>
      <c r="F16" s="39">
        <v>43378</v>
      </c>
      <c r="G16" s="57">
        <f t="shared" si="0"/>
        <v>5.4666666666666668</v>
      </c>
      <c r="H16" s="41"/>
      <c r="I16" s="41"/>
      <c r="J16" s="49">
        <f t="shared" si="1"/>
        <v>5.4666666666666668</v>
      </c>
      <c r="K16" s="39">
        <v>41883</v>
      </c>
      <c r="L16" s="39">
        <v>43397</v>
      </c>
      <c r="M16" s="43" t="str">
        <f t="shared" si="2"/>
        <v>4 Th,1 Bln,23 Hr</v>
      </c>
      <c r="N16" s="44">
        <v>148</v>
      </c>
      <c r="O16" s="15" t="str">
        <f t="shared" si="3"/>
        <v>3.14</v>
      </c>
      <c r="P16" s="45">
        <v>3.14</v>
      </c>
      <c r="Q16" s="46">
        <v>416</v>
      </c>
      <c r="R16" s="47"/>
      <c r="S16" s="17" t="s">
        <v>68</v>
      </c>
      <c r="T16" s="4" t="s">
        <v>69</v>
      </c>
      <c r="U16" s="35" t="s">
        <v>32</v>
      </c>
    </row>
    <row r="17" spans="1:21" ht="15.75" x14ac:dyDescent="0.25">
      <c r="A17" s="48"/>
      <c r="B17" s="37">
        <v>1400019049</v>
      </c>
      <c r="C17" s="38" t="s">
        <v>70</v>
      </c>
      <c r="D17" s="38" t="s">
        <v>29</v>
      </c>
      <c r="E17" s="39">
        <v>43122</v>
      </c>
      <c r="F17" s="39">
        <v>43362</v>
      </c>
      <c r="G17" s="40">
        <f t="shared" si="0"/>
        <v>8</v>
      </c>
      <c r="H17" s="41"/>
      <c r="I17" s="41"/>
      <c r="J17" s="49">
        <f t="shared" si="1"/>
        <v>8</v>
      </c>
      <c r="K17" s="39">
        <v>41883</v>
      </c>
      <c r="L17" s="39">
        <v>43397</v>
      </c>
      <c r="M17" s="43" t="str">
        <f t="shared" si="2"/>
        <v>4 Th,1 Bln,23 Hr</v>
      </c>
      <c r="N17" s="44">
        <v>148</v>
      </c>
      <c r="O17" s="15" t="str">
        <f t="shared" si="3"/>
        <v>3.33</v>
      </c>
      <c r="P17" s="45">
        <v>3.33</v>
      </c>
      <c r="Q17" s="46">
        <v>430</v>
      </c>
      <c r="R17" s="47"/>
      <c r="S17" s="17" t="s">
        <v>71</v>
      </c>
      <c r="T17" s="4" t="s">
        <v>72</v>
      </c>
      <c r="U17" s="35" t="s">
        <v>32</v>
      </c>
    </row>
    <row r="18" spans="1:21" ht="15.75" x14ac:dyDescent="0.25">
      <c r="A18" s="48"/>
      <c r="B18" s="37">
        <v>1400019053</v>
      </c>
      <c r="C18" s="38" t="s">
        <v>73</v>
      </c>
      <c r="D18" s="38" t="s">
        <v>29</v>
      </c>
      <c r="E18" s="39">
        <v>43214</v>
      </c>
      <c r="F18" s="39">
        <v>43379</v>
      </c>
      <c r="G18" s="40">
        <f t="shared" si="0"/>
        <v>5.5</v>
      </c>
      <c r="H18" s="41"/>
      <c r="I18" s="41"/>
      <c r="J18" s="49">
        <f t="shared" si="1"/>
        <v>5.5</v>
      </c>
      <c r="K18" s="39">
        <v>41883</v>
      </c>
      <c r="L18" s="39">
        <v>43397</v>
      </c>
      <c r="M18" s="54" t="str">
        <f t="shared" si="2"/>
        <v>4 Th,1 Bln,23 Hr</v>
      </c>
      <c r="N18" s="44">
        <v>148</v>
      </c>
      <c r="O18" s="15" t="str">
        <f t="shared" si="3"/>
        <v>3.1</v>
      </c>
      <c r="P18" s="45">
        <v>3.1</v>
      </c>
      <c r="Q18" s="46">
        <v>403</v>
      </c>
      <c r="R18" s="47"/>
      <c r="S18" s="17" t="s">
        <v>38</v>
      </c>
      <c r="T18" s="4" t="s">
        <v>74</v>
      </c>
      <c r="U18" s="35" t="s">
        <v>32</v>
      </c>
    </row>
    <row r="19" spans="1:21" ht="15.75" x14ac:dyDescent="0.25">
      <c r="A19" s="48"/>
      <c r="B19" s="37">
        <v>1400019070</v>
      </c>
      <c r="C19" s="38" t="s">
        <v>75</v>
      </c>
      <c r="D19" s="38" t="s">
        <v>29</v>
      </c>
      <c r="E19" s="39">
        <v>43124</v>
      </c>
      <c r="F19" s="39">
        <v>43375</v>
      </c>
      <c r="G19" s="40">
        <f t="shared" si="0"/>
        <v>8.3666666666666671</v>
      </c>
      <c r="H19" s="41"/>
      <c r="I19" s="41"/>
      <c r="J19" s="49">
        <f t="shared" si="1"/>
        <v>8.3666666666666671</v>
      </c>
      <c r="K19" s="39">
        <v>41883</v>
      </c>
      <c r="L19" s="39">
        <v>43397</v>
      </c>
      <c r="M19" s="43" t="str">
        <f t="shared" si="2"/>
        <v>4 Th,1 Bln,23 Hr</v>
      </c>
      <c r="N19" s="44">
        <v>148</v>
      </c>
      <c r="O19" s="15" t="str">
        <f t="shared" si="3"/>
        <v>3.5</v>
      </c>
      <c r="P19" s="45">
        <v>3.5</v>
      </c>
      <c r="Q19" s="46">
        <v>450</v>
      </c>
      <c r="R19" s="47"/>
      <c r="S19" s="17" t="s">
        <v>76</v>
      </c>
      <c r="T19" s="4" t="s">
        <v>77</v>
      </c>
      <c r="U19" s="35" t="s">
        <v>32</v>
      </c>
    </row>
    <row r="20" spans="1:21" ht="15.75" x14ac:dyDescent="0.25">
      <c r="A20" s="48"/>
      <c r="B20" s="37">
        <v>1400019080</v>
      </c>
      <c r="C20" s="38" t="s">
        <v>78</v>
      </c>
      <c r="D20" s="38" t="s">
        <v>29</v>
      </c>
      <c r="E20" s="39">
        <v>43214</v>
      </c>
      <c r="F20" s="39">
        <v>43378</v>
      </c>
      <c r="G20" s="40">
        <f t="shared" si="0"/>
        <v>5.4666666666666668</v>
      </c>
      <c r="H20" s="41"/>
      <c r="I20" s="41"/>
      <c r="J20" s="42">
        <f t="shared" si="1"/>
        <v>5.4666666666666668</v>
      </c>
      <c r="K20" s="39">
        <v>41883</v>
      </c>
      <c r="L20" s="39">
        <v>43397</v>
      </c>
      <c r="M20" s="43" t="str">
        <f t="shared" si="2"/>
        <v>4 Th,1 Bln,23 Hr</v>
      </c>
      <c r="N20" s="44">
        <v>148</v>
      </c>
      <c r="O20" s="15" t="str">
        <f t="shared" si="3"/>
        <v>3.06</v>
      </c>
      <c r="P20" s="45">
        <v>3.06</v>
      </c>
      <c r="Q20" s="46">
        <v>410</v>
      </c>
      <c r="R20" s="47"/>
      <c r="S20" s="17" t="s">
        <v>79</v>
      </c>
      <c r="T20" s="58" t="s">
        <v>80</v>
      </c>
      <c r="U20" s="35" t="s">
        <v>32</v>
      </c>
    </row>
    <row r="21" spans="1:21" ht="15.75" x14ac:dyDescent="0.25">
      <c r="A21" s="48"/>
      <c r="B21" s="37">
        <v>1400019090</v>
      </c>
      <c r="C21" s="38" t="s">
        <v>81</v>
      </c>
      <c r="D21" s="38" t="s">
        <v>29</v>
      </c>
      <c r="E21" s="39">
        <v>43123</v>
      </c>
      <c r="F21" s="39">
        <v>43351</v>
      </c>
      <c r="G21" s="40">
        <f t="shared" si="0"/>
        <v>7.6</v>
      </c>
      <c r="H21" s="41"/>
      <c r="I21" s="41"/>
      <c r="J21" s="49">
        <f t="shared" si="1"/>
        <v>7.6</v>
      </c>
      <c r="K21" s="39">
        <v>41883</v>
      </c>
      <c r="L21" s="39">
        <v>43397</v>
      </c>
      <c r="M21" s="43" t="str">
        <f t="shared" si="2"/>
        <v>4 Th,1 Bln,23 Hr</v>
      </c>
      <c r="N21" s="44">
        <v>148</v>
      </c>
      <c r="O21" s="15" t="str">
        <f t="shared" si="3"/>
        <v>3.53</v>
      </c>
      <c r="P21" s="45">
        <v>3.53</v>
      </c>
      <c r="Q21" s="46">
        <v>406</v>
      </c>
      <c r="R21" s="47"/>
      <c r="S21" s="17" t="s">
        <v>82</v>
      </c>
      <c r="T21" s="4" t="s">
        <v>83</v>
      </c>
      <c r="U21" s="35" t="s">
        <v>32</v>
      </c>
    </row>
    <row r="22" spans="1:21" ht="15.75" x14ac:dyDescent="0.25">
      <c r="A22" s="48"/>
      <c r="B22" s="37">
        <v>1400019096</v>
      </c>
      <c r="C22" s="38" t="s">
        <v>84</v>
      </c>
      <c r="D22" s="38" t="s">
        <v>29</v>
      </c>
      <c r="E22" s="39">
        <v>43123</v>
      </c>
      <c r="F22" s="39">
        <v>43351</v>
      </c>
      <c r="G22" s="57">
        <f t="shared" si="0"/>
        <v>7.6</v>
      </c>
      <c r="H22" s="41"/>
      <c r="I22" s="41"/>
      <c r="J22" s="42">
        <f t="shared" si="1"/>
        <v>7.6</v>
      </c>
      <c r="K22" s="39">
        <v>41883</v>
      </c>
      <c r="L22" s="39">
        <v>43397</v>
      </c>
      <c r="M22" s="43" t="str">
        <f t="shared" si="2"/>
        <v>4 Th,1 Bln,23 Hr</v>
      </c>
      <c r="N22" s="44">
        <v>151</v>
      </c>
      <c r="O22" s="15" t="str">
        <f t="shared" si="3"/>
        <v>3.5</v>
      </c>
      <c r="P22" s="45">
        <v>3.5</v>
      </c>
      <c r="Q22" s="46">
        <v>420</v>
      </c>
      <c r="R22" s="47"/>
      <c r="S22" s="17" t="s">
        <v>85</v>
      </c>
      <c r="T22" s="4" t="s">
        <v>86</v>
      </c>
      <c r="U22" s="35" t="s">
        <v>32</v>
      </c>
    </row>
    <row r="23" spans="1:21" ht="15.75" x14ac:dyDescent="0.25">
      <c r="A23" s="48"/>
      <c r="B23" s="37">
        <v>1400019098</v>
      </c>
      <c r="C23" s="38" t="s">
        <v>87</v>
      </c>
      <c r="D23" s="38" t="s">
        <v>29</v>
      </c>
      <c r="E23" s="39">
        <v>43124</v>
      </c>
      <c r="F23" s="39">
        <v>43353</v>
      </c>
      <c r="G23" s="40">
        <f t="shared" si="0"/>
        <v>7.6333333333333337</v>
      </c>
      <c r="H23" s="41"/>
      <c r="I23" s="41"/>
      <c r="J23" s="49">
        <f t="shared" si="1"/>
        <v>7.6333333333333337</v>
      </c>
      <c r="K23" s="39">
        <v>41883</v>
      </c>
      <c r="L23" s="39">
        <v>43397</v>
      </c>
      <c r="M23" s="43" t="str">
        <f t="shared" si="2"/>
        <v>4 Th,1 Bln,23 Hr</v>
      </c>
      <c r="N23" s="44">
        <v>148</v>
      </c>
      <c r="O23" s="15" t="str">
        <f t="shared" si="3"/>
        <v>3.27</v>
      </c>
      <c r="P23" s="45">
        <v>3.27</v>
      </c>
      <c r="Q23" s="46">
        <v>473</v>
      </c>
      <c r="R23" s="47"/>
      <c r="S23" s="17" t="s">
        <v>88</v>
      </c>
      <c r="T23" s="4" t="s">
        <v>89</v>
      </c>
      <c r="U23" s="35" t="s">
        <v>32</v>
      </c>
    </row>
    <row r="24" spans="1:21" ht="15.75" x14ac:dyDescent="0.25">
      <c r="A24" s="48"/>
      <c r="B24" s="37">
        <v>1400019121</v>
      </c>
      <c r="C24" s="38" t="s">
        <v>90</v>
      </c>
      <c r="D24" s="38" t="s">
        <v>29</v>
      </c>
      <c r="E24" s="39">
        <v>43124</v>
      </c>
      <c r="F24" s="39">
        <v>43332</v>
      </c>
      <c r="G24" s="40">
        <f t="shared" si="0"/>
        <v>6.9333333333333336</v>
      </c>
      <c r="H24" s="41"/>
      <c r="I24" s="41"/>
      <c r="J24" s="49">
        <f t="shared" si="1"/>
        <v>6.9333333333333336</v>
      </c>
      <c r="K24" s="39">
        <v>41883</v>
      </c>
      <c r="L24" s="39">
        <v>43397</v>
      </c>
      <c r="M24" s="43" t="str">
        <f t="shared" si="2"/>
        <v>4 Th,1 Bln,23 Hr</v>
      </c>
      <c r="N24" s="44">
        <v>151</v>
      </c>
      <c r="O24" s="15" t="str">
        <f t="shared" si="3"/>
        <v>3.54</v>
      </c>
      <c r="P24" s="45">
        <v>3.54</v>
      </c>
      <c r="Q24" s="46">
        <v>410</v>
      </c>
      <c r="R24" s="47"/>
      <c r="S24" s="17" t="s">
        <v>91</v>
      </c>
      <c r="T24" s="4" t="s">
        <v>92</v>
      </c>
      <c r="U24" s="35" t="s">
        <v>32</v>
      </c>
    </row>
    <row r="25" spans="1:21" ht="15.75" x14ac:dyDescent="0.25">
      <c r="A25" s="48"/>
      <c r="B25" s="37">
        <v>1400019125</v>
      </c>
      <c r="C25" s="38" t="s">
        <v>93</v>
      </c>
      <c r="D25" s="38" t="s">
        <v>29</v>
      </c>
      <c r="E25" s="39">
        <v>43124</v>
      </c>
      <c r="F25" s="39">
        <v>43370</v>
      </c>
      <c r="G25" s="40">
        <f t="shared" si="0"/>
        <v>8.1999999999999993</v>
      </c>
      <c r="H25" s="41"/>
      <c r="I25" s="41"/>
      <c r="J25" s="49">
        <f t="shared" si="1"/>
        <v>8.1999999999999993</v>
      </c>
      <c r="K25" s="39">
        <v>41883</v>
      </c>
      <c r="L25" s="39">
        <v>43397</v>
      </c>
      <c r="M25" s="43" t="str">
        <f t="shared" si="2"/>
        <v>4 Th,1 Bln,23 Hr</v>
      </c>
      <c r="N25" s="44">
        <v>148</v>
      </c>
      <c r="O25" s="15" t="str">
        <f t="shared" si="3"/>
        <v>3.48</v>
      </c>
      <c r="P25" s="45">
        <v>3.48</v>
      </c>
      <c r="Q25" s="46">
        <v>400</v>
      </c>
      <c r="R25" s="47"/>
      <c r="S25" s="17" t="s">
        <v>82</v>
      </c>
      <c r="T25" s="4" t="s">
        <v>94</v>
      </c>
      <c r="U25" s="35" t="s">
        <v>32</v>
      </c>
    </row>
    <row r="26" spans="1:21" ht="15.75" x14ac:dyDescent="0.25">
      <c r="A26" s="48"/>
      <c r="B26" s="37">
        <v>1400019127</v>
      </c>
      <c r="C26" s="38" t="s">
        <v>95</v>
      </c>
      <c r="D26" s="38" t="s">
        <v>29</v>
      </c>
      <c r="E26" s="39">
        <v>43123</v>
      </c>
      <c r="F26" s="39">
        <v>43353</v>
      </c>
      <c r="G26" s="40">
        <f t="shared" si="0"/>
        <v>7.666666666666667</v>
      </c>
      <c r="H26" s="41"/>
      <c r="I26" s="41"/>
      <c r="J26" s="42">
        <f t="shared" si="1"/>
        <v>7.666666666666667</v>
      </c>
      <c r="K26" s="39">
        <v>41883</v>
      </c>
      <c r="L26" s="39">
        <v>43397</v>
      </c>
      <c r="M26" s="54" t="str">
        <f t="shared" si="2"/>
        <v>4 Th,1 Bln,23 Hr</v>
      </c>
      <c r="N26" s="44">
        <v>148</v>
      </c>
      <c r="O26" s="15" t="str">
        <f t="shared" si="3"/>
        <v>3.91</v>
      </c>
      <c r="P26" s="45">
        <v>3.91</v>
      </c>
      <c r="Q26" s="46">
        <v>416</v>
      </c>
      <c r="R26" s="47"/>
      <c r="S26" s="17" t="s">
        <v>96</v>
      </c>
      <c r="T26" s="4" t="s">
        <v>97</v>
      </c>
      <c r="U26" s="35" t="s">
        <v>32</v>
      </c>
    </row>
    <row r="27" spans="1:21" ht="15.75" x14ac:dyDescent="0.25">
      <c r="A27" s="48"/>
      <c r="B27" s="37">
        <v>1400019129</v>
      </c>
      <c r="C27" s="38" t="s">
        <v>98</v>
      </c>
      <c r="D27" s="38" t="s">
        <v>29</v>
      </c>
      <c r="E27" s="39">
        <v>43321</v>
      </c>
      <c r="F27" s="39">
        <v>43353</v>
      </c>
      <c r="G27" s="40">
        <f t="shared" si="0"/>
        <v>1.0666666666666667</v>
      </c>
      <c r="H27" s="41"/>
      <c r="I27" s="41"/>
      <c r="J27" s="49">
        <f t="shared" si="1"/>
        <v>1.0666666666666667</v>
      </c>
      <c r="K27" s="39">
        <v>41883</v>
      </c>
      <c r="L27" s="39">
        <v>43397</v>
      </c>
      <c r="M27" s="54" t="str">
        <f t="shared" si="2"/>
        <v>4 Th,1 Bln,23 Hr</v>
      </c>
      <c r="N27" s="44">
        <v>148</v>
      </c>
      <c r="O27" s="15" t="str">
        <f t="shared" si="3"/>
        <v>3.48</v>
      </c>
      <c r="P27" s="45">
        <v>3.48</v>
      </c>
      <c r="Q27" s="46">
        <v>423</v>
      </c>
      <c r="R27" s="47"/>
      <c r="S27" s="17" t="s">
        <v>99</v>
      </c>
      <c r="T27" s="4" t="s">
        <v>100</v>
      </c>
      <c r="U27" s="35" t="s">
        <v>32</v>
      </c>
    </row>
    <row r="28" spans="1:21" ht="15.75" x14ac:dyDescent="0.25">
      <c r="A28" s="48"/>
      <c r="B28" s="37">
        <v>1400019130</v>
      </c>
      <c r="C28" s="38" t="s">
        <v>101</v>
      </c>
      <c r="D28" s="38" t="s">
        <v>29</v>
      </c>
      <c r="E28" s="39">
        <v>43321</v>
      </c>
      <c r="F28" s="39">
        <v>43381</v>
      </c>
      <c r="G28" s="40">
        <f t="shared" si="0"/>
        <v>2</v>
      </c>
      <c r="H28" s="41"/>
      <c r="I28" s="41"/>
      <c r="J28" s="49">
        <f t="shared" si="1"/>
        <v>2</v>
      </c>
      <c r="K28" s="39">
        <v>41883</v>
      </c>
      <c r="L28" s="39">
        <v>43397</v>
      </c>
      <c r="M28" s="43" t="str">
        <f t="shared" si="2"/>
        <v>4 Th,1 Bln,23 Hr</v>
      </c>
      <c r="N28" s="44">
        <v>148</v>
      </c>
      <c r="O28" s="15" t="str">
        <f t="shared" si="3"/>
        <v>3.63</v>
      </c>
      <c r="P28" s="45">
        <v>3.63</v>
      </c>
      <c r="Q28" s="46">
        <v>436</v>
      </c>
      <c r="R28" s="47"/>
      <c r="S28" s="17" t="s">
        <v>102</v>
      </c>
      <c r="T28" s="4" t="s">
        <v>103</v>
      </c>
      <c r="U28" s="35" t="s">
        <v>32</v>
      </c>
    </row>
    <row r="29" spans="1:21" ht="15.75" x14ac:dyDescent="0.25">
      <c r="A29" s="48"/>
      <c r="B29" s="37">
        <v>1400019139</v>
      </c>
      <c r="C29" s="38" t="s">
        <v>104</v>
      </c>
      <c r="D29" s="38" t="s">
        <v>29</v>
      </c>
      <c r="E29" s="39">
        <v>43123</v>
      </c>
      <c r="F29" s="39">
        <v>43361</v>
      </c>
      <c r="G29" s="40">
        <f t="shared" si="0"/>
        <v>7.9333333333333336</v>
      </c>
      <c r="H29" s="41"/>
      <c r="I29" s="41"/>
      <c r="J29" s="49">
        <f t="shared" si="1"/>
        <v>7.9333333333333336</v>
      </c>
      <c r="K29" s="39">
        <v>41883</v>
      </c>
      <c r="L29" s="39">
        <v>43397</v>
      </c>
      <c r="M29" s="43" t="str">
        <f t="shared" si="2"/>
        <v>4 Th,1 Bln,23 Hr</v>
      </c>
      <c r="N29" s="44">
        <v>148</v>
      </c>
      <c r="O29" s="15" t="str">
        <f t="shared" si="3"/>
        <v>3.78</v>
      </c>
      <c r="P29" s="45">
        <v>3.78</v>
      </c>
      <c r="Q29" s="46">
        <v>416</v>
      </c>
      <c r="R29" s="47"/>
      <c r="S29" s="17" t="s">
        <v>38</v>
      </c>
      <c r="T29" s="4" t="s">
        <v>105</v>
      </c>
      <c r="U29" s="35" t="s">
        <v>32</v>
      </c>
    </row>
    <row r="30" spans="1:21" ht="15.75" x14ac:dyDescent="0.25">
      <c r="A30" s="48"/>
      <c r="B30" s="37">
        <v>1400019148</v>
      </c>
      <c r="C30" s="38" t="s">
        <v>106</v>
      </c>
      <c r="D30" s="38" t="s">
        <v>29</v>
      </c>
      <c r="E30" s="39">
        <v>43122</v>
      </c>
      <c r="F30" s="39">
        <v>43356</v>
      </c>
      <c r="G30" s="40">
        <f t="shared" si="0"/>
        <v>7.8</v>
      </c>
      <c r="H30" s="41"/>
      <c r="I30" s="41"/>
      <c r="J30" s="49">
        <f t="shared" si="1"/>
        <v>7.8</v>
      </c>
      <c r="K30" s="39">
        <v>41883</v>
      </c>
      <c r="L30" s="39">
        <v>43397</v>
      </c>
      <c r="M30" s="43" t="str">
        <f t="shared" si="2"/>
        <v>4 Th,1 Bln,23 Hr</v>
      </c>
      <c r="N30" s="44">
        <v>148</v>
      </c>
      <c r="O30" s="15" t="str">
        <f t="shared" si="3"/>
        <v>3.42</v>
      </c>
      <c r="P30" s="45">
        <v>3.42</v>
      </c>
      <c r="Q30" s="46">
        <v>413</v>
      </c>
      <c r="R30" s="47"/>
      <c r="S30" s="17" t="s">
        <v>107</v>
      </c>
      <c r="T30" s="4" t="s">
        <v>108</v>
      </c>
      <c r="U30" s="35" t="s">
        <v>32</v>
      </c>
    </row>
    <row r="31" spans="1:21" ht="15.75" x14ac:dyDescent="0.25">
      <c r="A31" s="48"/>
      <c r="B31" s="37">
        <v>1400019149</v>
      </c>
      <c r="C31" s="38" t="s">
        <v>109</v>
      </c>
      <c r="D31" s="38" t="s">
        <v>29</v>
      </c>
      <c r="E31" s="39">
        <v>43123</v>
      </c>
      <c r="F31" s="39">
        <v>43353</v>
      </c>
      <c r="G31" s="57">
        <f t="shared" si="0"/>
        <v>7.666666666666667</v>
      </c>
      <c r="H31" s="41"/>
      <c r="I31" s="41"/>
      <c r="J31" s="42">
        <f t="shared" si="1"/>
        <v>7.666666666666667</v>
      </c>
      <c r="K31" s="39">
        <v>41883</v>
      </c>
      <c r="L31" s="39">
        <v>43397</v>
      </c>
      <c r="M31" s="54" t="str">
        <f t="shared" si="2"/>
        <v>4 Th,1 Bln,23 Hr</v>
      </c>
      <c r="N31" s="44">
        <v>148</v>
      </c>
      <c r="O31" s="15" t="str">
        <f t="shared" si="3"/>
        <v>3.9</v>
      </c>
      <c r="P31" s="45">
        <v>3.9</v>
      </c>
      <c r="Q31" s="46">
        <v>470</v>
      </c>
      <c r="R31" s="47"/>
      <c r="S31" s="17" t="s">
        <v>110</v>
      </c>
      <c r="T31" s="4" t="s">
        <v>111</v>
      </c>
      <c r="U31" s="35" t="s">
        <v>32</v>
      </c>
    </row>
    <row r="32" spans="1:21" ht="15.75" x14ac:dyDescent="0.25">
      <c r="A32" s="48"/>
      <c r="B32" s="37">
        <v>1400019152</v>
      </c>
      <c r="C32" s="38" t="s">
        <v>112</v>
      </c>
      <c r="D32" s="38" t="s">
        <v>29</v>
      </c>
      <c r="E32" s="39">
        <v>43124</v>
      </c>
      <c r="F32" s="39">
        <v>43346</v>
      </c>
      <c r="G32" s="40">
        <f t="shared" si="0"/>
        <v>7.4</v>
      </c>
      <c r="H32" s="41"/>
      <c r="I32" s="41"/>
      <c r="J32" s="49">
        <f t="shared" si="1"/>
        <v>7.4</v>
      </c>
      <c r="K32" s="39">
        <v>41883</v>
      </c>
      <c r="L32" s="39">
        <v>43397</v>
      </c>
      <c r="M32" s="43" t="str">
        <f t="shared" si="2"/>
        <v>4 Th,1 Bln,23 Hr</v>
      </c>
      <c r="N32" s="44">
        <v>148</v>
      </c>
      <c r="O32" s="15" t="str">
        <f t="shared" si="3"/>
        <v>3.86</v>
      </c>
      <c r="P32" s="45">
        <v>3.86</v>
      </c>
      <c r="Q32" s="46">
        <v>403</v>
      </c>
      <c r="R32" s="47"/>
      <c r="S32" s="17" t="s">
        <v>88</v>
      </c>
      <c r="T32" s="4" t="s">
        <v>113</v>
      </c>
      <c r="U32" s="35" t="s">
        <v>32</v>
      </c>
    </row>
    <row r="33" spans="1:21" ht="15.75" x14ac:dyDescent="0.25">
      <c r="A33" s="48"/>
      <c r="B33" s="37">
        <v>1400019161</v>
      </c>
      <c r="C33" s="38" t="s">
        <v>114</v>
      </c>
      <c r="D33" s="38" t="s">
        <v>29</v>
      </c>
      <c r="E33" s="39">
        <v>43214</v>
      </c>
      <c r="F33" s="39">
        <v>43379</v>
      </c>
      <c r="G33" s="40">
        <f t="shared" si="0"/>
        <v>5.5</v>
      </c>
      <c r="H33" s="41"/>
      <c r="I33" s="41"/>
      <c r="J33" s="49">
        <f t="shared" si="1"/>
        <v>5.5</v>
      </c>
      <c r="K33" s="39">
        <v>41883</v>
      </c>
      <c r="L33" s="39">
        <v>43397</v>
      </c>
      <c r="M33" s="43" t="str">
        <f t="shared" si="2"/>
        <v>4 Th,1 Bln,23 Hr</v>
      </c>
      <c r="N33" s="44">
        <v>151</v>
      </c>
      <c r="O33" s="15" t="str">
        <f t="shared" si="3"/>
        <v>3.08</v>
      </c>
      <c r="P33" s="45">
        <v>3.08</v>
      </c>
      <c r="Q33" s="46">
        <v>416</v>
      </c>
      <c r="R33" s="47"/>
      <c r="S33" s="17" t="s">
        <v>82</v>
      </c>
      <c r="T33" s="4" t="s">
        <v>115</v>
      </c>
      <c r="U33" s="35" t="s">
        <v>32</v>
      </c>
    </row>
    <row r="34" spans="1:21" ht="15.75" x14ac:dyDescent="0.25">
      <c r="A34" s="48"/>
      <c r="B34" s="37">
        <v>1400019167</v>
      </c>
      <c r="C34" s="38" t="s">
        <v>116</v>
      </c>
      <c r="D34" s="38" t="s">
        <v>29</v>
      </c>
      <c r="E34" s="39">
        <v>43122</v>
      </c>
      <c r="F34" s="39">
        <v>43356</v>
      </c>
      <c r="G34" s="40">
        <f t="shared" si="0"/>
        <v>7.8</v>
      </c>
      <c r="H34" s="41"/>
      <c r="I34" s="41"/>
      <c r="J34" s="42">
        <f t="shared" si="1"/>
        <v>7.8</v>
      </c>
      <c r="K34" s="39">
        <v>41883</v>
      </c>
      <c r="L34" s="52">
        <v>43397</v>
      </c>
      <c r="M34" s="54" t="str">
        <f t="shared" si="2"/>
        <v>4 Th,1 Bln,23 Hr</v>
      </c>
      <c r="N34" s="44">
        <v>148</v>
      </c>
      <c r="O34" s="15" t="str">
        <f t="shared" si="3"/>
        <v>3.02</v>
      </c>
      <c r="P34" s="45">
        <v>3.02</v>
      </c>
      <c r="Q34" s="46">
        <v>400</v>
      </c>
      <c r="R34" s="47"/>
      <c r="S34" s="17" t="s">
        <v>117</v>
      </c>
      <c r="T34" s="4" t="s">
        <v>118</v>
      </c>
      <c r="U34" s="35" t="s">
        <v>32</v>
      </c>
    </row>
    <row r="35" spans="1:21" ht="15.75" x14ac:dyDescent="0.25">
      <c r="A35" s="48"/>
      <c r="B35" s="37">
        <v>1400019170</v>
      </c>
      <c r="C35" s="38" t="s">
        <v>119</v>
      </c>
      <c r="D35" s="38" t="s">
        <v>29</v>
      </c>
      <c r="E35" s="39">
        <v>43214</v>
      </c>
      <c r="F35" s="39">
        <v>43378</v>
      </c>
      <c r="G35" s="57">
        <f t="shared" si="0"/>
        <v>5.4666666666666668</v>
      </c>
      <c r="H35" s="41"/>
      <c r="I35" s="41"/>
      <c r="J35" s="49">
        <f t="shared" si="1"/>
        <v>5.4666666666666668</v>
      </c>
      <c r="K35" s="39">
        <v>41883</v>
      </c>
      <c r="L35" s="39">
        <v>43397</v>
      </c>
      <c r="M35" s="43" t="str">
        <f t="shared" si="2"/>
        <v>4 Th,1 Bln,23 Hr</v>
      </c>
      <c r="N35" s="44">
        <v>148</v>
      </c>
      <c r="O35" s="15" t="str">
        <f t="shared" si="3"/>
        <v>3.44</v>
      </c>
      <c r="P35" s="45">
        <v>3.44</v>
      </c>
      <c r="Q35" s="46">
        <v>400</v>
      </c>
      <c r="R35" s="47" t="s">
        <v>120</v>
      </c>
      <c r="S35" s="17" t="s">
        <v>44</v>
      </c>
      <c r="T35" s="4" t="s">
        <v>121</v>
      </c>
      <c r="U35" s="35" t="s">
        <v>32</v>
      </c>
    </row>
    <row r="36" spans="1:21" ht="15.75" x14ac:dyDescent="0.25">
      <c r="A36" s="48"/>
      <c r="B36" s="37">
        <v>1400019182</v>
      </c>
      <c r="C36" s="38" t="s">
        <v>122</v>
      </c>
      <c r="D36" s="38" t="s">
        <v>29</v>
      </c>
      <c r="E36" s="39">
        <v>43122</v>
      </c>
      <c r="F36" s="39">
        <v>43357</v>
      </c>
      <c r="G36" s="57">
        <f t="shared" si="0"/>
        <v>7.833333333333333</v>
      </c>
      <c r="H36" s="41"/>
      <c r="I36" s="41"/>
      <c r="J36" s="49">
        <f t="shared" si="1"/>
        <v>7.833333333333333</v>
      </c>
      <c r="K36" s="39">
        <v>41883</v>
      </c>
      <c r="L36" s="39">
        <v>43397</v>
      </c>
      <c r="M36" s="43" t="str">
        <f t="shared" si="2"/>
        <v>4 Th,1 Bln,23 Hr</v>
      </c>
      <c r="N36" s="59">
        <v>148</v>
      </c>
      <c r="O36" s="15" t="str">
        <f t="shared" si="3"/>
        <v>3.51</v>
      </c>
      <c r="P36" s="60">
        <v>3.51</v>
      </c>
      <c r="Q36" s="61">
        <v>400</v>
      </c>
      <c r="R36" s="62"/>
      <c r="S36" s="63" t="s">
        <v>91</v>
      </c>
      <c r="T36" s="4" t="s">
        <v>123</v>
      </c>
      <c r="U36" s="35" t="s">
        <v>32</v>
      </c>
    </row>
    <row r="37" spans="1:21" ht="15.75" x14ac:dyDescent="0.25">
      <c r="A37" s="64">
        <v>43432</v>
      </c>
      <c r="B37" s="37">
        <v>1400019069</v>
      </c>
      <c r="C37" s="38" t="s">
        <v>124</v>
      </c>
      <c r="D37" s="38" t="s">
        <v>29</v>
      </c>
      <c r="E37" s="39">
        <v>43348</v>
      </c>
      <c r="F37" s="39">
        <v>43378</v>
      </c>
      <c r="G37" s="40">
        <f t="shared" si="0"/>
        <v>1</v>
      </c>
      <c r="H37" s="41"/>
      <c r="I37" s="41"/>
      <c r="J37" s="49">
        <f t="shared" si="1"/>
        <v>1</v>
      </c>
      <c r="K37" s="39">
        <v>41883</v>
      </c>
      <c r="L37" s="39">
        <v>43432</v>
      </c>
      <c r="M37" s="43" t="str">
        <f t="shared" si="2"/>
        <v>4 Th,2 Bln,27 Hr</v>
      </c>
      <c r="N37" s="44">
        <v>148</v>
      </c>
      <c r="O37" s="15" t="str">
        <f t="shared" si="3"/>
        <v>3.04</v>
      </c>
      <c r="P37" s="65">
        <v>3.04</v>
      </c>
      <c r="Q37" s="41">
        <v>433</v>
      </c>
      <c r="R37" s="47"/>
      <c r="S37" s="56" t="s">
        <v>125</v>
      </c>
      <c r="T37" s="66" t="s">
        <v>126</v>
      </c>
      <c r="U37" s="35" t="s">
        <v>32</v>
      </c>
    </row>
    <row r="38" spans="1:21" ht="29.25" customHeight="1" x14ac:dyDescent="0.25">
      <c r="A38" s="64"/>
      <c r="B38" s="37">
        <v>1400019088</v>
      </c>
      <c r="C38" s="38" t="s">
        <v>127</v>
      </c>
      <c r="D38" s="38" t="s">
        <v>29</v>
      </c>
      <c r="E38" s="39">
        <v>43215</v>
      </c>
      <c r="F38" s="39">
        <v>43385</v>
      </c>
      <c r="G38" s="40">
        <f t="shared" si="0"/>
        <v>5.666666666666667</v>
      </c>
      <c r="H38" s="41"/>
      <c r="I38" s="41"/>
      <c r="J38" s="49">
        <f t="shared" si="1"/>
        <v>5.666666666666667</v>
      </c>
      <c r="K38" s="39">
        <v>41883</v>
      </c>
      <c r="L38" s="39">
        <v>43432</v>
      </c>
      <c r="M38" s="43" t="str">
        <f t="shared" si="2"/>
        <v>4 Th,2 Bln,27 Hr</v>
      </c>
      <c r="N38" s="44">
        <v>151</v>
      </c>
      <c r="O38" s="15" t="str">
        <f t="shared" si="3"/>
        <v>3.39</v>
      </c>
      <c r="P38" s="65">
        <v>3.39</v>
      </c>
      <c r="Q38" s="41">
        <v>410</v>
      </c>
      <c r="R38" s="47"/>
      <c r="S38" s="56" t="s">
        <v>128</v>
      </c>
      <c r="T38" s="56" t="s">
        <v>129</v>
      </c>
      <c r="U38" s="35" t="s">
        <v>32</v>
      </c>
    </row>
    <row r="39" spans="1:21" ht="15.75" x14ac:dyDescent="0.25">
      <c r="A39" s="67">
        <v>43488</v>
      </c>
      <c r="B39" s="37">
        <v>1400019026</v>
      </c>
      <c r="C39" s="38" t="s">
        <v>130</v>
      </c>
      <c r="D39" s="38" t="s">
        <v>29</v>
      </c>
      <c r="E39" s="39">
        <v>43348</v>
      </c>
      <c r="F39" s="39">
        <v>43391</v>
      </c>
      <c r="G39" s="40">
        <f t="shared" si="0"/>
        <v>1.4333333333333333</v>
      </c>
      <c r="H39" s="41"/>
      <c r="I39" s="41"/>
      <c r="J39" s="49">
        <f t="shared" si="1"/>
        <v>1.4333333333333333</v>
      </c>
      <c r="K39" s="39">
        <v>41883</v>
      </c>
      <c r="L39" s="39">
        <v>43488</v>
      </c>
      <c r="M39" s="43" t="str">
        <f t="shared" si="2"/>
        <v>4 Th,4 Bln,22 Hr</v>
      </c>
      <c r="N39" s="44">
        <v>148</v>
      </c>
      <c r="O39" s="15" t="str">
        <f t="shared" si="3"/>
        <v>2.98</v>
      </c>
      <c r="P39" s="65">
        <v>2.98</v>
      </c>
      <c r="Q39" s="68">
        <v>400</v>
      </c>
      <c r="R39" s="41" t="s">
        <v>120</v>
      </c>
      <c r="S39" s="4" t="s">
        <v>131</v>
      </c>
      <c r="T39" s="4" t="s">
        <v>132</v>
      </c>
      <c r="U39" s="35" t="s">
        <v>32</v>
      </c>
    </row>
    <row r="40" spans="1:21" ht="15.75" x14ac:dyDescent="0.25">
      <c r="A40" s="69"/>
      <c r="B40" s="37">
        <v>1400019114</v>
      </c>
      <c r="C40" s="38" t="s">
        <v>133</v>
      </c>
      <c r="D40" s="38" t="s">
        <v>29</v>
      </c>
      <c r="E40" s="39">
        <v>43291</v>
      </c>
      <c r="F40" s="39">
        <v>43403</v>
      </c>
      <c r="G40" s="40">
        <f t="shared" si="0"/>
        <v>3.7333333333333334</v>
      </c>
      <c r="H40" s="41"/>
      <c r="I40" s="41"/>
      <c r="J40" s="49">
        <f t="shared" si="1"/>
        <v>3.7333333333333334</v>
      </c>
      <c r="K40" s="39">
        <v>41883</v>
      </c>
      <c r="L40" s="39">
        <v>43488</v>
      </c>
      <c r="M40" s="43" t="str">
        <f t="shared" si="2"/>
        <v>4 Th,4 Bln,22 Hr</v>
      </c>
      <c r="N40" s="44">
        <v>148</v>
      </c>
      <c r="O40" s="15" t="str">
        <f t="shared" si="3"/>
        <v>3.14</v>
      </c>
      <c r="P40" s="65">
        <v>3.14</v>
      </c>
      <c r="Q40" s="41">
        <v>413</v>
      </c>
      <c r="R40" s="47"/>
      <c r="S40" s="4" t="s">
        <v>107</v>
      </c>
      <c r="T40" s="4" t="s">
        <v>134</v>
      </c>
      <c r="U40" s="35" t="s">
        <v>32</v>
      </c>
    </row>
    <row r="41" spans="1:21" ht="15.75" x14ac:dyDescent="0.25">
      <c r="A41" s="69"/>
      <c r="B41" s="37">
        <v>1400019136</v>
      </c>
      <c r="C41" s="38" t="s">
        <v>135</v>
      </c>
      <c r="D41" s="38" t="s">
        <v>29</v>
      </c>
      <c r="E41" s="39">
        <v>43353</v>
      </c>
      <c r="F41" s="39">
        <v>43420</v>
      </c>
      <c r="G41" s="40">
        <f t="shared" si="0"/>
        <v>2.2333333333333334</v>
      </c>
      <c r="H41" s="41"/>
      <c r="I41" s="41"/>
      <c r="J41" s="49">
        <f t="shared" si="1"/>
        <v>2.2333333333333334</v>
      </c>
      <c r="K41" s="39">
        <v>41883</v>
      </c>
      <c r="L41" s="39">
        <v>43488</v>
      </c>
      <c r="M41" s="43" t="str">
        <f t="shared" si="2"/>
        <v>4 Th,4 Bln,22 Hr</v>
      </c>
      <c r="N41" s="44">
        <v>148</v>
      </c>
      <c r="O41" s="15" t="str">
        <f t="shared" si="3"/>
        <v>3.6</v>
      </c>
      <c r="P41" s="65">
        <v>3.6</v>
      </c>
      <c r="Q41" s="41">
        <v>443</v>
      </c>
      <c r="R41" s="47"/>
      <c r="S41" s="4" t="s">
        <v>131</v>
      </c>
      <c r="T41" s="4" t="s">
        <v>136</v>
      </c>
      <c r="U41" s="35" t="s">
        <v>32</v>
      </c>
    </row>
    <row r="42" spans="1:21" ht="15.75" x14ac:dyDescent="0.25">
      <c r="A42" s="69"/>
      <c r="B42" s="70">
        <v>1400019137</v>
      </c>
      <c r="C42" s="71" t="s">
        <v>137</v>
      </c>
      <c r="D42" s="71" t="s">
        <v>29</v>
      </c>
      <c r="E42" s="72">
        <v>43364</v>
      </c>
      <c r="F42" s="72">
        <v>43398</v>
      </c>
      <c r="G42" s="73">
        <f t="shared" si="0"/>
        <v>1.1333333333333333</v>
      </c>
      <c r="H42" s="74"/>
      <c r="I42" s="74"/>
      <c r="J42" s="75">
        <f t="shared" si="1"/>
        <v>1.1333333333333333</v>
      </c>
      <c r="K42" s="72">
        <v>41883</v>
      </c>
      <c r="L42" s="72">
        <v>43488</v>
      </c>
      <c r="M42" s="76" t="str">
        <f t="shared" si="2"/>
        <v>4 Th,4 Bln,22 Hr</v>
      </c>
      <c r="N42" s="77">
        <v>148</v>
      </c>
      <c r="O42" s="15" t="str">
        <f t="shared" si="3"/>
        <v>3.4</v>
      </c>
      <c r="P42" s="78">
        <v>3.4</v>
      </c>
      <c r="Q42" s="68">
        <v>400</v>
      </c>
      <c r="R42" s="79" t="s">
        <v>120</v>
      </c>
      <c r="S42" s="80" t="s">
        <v>128</v>
      </c>
      <c r="T42" s="80" t="s">
        <v>138</v>
      </c>
      <c r="U42" s="35" t="s">
        <v>32</v>
      </c>
    </row>
    <row r="43" spans="1:21" ht="15.75" x14ac:dyDescent="0.25">
      <c r="A43" s="67">
        <v>43502</v>
      </c>
      <c r="B43" s="37">
        <v>12019031</v>
      </c>
      <c r="C43" s="38" t="s">
        <v>139</v>
      </c>
      <c r="D43" s="38" t="s">
        <v>29</v>
      </c>
      <c r="E43" s="39">
        <v>43202</v>
      </c>
      <c r="F43" s="39">
        <v>43363</v>
      </c>
      <c r="G43" s="40">
        <f t="shared" si="0"/>
        <v>5.3666666666666663</v>
      </c>
      <c r="H43" s="41"/>
      <c r="I43" s="41"/>
      <c r="J43" s="49">
        <f t="shared" si="1"/>
        <v>5.3666666666666663</v>
      </c>
      <c r="K43" s="39">
        <v>41162</v>
      </c>
      <c r="L43" s="39">
        <v>43502</v>
      </c>
      <c r="M43" s="43" t="str">
        <f t="shared" si="2"/>
        <v>6 Th,4 Bln,27 Hr</v>
      </c>
      <c r="N43" s="44">
        <v>144</v>
      </c>
      <c r="O43" s="15" t="str">
        <f t="shared" si="3"/>
        <v>2.75</v>
      </c>
      <c r="P43" s="45">
        <v>2.75</v>
      </c>
      <c r="Q43" s="46">
        <v>410</v>
      </c>
      <c r="R43" s="47"/>
      <c r="S43" s="56" t="s">
        <v>140</v>
      </c>
      <c r="T43" s="56" t="s">
        <v>141</v>
      </c>
      <c r="U43" s="35" t="s">
        <v>32</v>
      </c>
    </row>
    <row r="44" spans="1:21" ht="15.75" x14ac:dyDescent="0.25">
      <c r="A44" s="69"/>
      <c r="B44" s="37">
        <v>1400019064</v>
      </c>
      <c r="C44" s="38" t="s">
        <v>142</v>
      </c>
      <c r="D44" s="38" t="s">
        <v>29</v>
      </c>
      <c r="E44" s="39">
        <v>43348</v>
      </c>
      <c r="F44" s="39">
        <v>43406</v>
      </c>
      <c r="G44" s="40">
        <f t="shared" si="0"/>
        <v>1.9333333333333333</v>
      </c>
      <c r="H44" s="41"/>
      <c r="I44" s="41"/>
      <c r="J44" s="49">
        <f t="shared" si="1"/>
        <v>1.9333333333333333</v>
      </c>
      <c r="K44" s="39">
        <v>41883</v>
      </c>
      <c r="L44" s="39">
        <v>43502</v>
      </c>
      <c r="M44" s="43" t="str">
        <f t="shared" si="2"/>
        <v>4 Th,5 Bln,5 Hr</v>
      </c>
      <c r="N44" s="44">
        <v>148</v>
      </c>
      <c r="O44" s="15" t="str">
        <f t="shared" si="3"/>
        <v>3.12</v>
      </c>
      <c r="P44" s="45">
        <v>3.12</v>
      </c>
      <c r="Q44" s="46">
        <v>400</v>
      </c>
      <c r="R44" s="47"/>
      <c r="S44" s="56" t="s">
        <v>38</v>
      </c>
      <c r="T44" s="56" t="s">
        <v>143</v>
      </c>
      <c r="U44" s="35" t="s">
        <v>32</v>
      </c>
    </row>
    <row r="45" spans="1:21" ht="15.75" x14ac:dyDescent="0.25">
      <c r="A45" s="69"/>
      <c r="B45" s="70">
        <v>1400019119</v>
      </c>
      <c r="C45" s="71" t="s">
        <v>144</v>
      </c>
      <c r="D45" s="71" t="s">
        <v>29</v>
      </c>
      <c r="E45" s="72">
        <v>43124</v>
      </c>
      <c r="F45" s="72">
        <v>43423</v>
      </c>
      <c r="G45" s="73">
        <f t="shared" si="0"/>
        <v>9.9666666666666668</v>
      </c>
      <c r="H45" s="74"/>
      <c r="I45" s="74"/>
      <c r="J45" s="75">
        <f t="shared" si="1"/>
        <v>9.9666666666666668</v>
      </c>
      <c r="K45" s="72">
        <v>41883</v>
      </c>
      <c r="L45" s="72">
        <v>43502</v>
      </c>
      <c r="M45" s="76" t="str">
        <f t="shared" si="2"/>
        <v>4 Th,5 Bln,5 Hr</v>
      </c>
      <c r="N45" s="77">
        <v>148</v>
      </c>
      <c r="O45" s="15" t="str">
        <f t="shared" si="3"/>
        <v>3.23</v>
      </c>
      <c r="P45" s="78">
        <v>3.23</v>
      </c>
      <c r="Q45" s="79">
        <v>430</v>
      </c>
      <c r="R45" s="81"/>
      <c r="S45" s="82" t="s">
        <v>88</v>
      </c>
      <c r="T45" s="82" t="s">
        <v>145</v>
      </c>
      <c r="U45" s="35" t="s">
        <v>32</v>
      </c>
    </row>
    <row r="46" spans="1:21" ht="15.75" x14ac:dyDescent="0.25">
      <c r="A46" s="67">
        <v>43509</v>
      </c>
      <c r="B46" s="37">
        <v>11019008</v>
      </c>
      <c r="C46" s="38" t="s">
        <v>146</v>
      </c>
      <c r="D46" s="38" t="s">
        <v>29</v>
      </c>
      <c r="E46" s="39">
        <v>42811</v>
      </c>
      <c r="F46" s="39">
        <v>43130</v>
      </c>
      <c r="G46" s="40">
        <f t="shared" si="0"/>
        <v>10.633333333333333</v>
      </c>
      <c r="H46" s="41"/>
      <c r="I46" s="41"/>
      <c r="J46" s="49">
        <f t="shared" si="1"/>
        <v>10.633333333333333</v>
      </c>
      <c r="K46" s="39">
        <v>40805</v>
      </c>
      <c r="L46" s="39">
        <v>43509</v>
      </c>
      <c r="M46" s="43" t="str">
        <f t="shared" si="2"/>
        <v>7 Th,4 Bln,25 Hr</v>
      </c>
      <c r="N46" s="44">
        <v>144</v>
      </c>
      <c r="O46" s="15" t="str">
        <f t="shared" si="3"/>
        <v>2.73</v>
      </c>
      <c r="P46" s="45">
        <v>2.73</v>
      </c>
      <c r="Q46" s="46">
        <v>366</v>
      </c>
      <c r="R46" s="47" t="s">
        <v>37</v>
      </c>
      <c r="S46" s="56" t="s">
        <v>147</v>
      </c>
      <c r="T46" s="56" t="s">
        <v>148</v>
      </c>
      <c r="U46" s="35" t="s">
        <v>32</v>
      </c>
    </row>
    <row r="47" spans="1:21" ht="15.75" x14ac:dyDescent="0.25">
      <c r="A47" s="69"/>
      <c r="B47" s="37">
        <v>11019009</v>
      </c>
      <c r="C47" s="38" t="s">
        <v>149</v>
      </c>
      <c r="D47" s="38" t="s">
        <v>29</v>
      </c>
      <c r="E47" s="39">
        <v>43203</v>
      </c>
      <c r="F47" s="39">
        <v>43335</v>
      </c>
      <c r="G47" s="40">
        <f t="shared" si="0"/>
        <v>4.4000000000000004</v>
      </c>
      <c r="H47" s="41"/>
      <c r="I47" s="41"/>
      <c r="J47" s="49">
        <f t="shared" si="1"/>
        <v>4.4000000000000004</v>
      </c>
      <c r="K47" s="39">
        <v>40805</v>
      </c>
      <c r="L47" s="39">
        <v>43509</v>
      </c>
      <c r="M47" s="43" t="str">
        <f t="shared" si="2"/>
        <v>7 Th,4 Bln,25 Hr</v>
      </c>
      <c r="N47" s="44">
        <v>144</v>
      </c>
      <c r="O47" s="15" t="str">
        <f t="shared" si="3"/>
        <v>2.88</v>
      </c>
      <c r="P47" s="45">
        <v>2.88</v>
      </c>
      <c r="Q47" s="46">
        <v>396</v>
      </c>
      <c r="R47" s="47" t="s">
        <v>37</v>
      </c>
      <c r="S47" s="56" t="s">
        <v>150</v>
      </c>
      <c r="T47" s="56" t="s">
        <v>151</v>
      </c>
      <c r="U47" s="35" t="s">
        <v>32</v>
      </c>
    </row>
    <row r="48" spans="1:21" ht="15.75" x14ac:dyDescent="0.25">
      <c r="A48" s="69"/>
      <c r="B48" s="37">
        <v>11019022</v>
      </c>
      <c r="C48" s="38" t="s">
        <v>152</v>
      </c>
      <c r="D48" s="38" t="s">
        <v>29</v>
      </c>
      <c r="E48" s="39">
        <v>43046</v>
      </c>
      <c r="F48" s="39">
        <v>43340</v>
      </c>
      <c r="G48" s="40">
        <f t="shared" si="0"/>
        <v>9.8000000000000007</v>
      </c>
      <c r="H48" s="41"/>
      <c r="I48" s="41"/>
      <c r="J48" s="49">
        <f t="shared" si="1"/>
        <v>9.8000000000000007</v>
      </c>
      <c r="K48" s="39">
        <v>40805</v>
      </c>
      <c r="L48" s="39">
        <v>43509</v>
      </c>
      <c r="M48" s="43" t="str">
        <f t="shared" si="2"/>
        <v>7 Th,4 Bln,25 Hr</v>
      </c>
      <c r="N48" s="44">
        <v>144</v>
      </c>
      <c r="O48" s="15" t="str">
        <f t="shared" si="3"/>
        <v>2.67</v>
      </c>
      <c r="P48" s="45">
        <v>2.67</v>
      </c>
      <c r="Q48" s="46">
        <v>406</v>
      </c>
      <c r="R48" s="47"/>
      <c r="S48" s="56" t="s">
        <v>153</v>
      </c>
      <c r="T48" s="56" t="s">
        <v>154</v>
      </c>
      <c r="U48" s="35" t="s">
        <v>32</v>
      </c>
    </row>
    <row r="49" spans="1:21" ht="15.75" x14ac:dyDescent="0.25">
      <c r="A49" s="69"/>
      <c r="B49" s="37">
        <v>11019028</v>
      </c>
      <c r="C49" s="38" t="s">
        <v>155</v>
      </c>
      <c r="D49" s="38" t="s">
        <v>29</v>
      </c>
      <c r="E49" s="39">
        <v>42947</v>
      </c>
      <c r="F49" s="39">
        <v>43395</v>
      </c>
      <c r="G49" s="40">
        <f t="shared" si="0"/>
        <v>14.933333333333334</v>
      </c>
      <c r="H49" s="41"/>
      <c r="I49" s="41"/>
      <c r="J49" s="49">
        <f t="shared" si="1"/>
        <v>14.933333333333334</v>
      </c>
      <c r="K49" s="39">
        <v>40805</v>
      </c>
      <c r="L49" s="39">
        <v>43509</v>
      </c>
      <c r="M49" s="43" t="str">
        <f t="shared" si="2"/>
        <v>7 Th,4 Bln,25 Hr</v>
      </c>
      <c r="N49" s="44">
        <v>144</v>
      </c>
      <c r="O49" s="15" t="str">
        <f t="shared" si="3"/>
        <v>2.73</v>
      </c>
      <c r="P49" s="45">
        <v>2.73</v>
      </c>
      <c r="Q49" s="46">
        <v>363</v>
      </c>
      <c r="R49" s="47" t="s">
        <v>37</v>
      </c>
      <c r="S49" s="56" t="s">
        <v>38</v>
      </c>
      <c r="T49" s="56" t="s">
        <v>156</v>
      </c>
      <c r="U49" s="35" t="s">
        <v>32</v>
      </c>
    </row>
    <row r="50" spans="1:21" ht="15.75" x14ac:dyDescent="0.25">
      <c r="A50" s="69"/>
      <c r="B50" s="83">
        <v>1400019015</v>
      </c>
      <c r="C50" s="84" t="s">
        <v>157</v>
      </c>
      <c r="D50" s="84" t="s">
        <v>29</v>
      </c>
      <c r="E50" s="85">
        <v>43348</v>
      </c>
      <c r="F50" s="85">
        <v>43437</v>
      </c>
      <c r="G50" s="86">
        <f t="shared" si="0"/>
        <v>2.9666666666666668</v>
      </c>
      <c r="H50" s="87"/>
      <c r="I50" s="87"/>
      <c r="J50" s="88">
        <f t="shared" si="1"/>
        <v>2.9666666666666668</v>
      </c>
      <c r="K50" s="85">
        <v>41883</v>
      </c>
      <c r="L50" s="85">
        <v>43509</v>
      </c>
      <c r="M50" s="89" t="str">
        <f t="shared" si="2"/>
        <v>4 Th,5 Bln,12 Hr</v>
      </c>
      <c r="N50" s="90">
        <v>148</v>
      </c>
      <c r="O50" s="15" t="str">
        <f t="shared" si="3"/>
        <v>2.83</v>
      </c>
      <c r="P50" s="91">
        <v>2.83</v>
      </c>
      <c r="Q50" s="92">
        <v>406</v>
      </c>
      <c r="R50" s="93"/>
      <c r="S50" s="94" t="s">
        <v>131</v>
      </c>
      <c r="T50" s="94" t="s">
        <v>158</v>
      </c>
      <c r="U50" s="35" t="s">
        <v>32</v>
      </c>
    </row>
    <row r="51" spans="1:21" ht="15.75" x14ac:dyDescent="0.25">
      <c r="A51" s="67">
        <v>43516</v>
      </c>
      <c r="B51" s="37">
        <v>1400019060</v>
      </c>
      <c r="C51" s="38" t="s">
        <v>159</v>
      </c>
      <c r="D51" s="38" t="s">
        <v>29</v>
      </c>
      <c r="E51" s="39">
        <v>43122</v>
      </c>
      <c r="F51" s="39">
        <v>43448</v>
      </c>
      <c r="G51" s="40">
        <f t="shared" si="0"/>
        <v>10.866666666666667</v>
      </c>
      <c r="H51" s="41"/>
      <c r="I51" s="41"/>
      <c r="J51" s="49">
        <f t="shared" si="1"/>
        <v>10.866666666666667</v>
      </c>
      <c r="K51" s="39">
        <v>41883</v>
      </c>
      <c r="L51" s="39">
        <v>43516</v>
      </c>
      <c r="M51" s="43" t="str">
        <f t="shared" si="2"/>
        <v>4 Th,5 Bln,19 Hr</v>
      </c>
      <c r="N51" s="44">
        <v>148</v>
      </c>
      <c r="O51" s="15" t="str">
        <f t="shared" si="3"/>
        <v>3.13</v>
      </c>
      <c r="P51" s="45">
        <v>3.13</v>
      </c>
      <c r="Q51" s="95">
        <v>400</v>
      </c>
      <c r="R51" s="46" t="s">
        <v>120</v>
      </c>
      <c r="S51" s="56" t="s">
        <v>160</v>
      </c>
      <c r="T51" s="56" t="s">
        <v>161</v>
      </c>
      <c r="U51" s="35" t="s">
        <v>32</v>
      </c>
    </row>
    <row r="52" spans="1:21" ht="15.75" x14ac:dyDescent="0.25">
      <c r="A52" s="69"/>
      <c r="B52" s="37">
        <v>1400019063</v>
      </c>
      <c r="C52" s="38" t="s">
        <v>162</v>
      </c>
      <c r="D52" s="38" t="s">
        <v>29</v>
      </c>
      <c r="E52" s="39">
        <v>42850</v>
      </c>
      <c r="F52" s="39">
        <v>43428</v>
      </c>
      <c r="G52" s="40">
        <f t="shared" si="0"/>
        <v>19.266666666666666</v>
      </c>
      <c r="H52" s="41"/>
      <c r="I52" s="41"/>
      <c r="J52" s="49">
        <f t="shared" si="1"/>
        <v>19.266666666666666</v>
      </c>
      <c r="K52" s="39">
        <v>41883</v>
      </c>
      <c r="L52" s="39">
        <v>43516</v>
      </c>
      <c r="M52" s="43" t="str">
        <f t="shared" si="2"/>
        <v>4 Th,5 Bln,19 Hr</v>
      </c>
      <c r="N52" s="44">
        <v>148</v>
      </c>
      <c r="O52" s="15" t="str">
        <f t="shared" si="3"/>
        <v>3.14</v>
      </c>
      <c r="P52" s="45">
        <v>3.14</v>
      </c>
      <c r="Q52" s="95">
        <v>400</v>
      </c>
      <c r="R52" s="46" t="s">
        <v>120</v>
      </c>
      <c r="S52" s="56" t="s">
        <v>163</v>
      </c>
      <c r="T52" s="56" t="s">
        <v>164</v>
      </c>
      <c r="U52" s="35" t="s">
        <v>32</v>
      </c>
    </row>
    <row r="53" spans="1:21" ht="15.75" x14ac:dyDescent="0.25">
      <c r="A53" s="69"/>
      <c r="B53" s="37">
        <v>1400019099</v>
      </c>
      <c r="C53" s="38" t="s">
        <v>165</v>
      </c>
      <c r="D53" s="38" t="s">
        <v>29</v>
      </c>
      <c r="E53" s="39">
        <v>43349</v>
      </c>
      <c r="F53" s="39">
        <v>43441</v>
      </c>
      <c r="G53" s="40">
        <f t="shared" si="0"/>
        <v>3.0666666666666669</v>
      </c>
      <c r="H53" s="41"/>
      <c r="I53" s="41"/>
      <c r="J53" s="49">
        <f t="shared" si="1"/>
        <v>3.0666666666666669</v>
      </c>
      <c r="K53" s="39">
        <v>41883</v>
      </c>
      <c r="L53" s="39">
        <v>43516</v>
      </c>
      <c r="M53" s="43" t="str">
        <f t="shared" si="2"/>
        <v>4 Th,5 Bln,19 Hr</v>
      </c>
      <c r="N53" s="44">
        <v>151</v>
      </c>
      <c r="O53" s="15" t="str">
        <f t="shared" si="3"/>
        <v>3.23</v>
      </c>
      <c r="P53" s="45">
        <v>3.23</v>
      </c>
      <c r="Q53" s="46">
        <v>416</v>
      </c>
      <c r="R53" s="47"/>
      <c r="S53" s="56" t="s">
        <v>166</v>
      </c>
      <c r="T53" s="56" t="s">
        <v>167</v>
      </c>
      <c r="U53" s="35" t="s">
        <v>32</v>
      </c>
    </row>
    <row r="54" spans="1:21" ht="15.75" x14ac:dyDescent="0.25">
      <c r="A54" s="69"/>
      <c r="B54" s="37">
        <v>1400019103</v>
      </c>
      <c r="C54" s="38" t="s">
        <v>168</v>
      </c>
      <c r="D54" s="38" t="s">
        <v>29</v>
      </c>
      <c r="E54" s="39">
        <v>43124</v>
      </c>
      <c r="F54" s="39">
        <v>43455</v>
      </c>
      <c r="G54" s="40">
        <f t="shared" si="0"/>
        <v>11.033333333333333</v>
      </c>
      <c r="H54" s="41"/>
      <c r="I54" s="41"/>
      <c r="J54" s="49">
        <f t="shared" si="1"/>
        <v>11.033333333333333</v>
      </c>
      <c r="K54" s="39">
        <v>41883</v>
      </c>
      <c r="L54" s="39">
        <v>43516</v>
      </c>
      <c r="M54" s="43" t="str">
        <f t="shared" si="2"/>
        <v>4 Th,5 Bln,19 Hr</v>
      </c>
      <c r="N54" s="44">
        <v>148</v>
      </c>
      <c r="O54" s="15" t="str">
        <f t="shared" si="3"/>
        <v>3.72</v>
      </c>
      <c r="P54" s="45">
        <v>3.72</v>
      </c>
      <c r="Q54" s="46">
        <v>480</v>
      </c>
      <c r="R54" s="47"/>
      <c r="S54" s="56" t="s">
        <v>169</v>
      </c>
      <c r="T54" s="56" t="s">
        <v>170</v>
      </c>
      <c r="U54" s="35" t="s">
        <v>32</v>
      </c>
    </row>
    <row r="55" spans="1:21" ht="15.75" x14ac:dyDescent="0.25">
      <c r="A55" s="69"/>
      <c r="B55" s="37">
        <v>1400019138</v>
      </c>
      <c r="C55" s="38" t="s">
        <v>171</v>
      </c>
      <c r="D55" s="38" t="s">
        <v>29</v>
      </c>
      <c r="E55" s="39">
        <v>43362</v>
      </c>
      <c r="F55" s="39">
        <v>43416</v>
      </c>
      <c r="G55" s="40">
        <f t="shared" si="0"/>
        <v>1.8</v>
      </c>
      <c r="H55" s="41"/>
      <c r="I55" s="41"/>
      <c r="J55" s="49">
        <f t="shared" si="1"/>
        <v>1.8</v>
      </c>
      <c r="K55" s="39">
        <v>41883</v>
      </c>
      <c r="L55" s="39">
        <v>43516</v>
      </c>
      <c r="M55" s="43" t="str">
        <f t="shared" si="2"/>
        <v>4 Th,5 Bln,19 Hr</v>
      </c>
      <c r="N55" s="44">
        <v>148</v>
      </c>
      <c r="O55" s="15" t="str">
        <f t="shared" si="3"/>
        <v>3.15</v>
      </c>
      <c r="P55" s="45">
        <v>3.15</v>
      </c>
      <c r="Q55" s="46">
        <v>433</v>
      </c>
      <c r="R55" s="47"/>
      <c r="S55" s="56" t="s">
        <v>172</v>
      </c>
      <c r="T55" s="56" t="s">
        <v>173</v>
      </c>
      <c r="U55" s="35" t="s">
        <v>32</v>
      </c>
    </row>
    <row r="56" spans="1:21" ht="15.75" x14ac:dyDescent="0.25">
      <c r="A56" s="69"/>
      <c r="B56" s="37">
        <v>1400019145</v>
      </c>
      <c r="C56" s="38" t="s">
        <v>174</v>
      </c>
      <c r="D56" s="38" t="s">
        <v>29</v>
      </c>
      <c r="E56" s="39">
        <v>43348</v>
      </c>
      <c r="F56" s="39">
        <v>43463</v>
      </c>
      <c r="G56" s="40">
        <f t="shared" si="0"/>
        <v>3.8333333333333335</v>
      </c>
      <c r="H56" s="41"/>
      <c r="I56" s="41"/>
      <c r="J56" s="49">
        <f t="shared" si="1"/>
        <v>3.8333333333333335</v>
      </c>
      <c r="K56" s="39">
        <v>41883</v>
      </c>
      <c r="L56" s="39">
        <v>43516</v>
      </c>
      <c r="M56" s="43" t="str">
        <f t="shared" si="2"/>
        <v>4 Th,5 Bln,19 Hr</v>
      </c>
      <c r="N56" s="44">
        <v>153</v>
      </c>
      <c r="O56" s="15" t="str">
        <f t="shared" si="3"/>
        <v>3.61</v>
      </c>
      <c r="P56" s="45">
        <v>3.61</v>
      </c>
      <c r="Q56" s="95">
        <v>400</v>
      </c>
      <c r="R56" s="46" t="s">
        <v>120</v>
      </c>
      <c r="S56" s="56" t="s">
        <v>175</v>
      </c>
      <c r="T56" s="56" t="s">
        <v>176</v>
      </c>
      <c r="U56" s="35" t="s">
        <v>32</v>
      </c>
    </row>
    <row r="57" spans="1:21" ht="15.75" x14ac:dyDescent="0.25">
      <c r="A57" s="69"/>
      <c r="B57" s="83">
        <v>1400019164</v>
      </c>
      <c r="C57" s="84" t="s">
        <v>177</v>
      </c>
      <c r="D57" s="84" t="s">
        <v>29</v>
      </c>
      <c r="E57" s="85">
        <v>43348</v>
      </c>
      <c r="F57" s="85">
        <v>43452</v>
      </c>
      <c r="G57" s="86">
        <f t="shared" si="0"/>
        <v>3.4666666666666668</v>
      </c>
      <c r="H57" s="87"/>
      <c r="I57" s="87"/>
      <c r="J57" s="88">
        <f t="shared" si="1"/>
        <v>3.4666666666666668</v>
      </c>
      <c r="K57" s="85">
        <v>41883</v>
      </c>
      <c r="L57" s="85">
        <v>43516</v>
      </c>
      <c r="M57" s="89" t="str">
        <f t="shared" si="2"/>
        <v>4 Th,5 Bln,19 Hr</v>
      </c>
      <c r="N57" s="90">
        <v>151</v>
      </c>
      <c r="O57" s="15" t="str">
        <f t="shared" si="3"/>
        <v>3.27</v>
      </c>
      <c r="P57" s="91">
        <v>3.27</v>
      </c>
      <c r="Q57" s="95">
        <v>400</v>
      </c>
      <c r="R57" s="92" t="s">
        <v>120</v>
      </c>
      <c r="S57" s="94" t="s">
        <v>38</v>
      </c>
      <c r="T57" s="94" t="s">
        <v>178</v>
      </c>
      <c r="U57" s="35" t="s">
        <v>32</v>
      </c>
    </row>
    <row r="58" spans="1:21" ht="15.75" x14ac:dyDescent="0.25">
      <c r="A58" s="67">
        <v>43519</v>
      </c>
      <c r="B58" s="37">
        <v>1400019074</v>
      </c>
      <c r="C58" s="38" t="s">
        <v>179</v>
      </c>
      <c r="D58" s="38" t="s">
        <v>29</v>
      </c>
      <c r="E58" s="39">
        <v>43348</v>
      </c>
      <c r="F58" s="39">
        <v>43452</v>
      </c>
      <c r="G58" s="40">
        <f t="shared" si="0"/>
        <v>3.4666666666666668</v>
      </c>
      <c r="H58" s="41"/>
      <c r="I58" s="41"/>
      <c r="J58" s="49">
        <f t="shared" si="1"/>
        <v>3.4666666666666668</v>
      </c>
      <c r="K58" s="39">
        <v>41883</v>
      </c>
      <c r="L58" s="39">
        <v>43519</v>
      </c>
      <c r="M58" s="43" t="str">
        <f t="shared" si="2"/>
        <v>4 Th,5 Bln,22 Hr</v>
      </c>
      <c r="N58" s="44">
        <v>148</v>
      </c>
      <c r="O58" s="15" t="str">
        <f t="shared" si="3"/>
        <v>3.33</v>
      </c>
      <c r="P58" s="45">
        <v>3.33</v>
      </c>
      <c r="Q58" s="46">
        <v>440</v>
      </c>
      <c r="R58" s="47"/>
      <c r="S58" s="56" t="s">
        <v>175</v>
      </c>
      <c r="T58" s="56" t="s">
        <v>180</v>
      </c>
      <c r="U58" s="35" t="s">
        <v>32</v>
      </c>
    </row>
    <row r="59" spans="1:21" ht="15.75" x14ac:dyDescent="0.25">
      <c r="A59" s="69"/>
      <c r="B59" s="37">
        <v>1400019131</v>
      </c>
      <c r="C59" s="38" t="s">
        <v>181</v>
      </c>
      <c r="D59" s="38" t="s">
        <v>29</v>
      </c>
      <c r="E59" s="39">
        <v>43122</v>
      </c>
      <c r="F59" s="39">
        <v>43432</v>
      </c>
      <c r="G59" s="40">
        <f t="shared" si="0"/>
        <v>10.333333333333334</v>
      </c>
      <c r="H59" s="41"/>
      <c r="I59" s="41"/>
      <c r="J59" s="49">
        <f t="shared" si="1"/>
        <v>10.333333333333334</v>
      </c>
      <c r="K59" s="39">
        <v>41883</v>
      </c>
      <c r="L59" s="39">
        <v>43519</v>
      </c>
      <c r="M59" s="43" t="str">
        <f t="shared" si="2"/>
        <v>4 Th,5 Bln,22 Hr</v>
      </c>
      <c r="N59" s="44">
        <v>148</v>
      </c>
      <c r="O59" s="15" t="str">
        <f t="shared" si="3"/>
        <v>3.56</v>
      </c>
      <c r="P59" s="45">
        <v>3.56</v>
      </c>
      <c r="Q59" s="46">
        <v>486</v>
      </c>
      <c r="R59" s="47"/>
      <c r="S59" s="56" t="s">
        <v>131</v>
      </c>
      <c r="T59" s="56" t="s">
        <v>182</v>
      </c>
      <c r="U59" s="35" t="s">
        <v>32</v>
      </c>
    </row>
    <row r="60" spans="1:21" ht="15.75" x14ac:dyDescent="0.25">
      <c r="A60" s="69"/>
      <c r="B60" s="37">
        <v>1400019135</v>
      </c>
      <c r="C60" s="38" t="s">
        <v>183</v>
      </c>
      <c r="D60" s="38" t="s">
        <v>29</v>
      </c>
      <c r="E60" s="39">
        <v>43420</v>
      </c>
      <c r="F60" s="39">
        <v>43489</v>
      </c>
      <c r="G60" s="40">
        <f t="shared" si="0"/>
        <v>2.2999999999999998</v>
      </c>
      <c r="H60" s="41"/>
      <c r="I60" s="41"/>
      <c r="J60" s="49">
        <f t="shared" si="1"/>
        <v>2.2999999999999998</v>
      </c>
      <c r="K60" s="39">
        <v>41883</v>
      </c>
      <c r="L60" s="39">
        <v>43519</v>
      </c>
      <c r="M60" s="43" t="str">
        <f t="shared" si="2"/>
        <v>4 Th,5 Bln,22 Hr</v>
      </c>
      <c r="N60" s="44">
        <v>148</v>
      </c>
      <c r="O60" s="15" t="str">
        <f t="shared" si="3"/>
        <v>3.01</v>
      </c>
      <c r="P60" s="45">
        <v>3.01</v>
      </c>
      <c r="Q60" s="46">
        <v>453</v>
      </c>
      <c r="R60" s="47"/>
      <c r="S60" s="56" t="s">
        <v>184</v>
      </c>
      <c r="T60" s="56" t="s">
        <v>185</v>
      </c>
      <c r="U60" s="35" t="s">
        <v>32</v>
      </c>
    </row>
    <row r="61" spans="1:21" ht="17.25" x14ac:dyDescent="0.3">
      <c r="A61" s="69"/>
      <c r="B61" s="37">
        <v>1400019143</v>
      </c>
      <c r="C61" s="38" t="s">
        <v>186</v>
      </c>
      <c r="D61" s="38" t="s">
        <v>29</v>
      </c>
      <c r="E61" s="39">
        <v>43122</v>
      </c>
      <c r="F61" s="39">
        <v>43432</v>
      </c>
      <c r="G61" s="40">
        <f t="shared" si="0"/>
        <v>10.333333333333334</v>
      </c>
      <c r="H61" s="41"/>
      <c r="I61" s="41"/>
      <c r="J61" s="49">
        <f t="shared" si="1"/>
        <v>10.333333333333334</v>
      </c>
      <c r="K61" s="39">
        <v>41883</v>
      </c>
      <c r="L61" s="39">
        <v>43519</v>
      </c>
      <c r="M61" s="43" t="str">
        <f t="shared" si="2"/>
        <v>4 Th,5 Bln,22 Hr</v>
      </c>
      <c r="N61" s="96">
        <v>148</v>
      </c>
      <c r="O61" s="15" t="str">
        <f t="shared" si="3"/>
        <v>3.44</v>
      </c>
      <c r="P61" s="97">
        <v>3.44</v>
      </c>
      <c r="Q61" s="98">
        <v>416</v>
      </c>
      <c r="R61" s="99"/>
      <c r="S61" s="56" t="s">
        <v>187</v>
      </c>
      <c r="T61" s="56" t="s">
        <v>188</v>
      </c>
      <c r="U61" s="35" t="s">
        <v>32</v>
      </c>
    </row>
    <row r="62" spans="1:21" ht="15.75" x14ac:dyDescent="0.25">
      <c r="A62" s="69"/>
      <c r="B62" s="37">
        <v>1400019146</v>
      </c>
      <c r="C62" s="38" t="s">
        <v>189</v>
      </c>
      <c r="D62" s="38" t="s">
        <v>29</v>
      </c>
      <c r="E62" s="39">
        <v>43363</v>
      </c>
      <c r="F62" s="39">
        <v>43482</v>
      </c>
      <c r="G62" s="40">
        <f t="shared" si="0"/>
        <v>3.9666666666666668</v>
      </c>
      <c r="H62" s="41"/>
      <c r="I62" s="41"/>
      <c r="J62" s="49">
        <f t="shared" si="1"/>
        <v>3.9666666666666668</v>
      </c>
      <c r="K62" s="39">
        <v>41883</v>
      </c>
      <c r="L62" s="39">
        <v>43519</v>
      </c>
      <c r="M62" s="43" t="str">
        <f t="shared" si="2"/>
        <v>4 Th,5 Bln,22 Hr</v>
      </c>
      <c r="N62" s="44">
        <v>148</v>
      </c>
      <c r="O62" s="15" t="str">
        <f t="shared" si="3"/>
        <v>3.54</v>
      </c>
      <c r="P62" s="45">
        <v>3.54</v>
      </c>
      <c r="Q62" s="46">
        <v>470</v>
      </c>
      <c r="R62" s="47"/>
      <c r="S62" s="56" t="s">
        <v>110</v>
      </c>
      <c r="T62" s="56" t="s">
        <v>190</v>
      </c>
      <c r="U62" s="35" t="s">
        <v>32</v>
      </c>
    </row>
    <row r="63" spans="1:21" ht="15.75" x14ac:dyDescent="0.25">
      <c r="A63" s="69"/>
      <c r="B63" s="37">
        <v>1400019147</v>
      </c>
      <c r="C63" s="38" t="s">
        <v>191</v>
      </c>
      <c r="D63" s="38" t="s">
        <v>29</v>
      </c>
      <c r="E63" s="39">
        <v>43363</v>
      </c>
      <c r="F63" s="39">
        <v>43455</v>
      </c>
      <c r="G63" s="40">
        <f t="shared" si="0"/>
        <v>3.0666666666666669</v>
      </c>
      <c r="H63" s="41"/>
      <c r="I63" s="41"/>
      <c r="J63" s="49">
        <f t="shared" si="1"/>
        <v>3.0666666666666669</v>
      </c>
      <c r="K63" s="39">
        <v>41883</v>
      </c>
      <c r="L63" s="39">
        <v>43519</v>
      </c>
      <c r="M63" s="43" t="str">
        <f t="shared" si="2"/>
        <v>4 Th,5 Bln,22 Hr</v>
      </c>
      <c r="N63" s="44">
        <v>148</v>
      </c>
      <c r="O63" s="15" t="str">
        <f t="shared" si="3"/>
        <v>3.46</v>
      </c>
      <c r="P63" s="45">
        <v>3.46</v>
      </c>
      <c r="Q63" s="46">
        <v>440</v>
      </c>
      <c r="R63" s="47"/>
      <c r="S63" s="56" t="s">
        <v>192</v>
      </c>
      <c r="T63" s="56" t="s">
        <v>193</v>
      </c>
      <c r="U63" s="35" t="s">
        <v>32</v>
      </c>
    </row>
    <row r="64" spans="1:21" ht="15.75" x14ac:dyDescent="0.25">
      <c r="A64" s="69"/>
      <c r="B64" s="37">
        <v>1400019178</v>
      </c>
      <c r="C64" s="38" t="s">
        <v>194</v>
      </c>
      <c r="D64" s="38" t="s">
        <v>29</v>
      </c>
      <c r="E64" s="39">
        <v>43122</v>
      </c>
      <c r="F64" s="39">
        <v>43423</v>
      </c>
      <c r="G64" s="40">
        <f t="shared" si="0"/>
        <v>10.033333333333333</v>
      </c>
      <c r="H64" s="41"/>
      <c r="I64" s="41"/>
      <c r="J64" s="49">
        <f t="shared" si="1"/>
        <v>10.033333333333333</v>
      </c>
      <c r="K64" s="39">
        <v>41883</v>
      </c>
      <c r="L64" s="39">
        <v>43519</v>
      </c>
      <c r="M64" s="43" t="str">
        <f t="shared" si="2"/>
        <v>4 Th,5 Bln,22 Hr</v>
      </c>
      <c r="N64" s="44">
        <v>148</v>
      </c>
      <c r="O64" s="15" t="str">
        <f t="shared" si="3"/>
        <v>3.19</v>
      </c>
      <c r="P64" s="45">
        <v>3.19</v>
      </c>
      <c r="Q64" s="46">
        <v>413</v>
      </c>
      <c r="R64" s="47"/>
      <c r="S64" s="56" t="s">
        <v>88</v>
      </c>
      <c r="T64" s="56" t="s">
        <v>195</v>
      </c>
      <c r="U64" s="35" t="s">
        <v>32</v>
      </c>
    </row>
    <row r="65" spans="1:21" ht="15.75" x14ac:dyDescent="0.25">
      <c r="A65" s="69"/>
      <c r="B65" s="37">
        <v>1400019181</v>
      </c>
      <c r="C65" s="38" t="s">
        <v>196</v>
      </c>
      <c r="D65" s="38" t="s">
        <v>29</v>
      </c>
      <c r="E65" s="39">
        <v>43124</v>
      </c>
      <c r="F65" s="39">
        <v>43496</v>
      </c>
      <c r="G65" s="40">
        <f t="shared" si="0"/>
        <v>12.4</v>
      </c>
      <c r="H65" s="41"/>
      <c r="I65" s="41"/>
      <c r="J65" s="49">
        <f t="shared" si="1"/>
        <v>12.4</v>
      </c>
      <c r="K65" s="39">
        <v>41883</v>
      </c>
      <c r="L65" s="39">
        <v>43519</v>
      </c>
      <c r="M65" s="43" t="str">
        <f t="shared" si="2"/>
        <v>4 Th,5 Bln,22 Hr</v>
      </c>
      <c r="N65" s="44">
        <v>148</v>
      </c>
      <c r="O65" s="15" t="str">
        <f t="shared" si="3"/>
        <v>3.42</v>
      </c>
      <c r="P65" s="45">
        <v>3.42</v>
      </c>
      <c r="Q65" s="46">
        <v>470</v>
      </c>
      <c r="R65" s="47"/>
      <c r="S65" s="56" t="s">
        <v>41</v>
      </c>
      <c r="T65" s="56" t="s">
        <v>197</v>
      </c>
      <c r="U65" s="35" t="s">
        <v>32</v>
      </c>
    </row>
    <row r="66" spans="1:21" ht="57" x14ac:dyDescent="0.25">
      <c r="A66" s="100">
        <v>43551</v>
      </c>
      <c r="B66" s="37">
        <v>12019043</v>
      </c>
      <c r="C66" s="38" t="s">
        <v>198</v>
      </c>
      <c r="D66" s="38" t="s">
        <v>29</v>
      </c>
      <c r="E66" s="39">
        <v>43026</v>
      </c>
      <c r="F66" s="39">
        <v>43312</v>
      </c>
      <c r="G66" s="40">
        <f t="shared" si="0"/>
        <v>9.5333333333333332</v>
      </c>
      <c r="H66" s="41"/>
      <c r="I66" s="41"/>
      <c r="J66" s="49">
        <f t="shared" si="1"/>
        <v>9.5333333333333332</v>
      </c>
      <c r="K66" s="39">
        <v>41162</v>
      </c>
      <c r="L66" s="39">
        <v>43551</v>
      </c>
      <c r="M66" s="43" t="str">
        <f t="shared" si="2"/>
        <v>6 Th,6 Bln,17 Hr</v>
      </c>
      <c r="N66" s="44">
        <v>149</v>
      </c>
      <c r="O66" s="15" t="str">
        <f t="shared" si="3"/>
        <v>2.55</v>
      </c>
      <c r="P66" s="65">
        <v>2.5499999999999998</v>
      </c>
      <c r="Q66" s="41">
        <v>376</v>
      </c>
      <c r="R66" s="47" t="s">
        <v>37</v>
      </c>
      <c r="S66" s="56" t="s">
        <v>199</v>
      </c>
      <c r="T66" s="56" t="s">
        <v>200</v>
      </c>
      <c r="U66" s="35" t="s">
        <v>32</v>
      </c>
    </row>
    <row r="67" spans="1:21" ht="57" x14ac:dyDescent="0.25">
      <c r="A67" s="101">
        <v>43565</v>
      </c>
      <c r="B67" s="37">
        <v>1400019162</v>
      </c>
      <c r="C67" s="38" t="s">
        <v>201</v>
      </c>
      <c r="D67" s="38" t="s">
        <v>29</v>
      </c>
      <c r="E67" s="39">
        <v>43437</v>
      </c>
      <c r="F67" s="39">
        <v>43533</v>
      </c>
      <c r="G67" s="40">
        <f t="shared" ref="G67:G130" si="4">(F67-E67)/30</f>
        <v>3.2</v>
      </c>
      <c r="H67" s="41"/>
      <c r="I67" s="41"/>
      <c r="J67" s="49">
        <f t="shared" ref="J67:J130" si="5">G67-H67-I67</f>
        <v>3.2</v>
      </c>
      <c r="K67" s="39">
        <v>41883</v>
      </c>
      <c r="L67" s="39">
        <v>43565</v>
      </c>
      <c r="M67" s="43" t="str">
        <f t="shared" ref="M67:M98" si="6">DATEDIF(K67,L67,"Y")&amp;" Th,"&amp;DATEDIF(K67,L67,"YM")&amp;" Bln,"&amp;DATEDIF(K67,L67,"MD")&amp;" Hr"</f>
        <v>4 Th,7 Bln,9 Hr</v>
      </c>
      <c r="N67" s="44">
        <v>148</v>
      </c>
      <c r="O67" s="15" t="str">
        <f t="shared" ref="O67:O130" si="7">SUBSTITUTE(P67, ",", ".")</f>
        <v>3.1</v>
      </c>
      <c r="P67" s="65">
        <v>3.1</v>
      </c>
      <c r="Q67" s="41">
        <v>450</v>
      </c>
      <c r="R67" s="47"/>
      <c r="S67" s="56" t="s">
        <v>202</v>
      </c>
      <c r="T67" s="56" t="s">
        <v>203</v>
      </c>
      <c r="U67" s="35" t="s">
        <v>32</v>
      </c>
    </row>
    <row r="68" spans="1:21" ht="15.75" x14ac:dyDescent="0.25">
      <c r="A68" s="67">
        <v>43579</v>
      </c>
      <c r="B68" s="37">
        <v>1400019013</v>
      </c>
      <c r="C68" s="38" t="s">
        <v>204</v>
      </c>
      <c r="D68" s="38" t="s">
        <v>29</v>
      </c>
      <c r="E68" s="39">
        <v>43214</v>
      </c>
      <c r="F68" s="39">
        <v>43494</v>
      </c>
      <c r="G68" s="40">
        <f t="shared" si="4"/>
        <v>9.3333333333333339</v>
      </c>
      <c r="H68" s="41"/>
      <c r="I68" s="41"/>
      <c r="J68" s="49">
        <f t="shared" si="5"/>
        <v>9.3333333333333339</v>
      </c>
      <c r="K68" s="39">
        <v>41883</v>
      </c>
      <c r="L68" s="39">
        <v>43579</v>
      </c>
      <c r="M68" s="43" t="str">
        <f t="shared" si="6"/>
        <v>4 Th,7 Bln,23 Hr</v>
      </c>
      <c r="N68" s="44">
        <v>148</v>
      </c>
      <c r="O68" s="15" t="str">
        <f t="shared" si="7"/>
        <v>2.75</v>
      </c>
      <c r="P68" s="65">
        <v>2.75</v>
      </c>
      <c r="Q68" s="41">
        <v>403</v>
      </c>
      <c r="R68" s="47"/>
      <c r="S68" s="4" t="s">
        <v>205</v>
      </c>
      <c r="T68" s="4" t="s">
        <v>206</v>
      </c>
      <c r="U68" s="35" t="s">
        <v>32</v>
      </c>
    </row>
    <row r="69" spans="1:21" ht="15.75" x14ac:dyDescent="0.25">
      <c r="A69" s="69"/>
      <c r="B69" s="37">
        <v>1400019116</v>
      </c>
      <c r="C69" s="38" t="s">
        <v>207</v>
      </c>
      <c r="D69" s="38" t="s">
        <v>29</v>
      </c>
      <c r="E69" s="39">
        <v>43487</v>
      </c>
      <c r="F69" s="39">
        <v>43530</v>
      </c>
      <c r="G69" s="40">
        <f t="shared" si="4"/>
        <v>1.4333333333333333</v>
      </c>
      <c r="H69" s="41"/>
      <c r="I69" s="41"/>
      <c r="J69" s="49">
        <f t="shared" si="5"/>
        <v>1.4333333333333333</v>
      </c>
      <c r="K69" s="39">
        <v>41883</v>
      </c>
      <c r="L69" s="39">
        <v>43579</v>
      </c>
      <c r="M69" s="43" t="str">
        <f t="shared" si="6"/>
        <v>4 Th,7 Bln,23 Hr</v>
      </c>
      <c r="N69" s="44">
        <v>148</v>
      </c>
      <c r="O69" s="15" t="str">
        <f t="shared" si="7"/>
        <v>3.25</v>
      </c>
      <c r="P69" s="65">
        <v>3.25</v>
      </c>
      <c r="Q69" s="41">
        <v>480</v>
      </c>
      <c r="R69" s="47"/>
      <c r="S69" s="4" t="s">
        <v>208</v>
      </c>
      <c r="T69" s="4" t="s">
        <v>209</v>
      </c>
      <c r="U69" s="35" t="s">
        <v>32</v>
      </c>
    </row>
    <row r="70" spans="1:21" ht="15.75" x14ac:dyDescent="0.25">
      <c r="A70" s="102"/>
      <c r="B70" s="83">
        <v>1400019165</v>
      </c>
      <c r="C70" s="84" t="s">
        <v>210</v>
      </c>
      <c r="D70" s="84" t="s">
        <v>29</v>
      </c>
      <c r="E70" s="85">
        <v>43363</v>
      </c>
      <c r="F70" s="85">
        <v>43504</v>
      </c>
      <c r="G70" s="86">
        <f t="shared" si="4"/>
        <v>4.7</v>
      </c>
      <c r="H70" s="87"/>
      <c r="I70" s="87"/>
      <c r="J70" s="88">
        <f t="shared" si="5"/>
        <v>4.7</v>
      </c>
      <c r="K70" s="85">
        <v>41883</v>
      </c>
      <c r="L70" s="85">
        <v>43579</v>
      </c>
      <c r="M70" s="89" t="str">
        <f t="shared" si="6"/>
        <v>4 Th,7 Bln,23 Hr</v>
      </c>
      <c r="N70" s="90">
        <v>148</v>
      </c>
      <c r="O70" s="15" t="str">
        <f t="shared" si="7"/>
        <v>2.88</v>
      </c>
      <c r="P70" s="103">
        <v>2.88</v>
      </c>
      <c r="Q70" s="87">
        <v>403</v>
      </c>
      <c r="R70" s="93"/>
      <c r="S70" s="4" t="s">
        <v>38</v>
      </c>
      <c r="T70" s="4" t="s">
        <v>211</v>
      </c>
      <c r="U70" s="35" t="s">
        <v>32</v>
      </c>
    </row>
    <row r="71" spans="1:21" ht="57" x14ac:dyDescent="0.25">
      <c r="A71" s="104">
        <v>43600</v>
      </c>
      <c r="B71" s="83">
        <v>1400019087</v>
      </c>
      <c r="C71" s="84" t="s">
        <v>212</v>
      </c>
      <c r="D71" s="84" t="s">
        <v>29</v>
      </c>
      <c r="E71" s="85">
        <v>43363</v>
      </c>
      <c r="F71" s="85">
        <v>43509</v>
      </c>
      <c r="G71" s="86">
        <f t="shared" si="4"/>
        <v>4.8666666666666663</v>
      </c>
      <c r="H71" s="87"/>
      <c r="I71" s="87"/>
      <c r="J71" s="88">
        <f t="shared" si="5"/>
        <v>4.8666666666666663</v>
      </c>
      <c r="K71" s="85">
        <v>41883</v>
      </c>
      <c r="L71" s="85">
        <v>43600</v>
      </c>
      <c r="M71" s="89" t="str">
        <f t="shared" si="6"/>
        <v>4 Th,8 Bln,14 Hr</v>
      </c>
      <c r="N71" s="90">
        <v>148</v>
      </c>
      <c r="O71" s="15" t="str">
        <f t="shared" si="7"/>
        <v>3.38</v>
      </c>
      <c r="P71" s="103">
        <v>3.38</v>
      </c>
      <c r="Q71" s="87">
        <v>440</v>
      </c>
      <c r="R71" s="93"/>
      <c r="S71" s="4" t="s">
        <v>128</v>
      </c>
      <c r="T71" s="4" t="s">
        <v>213</v>
      </c>
      <c r="U71" s="35" t="s">
        <v>32</v>
      </c>
    </row>
    <row r="72" spans="1:21" ht="15.75" x14ac:dyDescent="0.25">
      <c r="A72" s="67">
        <v>43635</v>
      </c>
      <c r="B72" s="37">
        <v>1400019002</v>
      </c>
      <c r="C72" s="38" t="s">
        <v>214</v>
      </c>
      <c r="D72" s="38" t="s">
        <v>29</v>
      </c>
      <c r="E72" s="39">
        <v>43123</v>
      </c>
      <c r="F72" s="39">
        <v>43557</v>
      </c>
      <c r="G72" s="40">
        <f t="shared" si="4"/>
        <v>14.466666666666667</v>
      </c>
      <c r="H72" s="41"/>
      <c r="I72" s="41"/>
      <c r="J72" s="49">
        <f t="shared" si="5"/>
        <v>14.466666666666667</v>
      </c>
      <c r="K72" s="52">
        <v>41883</v>
      </c>
      <c r="L72" s="39">
        <v>43635</v>
      </c>
      <c r="M72" s="43" t="str">
        <f t="shared" si="6"/>
        <v>4 Th,9 Bln,18 Hr</v>
      </c>
      <c r="N72" s="44">
        <v>148</v>
      </c>
      <c r="O72" s="15" t="str">
        <f t="shared" si="7"/>
        <v>3.42</v>
      </c>
      <c r="P72" s="65">
        <v>3.42</v>
      </c>
      <c r="Q72" s="41">
        <v>466</v>
      </c>
      <c r="R72" s="47"/>
      <c r="S72" s="56" t="s">
        <v>82</v>
      </c>
      <c r="T72" s="56" t="s">
        <v>215</v>
      </c>
      <c r="U72" s="35" t="s">
        <v>32</v>
      </c>
    </row>
    <row r="73" spans="1:21" ht="15.75" x14ac:dyDescent="0.25">
      <c r="A73" s="69"/>
      <c r="B73" s="37">
        <v>1400019133</v>
      </c>
      <c r="C73" s="38" t="s">
        <v>216</v>
      </c>
      <c r="D73" s="38" t="s">
        <v>29</v>
      </c>
      <c r="E73" s="39">
        <v>43363</v>
      </c>
      <c r="F73" s="39">
        <v>43510</v>
      </c>
      <c r="G73" s="40">
        <f t="shared" si="4"/>
        <v>4.9000000000000004</v>
      </c>
      <c r="H73" s="41"/>
      <c r="I73" s="41"/>
      <c r="J73" s="49">
        <f t="shared" si="5"/>
        <v>4.9000000000000004</v>
      </c>
      <c r="K73" s="52">
        <v>41883</v>
      </c>
      <c r="L73" s="39">
        <v>43635</v>
      </c>
      <c r="M73" s="43" t="str">
        <f t="shared" si="6"/>
        <v>4 Th,9 Bln,18 Hr</v>
      </c>
      <c r="N73" s="44">
        <v>148</v>
      </c>
      <c r="O73" s="15" t="str">
        <f t="shared" si="7"/>
        <v>3.28</v>
      </c>
      <c r="P73" s="65">
        <v>3.28</v>
      </c>
      <c r="Q73" s="41">
        <v>400</v>
      </c>
      <c r="R73" s="47"/>
      <c r="S73" s="56" t="s">
        <v>128</v>
      </c>
      <c r="T73" s="56" t="s">
        <v>217</v>
      </c>
      <c r="U73" s="35" t="s">
        <v>32</v>
      </c>
    </row>
    <row r="74" spans="1:21" ht="15.75" x14ac:dyDescent="0.25">
      <c r="A74" s="69"/>
      <c r="B74" s="70">
        <v>1400019154</v>
      </c>
      <c r="C74" s="71" t="s">
        <v>218</v>
      </c>
      <c r="D74" s="71" t="s">
        <v>29</v>
      </c>
      <c r="E74" s="72">
        <v>43437</v>
      </c>
      <c r="F74" s="72">
        <v>43533</v>
      </c>
      <c r="G74" s="73">
        <f t="shared" si="4"/>
        <v>3.2</v>
      </c>
      <c r="H74" s="74"/>
      <c r="I74" s="74"/>
      <c r="J74" s="75">
        <f t="shared" si="5"/>
        <v>3.2</v>
      </c>
      <c r="K74" s="105">
        <v>41883</v>
      </c>
      <c r="L74" s="72">
        <v>43635</v>
      </c>
      <c r="M74" s="76" t="str">
        <f t="shared" si="6"/>
        <v>4 Th,9 Bln,18 Hr</v>
      </c>
      <c r="N74" s="77">
        <v>148</v>
      </c>
      <c r="O74" s="106" t="str">
        <f t="shared" si="7"/>
        <v>3.06</v>
      </c>
      <c r="P74" s="107">
        <v>3.06</v>
      </c>
      <c r="Q74" s="74">
        <v>413</v>
      </c>
      <c r="R74" s="81"/>
      <c r="S74" s="82" t="s">
        <v>38</v>
      </c>
      <c r="T74" s="82" t="s">
        <v>143</v>
      </c>
      <c r="U74" s="35" t="s">
        <v>32</v>
      </c>
    </row>
    <row r="75" spans="1:21" s="13" customFormat="1" ht="15.75" x14ac:dyDescent="0.25">
      <c r="A75" s="108">
        <v>43636</v>
      </c>
      <c r="B75" s="21">
        <v>1400019008</v>
      </c>
      <c r="C75" s="21" t="s">
        <v>219</v>
      </c>
      <c r="D75" s="21" t="s">
        <v>29</v>
      </c>
      <c r="E75" s="22">
        <v>43451</v>
      </c>
      <c r="F75" s="22">
        <v>43547</v>
      </c>
      <c r="G75" s="24">
        <f t="shared" si="4"/>
        <v>3.2</v>
      </c>
      <c r="H75" s="109"/>
      <c r="I75" s="110"/>
      <c r="J75" s="26">
        <f t="shared" si="5"/>
        <v>3.2</v>
      </c>
      <c r="K75" s="111">
        <v>41883</v>
      </c>
      <c r="L75" s="112">
        <v>43636</v>
      </c>
      <c r="M75" s="27" t="str">
        <f t="shared" si="6"/>
        <v>4 Th,9 Bln,19 Hr</v>
      </c>
      <c r="N75" s="28">
        <v>148</v>
      </c>
      <c r="O75" s="15" t="str">
        <f t="shared" si="7"/>
        <v>2.91</v>
      </c>
      <c r="P75" s="113">
        <v>2.91</v>
      </c>
      <c r="Q75" s="25">
        <v>470</v>
      </c>
      <c r="R75" s="32"/>
      <c r="S75" s="34" t="s">
        <v>220</v>
      </c>
      <c r="T75" s="34" t="s">
        <v>221</v>
      </c>
      <c r="U75" s="35" t="s">
        <v>32</v>
      </c>
    </row>
    <row r="76" spans="1:21" ht="15.75" x14ac:dyDescent="0.25">
      <c r="A76" s="69"/>
      <c r="B76" s="38">
        <v>1400019062</v>
      </c>
      <c r="C76" s="38" t="s">
        <v>222</v>
      </c>
      <c r="D76" s="38" t="s">
        <v>29</v>
      </c>
      <c r="E76" s="114">
        <v>43420</v>
      </c>
      <c r="F76" s="114">
        <v>43536</v>
      </c>
      <c r="G76" s="115">
        <f t="shared" si="4"/>
        <v>3.8666666666666667</v>
      </c>
      <c r="H76" s="116"/>
      <c r="I76" s="117"/>
      <c r="J76" s="118">
        <f t="shared" si="5"/>
        <v>3.8666666666666667</v>
      </c>
      <c r="K76" s="119">
        <v>41883</v>
      </c>
      <c r="L76" s="120">
        <v>43636</v>
      </c>
      <c r="M76" s="121" t="str">
        <f t="shared" si="6"/>
        <v>4 Th,9 Bln,19 Hr</v>
      </c>
      <c r="N76" s="122">
        <v>148</v>
      </c>
      <c r="O76" s="15" t="str">
        <f t="shared" si="7"/>
        <v>3.43</v>
      </c>
      <c r="P76" s="123">
        <v>3.43</v>
      </c>
      <c r="Q76" s="124">
        <v>430</v>
      </c>
      <c r="R76" s="125"/>
      <c r="S76" s="34" t="s">
        <v>44</v>
      </c>
      <c r="T76" s="34" t="s">
        <v>223</v>
      </c>
      <c r="U76" s="35" t="s">
        <v>32</v>
      </c>
    </row>
    <row r="77" spans="1:21" ht="15.75" x14ac:dyDescent="0.25">
      <c r="A77" s="69"/>
      <c r="B77" s="38">
        <v>1400019141</v>
      </c>
      <c r="C77" s="38" t="s">
        <v>224</v>
      </c>
      <c r="D77" s="38" t="s">
        <v>29</v>
      </c>
      <c r="E77" s="114">
        <v>43405</v>
      </c>
      <c r="F77" s="114">
        <v>43509</v>
      </c>
      <c r="G77" s="115">
        <f t="shared" si="4"/>
        <v>3.4666666666666668</v>
      </c>
      <c r="H77" s="116"/>
      <c r="I77" s="117"/>
      <c r="J77" s="118">
        <f t="shared" si="5"/>
        <v>3.4666666666666668</v>
      </c>
      <c r="K77" s="119">
        <v>41883</v>
      </c>
      <c r="L77" s="120">
        <v>43636</v>
      </c>
      <c r="M77" s="121" t="str">
        <f t="shared" si="6"/>
        <v>4 Th,9 Bln,19 Hr</v>
      </c>
      <c r="N77" s="122">
        <v>148</v>
      </c>
      <c r="O77" s="15" t="str">
        <f t="shared" si="7"/>
        <v>3.31</v>
      </c>
      <c r="P77" s="123">
        <v>3.31</v>
      </c>
      <c r="Q77" s="124">
        <v>453</v>
      </c>
      <c r="R77" s="125"/>
      <c r="S77" s="34" t="s">
        <v>82</v>
      </c>
      <c r="T77" s="34" t="s">
        <v>225</v>
      </c>
      <c r="U77" s="35" t="s">
        <v>32</v>
      </c>
    </row>
    <row r="78" spans="1:21" ht="15.75" x14ac:dyDescent="0.25">
      <c r="A78" s="69"/>
      <c r="B78" s="38">
        <v>1400019166</v>
      </c>
      <c r="C78" s="38" t="s">
        <v>226</v>
      </c>
      <c r="D78" s="38" t="s">
        <v>29</v>
      </c>
      <c r="E78" s="114">
        <v>43405</v>
      </c>
      <c r="F78" s="114">
        <v>43565</v>
      </c>
      <c r="G78" s="115">
        <f t="shared" si="4"/>
        <v>5.333333333333333</v>
      </c>
      <c r="H78" s="116"/>
      <c r="I78" s="117"/>
      <c r="J78" s="118">
        <f t="shared" si="5"/>
        <v>5.333333333333333</v>
      </c>
      <c r="K78" s="119">
        <v>41883</v>
      </c>
      <c r="L78" s="120">
        <v>43636</v>
      </c>
      <c r="M78" s="121" t="str">
        <f t="shared" si="6"/>
        <v>4 Th,9 Bln,19 Hr</v>
      </c>
      <c r="N78" s="122">
        <v>148</v>
      </c>
      <c r="O78" s="15" t="str">
        <f t="shared" si="7"/>
        <v>3.64</v>
      </c>
      <c r="P78" s="123">
        <v>3.64</v>
      </c>
      <c r="Q78" s="124">
        <v>430</v>
      </c>
      <c r="R78" s="125"/>
      <c r="S78" s="34" t="s">
        <v>227</v>
      </c>
      <c r="T78" s="34" t="s">
        <v>228</v>
      </c>
      <c r="U78" s="35" t="s">
        <v>32</v>
      </c>
    </row>
    <row r="79" spans="1:21" ht="15.75" x14ac:dyDescent="0.25">
      <c r="A79" s="69"/>
      <c r="B79" s="38">
        <v>1400019175</v>
      </c>
      <c r="C79" s="38" t="s">
        <v>229</v>
      </c>
      <c r="D79" s="38" t="s">
        <v>29</v>
      </c>
      <c r="E79" s="114">
        <v>43423</v>
      </c>
      <c r="F79" s="114">
        <v>43532</v>
      </c>
      <c r="G79" s="115">
        <f t="shared" si="4"/>
        <v>3.6333333333333333</v>
      </c>
      <c r="H79" s="116"/>
      <c r="I79" s="117"/>
      <c r="J79" s="118">
        <f t="shared" si="5"/>
        <v>3.6333333333333333</v>
      </c>
      <c r="K79" s="119">
        <v>41883</v>
      </c>
      <c r="L79" s="120">
        <v>43636</v>
      </c>
      <c r="M79" s="121" t="str">
        <f t="shared" si="6"/>
        <v>4 Th,9 Bln,19 Hr</v>
      </c>
      <c r="N79" s="122">
        <v>148</v>
      </c>
      <c r="O79" s="15" t="str">
        <f t="shared" si="7"/>
        <v>3.24</v>
      </c>
      <c r="P79" s="123">
        <v>3.24</v>
      </c>
      <c r="Q79" s="124">
        <v>466</v>
      </c>
      <c r="R79" s="125"/>
      <c r="S79" s="34" t="s">
        <v>41</v>
      </c>
      <c r="T79" s="34" t="s">
        <v>230</v>
      </c>
      <c r="U79" s="35" t="s">
        <v>32</v>
      </c>
    </row>
    <row r="80" spans="1:21" ht="15.75" x14ac:dyDescent="0.25">
      <c r="A80" s="69"/>
      <c r="B80" s="38">
        <v>1400019176</v>
      </c>
      <c r="C80" s="38" t="s">
        <v>231</v>
      </c>
      <c r="D80" s="38" t="s">
        <v>29</v>
      </c>
      <c r="E80" s="114">
        <v>43405</v>
      </c>
      <c r="F80" s="114">
        <v>43551</v>
      </c>
      <c r="G80" s="115">
        <f t="shared" si="4"/>
        <v>4.8666666666666663</v>
      </c>
      <c r="H80" s="116"/>
      <c r="I80" s="117"/>
      <c r="J80" s="118">
        <f t="shared" si="5"/>
        <v>4.8666666666666663</v>
      </c>
      <c r="K80" s="119">
        <v>41883</v>
      </c>
      <c r="L80" s="120">
        <v>43636</v>
      </c>
      <c r="M80" s="121" t="str">
        <f t="shared" si="6"/>
        <v>4 Th,9 Bln,19 Hr</v>
      </c>
      <c r="N80" s="122">
        <v>148</v>
      </c>
      <c r="O80" s="15" t="str">
        <f t="shared" si="7"/>
        <v>3.28</v>
      </c>
      <c r="P80" s="123">
        <v>3.28</v>
      </c>
      <c r="Q80" s="124">
        <v>400</v>
      </c>
      <c r="R80" s="125" t="s">
        <v>232</v>
      </c>
      <c r="S80" s="34" t="s">
        <v>233</v>
      </c>
      <c r="T80" s="34" t="s">
        <v>234</v>
      </c>
      <c r="U80" s="35" t="s">
        <v>32</v>
      </c>
    </row>
    <row r="81" spans="1:21" ht="15.75" x14ac:dyDescent="0.25">
      <c r="A81" s="69"/>
      <c r="B81" s="38">
        <v>1400019180</v>
      </c>
      <c r="C81" s="38" t="s">
        <v>235</v>
      </c>
      <c r="D81" s="38" t="s">
        <v>29</v>
      </c>
      <c r="E81" s="114">
        <v>43423</v>
      </c>
      <c r="F81" s="114">
        <v>43552</v>
      </c>
      <c r="G81" s="115">
        <f t="shared" si="4"/>
        <v>4.3</v>
      </c>
      <c r="H81" s="116"/>
      <c r="I81" s="117"/>
      <c r="J81" s="118">
        <f t="shared" si="5"/>
        <v>4.3</v>
      </c>
      <c r="K81" s="119">
        <v>41883</v>
      </c>
      <c r="L81" s="120">
        <v>43636</v>
      </c>
      <c r="M81" s="121" t="str">
        <f t="shared" si="6"/>
        <v>4 Th,9 Bln,19 Hr</v>
      </c>
      <c r="N81" s="122">
        <v>148</v>
      </c>
      <c r="O81" s="15" t="str">
        <f t="shared" si="7"/>
        <v>3.21</v>
      </c>
      <c r="P81" s="123">
        <v>3.21</v>
      </c>
      <c r="Q81" s="124">
        <v>416</v>
      </c>
      <c r="R81" s="125"/>
      <c r="S81" s="34" t="s">
        <v>41</v>
      </c>
      <c r="T81" s="34" t="s">
        <v>236</v>
      </c>
      <c r="U81" t="s">
        <v>32</v>
      </c>
    </row>
    <row r="82" spans="1:21" ht="31.5" x14ac:dyDescent="0.25">
      <c r="A82" s="69"/>
      <c r="B82" s="38">
        <v>1500019026</v>
      </c>
      <c r="C82" s="126" t="s">
        <v>237</v>
      </c>
      <c r="D82" s="38" t="s">
        <v>29</v>
      </c>
      <c r="E82" s="114">
        <v>43479</v>
      </c>
      <c r="F82" s="114">
        <v>43608</v>
      </c>
      <c r="G82" s="115">
        <f t="shared" si="4"/>
        <v>4.3</v>
      </c>
      <c r="H82" s="116"/>
      <c r="I82" s="117"/>
      <c r="J82" s="118">
        <f t="shared" si="5"/>
        <v>4.3</v>
      </c>
      <c r="K82" s="114">
        <v>42254</v>
      </c>
      <c r="L82" s="120">
        <v>43636</v>
      </c>
      <c r="M82" s="121" t="str">
        <f t="shared" si="6"/>
        <v>3 Th,9 Bln,13 Hr</v>
      </c>
      <c r="N82" s="122">
        <v>147</v>
      </c>
      <c r="O82" s="15" t="str">
        <f t="shared" si="7"/>
        <v>3.54</v>
      </c>
      <c r="P82" s="123">
        <v>3.54</v>
      </c>
      <c r="Q82" s="124">
        <v>400</v>
      </c>
      <c r="R82" s="125"/>
      <c r="S82" s="34" t="s">
        <v>238</v>
      </c>
      <c r="T82" s="34" t="s">
        <v>239</v>
      </c>
      <c r="U82" s="35" t="s">
        <v>240</v>
      </c>
    </row>
    <row r="83" spans="1:21" ht="31.5" x14ac:dyDescent="0.25">
      <c r="A83" s="69"/>
      <c r="B83" s="38">
        <v>1500019089</v>
      </c>
      <c r="C83" s="126" t="s">
        <v>241</v>
      </c>
      <c r="D83" s="38" t="s">
        <v>29</v>
      </c>
      <c r="E83" s="114">
        <v>43479</v>
      </c>
      <c r="F83" s="114">
        <v>43610</v>
      </c>
      <c r="G83" s="115">
        <f t="shared" si="4"/>
        <v>4.3666666666666663</v>
      </c>
      <c r="H83" s="116"/>
      <c r="I83" s="117"/>
      <c r="J83" s="118">
        <f t="shared" si="5"/>
        <v>4.3666666666666663</v>
      </c>
      <c r="K83" s="114">
        <v>42254</v>
      </c>
      <c r="L83" s="120">
        <v>43636</v>
      </c>
      <c r="M83" s="121" t="str">
        <f t="shared" si="6"/>
        <v>3 Th,9 Bln,13 Hr</v>
      </c>
      <c r="N83" s="122">
        <v>147</v>
      </c>
      <c r="O83" s="15" t="str">
        <f t="shared" si="7"/>
        <v>3.69</v>
      </c>
      <c r="P83" s="123">
        <v>3.69</v>
      </c>
      <c r="Q83" s="124">
        <v>430</v>
      </c>
      <c r="R83" s="125"/>
      <c r="S83" s="34" t="s">
        <v>242</v>
      </c>
      <c r="T83" s="34" t="s">
        <v>243</v>
      </c>
      <c r="U83" s="35" t="s">
        <v>240</v>
      </c>
    </row>
    <row r="84" spans="1:21" ht="63" x14ac:dyDescent="0.25">
      <c r="A84" s="69"/>
      <c r="B84" s="38">
        <v>1500019097</v>
      </c>
      <c r="C84" s="126" t="s">
        <v>244</v>
      </c>
      <c r="D84" s="38" t="s">
        <v>29</v>
      </c>
      <c r="E84" s="114">
        <v>43480</v>
      </c>
      <c r="F84" s="114">
        <v>43609</v>
      </c>
      <c r="G84" s="115">
        <f t="shared" si="4"/>
        <v>4.3</v>
      </c>
      <c r="H84" s="116"/>
      <c r="I84" s="117"/>
      <c r="J84" s="118">
        <f t="shared" si="5"/>
        <v>4.3</v>
      </c>
      <c r="K84" s="114">
        <v>42254</v>
      </c>
      <c r="L84" s="120">
        <v>43636</v>
      </c>
      <c r="M84" s="121" t="str">
        <f t="shared" si="6"/>
        <v>3 Th,9 Bln,13 Hr</v>
      </c>
      <c r="N84" s="122">
        <v>147</v>
      </c>
      <c r="O84" s="15" t="str">
        <f t="shared" si="7"/>
        <v>3.7</v>
      </c>
      <c r="P84" s="123">
        <v>3.7</v>
      </c>
      <c r="Q84" s="124">
        <v>403</v>
      </c>
      <c r="R84" s="125"/>
      <c r="S84" s="34" t="s">
        <v>245</v>
      </c>
      <c r="T84" s="34" t="s">
        <v>246</v>
      </c>
      <c r="U84" s="35" t="s">
        <v>240</v>
      </c>
    </row>
    <row r="85" spans="1:21" ht="31.5" x14ac:dyDescent="0.25">
      <c r="A85" s="69"/>
      <c r="B85" s="38">
        <v>1500019126</v>
      </c>
      <c r="C85" s="126" t="s">
        <v>247</v>
      </c>
      <c r="D85" s="38" t="s">
        <v>29</v>
      </c>
      <c r="E85" s="114">
        <v>43479</v>
      </c>
      <c r="F85" s="114">
        <v>43610</v>
      </c>
      <c r="G85" s="115">
        <f t="shared" si="4"/>
        <v>4.3666666666666663</v>
      </c>
      <c r="H85" s="116"/>
      <c r="I85" s="117"/>
      <c r="J85" s="118">
        <f t="shared" si="5"/>
        <v>4.3666666666666663</v>
      </c>
      <c r="K85" s="114">
        <v>42254</v>
      </c>
      <c r="L85" s="120">
        <v>43636</v>
      </c>
      <c r="M85" s="121" t="str">
        <f t="shared" si="6"/>
        <v>3 Th,9 Bln,13 Hr</v>
      </c>
      <c r="N85" s="122">
        <v>147</v>
      </c>
      <c r="O85" s="15" t="str">
        <f t="shared" si="7"/>
        <v>3.84</v>
      </c>
      <c r="P85" s="123">
        <v>3.84</v>
      </c>
      <c r="Q85" s="124">
        <v>430</v>
      </c>
      <c r="R85" s="125"/>
      <c r="S85" s="34" t="s">
        <v>163</v>
      </c>
      <c r="T85" s="34" t="s">
        <v>248</v>
      </c>
      <c r="U85" s="35" t="s">
        <v>240</v>
      </c>
    </row>
    <row r="86" spans="1:21" ht="31.5" x14ac:dyDescent="0.25">
      <c r="A86" s="69"/>
      <c r="B86" s="38">
        <v>1500019218</v>
      </c>
      <c r="C86" s="126" t="s">
        <v>249</v>
      </c>
      <c r="D86" s="38" t="s">
        <v>29</v>
      </c>
      <c r="E86" s="114">
        <v>43483</v>
      </c>
      <c r="F86" s="114">
        <v>43606</v>
      </c>
      <c r="G86" s="115">
        <f t="shared" si="4"/>
        <v>4.0999999999999996</v>
      </c>
      <c r="H86" s="116"/>
      <c r="I86" s="117"/>
      <c r="J86" s="118">
        <f t="shared" si="5"/>
        <v>4.0999999999999996</v>
      </c>
      <c r="K86" s="114">
        <v>42254</v>
      </c>
      <c r="L86" s="120">
        <v>43636</v>
      </c>
      <c r="M86" s="121" t="str">
        <f t="shared" si="6"/>
        <v>3 Th,9 Bln,13 Hr</v>
      </c>
      <c r="N86" s="122">
        <v>147</v>
      </c>
      <c r="O86" s="15" t="str">
        <f t="shared" si="7"/>
        <v>3.72</v>
      </c>
      <c r="P86" s="123">
        <v>3.72</v>
      </c>
      <c r="Q86" s="124">
        <v>433</v>
      </c>
      <c r="R86" s="125"/>
      <c r="S86" s="34" t="s">
        <v>250</v>
      </c>
      <c r="T86" s="34" t="s">
        <v>251</v>
      </c>
      <c r="U86" s="35" t="s">
        <v>240</v>
      </c>
    </row>
    <row r="87" spans="1:21" s="140" customFormat="1" ht="47.25" x14ac:dyDescent="0.25">
      <c r="A87" s="127"/>
      <c r="B87" s="84">
        <v>1511019202</v>
      </c>
      <c r="C87" s="128" t="s">
        <v>252</v>
      </c>
      <c r="D87" s="84" t="s">
        <v>29</v>
      </c>
      <c r="E87" s="129">
        <v>43479</v>
      </c>
      <c r="F87" s="129">
        <v>43608</v>
      </c>
      <c r="G87" s="130">
        <f t="shared" si="4"/>
        <v>4.3</v>
      </c>
      <c r="H87" s="131"/>
      <c r="I87" s="132"/>
      <c r="J87" s="133">
        <f t="shared" si="5"/>
        <v>4.3</v>
      </c>
      <c r="K87" s="129">
        <v>42254</v>
      </c>
      <c r="L87" s="134">
        <v>43636</v>
      </c>
      <c r="M87" s="135" t="str">
        <f t="shared" si="6"/>
        <v>3 Th,9 Bln,13 Hr</v>
      </c>
      <c r="N87" s="136">
        <v>147</v>
      </c>
      <c r="O87" s="15" t="str">
        <f t="shared" si="7"/>
        <v>3.59</v>
      </c>
      <c r="P87" s="137">
        <v>3.59</v>
      </c>
      <c r="Q87" s="138">
        <v>433</v>
      </c>
      <c r="R87" s="139"/>
      <c r="S87" s="34" t="s">
        <v>96</v>
      </c>
      <c r="T87" s="34" t="s">
        <v>253</v>
      </c>
      <c r="U87" s="35" t="s">
        <v>240</v>
      </c>
    </row>
    <row r="88" spans="1:21" ht="57.75" customHeight="1" x14ac:dyDescent="0.25">
      <c r="A88" s="101">
        <v>43656</v>
      </c>
      <c r="B88" s="37">
        <v>1400019097</v>
      </c>
      <c r="C88" s="38" t="s">
        <v>254</v>
      </c>
      <c r="D88" s="38" t="s">
        <v>29</v>
      </c>
      <c r="E88" s="39">
        <v>43437</v>
      </c>
      <c r="F88" s="39">
        <v>43496</v>
      </c>
      <c r="G88" s="40">
        <f t="shared" si="4"/>
        <v>1.9666666666666666</v>
      </c>
      <c r="H88" s="41"/>
      <c r="I88" s="41"/>
      <c r="J88" s="49">
        <f t="shared" si="5"/>
        <v>1.9666666666666666</v>
      </c>
      <c r="K88" s="119">
        <v>41883</v>
      </c>
      <c r="L88" s="39">
        <v>43656</v>
      </c>
      <c r="M88" s="43" t="str">
        <f t="shared" si="6"/>
        <v>4 Th,10 Bln,9 Hr</v>
      </c>
      <c r="N88" s="44">
        <v>148</v>
      </c>
      <c r="O88" s="15" t="str">
        <f t="shared" si="7"/>
        <v>3.2</v>
      </c>
      <c r="P88" s="65">
        <v>3.2</v>
      </c>
      <c r="Q88" s="41">
        <v>476</v>
      </c>
      <c r="R88" s="17"/>
      <c r="S88" s="4" t="s">
        <v>255</v>
      </c>
      <c r="T88" s="4" t="s">
        <v>256</v>
      </c>
      <c r="U88" t="s">
        <v>32</v>
      </c>
    </row>
    <row r="89" spans="1:21" ht="15.75" x14ac:dyDescent="0.25">
      <c r="A89" s="67">
        <v>43678</v>
      </c>
      <c r="B89" s="37">
        <v>1400019045</v>
      </c>
      <c r="C89" s="38" t="s">
        <v>257</v>
      </c>
      <c r="D89" s="38" t="s">
        <v>29</v>
      </c>
      <c r="E89" s="39">
        <v>43484</v>
      </c>
      <c r="F89" s="39">
        <v>43610</v>
      </c>
      <c r="G89" s="40">
        <f t="shared" si="4"/>
        <v>4.2</v>
      </c>
      <c r="H89" s="41"/>
      <c r="I89" s="41"/>
      <c r="J89" s="49">
        <f t="shared" si="5"/>
        <v>4.2</v>
      </c>
      <c r="K89" s="119">
        <v>41883</v>
      </c>
      <c r="L89" s="39">
        <v>43678</v>
      </c>
      <c r="M89" s="43" t="str">
        <f t="shared" si="6"/>
        <v>4 Th,11 Bln,0 Hr</v>
      </c>
      <c r="N89" s="44">
        <v>151</v>
      </c>
      <c r="O89" s="15" t="str">
        <f t="shared" si="7"/>
        <v>3.24</v>
      </c>
      <c r="P89" s="65">
        <v>3.24</v>
      </c>
      <c r="Q89" s="41">
        <v>440</v>
      </c>
      <c r="R89" s="47"/>
      <c r="S89" s="4" t="s">
        <v>38</v>
      </c>
      <c r="T89" s="4" t="s">
        <v>258</v>
      </c>
      <c r="U89" t="s">
        <v>32</v>
      </c>
    </row>
    <row r="90" spans="1:21" ht="15.75" x14ac:dyDescent="0.25">
      <c r="A90" s="69"/>
      <c r="B90" s="37">
        <v>1500019035</v>
      </c>
      <c r="C90" s="38" t="s">
        <v>259</v>
      </c>
      <c r="D90" s="38" t="s">
        <v>29</v>
      </c>
      <c r="E90" s="39">
        <v>43482</v>
      </c>
      <c r="F90" s="39">
        <v>43630</v>
      </c>
      <c r="G90" s="40">
        <f t="shared" si="4"/>
        <v>4.9333333333333336</v>
      </c>
      <c r="H90" s="41"/>
      <c r="I90" s="41"/>
      <c r="J90" s="49">
        <f t="shared" si="5"/>
        <v>4.9333333333333336</v>
      </c>
      <c r="K90" s="114">
        <v>42254</v>
      </c>
      <c r="L90" s="39">
        <v>43678</v>
      </c>
      <c r="M90" s="43" t="str">
        <f t="shared" si="6"/>
        <v>3 Th,10 Bln,25 Hr</v>
      </c>
      <c r="N90" s="44">
        <v>147</v>
      </c>
      <c r="O90" s="15" t="str">
        <f t="shared" si="7"/>
        <v>3.78</v>
      </c>
      <c r="P90" s="65">
        <v>3.78</v>
      </c>
      <c r="Q90" s="41">
        <v>413</v>
      </c>
      <c r="R90" s="47"/>
      <c r="S90" s="4" t="s">
        <v>260</v>
      </c>
      <c r="T90" s="4" t="s">
        <v>261</v>
      </c>
      <c r="U90" t="s">
        <v>240</v>
      </c>
    </row>
    <row r="91" spans="1:21" ht="15.75" x14ac:dyDescent="0.25">
      <c r="A91" s="69"/>
      <c r="B91" s="55">
        <v>1500019127</v>
      </c>
      <c r="C91" s="56" t="s">
        <v>262</v>
      </c>
      <c r="D91" s="38" t="s">
        <v>29</v>
      </c>
      <c r="E91" s="39">
        <v>43542</v>
      </c>
      <c r="F91" s="39">
        <v>43591</v>
      </c>
      <c r="G91" s="40">
        <f t="shared" si="4"/>
        <v>1.6333333333333333</v>
      </c>
      <c r="H91" s="41"/>
      <c r="I91" s="41"/>
      <c r="J91" s="49">
        <f t="shared" si="5"/>
        <v>1.6333333333333333</v>
      </c>
      <c r="K91" s="114">
        <v>42254</v>
      </c>
      <c r="L91" s="39">
        <v>43678</v>
      </c>
      <c r="M91" s="43" t="str">
        <f t="shared" si="6"/>
        <v>3 Th,10 Bln,25 Hr</v>
      </c>
      <c r="N91" s="44">
        <v>147</v>
      </c>
      <c r="O91" s="15" t="str">
        <f t="shared" si="7"/>
        <v>3.7</v>
      </c>
      <c r="P91" s="65">
        <v>3.7</v>
      </c>
      <c r="Q91" s="41">
        <v>430</v>
      </c>
      <c r="R91" s="47"/>
      <c r="S91" s="4" t="s">
        <v>263</v>
      </c>
      <c r="T91" s="4" t="s">
        <v>264</v>
      </c>
      <c r="U91" t="s">
        <v>240</v>
      </c>
    </row>
    <row r="92" spans="1:21" ht="15.75" x14ac:dyDescent="0.25">
      <c r="A92" s="69"/>
      <c r="B92" s="37">
        <v>1500019240</v>
      </c>
      <c r="C92" s="38" t="s">
        <v>265</v>
      </c>
      <c r="D92" s="38" t="s">
        <v>29</v>
      </c>
      <c r="E92" s="39">
        <v>43482</v>
      </c>
      <c r="F92" s="39">
        <v>43643</v>
      </c>
      <c r="G92" s="40">
        <f t="shared" si="4"/>
        <v>5.3666666666666663</v>
      </c>
      <c r="H92" s="41"/>
      <c r="I92" s="41"/>
      <c r="J92" s="49">
        <f t="shared" si="5"/>
        <v>5.3666666666666663</v>
      </c>
      <c r="K92" s="114">
        <v>42254</v>
      </c>
      <c r="L92" s="39">
        <v>43678</v>
      </c>
      <c r="M92" s="43" t="str">
        <f t="shared" si="6"/>
        <v>3 Th,10 Bln,25 Hr</v>
      </c>
      <c r="N92" s="44">
        <v>147</v>
      </c>
      <c r="O92" s="15" t="str">
        <f t="shared" si="7"/>
        <v>3.02</v>
      </c>
      <c r="P92" s="65">
        <v>3.02</v>
      </c>
      <c r="Q92" s="41">
        <v>426</v>
      </c>
      <c r="R92" s="47"/>
      <c r="S92" s="4" t="s">
        <v>266</v>
      </c>
      <c r="T92" s="4" t="s">
        <v>267</v>
      </c>
      <c r="U92" t="s">
        <v>240</v>
      </c>
    </row>
    <row r="93" spans="1:21" ht="51.75" x14ac:dyDescent="0.25">
      <c r="A93" s="141">
        <v>43698</v>
      </c>
      <c r="B93" s="20">
        <v>1500019147</v>
      </c>
      <c r="C93" s="21" t="s">
        <v>268</v>
      </c>
      <c r="D93" s="21" t="s">
        <v>29</v>
      </c>
      <c r="E93" s="142">
        <v>43483</v>
      </c>
      <c r="F93" s="142">
        <v>43662</v>
      </c>
      <c r="G93" s="143">
        <f t="shared" si="4"/>
        <v>5.9666666666666668</v>
      </c>
      <c r="H93" s="144"/>
      <c r="I93" s="144"/>
      <c r="J93" s="145">
        <f t="shared" si="5"/>
        <v>5.9666666666666668</v>
      </c>
      <c r="K93" s="22">
        <v>42254</v>
      </c>
      <c r="L93" s="142">
        <v>43698</v>
      </c>
      <c r="M93" s="146" t="str">
        <f t="shared" si="6"/>
        <v>3 Th,11 Bln,14 Hr</v>
      </c>
      <c r="N93" s="147">
        <v>147</v>
      </c>
      <c r="O93" s="15" t="str">
        <f t="shared" si="7"/>
        <v>3.57</v>
      </c>
      <c r="P93" s="148">
        <v>3.57</v>
      </c>
      <c r="Q93" s="144">
        <v>400</v>
      </c>
      <c r="R93" s="149"/>
      <c r="S93" s="150" t="s">
        <v>269</v>
      </c>
      <c r="T93" s="150" t="s">
        <v>270</v>
      </c>
      <c r="U93" t="s">
        <v>240</v>
      </c>
    </row>
    <row r="94" spans="1:21" ht="15.75" x14ac:dyDescent="0.25">
      <c r="A94" s="67">
        <v>43705</v>
      </c>
      <c r="B94" s="37">
        <v>1500019022</v>
      </c>
      <c r="C94" s="38" t="s">
        <v>271</v>
      </c>
      <c r="D94" s="38" t="s">
        <v>29</v>
      </c>
      <c r="E94" s="39">
        <v>43479</v>
      </c>
      <c r="F94" s="39">
        <v>43661</v>
      </c>
      <c r="G94" s="40">
        <f t="shared" si="4"/>
        <v>6.0666666666666664</v>
      </c>
      <c r="H94" s="41"/>
      <c r="I94" s="41"/>
      <c r="J94" s="49">
        <f t="shared" si="5"/>
        <v>6.0666666666666664</v>
      </c>
      <c r="K94" s="114">
        <v>42254</v>
      </c>
      <c r="L94" s="39">
        <v>43705</v>
      </c>
      <c r="M94" s="43" t="str">
        <f t="shared" si="6"/>
        <v>3 Th,11 Bln,21 Hr</v>
      </c>
      <c r="N94" s="44">
        <v>147</v>
      </c>
      <c r="O94" s="15" t="str">
        <f t="shared" si="7"/>
        <v>3.65</v>
      </c>
      <c r="P94" s="65">
        <v>3.65</v>
      </c>
      <c r="Q94" s="41">
        <v>440</v>
      </c>
      <c r="R94" s="47"/>
      <c r="S94" s="4" t="s">
        <v>82</v>
      </c>
      <c r="T94" s="4" t="s">
        <v>272</v>
      </c>
      <c r="U94" t="s">
        <v>240</v>
      </c>
    </row>
    <row r="95" spans="1:21" ht="15.75" x14ac:dyDescent="0.25">
      <c r="A95" s="69"/>
      <c r="B95" s="37">
        <v>1500019044</v>
      </c>
      <c r="C95" s="38" t="s">
        <v>273</v>
      </c>
      <c r="D95" s="38" t="s">
        <v>29</v>
      </c>
      <c r="E95" s="39">
        <v>43480</v>
      </c>
      <c r="F95" s="39">
        <v>43668</v>
      </c>
      <c r="G95" s="40">
        <f t="shared" si="4"/>
        <v>6.2666666666666666</v>
      </c>
      <c r="H95" s="41"/>
      <c r="I95" s="41"/>
      <c r="J95" s="49">
        <f t="shared" si="5"/>
        <v>6.2666666666666666</v>
      </c>
      <c r="K95" s="114">
        <v>42254</v>
      </c>
      <c r="L95" s="39">
        <v>43705</v>
      </c>
      <c r="M95" s="43" t="str">
        <f t="shared" si="6"/>
        <v>3 Th,11 Bln,21 Hr</v>
      </c>
      <c r="N95" s="44">
        <v>147</v>
      </c>
      <c r="O95" s="15" t="str">
        <f t="shared" si="7"/>
        <v>3.31</v>
      </c>
      <c r="P95" s="65">
        <v>3.31</v>
      </c>
      <c r="Q95" s="41">
        <v>423</v>
      </c>
      <c r="R95" s="47"/>
      <c r="S95" s="4" t="s">
        <v>274</v>
      </c>
      <c r="T95" s="4" t="s">
        <v>275</v>
      </c>
      <c r="U95" t="s">
        <v>240</v>
      </c>
    </row>
    <row r="96" spans="1:21" ht="15.75" x14ac:dyDescent="0.25">
      <c r="A96" s="69"/>
      <c r="B96" s="37">
        <v>1500019046</v>
      </c>
      <c r="C96" s="38" t="s">
        <v>276</v>
      </c>
      <c r="D96" s="38" t="s">
        <v>29</v>
      </c>
      <c r="E96" s="39">
        <v>43483</v>
      </c>
      <c r="F96" s="39">
        <v>43668</v>
      </c>
      <c r="G96" s="40">
        <f t="shared" si="4"/>
        <v>6.166666666666667</v>
      </c>
      <c r="H96" s="41"/>
      <c r="I96" s="41"/>
      <c r="J96" s="49">
        <f t="shared" si="5"/>
        <v>6.166666666666667</v>
      </c>
      <c r="K96" s="114">
        <v>42254</v>
      </c>
      <c r="L96" s="39">
        <v>43705</v>
      </c>
      <c r="M96" s="43" t="str">
        <f t="shared" si="6"/>
        <v>3 Th,11 Bln,21 Hr</v>
      </c>
      <c r="N96" s="44">
        <v>147</v>
      </c>
      <c r="O96" s="15" t="str">
        <f t="shared" si="7"/>
        <v>3.82</v>
      </c>
      <c r="P96" s="65">
        <v>3.82</v>
      </c>
      <c r="Q96" s="41">
        <v>410</v>
      </c>
      <c r="R96" s="47"/>
      <c r="S96" s="4" t="s">
        <v>38</v>
      </c>
      <c r="T96" s="4" t="s">
        <v>277</v>
      </c>
      <c r="U96" t="s">
        <v>240</v>
      </c>
    </row>
    <row r="97" spans="1:21" ht="15.75" x14ac:dyDescent="0.25">
      <c r="A97" s="69"/>
      <c r="B97" s="37">
        <v>1500019109</v>
      </c>
      <c r="C97" s="38" t="s">
        <v>278</v>
      </c>
      <c r="D97" s="38" t="s">
        <v>29</v>
      </c>
      <c r="E97" s="39">
        <v>43482</v>
      </c>
      <c r="F97" s="39">
        <v>43664</v>
      </c>
      <c r="G97" s="40">
        <f t="shared" si="4"/>
        <v>6.0666666666666664</v>
      </c>
      <c r="H97" s="41"/>
      <c r="I97" s="41"/>
      <c r="J97" s="49">
        <f t="shared" si="5"/>
        <v>6.0666666666666664</v>
      </c>
      <c r="K97" s="114">
        <v>42254</v>
      </c>
      <c r="L97" s="39">
        <v>43705</v>
      </c>
      <c r="M97" s="43" t="str">
        <f t="shared" si="6"/>
        <v>3 Th,11 Bln,21 Hr</v>
      </c>
      <c r="N97" s="44">
        <v>147</v>
      </c>
      <c r="O97" s="15" t="str">
        <f t="shared" si="7"/>
        <v>3.52</v>
      </c>
      <c r="P97" s="65">
        <v>3.52</v>
      </c>
      <c r="Q97" s="41">
        <v>430</v>
      </c>
      <c r="R97" s="47"/>
      <c r="S97" s="4" t="s">
        <v>279</v>
      </c>
      <c r="T97" s="4" t="s">
        <v>280</v>
      </c>
      <c r="U97" t="s">
        <v>240</v>
      </c>
    </row>
    <row r="98" spans="1:21" ht="15.75" x14ac:dyDescent="0.25">
      <c r="A98" s="69"/>
      <c r="B98" s="70">
        <v>1500019222</v>
      </c>
      <c r="C98" s="71" t="s">
        <v>281</v>
      </c>
      <c r="D98" s="71" t="s">
        <v>29</v>
      </c>
      <c r="E98" s="72">
        <v>43544</v>
      </c>
      <c r="F98" s="72">
        <v>43676</v>
      </c>
      <c r="G98" s="73">
        <f t="shared" si="4"/>
        <v>4.4000000000000004</v>
      </c>
      <c r="H98" s="74"/>
      <c r="I98" s="74"/>
      <c r="J98" s="75">
        <f t="shared" si="5"/>
        <v>4.4000000000000004</v>
      </c>
      <c r="K98" s="151">
        <v>42254</v>
      </c>
      <c r="L98" s="72">
        <v>43705</v>
      </c>
      <c r="M98" s="76" t="str">
        <f t="shared" si="6"/>
        <v>3 Th,11 Bln,21 Hr</v>
      </c>
      <c r="N98" s="77">
        <v>147</v>
      </c>
      <c r="O98" s="15" t="str">
        <f t="shared" si="7"/>
        <v>3.83</v>
      </c>
      <c r="P98" s="107">
        <v>3.83</v>
      </c>
      <c r="Q98" s="74">
        <v>416</v>
      </c>
      <c r="R98" s="81"/>
      <c r="S98" s="80" t="s">
        <v>41</v>
      </c>
      <c r="T98" s="80" t="s">
        <v>282</v>
      </c>
      <c r="U98" t="s">
        <v>240</v>
      </c>
    </row>
    <row r="99" spans="1:21" ht="15.75" x14ac:dyDescent="0.25">
      <c r="A99" s="152">
        <v>43714</v>
      </c>
      <c r="B99" s="37">
        <v>1500019004</v>
      </c>
      <c r="C99" s="38" t="s">
        <v>283</v>
      </c>
      <c r="D99" s="38" t="s">
        <v>29</v>
      </c>
      <c r="E99" s="39">
        <v>43479</v>
      </c>
      <c r="F99" s="39">
        <v>43644</v>
      </c>
      <c r="G99" s="40">
        <f t="shared" si="4"/>
        <v>5.5</v>
      </c>
      <c r="H99" s="41"/>
      <c r="I99" s="41"/>
      <c r="J99" s="49">
        <f t="shared" si="5"/>
        <v>5.5</v>
      </c>
      <c r="K99" s="114">
        <v>42254</v>
      </c>
      <c r="L99" s="39">
        <v>43714</v>
      </c>
      <c r="M99" s="43" t="str">
        <f>DATEDIF(K99,L99,"Y")&amp;" Th,"&amp;DATEDIF(K99,L99,"YM")&amp;" Bln,"&amp;DATEDIF(K99,L99,"MD")&amp;" Hr"</f>
        <v>3 Th,11 Bln,30 Hr</v>
      </c>
      <c r="N99" s="44">
        <v>147</v>
      </c>
      <c r="O99" s="15" t="str">
        <f t="shared" si="7"/>
        <v>3.84</v>
      </c>
      <c r="P99" s="65">
        <v>3.84</v>
      </c>
      <c r="Q99" s="41">
        <v>466</v>
      </c>
      <c r="R99" s="47"/>
      <c r="S99" s="56" t="s">
        <v>284</v>
      </c>
      <c r="T99" s="56" t="s">
        <v>136</v>
      </c>
      <c r="U99" t="s">
        <v>240</v>
      </c>
    </row>
    <row r="100" spans="1:21" ht="15.75" x14ac:dyDescent="0.25">
      <c r="A100" s="153"/>
      <c r="B100" s="37">
        <v>1500019027</v>
      </c>
      <c r="C100" s="38" t="s">
        <v>285</v>
      </c>
      <c r="D100" s="38" t="s">
        <v>29</v>
      </c>
      <c r="E100" s="39">
        <v>43483</v>
      </c>
      <c r="F100" s="39">
        <v>43687</v>
      </c>
      <c r="G100" s="40">
        <f t="shared" si="4"/>
        <v>6.8</v>
      </c>
      <c r="H100" s="41"/>
      <c r="I100" s="41"/>
      <c r="J100" s="49">
        <f t="shared" si="5"/>
        <v>6.8</v>
      </c>
      <c r="K100" s="114">
        <v>42254</v>
      </c>
      <c r="L100" s="39">
        <v>43714</v>
      </c>
      <c r="M100" s="43" t="str">
        <f>DATEDIF(K100,L100,"Y")&amp;" Th,"&amp;DATEDIF(K100,L100,"YM")&amp;" Bln,"&amp;DATEDIF(K100,L100,"MD")&amp;" Hr"</f>
        <v>3 Th,11 Bln,30 Hr</v>
      </c>
      <c r="N100" s="44">
        <v>147</v>
      </c>
      <c r="O100" s="15" t="str">
        <f t="shared" si="7"/>
        <v>3.74</v>
      </c>
      <c r="P100" s="65">
        <v>3.74</v>
      </c>
      <c r="Q100" s="41">
        <v>426</v>
      </c>
      <c r="R100" s="47"/>
      <c r="S100" s="56" t="s">
        <v>172</v>
      </c>
      <c r="T100" s="56" t="s">
        <v>286</v>
      </c>
      <c r="U100" t="s">
        <v>240</v>
      </c>
    </row>
    <row r="101" spans="1:21" ht="15.75" x14ac:dyDescent="0.25">
      <c r="A101" s="153"/>
      <c r="B101" s="37">
        <v>1500019033</v>
      </c>
      <c r="C101" s="38" t="s">
        <v>287</v>
      </c>
      <c r="D101" s="38" t="s">
        <v>29</v>
      </c>
      <c r="E101" s="39">
        <v>43483</v>
      </c>
      <c r="F101" s="39">
        <v>43663</v>
      </c>
      <c r="G101" s="40">
        <f t="shared" si="4"/>
        <v>6</v>
      </c>
      <c r="H101" s="41"/>
      <c r="I101" s="41"/>
      <c r="J101" s="49">
        <f t="shared" si="5"/>
        <v>6</v>
      </c>
      <c r="K101" s="114">
        <v>42254</v>
      </c>
      <c r="L101" s="39">
        <v>43714</v>
      </c>
      <c r="M101" s="43" t="str">
        <f>DATEDIF(K101,L101,"Y")&amp;" Th,"&amp;DATEDIF(K101,L101,"YM")&amp;" Bln,"&amp;DATEDIF(K101,L101,"MD")&amp;" Hr"</f>
        <v>3 Th,11 Bln,30 Hr</v>
      </c>
      <c r="N101" s="44">
        <v>147</v>
      </c>
      <c r="O101" s="15" t="str">
        <f t="shared" si="7"/>
        <v>3.44</v>
      </c>
      <c r="P101" s="65">
        <v>3.44</v>
      </c>
      <c r="Q101" s="41">
        <v>416</v>
      </c>
      <c r="R101" s="47"/>
      <c r="S101" s="56" t="s">
        <v>288</v>
      </c>
      <c r="T101" s="56" t="s">
        <v>289</v>
      </c>
      <c r="U101" t="s">
        <v>240</v>
      </c>
    </row>
    <row r="102" spans="1:21" ht="15.75" x14ac:dyDescent="0.25">
      <c r="A102" s="153"/>
      <c r="B102" s="37">
        <v>1500019037</v>
      </c>
      <c r="C102" s="38" t="s">
        <v>290</v>
      </c>
      <c r="D102" s="38" t="s">
        <v>29</v>
      </c>
      <c r="E102" s="39">
        <v>43482</v>
      </c>
      <c r="F102" s="39">
        <v>43689</v>
      </c>
      <c r="G102" s="40">
        <f t="shared" si="4"/>
        <v>6.9</v>
      </c>
      <c r="H102" s="41"/>
      <c r="I102" s="41"/>
      <c r="J102" s="49">
        <f t="shared" si="5"/>
        <v>6.9</v>
      </c>
      <c r="K102" s="114">
        <v>42254</v>
      </c>
      <c r="L102" s="39">
        <v>43714</v>
      </c>
      <c r="M102" s="43" t="str">
        <f>DATEDIF(K102,L102,"Y")&amp;" Th,"&amp;DATEDIF(K102,L102,"YM")&amp;" Bln,"&amp;DATEDIF(K102,L102,"MD")&amp;" Hr"</f>
        <v>3 Th,11 Bln,30 Hr</v>
      </c>
      <c r="N102" s="44">
        <v>147</v>
      </c>
      <c r="O102" s="15" t="str">
        <f t="shared" si="7"/>
        <v>3.74</v>
      </c>
      <c r="P102" s="65">
        <v>3.74</v>
      </c>
      <c r="Q102" s="41">
        <v>430</v>
      </c>
      <c r="R102" s="47"/>
      <c r="S102" s="56" t="s">
        <v>291</v>
      </c>
      <c r="T102" s="56" t="s">
        <v>292</v>
      </c>
      <c r="U102" t="s">
        <v>240</v>
      </c>
    </row>
    <row r="103" spans="1:21" ht="15.75" x14ac:dyDescent="0.25">
      <c r="A103" s="153"/>
      <c r="B103" s="37">
        <v>1500019041</v>
      </c>
      <c r="C103" s="38" t="s">
        <v>293</v>
      </c>
      <c r="D103" s="38" t="s">
        <v>29</v>
      </c>
      <c r="E103" s="39">
        <v>43483</v>
      </c>
      <c r="F103" s="39">
        <v>43664</v>
      </c>
      <c r="G103" s="40">
        <f t="shared" si="4"/>
        <v>6.0333333333333332</v>
      </c>
      <c r="H103" s="41"/>
      <c r="I103" s="41"/>
      <c r="J103" s="49">
        <f t="shared" si="5"/>
        <v>6.0333333333333332</v>
      </c>
      <c r="K103" s="114">
        <v>42254</v>
      </c>
      <c r="L103" s="39">
        <v>43714</v>
      </c>
      <c r="M103" s="43" t="str">
        <f>DATEDIF(K104,L103,"Y")&amp;" Th,"&amp;DATEDIF(K104,L103,"YM")&amp;" Bln,"&amp;DATEDIF(K104,L103,"MD")&amp;" Hr"</f>
        <v>3 Th,11 Bln,30 Hr</v>
      </c>
      <c r="N103" s="44">
        <v>150</v>
      </c>
      <c r="O103" s="15" t="str">
        <f t="shared" si="7"/>
        <v>3.54</v>
      </c>
      <c r="P103" s="65">
        <v>3.54</v>
      </c>
      <c r="Q103" s="41">
        <v>436</v>
      </c>
      <c r="R103" s="47"/>
      <c r="S103" s="56" t="s">
        <v>294</v>
      </c>
      <c r="T103" s="66" t="s">
        <v>295</v>
      </c>
      <c r="U103" t="s">
        <v>240</v>
      </c>
    </row>
    <row r="104" spans="1:21" ht="15.75" x14ac:dyDescent="0.25">
      <c r="A104" s="153"/>
      <c r="B104" s="37">
        <v>1500019056</v>
      </c>
      <c r="C104" s="38" t="s">
        <v>296</v>
      </c>
      <c r="D104" s="38" t="s">
        <v>29</v>
      </c>
      <c r="E104" s="39">
        <v>43483</v>
      </c>
      <c r="F104" s="39">
        <v>43648</v>
      </c>
      <c r="G104" s="40">
        <f t="shared" si="4"/>
        <v>5.5</v>
      </c>
      <c r="H104" s="41"/>
      <c r="I104" s="41"/>
      <c r="J104" s="49">
        <f t="shared" si="5"/>
        <v>5.5</v>
      </c>
      <c r="K104" s="114">
        <v>42254</v>
      </c>
      <c r="L104" s="39">
        <v>43714</v>
      </c>
      <c r="M104" s="43" t="str">
        <f t="shared" ref="M104:M110" si="8">DATEDIF(K104,L104,"Y")&amp;" Th,"&amp;DATEDIF(K104,L104,"YM")&amp;" Bln,"&amp;DATEDIF(K104,L104,"MD")&amp;" Hr"</f>
        <v>3 Th,11 Bln,30 Hr</v>
      </c>
      <c r="N104" s="44">
        <v>147</v>
      </c>
      <c r="O104" s="15" t="str">
        <f t="shared" si="7"/>
        <v>3.3</v>
      </c>
      <c r="P104" s="65">
        <v>3.3</v>
      </c>
      <c r="Q104" s="41">
        <v>446</v>
      </c>
      <c r="R104" s="47"/>
      <c r="S104" s="56" t="s">
        <v>297</v>
      </c>
      <c r="T104" s="56" t="s">
        <v>298</v>
      </c>
      <c r="U104" t="s">
        <v>240</v>
      </c>
    </row>
    <row r="105" spans="1:21" ht="15.75" x14ac:dyDescent="0.25">
      <c r="A105" s="153"/>
      <c r="B105" s="37">
        <v>1500019066</v>
      </c>
      <c r="C105" s="38" t="s">
        <v>299</v>
      </c>
      <c r="D105" s="38" t="s">
        <v>29</v>
      </c>
      <c r="E105" s="39">
        <v>43483</v>
      </c>
      <c r="F105" s="39">
        <v>43645</v>
      </c>
      <c r="G105" s="40">
        <f t="shared" si="4"/>
        <v>5.4</v>
      </c>
      <c r="H105" s="41"/>
      <c r="I105" s="41"/>
      <c r="J105" s="49">
        <f t="shared" si="5"/>
        <v>5.4</v>
      </c>
      <c r="K105" s="114">
        <v>42254</v>
      </c>
      <c r="L105" s="39">
        <v>43714</v>
      </c>
      <c r="M105" s="43" t="str">
        <f t="shared" si="8"/>
        <v>3 Th,11 Bln,30 Hr</v>
      </c>
      <c r="N105" s="44">
        <v>150</v>
      </c>
      <c r="O105" s="15" t="str">
        <f t="shared" si="7"/>
        <v>3.51</v>
      </c>
      <c r="P105" s="65">
        <v>3.51</v>
      </c>
      <c r="Q105" s="41">
        <v>410</v>
      </c>
      <c r="R105" s="47"/>
      <c r="S105" s="56" t="s">
        <v>300</v>
      </c>
      <c r="T105" s="56" t="s">
        <v>301</v>
      </c>
      <c r="U105" t="s">
        <v>240</v>
      </c>
    </row>
    <row r="106" spans="1:21" ht="15.75" x14ac:dyDescent="0.25">
      <c r="A106" s="153"/>
      <c r="B106" s="37">
        <v>1500019084</v>
      </c>
      <c r="C106" s="38" t="s">
        <v>302</v>
      </c>
      <c r="D106" s="38" t="s">
        <v>29</v>
      </c>
      <c r="E106" s="39">
        <v>43483</v>
      </c>
      <c r="F106" s="39">
        <v>43673</v>
      </c>
      <c r="G106" s="40">
        <f t="shared" si="4"/>
        <v>6.333333333333333</v>
      </c>
      <c r="H106" s="41"/>
      <c r="I106" s="41"/>
      <c r="J106" s="49">
        <f t="shared" si="5"/>
        <v>6.333333333333333</v>
      </c>
      <c r="K106" s="114">
        <v>42254</v>
      </c>
      <c r="L106" s="39">
        <v>43714</v>
      </c>
      <c r="M106" s="43" t="str">
        <f t="shared" si="8"/>
        <v>3 Th,11 Bln,30 Hr</v>
      </c>
      <c r="N106" s="44">
        <v>147</v>
      </c>
      <c r="O106" s="15" t="str">
        <f t="shared" si="7"/>
        <v>3.53</v>
      </c>
      <c r="P106" s="65">
        <v>3.53</v>
      </c>
      <c r="Q106" s="41">
        <v>423</v>
      </c>
      <c r="R106" s="47"/>
      <c r="S106" s="56" t="s">
        <v>303</v>
      </c>
      <c r="T106" s="56" t="s">
        <v>292</v>
      </c>
      <c r="U106" t="s">
        <v>240</v>
      </c>
    </row>
    <row r="107" spans="1:21" ht="15.75" x14ac:dyDescent="0.25">
      <c r="A107" s="153"/>
      <c r="B107" s="37">
        <v>1500019091</v>
      </c>
      <c r="C107" s="38" t="s">
        <v>304</v>
      </c>
      <c r="D107" s="38" t="s">
        <v>29</v>
      </c>
      <c r="E107" s="39">
        <v>43484</v>
      </c>
      <c r="F107" s="39">
        <v>43685</v>
      </c>
      <c r="G107" s="40">
        <f t="shared" si="4"/>
        <v>6.7</v>
      </c>
      <c r="H107" s="41"/>
      <c r="I107" s="41"/>
      <c r="J107" s="49">
        <f t="shared" si="5"/>
        <v>6.7</v>
      </c>
      <c r="K107" s="114">
        <v>42254</v>
      </c>
      <c r="L107" s="39">
        <v>43714</v>
      </c>
      <c r="M107" s="43" t="str">
        <f t="shared" si="8"/>
        <v>3 Th,11 Bln,30 Hr</v>
      </c>
      <c r="N107" s="44">
        <v>150</v>
      </c>
      <c r="O107" s="15" t="str">
        <f t="shared" si="7"/>
        <v>3.36</v>
      </c>
      <c r="P107" s="65">
        <v>3.36</v>
      </c>
      <c r="Q107" s="41">
        <v>426</v>
      </c>
      <c r="R107" s="47"/>
      <c r="S107" s="56" t="s">
        <v>305</v>
      </c>
      <c r="T107" s="56" t="s">
        <v>306</v>
      </c>
      <c r="U107" t="s">
        <v>240</v>
      </c>
    </row>
    <row r="108" spans="1:21" ht="15.75" x14ac:dyDescent="0.25">
      <c r="A108" s="153"/>
      <c r="B108" s="37">
        <v>1500019106</v>
      </c>
      <c r="C108" s="38" t="s">
        <v>307</v>
      </c>
      <c r="D108" s="38" t="s">
        <v>29</v>
      </c>
      <c r="E108" s="39">
        <v>43480</v>
      </c>
      <c r="F108" s="39">
        <v>43662</v>
      </c>
      <c r="G108" s="40">
        <f t="shared" si="4"/>
        <v>6.0666666666666664</v>
      </c>
      <c r="H108" s="41"/>
      <c r="I108" s="41"/>
      <c r="J108" s="49">
        <f t="shared" si="5"/>
        <v>6.0666666666666664</v>
      </c>
      <c r="K108" s="114">
        <v>42254</v>
      </c>
      <c r="L108" s="39">
        <v>43714</v>
      </c>
      <c r="M108" s="43" t="str">
        <f t="shared" si="8"/>
        <v>3 Th,11 Bln,30 Hr</v>
      </c>
      <c r="N108" s="44">
        <v>147</v>
      </c>
      <c r="O108" s="15" t="str">
        <f t="shared" si="7"/>
        <v>3.34</v>
      </c>
      <c r="P108" s="65">
        <v>3.34</v>
      </c>
      <c r="Q108" s="41">
        <v>430</v>
      </c>
      <c r="R108" s="47"/>
      <c r="S108" s="56" t="s">
        <v>71</v>
      </c>
      <c r="T108" s="56" t="s">
        <v>308</v>
      </c>
      <c r="U108" t="s">
        <v>240</v>
      </c>
    </row>
    <row r="109" spans="1:21" ht="15.75" x14ac:dyDescent="0.25">
      <c r="A109" s="153"/>
      <c r="B109" s="37">
        <v>1500019117</v>
      </c>
      <c r="C109" s="38" t="s">
        <v>309</v>
      </c>
      <c r="D109" s="38" t="s">
        <v>29</v>
      </c>
      <c r="E109" s="39">
        <v>43544</v>
      </c>
      <c r="F109" s="39">
        <v>43673</v>
      </c>
      <c r="G109" s="40">
        <f t="shared" si="4"/>
        <v>4.3</v>
      </c>
      <c r="H109" s="41"/>
      <c r="I109" s="41"/>
      <c r="J109" s="49">
        <f t="shared" si="5"/>
        <v>4.3</v>
      </c>
      <c r="K109" s="114">
        <v>42254</v>
      </c>
      <c r="L109" s="39">
        <v>43714</v>
      </c>
      <c r="M109" s="43" t="str">
        <f t="shared" si="8"/>
        <v>3 Th,11 Bln,30 Hr</v>
      </c>
      <c r="N109" s="44">
        <v>147</v>
      </c>
      <c r="O109" s="15" t="str">
        <f t="shared" si="7"/>
        <v>3.18</v>
      </c>
      <c r="P109" s="65">
        <v>3.18</v>
      </c>
      <c r="Q109" s="41">
        <v>420</v>
      </c>
      <c r="R109" s="47"/>
      <c r="S109" s="56" t="s">
        <v>310</v>
      </c>
      <c r="T109" s="56" t="s">
        <v>311</v>
      </c>
      <c r="U109" t="s">
        <v>240</v>
      </c>
    </row>
    <row r="110" spans="1:21" ht="15.75" x14ac:dyDescent="0.25">
      <c r="A110" s="153"/>
      <c r="B110" s="37">
        <v>1500019124</v>
      </c>
      <c r="C110" s="38" t="s">
        <v>312</v>
      </c>
      <c r="D110" s="38" t="s">
        <v>29</v>
      </c>
      <c r="E110" s="39">
        <v>43479</v>
      </c>
      <c r="F110" s="39">
        <v>43694</v>
      </c>
      <c r="G110" s="40">
        <f t="shared" si="4"/>
        <v>7.166666666666667</v>
      </c>
      <c r="H110" s="41"/>
      <c r="I110" s="41"/>
      <c r="J110" s="49">
        <f t="shared" si="5"/>
        <v>7.166666666666667</v>
      </c>
      <c r="K110" s="114">
        <v>42254</v>
      </c>
      <c r="L110" s="39">
        <v>43714</v>
      </c>
      <c r="M110" s="43" t="str">
        <f t="shared" si="8"/>
        <v>3 Th,11 Bln,30 Hr</v>
      </c>
      <c r="N110" s="44">
        <v>147</v>
      </c>
      <c r="O110" s="15" t="str">
        <f t="shared" si="7"/>
        <v>3.22</v>
      </c>
      <c r="P110" s="65">
        <v>3.22</v>
      </c>
      <c r="Q110" s="41">
        <v>410</v>
      </c>
      <c r="R110" s="47"/>
      <c r="S110" s="56" t="s">
        <v>163</v>
      </c>
      <c r="T110" s="56" t="s">
        <v>313</v>
      </c>
      <c r="U110" t="s">
        <v>240</v>
      </c>
    </row>
    <row r="111" spans="1:21" ht="15.75" x14ac:dyDescent="0.25">
      <c r="A111" s="153"/>
      <c r="B111" s="37">
        <v>1500019130</v>
      </c>
      <c r="C111" s="38" t="s">
        <v>314</v>
      </c>
      <c r="D111" s="38" t="s">
        <v>29</v>
      </c>
      <c r="E111" s="39">
        <v>43484</v>
      </c>
      <c r="F111" s="39">
        <v>43683</v>
      </c>
      <c r="G111" s="40">
        <f t="shared" si="4"/>
        <v>6.6333333333333337</v>
      </c>
      <c r="H111" s="41"/>
      <c r="I111" s="41"/>
      <c r="J111" s="49">
        <f t="shared" si="5"/>
        <v>6.6333333333333337</v>
      </c>
      <c r="K111" s="114">
        <v>42254</v>
      </c>
      <c r="L111" s="39">
        <v>43714</v>
      </c>
      <c r="M111" s="43" t="str">
        <f>DATEDIF(K112,L111,"Y")&amp;" Th,"&amp;DATEDIF(K112,L111,"YM")&amp;" Bln,"&amp;DATEDIF(K112,L111,"MD")&amp;" Hr"</f>
        <v>3 Th,11 Bln,30 Hr</v>
      </c>
      <c r="N111" s="44">
        <v>147</v>
      </c>
      <c r="O111" s="15" t="str">
        <f t="shared" si="7"/>
        <v>3.51</v>
      </c>
      <c r="P111" s="65">
        <v>3.51</v>
      </c>
      <c r="Q111" s="41">
        <v>453</v>
      </c>
      <c r="R111" s="47"/>
      <c r="S111" s="56" t="s">
        <v>315</v>
      </c>
      <c r="T111" s="56" t="s">
        <v>316</v>
      </c>
      <c r="U111" t="s">
        <v>240</v>
      </c>
    </row>
    <row r="112" spans="1:21" ht="15.75" x14ac:dyDescent="0.25">
      <c r="A112" s="153"/>
      <c r="B112" s="37">
        <v>1500019132</v>
      </c>
      <c r="C112" s="38" t="s">
        <v>317</v>
      </c>
      <c r="D112" s="38" t="s">
        <v>29</v>
      </c>
      <c r="E112" s="39">
        <v>43484</v>
      </c>
      <c r="F112" s="39">
        <v>43685</v>
      </c>
      <c r="G112" s="40">
        <f t="shared" si="4"/>
        <v>6.7</v>
      </c>
      <c r="H112" s="41"/>
      <c r="I112" s="41"/>
      <c r="J112" s="49">
        <f t="shared" si="5"/>
        <v>6.7</v>
      </c>
      <c r="K112" s="114">
        <v>42254</v>
      </c>
      <c r="L112" s="39">
        <v>43714</v>
      </c>
      <c r="M112" s="43" t="str">
        <f>DATEDIF(K113,L112,"Y")&amp;" Th,"&amp;DATEDIF(K113,L112,"YM")&amp;" Bln,"&amp;DATEDIF(K113,L112,"MD")&amp;" Hr"</f>
        <v>3 Th,11 Bln,30 Hr</v>
      </c>
      <c r="N112" s="44">
        <v>147</v>
      </c>
      <c r="O112" s="15" t="str">
        <f t="shared" si="7"/>
        <v>3.31</v>
      </c>
      <c r="P112" s="65">
        <v>3.31</v>
      </c>
      <c r="Q112" s="41">
        <v>423</v>
      </c>
      <c r="R112" s="47"/>
      <c r="S112" s="56" t="s">
        <v>192</v>
      </c>
      <c r="T112" s="56" t="s">
        <v>318</v>
      </c>
      <c r="U112" t="s">
        <v>240</v>
      </c>
    </row>
    <row r="113" spans="1:21" ht="15.75" x14ac:dyDescent="0.25">
      <c r="A113" s="153"/>
      <c r="B113" s="37">
        <v>1500019152</v>
      </c>
      <c r="C113" s="38" t="s">
        <v>319</v>
      </c>
      <c r="D113" s="38" t="s">
        <v>29</v>
      </c>
      <c r="E113" s="39">
        <v>43482</v>
      </c>
      <c r="F113" s="39">
        <v>43682</v>
      </c>
      <c r="G113" s="40">
        <f t="shared" si="4"/>
        <v>6.666666666666667</v>
      </c>
      <c r="H113" s="41"/>
      <c r="I113" s="41"/>
      <c r="J113" s="49">
        <f t="shared" si="5"/>
        <v>6.666666666666667</v>
      </c>
      <c r="K113" s="114">
        <v>42254</v>
      </c>
      <c r="L113" s="39">
        <v>43714</v>
      </c>
      <c r="M113" s="43" t="str">
        <f t="shared" ref="M113:M176" si="9">DATEDIF(K113,L113,"Y")&amp;" Th,"&amp;DATEDIF(K113,L113,"YM")&amp;" Bln,"&amp;DATEDIF(K113,L113,"MD")&amp;" Hr"</f>
        <v>3 Th,11 Bln,30 Hr</v>
      </c>
      <c r="N113" s="44">
        <v>147</v>
      </c>
      <c r="O113" s="15" t="str">
        <f t="shared" si="7"/>
        <v>3.4</v>
      </c>
      <c r="P113" s="65">
        <v>3.4</v>
      </c>
      <c r="Q113" s="41">
        <v>473</v>
      </c>
      <c r="R113" s="47"/>
      <c r="S113" s="56" t="s">
        <v>320</v>
      </c>
      <c r="T113" s="56" t="s">
        <v>321</v>
      </c>
      <c r="U113" t="s">
        <v>240</v>
      </c>
    </row>
    <row r="114" spans="1:21" ht="15.75" x14ac:dyDescent="0.25">
      <c r="A114" s="153"/>
      <c r="B114" s="37">
        <v>1500019157</v>
      </c>
      <c r="C114" s="38" t="s">
        <v>322</v>
      </c>
      <c r="D114" s="38" t="s">
        <v>29</v>
      </c>
      <c r="E114" s="39">
        <v>43484</v>
      </c>
      <c r="F114" s="39">
        <v>43690</v>
      </c>
      <c r="G114" s="40">
        <f t="shared" si="4"/>
        <v>6.8666666666666663</v>
      </c>
      <c r="H114" s="41"/>
      <c r="I114" s="41"/>
      <c r="J114" s="49">
        <f t="shared" si="5"/>
        <v>6.8666666666666663</v>
      </c>
      <c r="K114" s="114">
        <v>42254</v>
      </c>
      <c r="L114" s="39">
        <v>43714</v>
      </c>
      <c r="M114" s="43" t="str">
        <f t="shared" si="9"/>
        <v>3 Th,11 Bln,30 Hr</v>
      </c>
      <c r="N114" s="44">
        <v>150</v>
      </c>
      <c r="O114" s="15" t="str">
        <f t="shared" si="7"/>
        <v>3.75</v>
      </c>
      <c r="P114" s="65">
        <v>3.75</v>
      </c>
      <c r="Q114" s="41">
        <v>400</v>
      </c>
      <c r="R114" s="47"/>
      <c r="S114" s="56" t="s">
        <v>88</v>
      </c>
      <c r="T114" s="56" t="s">
        <v>323</v>
      </c>
      <c r="U114" t="s">
        <v>240</v>
      </c>
    </row>
    <row r="115" spans="1:21" ht="15.75" x14ac:dyDescent="0.25">
      <c r="A115" s="153"/>
      <c r="B115" s="37">
        <v>1500019163</v>
      </c>
      <c r="C115" s="38" t="s">
        <v>324</v>
      </c>
      <c r="D115" s="38" t="s">
        <v>29</v>
      </c>
      <c r="E115" s="39">
        <v>43482</v>
      </c>
      <c r="F115" s="39">
        <v>43685</v>
      </c>
      <c r="G115" s="40">
        <f t="shared" si="4"/>
        <v>6.7666666666666666</v>
      </c>
      <c r="H115" s="41"/>
      <c r="I115" s="41"/>
      <c r="J115" s="49">
        <f t="shared" si="5"/>
        <v>6.7666666666666666</v>
      </c>
      <c r="K115" s="114">
        <v>42254</v>
      </c>
      <c r="L115" s="39">
        <v>43714</v>
      </c>
      <c r="M115" s="43" t="str">
        <f t="shared" si="9"/>
        <v>3 Th,11 Bln,30 Hr</v>
      </c>
      <c r="N115" s="44">
        <v>150</v>
      </c>
      <c r="O115" s="15" t="str">
        <f t="shared" si="7"/>
        <v>3.48</v>
      </c>
      <c r="P115" s="65">
        <v>3.48</v>
      </c>
      <c r="Q115" s="41">
        <v>406</v>
      </c>
      <c r="R115" s="47"/>
      <c r="S115" s="56" t="s">
        <v>325</v>
      </c>
      <c r="T115" s="56" t="s">
        <v>326</v>
      </c>
      <c r="U115" t="s">
        <v>240</v>
      </c>
    </row>
    <row r="116" spans="1:21" ht="15.75" x14ac:dyDescent="0.25">
      <c r="A116" s="153"/>
      <c r="B116" s="37">
        <v>1500019165</v>
      </c>
      <c r="C116" s="154" t="s">
        <v>327</v>
      </c>
      <c r="D116" s="38" t="s">
        <v>29</v>
      </c>
      <c r="E116" s="114">
        <v>43483</v>
      </c>
      <c r="F116" s="39">
        <v>43685</v>
      </c>
      <c r="G116" s="40">
        <f t="shared" si="4"/>
        <v>6.7333333333333334</v>
      </c>
      <c r="H116" s="41"/>
      <c r="I116" s="41"/>
      <c r="J116" s="49">
        <f t="shared" si="5"/>
        <v>6.7333333333333334</v>
      </c>
      <c r="K116" s="114">
        <v>42254</v>
      </c>
      <c r="L116" s="39">
        <v>43714</v>
      </c>
      <c r="M116" s="43" t="str">
        <f t="shared" si="9"/>
        <v>3 Th,11 Bln,30 Hr</v>
      </c>
      <c r="N116" s="44">
        <v>147</v>
      </c>
      <c r="O116" s="15" t="str">
        <f t="shared" si="7"/>
        <v>3.66</v>
      </c>
      <c r="P116" s="65">
        <v>3.66</v>
      </c>
      <c r="Q116" s="41">
        <v>413</v>
      </c>
      <c r="R116" s="47"/>
      <c r="S116" s="56" t="s">
        <v>199</v>
      </c>
      <c r="T116" s="56" t="s">
        <v>328</v>
      </c>
      <c r="U116" t="s">
        <v>240</v>
      </c>
    </row>
    <row r="117" spans="1:21" ht="15.75" x14ac:dyDescent="0.25">
      <c r="A117" s="153"/>
      <c r="B117" s="37">
        <v>1500019197</v>
      </c>
      <c r="C117" s="38" t="s">
        <v>329</v>
      </c>
      <c r="D117" s="38" t="s">
        <v>29</v>
      </c>
      <c r="E117" s="39">
        <v>43479</v>
      </c>
      <c r="F117" s="39">
        <v>43664</v>
      </c>
      <c r="G117" s="40">
        <f t="shared" si="4"/>
        <v>6.166666666666667</v>
      </c>
      <c r="H117" s="41"/>
      <c r="I117" s="41"/>
      <c r="J117" s="49">
        <f t="shared" si="5"/>
        <v>6.166666666666667</v>
      </c>
      <c r="K117" s="114">
        <v>42254</v>
      </c>
      <c r="L117" s="39">
        <v>43714</v>
      </c>
      <c r="M117" s="43" t="str">
        <f t="shared" si="9"/>
        <v>3 Th,11 Bln,30 Hr</v>
      </c>
      <c r="N117" s="44">
        <v>147</v>
      </c>
      <c r="O117" s="15" t="str">
        <f t="shared" si="7"/>
        <v>3.28</v>
      </c>
      <c r="P117" s="65">
        <v>3.28</v>
      </c>
      <c r="Q117" s="41">
        <v>416</v>
      </c>
      <c r="R117" s="47"/>
      <c r="S117" s="56" t="s">
        <v>330</v>
      </c>
      <c r="T117" s="56" t="s">
        <v>331</v>
      </c>
      <c r="U117" t="s">
        <v>240</v>
      </c>
    </row>
    <row r="118" spans="1:21" ht="15.75" x14ac:dyDescent="0.25">
      <c r="A118" s="153"/>
      <c r="B118" s="37">
        <v>1500019206</v>
      </c>
      <c r="C118" s="38" t="s">
        <v>332</v>
      </c>
      <c r="D118" s="38" t="s">
        <v>29</v>
      </c>
      <c r="E118" s="39">
        <v>43479</v>
      </c>
      <c r="F118" s="39">
        <v>43664</v>
      </c>
      <c r="G118" s="40">
        <f t="shared" si="4"/>
        <v>6.166666666666667</v>
      </c>
      <c r="H118" s="41"/>
      <c r="I118" s="41"/>
      <c r="J118" s="49">
        <f t="shared" si="5"/>
        <v>6.166666666666667</v>
      </c>
      <c r="K118" s="114">
        <v>42254</v>
      </c>
      <c r="L118" s="39">
        <v>43714</v>
      </c>
      <c r="M118" s="43" t="str">
        <f t="shared" si="9"/>
        <v>3 Th,11 Bln,30 Hr</v>
      </c>
      <c r="N118" s="44">
        <v>147</v>
      </c>
      <c r="O118" s="15" t="str">
        <f t="shared" si="7"/>
        <v>3.44</v>
      </c>
      <c r="P118" s="65">
        <v>3.44</v>
      </c>
      <c r="Q118" s="41">
        <v>406</v>
      </c>
      <c r="R118" s="47"/>
      <c r="S118" s="56" t="s">
        <v>82</v>
      </c>
      <c r="T118" s="56" t="s">
        <v>333</v>
      </c>
      <c r="U118" t="s">
        <v>240</v>
      </c>
    </row>
    <row r="119" spans="1:21" ht="15.75" x14ac:dyDescent="0.25">
      <c r="A119" s="153"/>
      <c r="B119" s="37">
        <v>1500019207</v>
      </c>
      <c r="C119" s="38" t="s">
        <v>334</v>
      </c>
      <c r="D119" s="38" t="s">
        <v>29</v>
      </c>
      <c r="E119" s="39">
        <v>43544</v>
      </c>
      <c r="F119" s="39">
        <v>43670</v>
      </c>
      <c r="G119" s="40">
        <f t="shared" si="4"/>
        <v>4.2</v>
      </c>
      <c r="H119" s="41"/>
      <c r="I119" s="41"/>
      <c r="J119" s="49">
        <f t="shared" si="5"/>
        <v>4.2</v>
      </c>
      <c r="K119" s="114">
        <v>42254</v>
      </c>
      <c r="L119" s="39">
        <v>43714</v>
      </c>
      <c r="M119" s="43" t="str">
        <f t="shared" si="9"/>
        <v>3 Th,11 Bln,30 Hr</v>
      </c>
      <c r="N119" s="44">
        <v>147</v>
      </c>
      <c r="O119" s="15" t="str">
        <f t="shared" si="7"/>
        <v>3.57</v>
      </c>
      <c r="P119" s="65">
        <v>3.57</v>
      </c>
      <c r="Q119" s="41">
        <v>436</v>
      </c>
      <c r="R119" s="47"/>
      <c r="S119" s="56" t="s">
        <v>335</v>
      </c>
      <c r="T119" s="56" t="s">
        <v>336</v>
      </c>
      <c r="U119" t="s">
        <v>240</v>
      </c>
    </row>
    <row r="120" spans="1:21" ht="15.75" x14ac:dyDescent="0.25">
      <c r="A120" s="155">
        <v>43726</v>
      </c>
      <c r="B120" s="37">
        <v>1400019017</v>
      </c>
      <c r="C120" s="38" t="s">
        <v>337</v>
      </c>
      <c r="D120" s="38" t="s">
        <v>29</v>
      </c>
      <c r="E120" s="39">
        <v>43668</v>
      </c>
      <c r="F120" s="39">
        <v>43689</v>
      </c>
      <c r="G120" s="40">
        <f t="shared" si="4"/>
        <v>0.7</v>
      </c>
      <c r="H120" s="41"/>
      <c r="I120" s="41"/>
      <c r="J120" s="49">
        <f t="shared" si="5"/>
        <v>0.7</v>
      </c>
      <c r="K120" s="119">
        <v>41883</v>
      </c>
      <c r="L120" s="39">
        <v>43726</v>
      </c>
      <c r="M120" s="43" t="str">
        <f t="shared" si="9"/>
        <v>5 Th,0 Bln,17 Hr</v>
      </c>
      <c r="N120" s="44">
        <v>148</v>
      </c>
      <c r="O120" s="15" t="str">
        <f t="shared" si="7"/>
        <v>3.22</v>
      </c>
      <c r="P120" s="156">
        <v>3.22</v>
      </c>
      <c r="Q120" s="98">
        <v>456</v>
      </c>
      <c r="R120" s="47"/>
      <c r="S120" s="56" t="s">
        <v>338</v>
      </c>
      <c r="T120" s="56" t="s">
        <v>339</v>
      </c>
      <c r="U120" t="s">
        <v>32</v>
      </c>
    </row>
    <row r="121" spans="1:21" ht="15.75" x14ac:dyDescent="0.25">
      <c r="A121" s="157"/>
      <c r="B121" s="37">
        <v>1500019002</v>
      </c>
      <c r="C121" s="38" t="s">
        <v>340</v>
      </c>
      <c r="D121" s="38" t="s">
        <v>29</v>
      </c>
      <c r="E121" s="39">
        <v>43480</v>
      </c>
      <c r="F121" s="39">
        <v>43650</v>
      </c>
      <c r="G121" s="40">
        <f t="shared" si="4"/>
        <v>5.666666666666667</v>
      </c>
      <c r="H121" s="41"/>
      <c r="I121" s="41"/>
      <c r="J121" s="49">
        <f t="shared" si="5"/>
        <v>5.666666666666667</v>
      </c>
      <c r="K121" s="114">
        <v>42254</v>
      </c>
      <c r="L121" s="39">
        <v>43726</v>
      </c>
      <c r="M121" s="43" t="str">
        <f t="shared" si="9"/>
        <v>4 Th,0 Bln,11 Hr</v>
      </c>
      <c r="N121" s="44">
        <v>147</v>
      </c>
      <c r="O121" s="15" t="str">
        <f t="shared" si="7"/>
        <v>3.23</v>
      </c>
      <c r="P121" s="156">
        <v>3.23</v>
      </c>
      <c r="Q121" s="98">
        <v>413</v>
      </c>
      <c r="R121" s="47"/>
      <c r="S121" s="56" t="s">
        <v>41</v>
      </c>
      <c r="T121" s="56" t="s">
        <v>341</v>
      </c>
      <c r="U121" t="s">
        <v>32</v>
      </c>
    </row>
    <row r="122" spans="1:21" ht="15.75" x14ac:dyDescent="0.25">
      <c r="A122" s="157"/>
      <c r="B122" s="37">
        <v>1500019075</v>
      </c>
      <c r="C122" s="38" t="s">
        <v>342</v>
      </c>
      <c r="D122" s="38" t="s">
        <v>29</v>
      </c>
      <c r="E122" s="39">
        <v>43479</v>
      </c>
      <c r="F122" s="39">
        <v>43690</v>
      </c>
      <c r="G122" s="40">
        <f t="shared" si="4"/>
        <v>7.0333333333333332</v>
      </c>
      <c r="H122" s="41"/>
      <c r="I122" s="41"/>
      <c r="J122" s="49">
        <f t="shared" si="5"/>
        <v>7.0333333333333332</v>
      </c>
      <c r="K122" s="114">
        <v>42254</v>
      </c>
      <c r="L122" s="39">
        <v>43726</v>
      </c>
      <c r="M122" s="43" t="str">
        <f t="shared" si="9"/>
        <v>4 Th,0 Bln,11 Hr</v>
      </c>
      <c r="N122" s="44">
        <v>147</v>
      </c>
      <c r="O122" s="15" t="str">
        <f t="shared" si="7"/>
        <v>3.5</v>
      </c>
      <c r="P122" s="158">
        <v>3.5</v>
      </c>
      <c r="Q122" s="98">
        <v>420</v>
      </c>
      <c r="R122" s="47"/>
      <c r="S122" s="56" t="s">
        <v>131</v>
      </c>
      <c r="T122" s="56" t="s">
        <v>343</v>
      </c>
      <c r="U122" t="s">
        <v>32</v>
      </c>
    </row>
    <row r="123" spans="1:21" ht="15.75" x14ac:dyDescent="0.25">
      <c r="A123" s="157"/>
      <c r="B123" s="37">
        <v>1500019101</v>
      </c>
      <c r="C123" s="38" t="s">
        <v>344</v>
      </c>
      <c r="D123" s="38" t="s">
        <v>29</v>
      </c>
      <c r="E123" s="39">
        <v>43479</v>
      </c>
      <c r="F123" s="39">
        <v>43691</v>
      </c>
      <c r="G123" s="40">
        <f t="shared" si="4"/>
        <v>7.0666666666666664</v>
      </c>
      <c r="H123" s="41"/>
      <c r="I123" s="41"/>
      <c r="J123" s="49">
        <f t="shared" si="5"/>
        <v>7.0666666666666664</v>
      </c>
      <c r="K123" s="114">
        <v>42254</v>
      </c>
      <c r="L123" s="39">
        <v>43726</v>
      </c>
      <c r="M123" s="43" t="str">
        <f t="shared" si="9"/>
        <v>4 Th,0 Bln,11 Hr</v>
      </c>
      <c r="N123" s="44">
        <v>147</v>
      </c>
      <c r="O123" s="15" t="str">
        <f t="shared" si="7"/>
        <v>3.45</v>
      </c>
      <c r="P123" s="156">
        <v>3.45</v>
      </c>
      <c r="Q123" s="98">
        <v>403</v>
      </c>
      <c r="R123" s="47"/>
      <c r="S123" s="56" t="s">
        <v>82</v>
      </c>
      <c r="T123" s="56" t="s">
        <v>345</v>
      </c>
      <c r="U123" t="s">
        <v>32</v>
      </c>
    </row>
    <row r="124" spans="1:21" ht="15.75" x14ac:dyDescent="0.25">
      <c r="A124" s="157"/>
      <c r="B124" s="37">
        <v>1500019111</v>
      </c>
      <c r="C124" s="38" t="s">
        <v>346</v>
      </c>
      <c r="D124" s="38" t="s">
        <v>29</v>
      </c>
      <c r="E124" s="39">
        <v>43480</v>
      </c>
      <c r="F124" s="39">
        <v>43683</v>
      </c>
      <c r="G124" s="40">
        <f t="shared" si="4"/>
        <v>6.7666666666666666</v>
      </c>
      <c r="H124" s="41"/>
      <c r="I124" s="41"/>
      <c r="J124" s="49">
        <f t="shared" si="5"/>
        <v>6.7666666666666666</v>
      </c>
      <c r="K124" s="114">
        <v>42254</v>
      </c>
      <c r="L124" s="39">
        <v>43726</v>
      </c>
      <c r="M124" s="43" t="str">
        <f t="shared" si="9"/>
        <v>4 Th,0 Bln,11 Hr</v>
      </c>
      <c r="N124" s="44">
        <v>150</v>
      </c>
      <c r="O124" s="15" t="str">
        <f t="shared" si="7"/>
        <v>3.47</v>
      </c>
      <c r="P124" s="159">
        <v>3.47</v>
      </c>
      <c r="Q124" s="41">
        <v>476</v>
      </c>
      <c r="R124" s="47"/>
      <c r="S124" s="56" t="s">
        <v>347</v>
      </c>
      <c r="T124" s="56" t="s">
        <v>348</v>
      </c>
      <c r="U124" t="s">
        <v>32</v>
      </c>
    </row>
    <row r="125" spans="1:21" ht="15.75" x14ac:dyDescent="0.25">
      <c r="A125" s="157"/>
      <c r="B125" s="37">
        <v>1500019150</v>
      </c>
      <c r="C125" s="38" t="s">
        <v>349</v>
      </c>
      <c r="D125" s="38" t="s">
        <v>29</v>
      </c>
      <c r="E125" s="39">
        <v>43480</v>
      </c>
      <c r="F125" s="39">
        <v>43692</v>
      </c>
      <c r="G125" s="40">
        <f t="shared" si="4"/>
        <v>7.0666666666666664</v>
      </c>
      <c r="H125" s="41"/>
      <c r="I125" s="41"/>
      <c r="J125" s="49">
        <f t="shared" si="5"/>
        <v>7.0666666666666664</v>
      </c>
      <c r="K125" s="114">
        <v>42254</v>
      </c>
      <c r="L125" s="39">
        <v>43726</v>
      </c>
      <c r="M125" s="43" t="str">
        <f t="shared" si="9"/>
        <v>4 Th,0 Bln,11 Hr</v>
      </c>
      <c r="N125" s="44">
        <v>150</v>
      </c>
      <c r="O125" s="15" t="str">
        <f t="shared" si="7"/>
        <v>3.4</v>
      </c>
      <c r="P125" s="159">
        <v>3.4</v>
      </c>
      <c r="Q125" s="41">
        <v>413</v>
      </c>
      <c r="R125" s="47"/>
      <c r="S125" s="56" t="s">
        <v>71</v>
      </c>
      <c r="T125" s="56" t="s">
        <v>350</v>
      </c>
      <c r="U125" t="s">
        <v>32</v>
      </c>
    </row>
    <row r="126" spans="1:21" ht="15.75" x14ac:dyDescent="0.25">
      <c r="A126" s="67">
        <v>43733</v>
      </c>
      <c r="B126" s="37">
        <v>1500019017</v>
      </c>
      <c r="C126" s="38" t="s">
        <v>351</v>
      </c>
      <c r="D126" s="38" t="s">
        <v>29</v>
      </c>
      <c r="E126" s="39">
        <v>43480</v>
      </c>
      <c r="F126" s="160">
        <v>43696</v>
      </c>
      <c r="G126" s="40">
        <f t="shared" si="4"/>
        <v>7.2</v>
      </c>
      <c r="H126" s="41"/>
      <c r="I126" s="41"/>
      <c r="J126" s="49">
        <f t="shared" si="5"/>
        <v>7.2</v>
      </c>
      <c r="K126" s="119">
        <v>42254</v>
      </c>
      <c r="L126" s="39">
        <v>43733</v>
      </c>
      <c r="M126" s="43" t="str">
        <f t="shared" si="9"/>
        <v>4 Th,0 Bln,18 Hr</v>
      </c>
      <c r="N126" s="44">
        <v>150</v>
      </c>
      <c r="O126" s="15" t="str">
        <f t="shared" si="7"/>
        <v>2.83</v>
      </c>
      <c r="P126" s="159">
        <v>2.83</v>
      </c>
      <c r="Q126" s="41">
        <v>426</v>
      </c>
      <c r="R126" s="47"/>
      <c r="S126" s="56" t="s">
        <v>352</v>
      </c>
      <c r="T126" s="56" t="s">
        <v>353</v>
      </c>
      <c r="U126" t="s">
        <v>32</v>
      </c>
    </row>
    <row r="127" spans="1:21" ht="15.75" x14ac:dyDescent="0.25">
      <c r="A127" s="69"/>
      <c r="B127" s="37">
        <v>1500019020</v>
      </c>
      <c r="C127" s="38" t="s">
        <v>354</v>
      </c>
      <c r="D127" s="38" t="s">
        <v>29</v>
      </c>
      <c r="E127" s="39">
        <v>43482</v>
      </c>
      <c r="F127" s="160">
        <v>43697</v>
      </c>
      <c r="G127" s="40">
        <f t="shared" si="4"/>
        <v>7.166666666666667</v>
      </c>
      <c r="H127" s="41"/>
      <c r="I127" s="41"/>
      <c r="J127" s="49">
        <f t="shared" si="5"/>
        <v>7.166666666666667</v>
      </c>
      <c r="K127" s="119">
        <v>42254</v>
      </c>
      <c r="L127" s="39">
        <v>43733</v>
      </c>
      <c r="M127" s="43" t="str">
        <f t="shared" si="9"/>
        <v>4 Th,0 Bln,18 Hr</v>
      </c>
      <c r="N127" s="44">
        <v>147</v>
      </c>
      <c r="O127" s="15" t="str">
        <f t="shared" si="7"/>
        <v>3.34</v>
      </c>
      <c r="P127" s="159">
        <v>3.34</v>
      </c>
      <c r="Q127" s="41">
        <v>403</v>
      </c>
      <c r="R127" s="47"/>
      <c r="S127" s="56" t="s">
        <v>172</v>
      </c>
      <c r="T127" s="56" t="s">
        <v>355</v>
      </c>
      <c r="U127" t="s">
        <v>32</v>
      </c>
    </row>
    <row r="128" spans="1:21" ht="15.75" x14ac:dyDescent="0.25">
      <c r="A128" s="69"/>
      <c r="B128" s="37">
        <v>1500019057</v>
      </c>
      <c r="C128" s="38" t="s">
        <v>356</v>
      </c>
      <c r="D128" s="38" t="s">
        <v>29</v>
      </c>
      <c r="E128" s="39">
        <v>43585</v>
      </c>
      <c r="F128" s="160">
        <v>43691</v>
      </c>
      <c r="G128" s="40">
        <f t="shared" si="4"/>
        <v>3.5333333333333332</v>
      </c>
      <c r="H128" s="41"/>
      <c r="I128" s="41"/>
      <c r="J128" s="49">
        <f t="shared" si="5"/>
        <v>3.5333333333333332</v>
      </c>
      <c r="K128" s="114">
        <v>42254</v>
      </c>
      <c r="L128" s="39">
        <v>43733</v>
      </c>
      <c r="M128" s="43" t="str">
        <f t="shared" si="9"/>
        <v>4 Th,0 Bln,18 Hr</v>
      </c>
      <c r="N128" s="44">
        <v>147</v>
      </c>
      <c r="O128" s="15" t="str">
        <f t="shared" si="7"/>
        <v>3.56</v>
      </c>
      <c r="P128" s="159">
        <v>3.56</v>
      </c>
      <c r="Q128" s="41">
        <v>453</v>
      </c>
      <c r="R128" s="47"/>
      <c r="S128" s="56" t="s">
        <v>107</v>
      </c>
      <c r="T128" s="56" t="s">
        <v>357</v>
      </c>
      <c r="U128" t="s">
        <v>32</v>
      </c>
    </row>
    <row r="129" spans="1:21" ht="15.75" x14ac:dyDescent="0.25">
      <c r="A129" s="69"/>
      <c r="B129" s="37">
        <v>1500019062</v>
      </c>
      <c r="C129" s="38" t="s">
        <v>358</v>
      </c>
      <c r="D129" s="38" t="s">
        <v>29</v>
      </c>
      <c r="E129" s="39">
        <v>43584</v>
      </c>
      <c r="F129" s="160">
        <v>43698</v>
      </c>
      <c r="G129" s="40">
        <f t="shared" si="4"/>
        <v>3.8</v>
      </c>
      <c r="H129" s="41"/>
      <c r="I129" s="41"/>
      <c r="J129" s="49">
        <f t="shared" si="5"/>
        <v>3.8</v>
      </c>
      <c r="K129" s="114">
        <v>42254</v>
      </c>
      <c r="L129" s="39">
        <v>43733</v>
      </c>
      <c r="M129" s="43" t="str">
        <f t="shared" si="9"/>
        <v>4 Th,0 Bln,18 Hr</v>
      </c>
      <c r="N129" s="44">
        <v>147</v>
      </c>
      <c r="O129" s="15" t="str">
        <f t="shared" si="7"/>
        <v>3.27</v>
      </c>
      <c r="P129" s="159">
        <v>3.27</v>
      </c>
      <c r="Q129" s="41">
        <v>426</v>
      </c>
      <c r="R129" s="47"/>
      <c r="S129" s="56" t="s">
        <v>359</v>
      </c>
      <c r="T129" s="56" t="s">
        <v>341</v>
      </c>
      <c r="U129" t="s">
        <v>32</v>
      </c>
    </row>
    <row r="130" spans="1:21" ht="15.75" x14ac:dyDescent="0.25">
      <c r="A130" s="69"/>
      <c r="B130" s="37">
        <v>1500019128</v>
      </c>
      <c r="C130" s="38" t="s">
        <v>360</v>
      </c>
      <c r="D130" s="38" t="s">
        <v>29</v>
      </c>
      <c r="E130" s="39">
        <v>43479</v>
      </c>
      <c r="F130" s="160">
        <v>43702</v>
      </c>
      <c r="G130" s="40">
        <f t="shared" si="4"/>
        <v>7.4333333333333336</v>
      </c>
      <c r="H130" s="41"/>
      <c r="I130" s="41"/>
      <c r="J130" s="49">
        <f t="shared" si="5"/>
        <v>7.4333333333333336</v>
      </c>
      <c r="K130" s="114">
        <v>42254</v>
      </c>
      <c r="L130" s="39">
        <v>43733</v>
      </c>
      <c r="M130" s="89" t="str">
        <f t="shared" si="9"/>
        <v>4 Th,0 Bln,18 Hr</v>
      </c>
      <c r="N130" s="44">
        <v>147</v>
      </c>
      <c r="O130" s="15" t="str">
        <f t="shared" si="7"/>
        <v>3.36</v>
      </c>
      <c r="P130" s="159">
        <v>3.36</v>
      </c>
      <c r="Q130" s="41">
        <v>410</v>
      </c>
      <c r="R130" s="47"/>
      <c r="S130" s="56" t="s">
        <v>38</v>
      </c>
      <c r="T130" s="56" t="s">
        <v>361</v>
      </c>
      <c r="U130" t="s">
        <v>32</v>
      </c>
    </row>
    <row r="131" spans="1:21" ht="15.75" x14ac:dyDescent="0.25">
      <c r="A131" s="69"/>
      <c r="B131" s="37">
        <v>1500019135</v>
      </c>
      <c r="C131" s="38" t="s">
        <v>362</v>
      </c>
      <c r="D131" s="38" t="s">
        <v>29</v>
      </c>
      <c r="E131" s="39">
        <v>43542</v>
      </c>
      <c r="F131" s="160">
        <v>43701</v>
      </c>
      <c r="G131" s="40">
        <f t="shared" ref="G131:G194" si="10">(F131-E131)/30</f>
        <v>5.3</v>
      </c>
      <c r="H131" s="41"/>
      <c r="I131" s="41"/>
      <c r="J131" s="49">
        <f t="shared" ref="J131:J194" si="11">G131-H131-I131</f>
        <v>5.3</v>
      </c>
      <c r="K131" s="114">
        <v>42254</v>
      </c>
      <c r="L131" s="39">
        <v>43733</v>
      </c>
      <c r="M131" s="43" t="str">
        <f t="shared" si="9"/>
        <v>4 Th,0 Bln,18 Hr</v>
      </c>
      <c r="N131" s="44">
        <v>147</v>
      </c>
      <c r="O131" s="15" t="str">
        <f t="shared" ref="O131:O194" si="12">SUBSTITUTE(P131, ",", ".")</f>
        <v>3.47</v>
      </c>
      <c r="P131" s="159">
        <v>3.47</v>
      </c>
      <c r="Q131" s="41">
        <v>460</v>
      </c>
      <c r="R131" s="47"/>
      <c r="S131" s="56" t="s">
        <v>363</v>
      </c>
      <c r="T131" s="56" t="s">
        <v>364</v>
      </c>
      <c r="U131" t="s">
        <v>32</v>
      </c>
    </row>
    <row r="132" spans="1:21" ht="15.75" x14ac:dyDescent="0.25">
      <c r="A132" s="69"/>
      <c r="B132" s="37">
        <v>1500019144</v>
      </c>
      <c r="C132" s="38" t="s">
        <v>365</v>
      </c>
      <c r="D132" s="38" t="s">
        <v>29</v>
      </c>
      <c r="E132" s="39">
        <v>43480</v>
      </c>
      <c r="F132" s="160">
        <v>43700</v>
      </c>
      <c r="G132" s="40">
        <f t="shared" si="10"/>
        <v>7.333333333333333</v>
      </c>
      <c r="H132" s="41"/>
      <c r="I132" s="41"/>
      <c r="J132" s="49">
        <f t="shared" si="11"/>
        <v>7.333333333333333</v>
      </c>
      <c r="K132" s="114">
        <v>42254</v>
      </c>
      <c r="L132" s="39">
        <v>43733</v>
      </c>
      <c r="M132" s="43" t="str">
        <f t="shared" si="9"/>
        <v>4 Th,0 Bln,18 Hr</v>
      </c>
      <c r="N132" s="44">
        <v>147</v>
      </c>
      <c r="O132" s="15" t="str">
        <f t="shared" si="12"/>
        <v>3.68</v>
      </c>
      <c r="P132" s="159">
        <v>3.68</v>
      </c>
      <c r="Q132" s="41">
        <v>433</v>
      </c>
      <c r="R132" s="47"/>
      <c r="S132" s="56" t="s">
        <v>208</v>
      </c>
      <c r="T132" s="56" t="s">
        <v>366</v>
      </c>
      <c r="U132" t="s">
        <v>32</v>
      </c>
    </row>
    <row r="133" spans="1:21" ht="15.75" x14ac:dyDescent="0.25">
      <c r="A133" s="69"/>
      <c r="B133" s="37">
        <v>1500019153</v>
      </c>
      <c r="C133" s="38" t="s">
        <v>367</v>
      </c>
      <c r="D133" s="38" t="s">
        <v>29</v>
      </c>
      <c r="E133" s="39">
        <v>43480</v>
      </c>
      <c r="F133" s="160">
        <v>43706</v>
      </c>
      <c r="G133" s="40">
        <f t="shared" si="10"/>
        <v>7.5333333333333332</v>
      </c>
      <c r="H133" s="41"/>
      <c r="I133" s="41"/>
      <c r="J133" s="49">
        <f t="shared" si="11"/>
        <v>7.5333333333333332</v>
      </c>
      <c r="K133" s="114">
        <v>42254</v>
      </c>
      <c r="L133" s="39">
        <v>43733</v>
      </c>
      <c r="M133" s="43" t="str">
        <f t="shared" si="9"/>
        <v>4 Th,0 Bln,18 Hr</v>
      </c>
      <c r="N133" s="44">
        <v>147</v>
      </c>
      <c r="O133" s="15" t="str">
        <f t="shared" si="12"/>
        <v>3.17</v>
      </c>
      <c r="P133" s="159">
        <v>3.17</v>
      </c>
      <c r="Q133" s="41">
        <v>400</v>
      </c>
      <c r="R133" s="47"/>
      <c r="S133" s="56" t="s">
        <v>368</v>
      </c>
      <c r="T133" s="56" t="s">
        <v>369</v>
      </c>
      <c r="U133" t="s">
        <v>32</v>
      </c>
    </row>
    <row r="134" spans="1:21" ht="15.75" x14ac:dyDescent="0.25">
      <c r="A134" s="69"/>
      <c r="B134" s="37">
        <v>1500019160</v>
      </c>
      <c r="C134" s="38" t="s">
        <v>370</v>
      </c>
      <c r="D134" s="38" t="s">
        <v>29</v>
      </c>
      <c r="E134" s="39">
        <v>43484</v>
      </c>
      <c r="F134" s="160">
        <v>43693</v>
      </c>
      <c r="G134" s="40">
        <f t="shared" si="10"/>
        <v>6.9666666666666668</v>
      </c>
      <c r="H134" s="41"/>
      <c r="I134" s="41"/>
      <c r="J134" s="49">
        <f t="shared" si="11"/>
        <v>6.9666666666666668</v>
      </c>
      <c r="K134" s="114">
        <v>42254</v>
      </c>
      <c r="L134" s="39">
        <v>43733</v>
      </c>
      <c r="M134" s="43" t="str">
        <f t="shared" si="9"/>
        <v>4 Th,0 Bln,18 Hr</v>
      </c>
      <c r="N134" s="44">
        <v>150</v>
      </c>
      <c r="O134" s="15" t="str">
        <f t="shared" si="12"/>
        <v>3.46</v>
      </c>
      <c r="P134" s="159">
        <v>3.46</v>
      </c>
      <c r="Q134" s="41">
        <v>403</v>
      </c>
      <c r="R134" s="47"/>
      <c r="S134" s="56" t="s">
        <v>371</v>
      </c>
      <c r="T134" s="56" t="s">
        <v>372</v>
      </c>
      <c r="U134" t="s">
        <v>32</v>
      </c>
    </row>
    <row r="135" spans="1:21" ht="15.75" x14ac:dyDescent="0.25">
      <c r="A135" s="69"/>
      <c r="B135" s="37">
        <v>1500019166</v>
      </c>
      <c r="C135" s="38" t="s">
        <v>373</v>
      </c>
      <c r="D135" s="38" t="s">
        <v>29</v>
      </c>
      <c r="E135" s="39">
        <v>43581</v>
      </c>
      <c r="F135" s="160">
        <v>43690</v>
      </c>
      <c r="G135" s="40">
        <f t="shared" si="10"/>
        <v>3.6333333333333333</v>
      </c>
      <c r="H135" s="41"/>
      <c r="I135" s="41"/>
      <c r="J135" s="49">
        <f t="shared" si="11"/>
        <v>3.6333333333333333</v>
      </c>
      <c r="K135" s="114">
        <v>42254</v>
      </c>
      <c r="L135" s="39">
        <v>43733</v>
      </c>
      <c r="M135" s="43" t="str">
        <f t="shared" si="9"/>
        <v>4 Th,0 Bln,18 Hr</v>
      </c>
      <c r="N135" s="44">
        <v>147</v>
      </c>
      <c r="O135" s="15" t="str">
        <f t="shared" si="12"/>
        <v>3.3</v>
      </c>
      <c r="P135" s="159">
        <v>3.3</v>
      </c>
      <c r="Q135" s="41">
        <v>463</v>
      </c>
      <c r="R135" s="47"/>
      <c r="S135" s="56" t="s">
        <v>374</v>
      </c>
      <c r="T135" s="56" t="s">
        <v>375</v>
      </c>
      <c r="U135" t="s">
        <v>32</v>
      </c>
    </row>
    <row r="136" spans="1:21" ht="15.75" x14ac:dyDescent="0.25">
      <c r="A136" s="69"/>
      <c r="B136" s="37">
        <v>1500019167</v>
      </c>
      <c r="C136" s="38" t="s">
        <v>376</v>
      </c>
      <c r="D136" s="38" t="s">
        <v>29</v>
      </c>
      <c r="E136" s="39">
        <v>43480</v>
      </c>
      <c r="F136" s="160">
        <v>43698</v>
      </c>
      <c r="G136" s="40">
        <f t="shared" si="10"/>
        <v>7.2666666666666666</v>
      </c>
      <c r="H136" s="41"/>
      <c r="I136" s="41"/>
      <c r="J136" s="49">
        <f t="shared" si="11"/>
        <v>7.2666666666666666</v>
      </c>
      <c r="K136" s="114">
        <v>42254</v>
      </c>
      <c r="L136" s="39">
        <v>43733</v>
      </c>
      <c r="M136" s="43" t="str">
        <f t="shared" si="9"/>
        <v>4 Th,0 Bln,18 Hr</v>
      </c>
      <c r="N136" s="44">
        <v>147</v>
      </c>
      <c r="O136" s="15" t="str">
        <f t="shared" si="12"/>
        <v>3.7</v>
      </c>
      <c r="P136" s="159">
        <v>3.7</v>
      </c>
      <c r="Q136" s="41">
        <v>456</v>
      </c>
      <c r="R136" s="47"/>
      <c r="S136" s="56" t="s">
        <v>377</v>
      </c>
      <c r="T136" s="56" t="s">
        <v>378</v>
      </c>
      <c r="U136" t="s">
        <v>32</v>
      </c>
    </row>
    <row r="137" spans="1:21" ht="15.75" x14ac:dyDescent="0.25">
      <c r="A137" s="69"/>
      <c r="B137" s="37">
        <v>1500019169</v>
      </c>
      <c r="C137" s="38" t="s">
        <v>379</v>
      </c>
      <c r="D137" s="38" t="s">
        <v>29</v>
      </c>
      <c r="E137" s="39">
        <v>43480</v>
      </c>
      <c r="F137" s="160">
        <v>43666</v>
      </c>
      <c r="G137" s="40">
        <f t="shared" si="10"/>
        <v>6.2</v>
      </c>
      <c r="H137" s="41"/>
      <c r="I137" s="41"/>
      <c r="J137" s="49">
        <f t="shared" si="11"/>
        <v>6.2</v>
      </c>
      <c r="K137" s="114">
        <v>42254</v>
      </c>
      <c r="L137" s="39">
        <v>43733</v>
      </c>
      <c r="M137" s="43" t="str">
        <f t="shared" si="9"/>
        <v>4 Th,0 Bln,18 Hr</v>
      </c>
      <c r="N137" s="44">
        <v>147</v>
      </c>
      <c r="O137" s="15" t="str">
        <f t="shared" si="12"/>
        <v>3.69</v>
      </c>
      <c r="P137" s="159">
        <v>3.69</v>
      </c>
      <c r="Q137" s="41">
        <v>450</v>
      </c>
      <c r="R137" s="47"/>
      <c r="S137" s="56" t="s">
        <v>380</v>
      </c>
      <c r="T137" s="56" t="s">
        <v>381</v>
      </c>
      <c r="U137" t="s">
        <v>32</v>
      </c>
    </row>
    <row r="138" spans="1:21" ht="15.75" x14ac:dyDescent="0.25">
      <c r="A138" s="69"/>
      <c r="B138" s="37">
        <v>1500019199</v>
      </c>
      <c r="C138" s="38" t="s">
        <v>382</v>
      </c>
      <c r="D138" s="38" t="s">
        <v>29</v>
      </c>
      <c r="E138" s="39">
        <v>43484</v>
      </c>
      <c r="F138" s="160">
        <v>43693</v>
      </c>
      <c r="G138" s="40">
        <f t="shared" si="10"/>
        <v>6.9666666666666668</v>
      </c>
      <c r="H138" s="41"/>
      <c r="I138" s="41"/>
      <c r="J138" s="49">
        <f t="shared" si="11"/>
        <v>6.9666666666666668</v>
      </c>
      <c r="K138" s="114">
        <v>42254</v>
      </c>
      <c r="L138" s="39">
        <v>43733</v>
      </c>
      <c r="M138" s="89" t="str">
        <f t="shared" si="9"/>
        <v>4 Th,0 Bln,18 Hr</v>
      </c>
      <c r="N138" s="44">
        <v>147</v>
      </c>
      <c r="O138" s="15" t="str">
        <f t="shared" si="12"/>
        <v>3.5</v>
      </c>
      <c r="P138" s="159">
        <v>3.5</v>
      </c>
      <c r="Q138" s="41">
        <v>456</v>
      </c>
      <c r="R138" s="47"/>
      <c r="S138" s="56" t="s">
        <v>383</v>
      </c>
      <c r="T138" s="56" t="s">
        <v>384</v>
      </c>
      <c r="U138" t="s">
        <v>32</v>
      </c>
    </row>
    <row r="139" spans="1:21" ht="15.75" x14ac:dyDescent="0.25">
      <c r="A139" s="69"/>
      <c r="B139" s="37">
        <v>1500019231</v>
      </c>
      <c r="C139" s="38" t="s">
        <v>385</v>
      </c>
      <c r="D139" s="38" t="s">
        <v>29</v>
      </c>
      <c r="E139" s="39">
        <v>43479</v>
      </c>
      <c r="F139" s="160">
        <v>43684</v>
      </c>
      <c r="G139" s="40">
        <f t="shared" si="10"/>
        <v>6.833333333333333</v>
      </c>
      <c r="H139" s="41"/>
      <c r="I139" s="41"/>
      <c r="J139" s="49">
        <f t="shared" si="11"/>
        <v>6.833333333333333</v>
      </c>
      <c r="K139" s="114">
        <v>42254</v>
      </c>
      <c r="L139" s="39">
        <v>43733</v>
      </c>
      <c r="M139" s="43" t="str">
        <f t="shared" si="9"/>
        <v>4 Th,0 Bln,18 Hr</v>
      </c>
      <c r="N139" s="44">
        <v>147</v>
      </c>
      <c r="O139" s="15" t="str">
        <f t="shared" si="12"/>
        <v>3.14</v>
      </c>
      <c r="P139" s="159">
        <v>3.14</v>
      </c>
      <c r="Q139" s="41">
        <v>403</v>
      </c>
      <c r="R139" s="47"/>
      <c r="S139" s="56" t="s">
        <v>386</v>
      </c>
      <c r="T139" s="56" t="s">
        <v>387</v>
      </c>
      <c r="U139" t="s">
        <v>32</v>
      </c>
    </row>
    <row r="140" spans="1:21" ht="15.75" x14ac:dyDescent="0.25">
      <c r="A140" s="69"/>
      <c r="B140" s="37">
        <v>1500019233</v>
      </c>
      <c r="C140" s="38" t="s">
        <v>388</v>
      </c>
      <c r="D140" s="38" t="s">
        <v>29</v>
      </c>
      <c r="E140" s="39">
        <v>43484</v>
      </c>
      <c r="F140" s="160">
        <v>43699</v>
      </c>
      <c r="G140" s="40">
        <f t="shared" si="10"/>
        <v>7.166666666666667</v>
      </c>
      <c r="H140" s="41"/>
      <c r="I140" s="41"/>
      <c r="J140" s="49">
        <f t="shared" si="11"/>
        <v>7.166666666666667</v>
      </c>
      <c r="K140" s="114">
        <v>42254</v>
      </c>
      <c r="L140" s="39">
        <v>43733</v>
      </c>
      <c r="M140" s="43" t="str">
        <f t="shared" si="9"/>
        <v>4 Th,0 Bln,18 Hr</v>
      </c>
      <c r="N140" s="44">
        <v>147</v>
      </c>
      <c r="O140" s="15" t="str">
        <f t="shared" si="12"/>
        <v>3.71</v>
      </c>
      <c r="P140" s="159">
        <v>3.71</v>
      </c>
      <c r="Q140" s="41">
        <v>420</v>
      </c>
      <c r="R140" s="47"/>
      <c r="S140" s="56" t="s">
        <v>389</v>
      </c>
      <c r="T140" s="56" t="s">
        <v>390</v>
      </c>
      <c r="U140" t="s">
        <v>32</v>
      </c>
    </row>
    <row r="141" spans="1:21" ht="15.75" x14ac:dyDescent="0.25">
      <c r="A141" s="69"/>
      <c r="B141" s="37">
        <v>1500019238</v>
      </c>
      <c r="C141" s="38" t="s">
        <v>391</v>
      </c>
      <c r="D141" s="38" t="s">
        <v>29</v>
      </c>
      <c r="E141" s="39">
        <v>43544</v>
      </c>
      <c r="F141" s="160">
        <v>43699</v>
      </c>
      <c r="G141" s="40">
        <f t="shared" si="10"/>
        <v>5.166666666666667</v>
      </c>
      <c r="H141" s="41"/>
      <c r="I141" s="41"/>
      <c r="J141" s="49">
        <f t="shared" si="11"/>
        <v>5.166666666666667</v>
      </c>
      <c r="K141" s="114">
        <v>42254</v>
      </c>
      <c r="L141" s="39">
        <v>43733</v>
      </c>
      <c r="M141" s="43" t="str">
        <f t="shared" si="9"/>
        <v>4 Th,0 Bln,18 Hr</v>
      </c>
      <c r="N141" s="44">
        <v>147</v>
      </c>
      <c r="O141" s="15" t="str">
        <f t="shared" si="12"/>
        <v>3.75</v>
      </c>
      <c r="P141" s="159">
        <v>3.75</v>
      </c>
      <c r="Q141" s="41">
        <v>450</v>
      </c>
      <c r="R141" s="47"/>
      <c r="S141" s="56" t="s">
        <v>172</v>
      </c>
      <c r="T141" s="56" t="s">
        <v>253</v>
      </c>
      <c r="U141" t="s">
        <v>32</v>
      </c>
    </row>
    <row r="142" spans="1:21" ht="15.75" x14ac:dyDescent="0.25">
      <c r="A142" s="69"/>
      <c r="B142" s="37">
        <v>1500019246</v>
      </c>
      <c r="C142" s="38" t="s">
        <v>392</v>
      </c>
      <c r="D142" s="38" t="s">
        <v>29</v>
      </c>
      <c r="E142" s="39">
        <v>43584</v>
      </c>
      <c r="F142" s="160">
        <v>43707</v>
      </c>
      <c r="G142" s="40">
        <f t="shared" si="10"/>
        <v>4.0999999999999996</v>
      </c>
      <c r="H142" s="41"/>
      <c r="I142" s="41"/>
      <c r="J142" s="49">
        <f t="shared" si="11"/>
        <v>4.0999999999999996</v>
      </c>
      <c r="K142" s="114">
        <v>42254</v>
      </c>
      <c r="L142" s="39">
        <v>43733</v>
      </c>
      <c r="M142" s="43" t="str">
        <f t="shared" si="9"/>
        <v>4 Th,0 Bln,18 Hr</v>
      </c>
      <c r="N142" s="44">
        <v>147</v>
      </c>
      <c r="O142" s="15" t="str">
        <f t="shared" si="12"/>
        <v>3.48</v>
      </c>
      <c r="P142" s="159">
        <v>3.48</v>
      </c>
      <c r="Q142" s="41">
        <v>430</v>
      </c>
      <c r="R142" s="47"/>
      <c r="S142" s="56" t="s">
        <v>163</v>
      </c>
      <c r="T142" s="56" t="s">
        <v>393</v>
      </c>
      <c r="U142" t="s">
        <v>32</v>
      </c>
    </row>
    <row r="143" spans="1:21" ht="15.75" x14ac:dyDescent="0.25">
      <c r="A143" s="161">
        <v>43740</v>
      </c>
      <c r="B143" s="20">
        <v>1500019024</v>
      </c>
      <c r="C143" s="21" t="s">
        <v>394</v>
      </c>
      <c r="D143" s="21" t="s">
        <v>29</v>
      </c>
      <c r="E143" s="142">
        <v>43483</v>
      </c>
      <c r="F143" s="162">
        <v>43710</v>
      </c>
      <c r="G143" s="143">
        <f t="shared" si="10"/>
        <v>7.5666666666666664</v>
      </c>
      <c r="H143" s="144"/>
      <c r="I143" s="144"/>
      <c r="J143" s="145">
        <f t="shared" si="11"/>
        <v>7.5666666666666664</v>
      </c>
      <c r="K143" s="22">
        <v>42254</v>
      </c>
      <c r="L143" s="142">
        <v>43740</v>
      </c>
      <c r="M143" s="146" t="str">
        <f t="shared" si="9"/>
        <v>4 Th,0 Bln,25 Hr</v>
      </c>
      <c r="N143" s="147">
        <v>147</v>
      </c>
      <c r="O143" s="15" t="str">
        <f t="shared" si="12"/>
        <v>3.8</v>
      </c>
      <c r="P143" s="163">
        <v>3.8</v>
      </c>
      <c r="Q143" s="144">
        <v>410</v>
      </c>
      <c r="R143" s="149"/>
      <c r="S143" s="150" t="s">
        <v>395</v>
      </c>
      <c r="T143" s="150" t="s">
        <v>331</v>
      </c>
      <c r="U143" t="s">
        <v>32</v>
      </c>
    </row>
    <row r="144" spans="1:21" ht="15.75" x14ac:dyDescent="0.25">
      <c r="A144" s="164"/>
      <c r="B144" s="37">
        <v>1500019184</v>
      </c>
      <c r="C144" s="38" t="s">
        <v>396</v>
      </c>
      <c r="D144" s="38" t="s">
        <v>29</v>
      </c>
      <c r="E144" s="39">
        <v>43544</v>
      </c>
      <c r="F144" s="160">
        <v>43710</v>
      </c>
      <c r="G144" s="40">
        <f t="shared" si="10"/>
        <v>5.5333333333333332</v>
      </c>
      <c r="H144" s="41"/>
      <c r="I144" s="41"/>
      <c r="J144" s="49">
        <f t="shared" si="11"/>
        <v>5.5333333333333332</v>
      </c>
      <c r="K144" s="114">
        <v>42254</v>
      </c>
      <c r="L144" s="39">
        <v>43740</v>
      </c>
      <c r="M144" s="43" t="str">
        <f t="shared" si="9"/>
        <v>4 Th,0 Bln,25 Hr</v>
      </c>
      <c r="N144" s="44">
        <v>147</v>
      </c>
      <c r="O144" s="15" t="str">
        <f t="shared" si="12"/>
        <v>2.81</v>
      </c>
      <c r="P144" s="159">
        <v>2.81</v>
      </c>
      <c r="Q144" s="41">
        <v>456</v>
      </c>
      <c r="R144" s="47"/>
      <c r="S144" s="56" t="s">
        <v>266</v>
      </c>
      <c r="T144" s="56" t="s">
        <v>397</v>
      </c>
      <c r="U144" t="s">
        <v>32</v>
      </c>
    </row>
    <row r="145" spans="1:21" ht="15.75" x14ac:dyDescent="0.25">
      <c r="A145" s="152">
        <v>43747</v>
      </c>
      <c r="B145" s="37">
        <v>1400019134</v>
      </c>
      <c r="C145" s="38" t="s">
        <v>398</v>
      </c>
      <c r="D145" s="38" t="s">
        <v>29</v>
      </c>
      <c r="E145" s="39">
        <v>43543</v>
      </c>
      <c r="F145" s="160">
        <v>43655</v>
      </c>
      <c r="G145" s="40">
        <f t="shared" si="10"/>
        <v>3.7333333333333334</v>
      </c>
      <c r="H145" s="41"/>
      <c r="I145" s="41"/>
      <c r="J145" s="49">
        <f t="shared" si="11"/>
        <v>3.7333333333333334</v>
      </c>
      <c r="K145" s="114">
        <v>41883</v>
      </c>
      <c r="L145" s="39">
        <v>43747</v>
      </c>
      <c r="M145" s="43" t="str">
        <f t="shared" si="9"/>
        <v>5 Th,1 Bln,8 Hr</v>
      </c>
      <c r="N145" s="44">
        <v>148</v>
      </c>
      <c r="O145" s="15" t="str">
        <f t="shared" si="12"/>
        <v>3.14</v>
      </c>
      <c r="P145" s="159">
        <v>3.14</v>
      </c>
      <c r="Q145" s="41">
        <v>410</v>
      </c>
      <c r="R145" s="47"/>
      <c r="S145" s="56" t="s">
        <v>41</v>
      </c>
      <c r="T145" s="56" t="s">
        <v>256</v>
      </c>
      <c r="U145" t="s">
        <v>32</v>
      </c>
    </row>
    <row r="146" spans="1:21" ht="15.75" x14ac:dyDescent="0.25">
      <c r="A146" s="153"/>
      <c r="B146" s="37">
        <v>1500019019</v>
      </c>
      <c r="C146" s="38" t="s">
        <v>399</v>
      </c>
      <c r="D146" s="38" t="s">
        <v>29</v>
      </c>
      <c r="E146" s="39">
        <v>43482</v>
      </c>
      <c r="F146" s="160">
        <v>43655</v>
      </c>
      <c r="G146" s="40">
        <f t="shared" si="10"/>
        <v>5.7666666666666666</v>
      </c>
      <c r="H146" s="41"/>
      <c r="I146" s="41">
        <v>1</v>
      </c>
      <c r="J146" s="49">
        <f t="shared" si="11"/>
        <v>4.7666666666666666</v>
      </c>
      <c r="K146" s="114">
        <v>42254</v>
      </c>
      <c r="L146" s="39">
        <v>43747</v>
      </c>
      <c r="M146" s="43" t="str">
        <f t="shared" si="9"/>
        <v>4 Th,1 Bln,2 Hr</v>
      </c>
      <c r="N146" s="44">
        <v>147</v>
      </c>
      <c r="O146" s="15" t="str">
        <f t="shared" si="12"/>
        <v>3.26</v>
      </c>
      <c r="P146" s="159">
        <v>3.26</v>
      </c>
      <c r="Q146" s="41">
        <v>413</v>
      </c>
      <c r="R146" s="47"/>
      <c r="S146" s="56" t="s">
        <v>400</v>
      </c>
      <c r="T146" s="56" t="s">
        <v>401</v>
      </c>
      <c r="U146" t="s">
        <v>32</v>
      </c>
    </row>
    <row r="147" spans="1:21" ht="15.75" x14ac:dyDescent="0.25">
      <c r="A147" s="153"/>
      <c r="B147" s="37">
        <v>1500019042</v>
      </c>
      <c r="C147" s="38" t="s">
        <v>402</v>
      </c>
      <c r="D147" s="38" t="s">
        <v>29</v>
      </c>
      <c r="E147" s="39">
        <v>43484</v>
      </c>
      <c r="F147" s="160">
        <v>43707</v>
      </c>
      <c r="G147" s="40">
        <f t="shared" si="10"/>
        <v>7.4333333333333336</v>
      </c>
      <c r="H147" s="41"/>
      <c r="I147" s="41">
        <v>1</v>
      </c>
      <c r="J147" s="49">
        <f t="shared" si="11"/>
        <v>6.4333333333333336</v>
      </c>
      <c r="K147" s="114">
        <v>42254</v>
      </c>
      <c r="L147" s="39">
        <v>43747</v>
      </c>
      <c r="M147" s="43" t="str">
        <f t="shared" si="9"/>
        <v>4 Th,1 Bln,2 Hr</v>
      </c>
      <c r="N147" s="44">
        <v>147</v>
      </c>
      <c r="O147" s="15" t="str">
        <f t="shared" si="12"/>
        <v>3.43</v>
      </c>
      <c r="P147" s="159">
        <v>3.43</v>
      </c>
      <c r="Q147" s="41">
        <v>400</v>
      </c>
      <c r="R147" s="47"/>
      <c r="S147" s="56" t="s">
        <v>38</v>
      </c>
      <c r="T147" s="56" t="s">
        <v>403</v>
      </c>
      <c r="U147" t="s">
        <v>32</v>
      </c>
    </row>
    <row r="148" spans="1:21" ht="15.75" x14ac:dyDescent="0.25">
      <c r="A148" s="153"/>
      <c r="B148" s="37">
        <v>1500019059</v>
      </c>
      <c r="C148" s="38" t="s">
        <v>404</v>
      </c>
      <c r="D148" s="38" t="s">
        <v>29</v>
      </c>
      <c r="E148" s="39">
        <v>43685</v>
      </c>
      <c r="F148" s="160">
        <v>43722</v>
      </c>
      <c r="G148" s="40">
        <f t="shared" si="10"/>
        <v>1.2333333333333334</v>
      </c>
      <c r="H148" s="41"/>
      <c r="I148" s="41"/>
      <c r="J148" s="49">
        <f t="shared" si="11"/>
        <v>1.2333333333333334</v>
      </c>
      <c r="K148" s="114">
        <v>42254</v>
      </c>
      <c r="L148" s="39">
        <v>43747</v>
      </c>
      <c r="M148" s="43" t="str">
        <f t="shared" si="9"/>
        <v>4 Th,1 Bln,2 Hr</v>
      </c>
      <c r="N148" s="44">
        <v>147</v>
      </c>
      <c r="O148" s="15" t="str">
        <f t="shared" si="12"/>
        <v>3.38</v>
      </c>
      <c r="P148" s="159">
        <v>3.38</v>
      </c>
      <c r="Q148" s="41">
        <v>406</v>
      </c>
      <c r="R148" s="47"/>
      <c r="S148" s="56" t="s">
        <v>38</v>
      </c>
      <c r="T148" s="56" t="s">
        <v>405</v>
      </c>
      <c r="U148" t="s">
        <v>32</v>
      </c>
    </row>
    <row r="149" spans="1:21" ht="15.75" x14ac:dyDescent="0.25">
      <c r="A149" s="153"/>
      <c r="B149" s="37">
        <v>1500019129</v>
      </c>
      <c r="C149" s="38" t="s">
        <v>406</v>
      </c>
      <c r="D149" s="38" t="s">
        <v>29</v>
      </c>
      <c r="E149" s="39">
        <v>43584</v>
      </c>
      <c r="F149" s="160">
        <v>43701</v>
      </c>
      <c r="G149" s="40">
        <f t="shared" si="10"/>
        <v>3.9</v>
      </c>
      <c r="H149" s="41"/>
      <c r="I149" s="41">
        <v>1</v>
      </c>
      <c r="J149" s="49">
        <f t="shared" si="11"/>
        <v>2.9</v>
      </c>
      <c r="K149" s="114">
        <v>42254</v>
      </c>
      <c r="L149" s="39">
        <v>43747</v>
      </c>
      <c r="M149" s="43" t="str">
        <f t="shared" si="9"/>
        <v>4 Th,1 Bln,2 Hr</v>
      </c>
      <c r="N149" s="44">
        <v>147</v>
      </c>
      <c r="O149" s="15" t="str">
        <f t="shared" si="12"/>
        <v>3.45</v>
      </c>
      <c r="P149" s="159">
        <v>3.45</v>
      </c>
      <c r="Q149" s="41">
        <v>420</v>
      </c>
      <c r="R149" s="47"/>
      <c r="S149" s="56" t="s">
        <v>192</v>
      </c>
      <c r="T149" s="56" t="s">
        <v>407</v>
      </c>
      <c r="U149" t="s">
        <v>32</v>
      </c>
    </row>
    <row r="150" spans="1:21" ht="15.75" x14ac:dyDescent="0.25">
      <c r="A150" s="153"/>
      <c r="B150" s="37">
        <v>1500019154</v>
      </c>
      <c r="C150" s="38" t="s">
        <v>408</v>
      </c>
      <c r="D150" s="38" t="s">
        <v>29</v>
      </c>
      <c r="E150" s="39">
        <v>43585</v>
      </c>
      <c r="F150" s="160">
        <v>43707</v>
      </c>
      <c r="G150" s="40">
        <f t="shared" si="10"/>
        <v>4.0666666666666664</v>
      </c>
      <c r="H150" s="41"/>
      <c r="I150" s="41">
        <v>1</v>
      </c>
      <c r="J150" s="49">
        <f t="shared" si="11"/>
        <v>3.0666666666666664</v>
      </c>
      <c r="K150" s="114">
        <v>42254</v>
      </c>
      <c r="L150" s="39">
        <v>43747</v>
      </c>
      <c r="M150" s="43" t="str">
        <f t="shared" si="9"/>
        <v>4 Th,1 Bln,2 Hr</v>
      </c>
      <c r="N150" s="44">
        <v>150</v>
      </c>
      <c r="O150" s="15" t="str">
        <f t="shared" si="12"/>
        <v>3.31</v>
      </c>
      <c r="P150" s="159">
        <v>3.31</v>
      </c>
      <c r="Q150" s="41">
        <v>426</v>
      </c>
      <c r="R150" s="47"/>
      <c r="S150" s="56" t="s">
        <v>409</v>
      </c>
      <c r="T150" s="56" t="s">
        <v>410</v>
      </c>
      <c r="U150" t="s">
        <v>32</v>
      </c>
    </row>
    <row r="151" spans="1:21" ht="15.75" x14ac:dyDescent="0.25">
      <c r="A151" s="153"/>
      <c r="B151" s="37">
        <v>1500019224</v>
      </c>
      <c r="C151" s="38" t="s">
        <v>411</v>
      </c>
      <c r="D151" s="38" t="s">
        <v>29</v>
      </c>
      <c r="E151" s="39">
        <v>43480</v>
      </c>
      <c r="F151" s="160">
        <v>43719</v>
      </c>
      <c r="G151" s="40">
        <f t="shared" si="10"/>
        <v>7.9666666666666668</v>
      </c>
      <c r="H151" s="41"/>
      <c r="I151" s="41">
        <v>1</v>
      </c>
      <c r="J151" s="49">
        <f t="shared" si="11"/>
        <v>6.9666666666666668</v>
      </c>
      <c r="K151" s="114">
        <v>42254</v>
      </c>
      <c r="L151" s="39">
        <v>43747</v>
      </c>
      <c r="M151" s="43" t="str">
        <f t="shared" si="9"/>
        <v>4 Th,1 Bln,2 Hr</v>
      </c>
      <c r="N151" s="44">
        <v>147</v>
      </c>
      <c r="O151" s="15" t="str">
        <f t="shared" si="12"/>
        <v>3.04</v>
      </c>
      <c r="P151" s="159">
        <v>3.04</v>
      </c>
      <c r="Q151" s="41">
        <v>413</v>
      </c>
      <c r="R151" s="47"/>
      <c r="S151" s="56" t="s">
        <v>163</v>
      </c>
      <c r="T151" s="56" t="s">
        <v>412</v>
      </c>
      <c r="U151" t="s">
        <v>32</v>
      </c>
    </row>
    <row r="152" spans="1:21" ht="15.75" x14ac:dyDescent="0.25">
      <c r="A152" s="165"/>
      <c r="B152" s="83">
        <v>1500019248</v>
      </c>
      <c r="C152" s="84" t="s">
        <v>413</v>
      </c>
      <c r="D152" s="84" t="s">
        <v>29</v>
      </c>
      <c r="E152" s="85">
        <v>43544</v>
      </c>
      <c r="F152" s="166">
        <v>43710</v>
      </c>
      <c r="G152" s="86">
        <f t="shared" si="10"/>
        <v>5.5333333333333332</v>
      </c>
      <c r="H152" s="87"/>
      <c r="I152" s="87">
        <v>1</v>
      </c>
      <c r="J152" s="88">
        <f t="shared" si="11"/>
        <v>4.5333333333333332</v>
      </c>
      <c r="K152" s="129">
        <v>42254</v>
      </c>
      <c r="L152" s="85">
        <v>43747</v>
      </c>
      <c r="M152" s="89" t="str">
        <f t="shared" si="9"/>
        <v>4 Th,1 Bln,2 Hr</v>
      </c>
      <c r="N152" s="90">
        <v>147</v>
      </c>
      <c r="O152" s="15" t="str">
        <f t="shared" si="12"/>
        <v>3.08</v>
      </c>
      <c r="P152" s="167">
        <v>3.08</v>
      </c>
      <c r="Q152" s="87">
        <v>446</v>
      </c>
      <c r="R152" s="93"/>
      <c r="S152" s="94" t="s">
        <v>41</v>
      </c>
      <c r="T152" s="94" t="s">
        <v>414</v>
      </c>
      <c r="U152" t="s">
        <v>32</v>
      </c>
    </row>
    <row r="153" spans="1:21" ht="15.75" x14ac:dyDescent="0.25">
      <c r="A153" s="67">
        <v>43752</v>
      </c>
      <c r="B153" s="37">
        <v>12019041</v>
      </c>
      <c r="C153" s="38" t="s">
        <v>415</v>
      </c>
      <c r="D153" s="38" t="s">
        <v>29</v>
      </c>
      <c r="E153" s="39">
        <v>43026</v>
      </c>
      <c r="F153" s="160">
        <v>43657</v>
      </c>
      <c r="G153" s="40">
        <f t="shared" si="10"/>
        <v>21.033333333333335</v>
      </c>
      <c r="H153" s="41"/>
      <c r="I153" s="41"/>
      <c r="J153" s="49">
        <f t="shared" si="11"/>
        <v>21.033333333333335</v>
      </c>
      <c r="K153" s="39">
        <v>41162</v>
      </c>
      <c r="L153" s="39">
        <v>43752</v>
      </c>
      <c r="M153" s="43" t="str">
        <f t="shared" si="9"/>
        <v>7 Th,1 Bln,4 Hr</v>
      </c>
      <c r="N153" s="44">
        <v>149</v>
      </c>
      <c r="O153" s="15" t="str">
        <f t="shared" si="12"/>
        <v>2.64</v>
      </c>
      <c r="P153" s="159">
        <v>2.64</v>
      </c>
      <c r="Q153" s="41">
        <v>470</v>
      </c>
      <c r="R153" s="47"/>
      <c r="S153" s="56" t="s">
        <v>416</v>
      </c>
      <c r="T153" s="56" t="s">
        <v>417</v>
      </c>
      <c r="U153" t="s">
        <v>32</v>
      </c>
    </row>
    <row r="154" spans="1:21" ht="15.75" x14ac:dyDescent="0.25">
      <c r="A154" s="69"/>
      <c r="B154" s="37">
        <v>1300019034</v>
      </c>
      <c r="C154" s="38" t="s">
        <v>418</v>
      </c>
      <c r="D154" s="38" t="s">
        <v>29</v>
      </c>
      <c r="E154" s="39">
        <v>43362</v>
      </c>
      <c r="F154" s="160">
        <v>43712</v>
      </c>
      <c r="G154" s="40">
        <f t="shared" si="10"/>
        <v>11.666666666666666</v>
      </c>
      <c r="H154" s="41"/>
      <c r="I154" s="41"/>
      <c r="J154" s="49">
        <f t="shared" si="11"/>
        <v>11.666666666666666</v>
      </c>
      <c r="K154" s="114">
        <v>41526</v>
      </c>
      <c r="L154" s="39">
        <v>43752</v>
      </c>
      <c r="M154" s="43" t="str">
        <f t="shared" si="9"/>
        <v>6 Th,1 Bln,5 Hr</v>
      </c>
      <c r="N154" s="44">
        <v>148</v>
      </c>
      <c r="O154" s="15" t="str">
        <f t="shared" si="12"/>
        <v>2.83</v>
      </c>
      <c r="P154" s="159">
        <v>2.83</v>
      </c>
      <c r="Q154" s="41">
        <v>413</v>
      </c>
      <c r="R154" s="47"/>
      <c r="S154" s="56" t="s">
        <v>419</v>
      </c>
      <c r="T154" s="56" t="s">
        <v>420</v>
      </c>
      <c r="U154" t="s">
        <v>32</v>
      </c>
    </row>
    <row r="155" spans="1:21" ht="15.75" x14ac:dyDescent="0.25">
      <c r="A155" s="69"/>
      <c r="B155" s="37">
        <v>1300019042</v>
      </c>
      <c r="C155" s="38" t="s">
        <v>421</v>
      </c>
      <c r="D155" s="38" t="s">
        <v>29</v>
      </c>
      <c r="E155" s="39">
        <v>43419</v>
      </c>
      <c r="F155" s="160">
        <v>43656</v>
      </c>
      <c r="G155" s="40">
        <f t="shared" si="10"/>
        <v>7.9</v>
      </c>
      <c r="H155" s="41"/>
      <c r="I155" s="41"/>
      <c r="J155" s="49">
        <f t="shared" si="11"/>
        <v>7.9</v>
      </c>
      <c r="K155" s="114">
        <v>41526</v>
      </c>
      <c r="L155" s="39">
        <v>43752</v>
      </c>
      <c r="M155" s="43" t="str">
        <f t="shared" si="9"/>
        <v>6 Th,1 Bln,5 Hr</v>
      </c>
      <c r="N155" s="44">
        <v>146</v>
      </c>
      <c r="O155" s="15" t="str">
        <f t="shared" si="12"/>
        <v>2.97</v>
      </c>
      <c r="P155" s="159">
        <v>2.97</v>
      </c>
      <c r="Q155" s="41">
        <v>400</v>
      </c>
      <c r="R155" s="47"/>
      <c r="S155" s="56" t="s">
        <v>88</v>
      </c>
      <c r="T155" s="56" t="s">
        <v>422</v>
      </c>
      <c r="U155" t="s">
        <v>32</v>
      </c>
    </row>
    <row r="156" spans="1:21" ht="15.75" x14ac:dyDescent="0.25">
      <c r="A156" s="69"/>
      <c r="B156" s="37">
        <v>1400019025</v>
      </c>
      <c r="C156" s="38" t="s">
        <v>423</v>
      </c>
      <c r="D156" s="38" t="s">
        <v>29</v>
      </c>
      <c r="E156" s="39">
        <v>43451</v>
      </c>
      <c r="F156" s="160">
        <v>43697</v>
      </c>
      <c r="G156" s="40">
        <f t="shared" si="10"/>
        <v>8.1999999999999993</v>
      </c>
      <c r="H156" s="41"/>
      <c r="I156" s="41"/>
      <c r="J156" s="49">
        <f t="shared" si="11"/>
        <v>8.1999999999999993</v>
      </c>
      <c r="K156" s="114">
        <v>41883</v>
      </c>
      <c r="L156" s="39">
        <v>43752</v>
      </c>
      <c r="M156" s="43" t="str">
        <f t="shared" si="9"/>
        <v>5 Th,1 Bln,13 Hr</v>
      </c>
      <c r="N156" s="44">
        <v>148</v>
      </c>
      <c r="O156" s="15" t="str">
        <f t="shared" si="12"/>
        <v>2.65</v>
      </c>
      <c r="P156" s="159">
        <v>2.65</v>
      </c>
      <c r="Q156" s="41">
        <v>453</v>
      </c>
      <c r="R156" s="47"/>
      <c r="S156" s="56" t="s">
        <v>38</v>
      </c>
      <c r="T156" s="56" t="s">
        <v>138</v>
      </c>
      <c r="U156" t="s">
        <v>32</v>
      </c>
    </row>
    <row r="157" spans="1:21" ht="15.75" x14ac:dyDescent="0.25">
      <c r="A157" s="69"/>
      <c r="B157" s="37">
        <v>1400019037</v>
      </c>
      <c r="C157" s="38" t="s">
        <v>424</v>
      </c>
      <c r="D157" s="38" t="s">
        <v>29</v>
      </c>
      <c r="E157" s="39">
        <v>43451</v>
      </c>
      <c r="F157" s="160">
        <v>43726</v>
      </c>
      <c r="G157" s="40">
        <f t="shared" si="10"/>
        <v>9.1666666666666661</v>
      </c>
      <c r="H157" s="41"/>
      <c r="I157" s="41"/>
      <c r="J157" s="49">
        <f t="shared" si="11"/>
        <v>9.1666666666666661</v>
      </c>
      <c r="K157" s="114">
        <v>41883</v>
      </c>
      <c r="L157" s="39">
        <v>43752</v>
      </c>
      <c r="M157" s="43" t="str">
        <f t="shared" si="9"/>
        <v>5 Th,1 Bln,13 Hr</v>
      </c>
      <c r="N157" s="44">
        <v>150</v>
      </c>
      <c r="O157" s="15" t="str">
        <f t="shared" si="12"/>
        <v>2.72</v>
      </c>
      <c r="P157" s="159">
        <v>2.72</v>
      </c>
      <c r="Q157" s="41">
        <v>420</v>
      </c>
      <c r="R157" s="47"/>
      <c r="S157" s="56" t="s">
        <v>425</v>
      </c>
      <c r="T157" s="56" t="s">
        <v>426</v>
      </c>
      <c r="U157" t="s">
        <v>32</v>
      </c>
    </row>
    <row r="158" spans="1:21" ht="15.75" x14ac:dyDescent="0.25">
      <c r="A158" s="69"/>
      <c r="B158" s="37">
        <v>1400019058</v>
      </c>
      <c r="C158" s="38" t="s">
        <v>427</v>
      </c>
      <c r="D158" s="38" t="s">
        <v>29</v>
      </c>
      <c r="E158" s="39">
        <v>43214</v>
      </c>
      <c r="F158" s="160">
        <v>43676</v>
      </c>
      <c r="G158" s="40">
        <f t="shared" si="10"/>
        <v>15.4</v>
      </c>
      <c r="H158" s="41"/>
      <c r="I158" s="41"/>
      <c r="J158" s="49">
        <f t="shared" si="11"/>
        <v>15.4</v>
      </c>
      <c r="K158" s="114">
        <v>41883</v>
      </c>
      <c r="L158" s="39">
        <v>43752</v>
      </c>
      <c r="M158" s="43" t="str">
        <f t="shared" si="9"/>
        <v>5 Th,1 Bln,13 Hr</v>
      </c>
      <c r="N158" s="44">
        <v>148</v>
      </c>
      <c r="O158" s="15" t="str">
        <f t="shared" si="12"/>
        <v>2.76</v>
      </c>
      <c r="P158" s="159">
        <v>2.76</v>
      </c>
      <c r="Q158" s="41">
        <v>403</v>
      </c>
      <c r="R158" s="47"/>
      <c r="S158" s="56" t="s">
        <v>82</v>
      </c>
      <c r="T158" s="56" t="s">
        <v>428</v>
      </c>
      <c r="U158" t="s">
        <v>32</v>
      </c>
    </row>
    <row r="159" spans="1:21" ht="15.75" x14ac:dyDescent="0.25">
      <c r="A159" s="69"/>
      <c r="B159" s="37">
        <v>1400019085</v>
      </c>
      <c r="C159" s="38" t="s">
        <v>429</v>
      </c>
      <c r="D159" s="38" t="s">
        <v>29</v>
      </c>
      <c r="E159" s="39">
        <v>43451</v>
      </c>
      <c r="F159" s="160">
        <v>43696</v>
      </c>
      <c r="G159" s="40">
        <f t="shared" si="10"/>
        <v>8.1666666666666661</v>
      </c>
      <c r="H159" s="41"/>
      <c r="I159" s="41"/>
      <c r="J159" s="49">
        <f t="shared" si="11"/>
        <v>8.1666666666666661</v>
      </c>
      <c r="K159" s="114">
        <v>41883</v>
      </c>
      <c r="L159" s="39">
        <v>43752</v>
      </c>
      <c r="M159" s="43" t="str">
        <f t="shared" si="9"/>
        <v>5 Th,1 Bln,13 Hr</v>
      </c>
      <c r="N159" s="44">
        <v>148</v>
      </c>
      <c r="O159" s="15" t="str">
        <f t="shared" si="12"/>
        <v>2.57</v>
      </c>
      <c r="P159" s="159">
        <v>2.57</v>
      </c>
      <c r="Q159" s="41">
        <v>413</v>
      </c>
      <c r="R159" s="47"/>
      <c r="S159" s="56" t="s">
        <v>430</v>
      </c>
      <c r="T159" s="56" t="s">
        <v>431</v>
      </c>
      <c r="U159" t="s">
        <v>32</v>
      </c>
    </row>
    <row r="160" spans="1:21" ht="15.75" x14ac:dyDescent="0.25">
      <c r="A160" s="69"/>
      <c r="B160" s="37">
        <v>1400019123</v>
      </c>
      <c r="C160" s="38" t="s">
        <v>432</v>
      </c>
      <c r="D160" s="38" t="s">
        <v>29</v>
      </c>
      <c r="E160" s="39">
        <v>43634</v>
      </c>
      <c r="F160" s="160">
        <v>43720</v>
      </c>
      <c r="G160" s="40">
        <f t="shared" si="10"/>
        <v>2.8666666666666667</v>
      </c>
      <c r="H160" s="41"/>
      <c r="I160" s="41"/>
      <c r="J160" s="49">
        <f t="shared" si="11"/>
        <v>2.8666666666666667</v>
      </c>
      <c r="K160" s="114">
        <v>41883</v>
      </c>
      <c r="L160" s="39">
        <v>43752</v>
      </c>
      <c r="M160" s="43" t="str">
        <f t="shared" si="9"/>
        <v>5 Th,1 Bln,13 Hr</v>
      </c>
      <c r="N160" s="44">
        <v>148</v>
      </c>
      <c r="O160" s="15" t="str">
        <f t="shared" si="12"/>
        <v>3.19</v>
      </c>
      <c r="P160" s="159">
        <v>3.19</v>
      </c>
      <c r="Q160" s="41">
        <v>410</v>
      </c>
      <c r="R160" s="47"/>
      <c r="S160" s="56" t="s">
        <v>433</v>
      </c>
      <c r="T160" s="56" t="s">
        <v>434</v>
      </c>
      <c r="U160" t="s">
        <v>32</v>
      </c>
    </row>
    <row r="161" spans="1:21" ht="15.75" x14ac:dyDescent="0.25">
      <c r="A161" s="69"/>
      <c r="B161" s="37">
        <v>1400019142</v>
      </c>
      <c r="C161" s="38" t="s">
        <v>435</v>
      </c>
      <c r="D161" s="38" t="s">
        <v>29</v>
      </c>
      <c r="E161" s="39">
        <v>43634</v>
      </c>
      <c r="F161" s="160">
        <v>43728</v>
      </c>
      <c r="G161" s="40">
        <f t="shared" si="10"/>
        <v>3.1333333333333333</v>
      </c>
      <c r="H161" s="41"/>
      <c r="I161" s="41"/>
      <c r="J161" s="49">
        <f t="shared" si="11"/>
        <v>3.1333333333333333</v>
      </c>
      <c r="K161" s="114">
        <v>41883</v>
      </c>
      <c r="L161" s="39">
        <v>43752</v>
      </c>
      <c r="M161" s="43" t="str">
        <f t="shared" si="9"/>
        <v>5 Th,1 Bln,13 Hr</v>
      </c>
      <c r="N161" s="44">
        <v>148</v>
      </c>
      <c r="O161" s="15" t="str">
        <f t="shared" si="12"/>
        <v>2.72</v>
      </c>
      <c r="P161" s="159">
        <v>2.72</v>
      </c>
      <c r="Q161" s="41">
        <v>450</v>
      </c>
      <c r="R161" s="47"/>
      <c r="S161" s="56" t="s">
        <v>436</v>
      </c>
      <c r="T161" s="56" t="s">
        <v>437</v>
      </c>
      <c r="U161" t="s">
        <v>32</v>
      </c>
    </row>
    <row r="162" spans="1:21" ht="15.75" x14ac:dyDescent="0.25">
      <c r="A162" s="69"/>
      <c r="B162" s="37">
        <v>1400019151</v>
      </c>
      <c r="C162" s="38" t="s">
        <v>438</v>
      </c>
      <c r="D162" s="38" t="s">
        <v>29</v>
      </c>
      <c r="E162" s="39">
        <v>43634</v>
      </c>
      <c r="F162" s="160">
        <v>43720</v>
      </c>
      <c r="G162" s="40">
        <f t="shared" si="10"/>
        <v>2.8666666666666667</v>
      </c>
      <c r="H162" s="41"/>
      <c r="I162" s="41"/>
      <c r="J162" s="49">
        <f t="shared" si="11"/>
        <v>2.8666666666666667</v>
      </c>
      <c r="K162" s="114">
        <v>41883</v>
      </c>
      <c r="L162" s="39">
        <v>43752</v>
      </c>
      <c r="M162" s="43" t="str">
        <f t="shared" si="9"/>
        <v>5 Th,1 Bln,13 Hr</v>
      </c>
      <c r="N162" s="44">
        <v>148</v>
      </c>
      <c r="O162" s="15" t="str">
        <f t="shared" si="12"/>
        <v>2.87</v>
      </c>
      <c r="P162" s="159">
        <v>2.87</v>
      </c>
      <c r="Q162" s="41">
        <v>463</v>
      </c>
      <c r="R162" s="47"/>
      <c r="S162" s="56" t="s">
        <v>439</v>
      </c>
      <c r="T162" s="56" t="s">
        <v>440</v>
      </c>
      <c r="U162" t="s">
        <v>32</v>
      </c>
    </row>
    <row r="163" spans="1:21" ht="15.75" x14ac:dyDescent="0.25">
      <c r="A163" s="69"/>
      <c r="B163" s="37">
        <v>1400019159</v>
      </c>
      <c r="C163" s="38" t="s">
        <v>441</v>
      </c>
      <c r="D163" s="38" t="s">
        <v>29</v>
      </c>
      <c r="E163" s="39">
        <v>43542</v>
      </c>
      <c r="F163" s="160">
        <v>43656</v>
      </c>
      <c r="G163" s="40">
        <f t="shared" si="10"/>
        <v>3.8</v>
      </c>
      <c r="H163" s="41"/>
      <c r="I163" s="41"/>
      <c r="J163" s="49">
        <f t="shared" si="11"/>
        <v>3.8</v>
      </c>
      <c r="K163" s="114">
        <v>41883</v>
      </c>
      <c r="L163" s="39">
        <v>43752</v>
      </c>
      <c r="M163" s="43" t="str">
        <f t="shared" si="9"/>
        <v>5 Th,1 Bln,13 Hr</v>
      </c>
      <c r="N163" s="44">
        <v>146</v>
      </c>
      <c r="O163" s="15" t="str">
        <f t="shared" si="12"/>
        <v>3.38</v>
      </c>
      <c r="P163" s="159">
        <v>3.38</v>
      </c>
      <c r="Q163" s="41">
        <v>503</v>
      </c>
      <c r="R163" s="47"/>
      <c r="S163" s="56" t="s">
        <v>442</v>
      </c>
      <c r="T163" s="56" t="s">
        <v>443</v>
      </c>
      <c r="U163" t="s">
        <v>32</v>
      </c>
    </row>
    <row r="164" spans="1:21" ht="15.75" x14ac:dyDescent="0.25">
      <c r="A164" s="69"/>
      <c r="B164" s="37">
        <v>1400019171</v>
      </c>
      <c r="C164" s="38" t="s">
        <v>444</v>
      </c>
      <c r="D164" s="38" t="s">
        <v>29</v>
      </c>
      <c r="E164" s="39">
        <v>43582</v>
      </c>
      <c r="F164" s="160">
        <v>43711</v>
      </c>
      <c r="G164" s="40">
        <f t="shared" si="10"/>
        <v>4.3</v>
      </c>
      <c r="H164" s="41"/>
      <c r="I164" s="41"/>
      <c r="J164" s="49">
        <f t="shared" si="11"/>
        <v>4.3</v>
      </c>
      <c r="K164" s="114">
        <v>41883</v>
      </c>
      <c r="L164" s="39">
        <v>43752</v>
      </c>
      <c r="M164" s="43" t="str">
        <f t="shared" si="9"/>
        <v>5 Th,1 Bln,13 Hr</v>
      </c>
      <c r="N164" s="44">
        <v>148</v>
      </c>
      <c r="O164" s="15" t="str">
        <f t="shared" si="12"/>
        <v>2.8</v>
      </c>
      <c r="P164" s="159">
        <v>2.8</v>
      </c>
      <c r="Q164" s="41">
        <v>416</v>
      </c>
      <c r="R164" s="47"/>
      <c r="S164" s="56" t="s">
        <v>192</v>
      </c>
      <c r="T164" s="56" t="s">
        <v>445</v>
      </c>
      <c r="U164" t="s">
        <v>32</v>
      </c>
    </row>
    <row r="165" spans="1:21" ht="15.75" x14ac:dyDescent="0.25">
      <c r="A165" s="69"/>
      <c r="B165" s="37">
        <v>1400019173</v>
      </c>
      <c r="C165" s="38" t="s">
        <v>446</v>
      </c>
      <c r="D165" s="38" t="s">
        <v>29</v>
      </c>
      <c r="E165" s="39">
        <v>43451</v>
      </c>
      <c r="F165" s="160">
        <v>43711</v>
      </c>
      <c r="G165" s="40">
        <f t="shared" si="10"/>
        <v>8.6666666666666661</v>
      </c>
      <c r="H165" s="41"/>
      <c r="I165" s="41"/>
      <c r="J165" s="49">
        <f t="shared" si="11"/>
        <v>8.6666666666666661</v>
      </c>
      <c r="K165" s="114">
        <v>41883</v>
      </c>
      <c r="L165" s="39">
        <v>43752</v>
      </c>
      <c r="M165" s="43" t="str">
        <f t="shared" si="9"/>
        <v>5 Th,1 Bln,13 Hr</v>
      </c>
      <c r="N165" s="44">
        <v>148</v>
      </c>
      <c r="O165" s="15" t="str">
        <f t="shared" si="12"/>
        <v>2.89</v>
      </c>
      <c r="P165" s="159">
        <v>2.89</v>
      </c>
      <c r="Q165" s="41">
        <v>466</v>
      </c>
      <c r="R165" s="47"/>
      <c r="S165" s="56" t="s">
        <v>310</v>
      </c>
      <c r="T165" s="56" t="s">
        <v>66</v>
      </c>
      <c r="U165" t="s">
        <v>32</v>
      </c>
    </row>
    <row r="166" spans="1:21" ht="15.75" x14ac:dyDescent="0.25">
      <c r="A166" s="69"/>
      <c r="B166" s="37">
        <v>1500019043</v>
      </c>
      <c r="C166" s="38" t="s">
        <v>447</v>
      </c>
      <c r="D166" s="38" t="s">
        <v>29</v>
      </c>
      <c r="E166" s="39">
        <v>43669</v>
      </c>
      <c r="F166" s="160">
        <v>43721</v>
      </c>
      <c r="G166" s="40">
        <f t="shared" si="10"/>
        <v>1.7333333333333334</v>
      </c>
      <c r="H166" s="41"/>
      <c r="I166" s="41"/>
      <c r="J166" s="49">
        <f t="shared" si="11"/>
        <v>1.7333333333333334</v>
      </c>
      <c r="K166" s="114">
        <v>42254</v>
      </c>
      <c r="L166" s="39">
        <v>43752</v>
      </c>
      <c r="M166" s="43" t="str">
        <f t="shared" si="9"/>
        <v>4 Th,1 Bln,7 Hr</v>
      </c>
      <c r="N166" s="44">
        <v>147</v>
      </c>
      <c r="O166" s="15" t="str">
        <f t="shared" si="12"/>
        <v>3.17</v>
      </c>
      <c r="P166" s="159">
        <v>3.17</v>
      </c>
      <c r="Q166" s="41">
        <v>436</v>
      </c>
      <c r="R166" s="47"/>
      <c r="S166" s="56" t="s">
        <v>310</v>
      </c>
      <c r="T166" s="56" t="s">
        <v>448</v>
      </c>
      <c r="U166" t="s">
        <v>32</v>
      </c>
    </row>
    <row r="167" spans="1:21" ht="15.75" x14ac:dyDescent="0.25">
      <c r="A167" s="69"/>
      <c r="B167" s="37">
        <v>1500019064</v>
      </c>
      <c r="C167" s="38" t="s">
        <v>449</v>
      </c>
      <c r="D167" s="38" t="s">
        <v>29</v>
      </c>
      <c r="E167" s="39">
        <v>43669</v>
      </c>
      <c r="F167" s="160">
        <v>43722</v>
      </c>
      <c r="G167" s="40">
        <f t="shared" si="10"/>
        <v>1.7666666666666666</v>
      </c>
      <c r="H167" s="41"/>
      <c r="I167" s="41"/>
      <c r="J167" s="49">
        <f t="shared" si="11"/>
        <v>1.7666666666666666</v>
      </c>
      <c r="K167" s="114">
        <v>42254</v>
      </c>
      <c r="L167" s="39">
        <v>43752</v>
      </c>
      <c r="M167" s="43" t="str">
        <f t="shared" si="9"/>
        <v>4 Th,1 Bln,7 Hr</v>
      </c>
      <c r="N167" s="44">
        <v>147</v>
      </c>
      <c r="O167" s="15" t="str">
        <f t="shared" si="12"/>
        <v>3.63</v>
      </c>
      <c r="P167" s="159">
        <v>3.63</v>
      </c>
      <c r="Q167" s="41">
        <v>430</v>
      </c>
      <c r="R167" s="47"/>
      <c r="S167" s="56" t="s">
        <v>238</v>
      </c>
      <c r="T167" s="56" t="s">
        <v>450</v>
      </c>
      <c r="U167" t="s">
        <v>32</v>
      </c>
    </row>
    <row r="168" spans="1:21" ht="15.75" x14ac:dyDescent="0.25">
      <c r="A168" s="69"/>
      <c r="B168" s="37">
        <v>1500019065</v>
      </c>
      <c r="C168" s="38" t="s">
        <v>451</v>
      </c>
      <c r="D168" s="38" t="s">
        <v>29</v>
      </c>
      <c r="E168" s="39">
        <v>43585</v>
      </c>
      <c r="F168" s="160">
        <v>43720</v>
      </c>
      <c r="G168" s="40">
        <f t="shared" si="10"/>
        <v>4.5</v>
      </c>
      <c r="H168" s="41"/>
      <c r="I168" s="41">
        <v>1</v>
      </c>
      <c r="J168" s="49">
        <f t="shared" si="11"/>
        <v>3.5</v>
      </c>
      <c r="K168" s="114">
        <v>42254</v>
      </c>
      <c r="L168" s="39">
        <v>43752</v>
      </c>
      <c r="M168" s="43" t="str">
        <f t="shared" si="9"/>
        <v>4 Th,1 Bln,7 Hr</v>
      </c>
      <c r="N168" s="44">
        <v>147</v>
      </c>
      <c r="O168" s="15" t="str">
        <f t="shared" si="12"/>
        <v>3.01</v>
      </c>
      <c r="P168" s="159">
        <v>3.01</v>
      </c>
      <c r="Q168" s="41">
        <v>413</v>
      </c>
      <c r="R168" s="47"/>
      <c r="S168" s="56" t="s">
        <v>452</v>
      </c>
      <c r="T168" s="56" t="s">
        <v>453</v>
      </c>
      <c r="U168" t="s">
        <v>32</v>
      </c>
    </row>
    <row r="169" spans="1:21" ht="15.75" x14ac:dyDescent="0.25">
      <c r="A169" s="69"/>
      <c r="B169" s="37">
        <v>1500019069</v>
      </c>
      <c r="C169" s="38" t="s">
        <v>454</v>
      </c>
      <c r="D169" s="38" t="s">
        <v>29</v>
      </c>
      <c r="E169" s="39">
        <v>43581</v>
      </c>
      <c r="F169" s="160">
        <v>43722</v>
      </c>
      <c r="G169" s="40">
        <f t="shared" si="10"/>
        <v>4.7</v>
      </c>
      <c r="H169" s="41"/>
      <c r="I169" s="41">
        <v>1</v>
      </c>
      <c r="J169" s="49">
        <f t="shared" si="11"/>
        <v>3.7</v>
      </c>
      <c r="K169" s="114">
        <v>42254</v>
      </c>
      <c r="L169" s="39">
        <v>43752</v>
      </c>
      <c r="M169" s="43" t="str">
        <f t="shared" si="9"/>
        <v>4 Th,1 Bln,7 Hr</v>
      </c>
      <c r="N169" s="44">
        <v>147</v>
      </c>
      <c r="O169" s="15" t="str">
        <f t="shared" si="12"/>
        <v>3.16</v>
      </c>
      <c r="P169" s="159">
        <v>3.16</v>
      </c>
      <c r="Q169" s="41">
        <v>453</v>
      </c>
      <c r="R169" s="47"/>
      <c r="S169" s="56" t="s">
        <v>455</v>
      </c>
      <c r="T169" s="56" t="s">
        <v>456</v>
      </c>
      <c r="U169" t="s">
        <v>32</v>
      </c>
    </row>
    <row r="170" spans="1:21" ht="15.75" x14ac:dyDescent="0.25">
      <c r="A170" s="69"/>
      <c r="B170" s="37">
        <v>1500019072</v>
      </c>
      <c r="C170" s="38" t="s">
        <v>457</v>
      </c>
      <c r="D170" s="38" t="s">
        <v>29</v>
      </c>
      <c r="E170" s="39">
        <v>43542</v>
      </c>
      <c r="F170" s="160">
        <v>43726</v>
      </c>
      <c r="G170" s="40">
        <f t="shared" si="10"/>
        <v>6.1333333333333337</v>
      </c>
      <c r="H170" s="41"/>
      <c r="I170" s="41">
        <v>1</v>
      </c>
      <c r="J170" s="49">
        <f t="shared" si="11"/>
        <v>5.1333333333333337</v>
      </c>
      <c r="K170" s="114">
        <v>42254</v>
      </c>
      <c r="L170" s="39">
        <v>43752</v>
      </c>
      <c r="M170" s="43" t="str">
        <f t="shared" si="9"/>
        <v>4 Th,1 Bln,7 Hr</v>
      </c>
      <c r="N170" s="44">
        <v>150</v>
      </c>
      <c r="O170" s="15" t="str">
        <f t="shared" si="12"/>
        <v>3.17</v>
      </c>
      <c r="P170" s="159">
        <v>3.17</v>
      </c>
      <c r="Q170" s="41">
        <v>400</v>
      </c>
      <c r="R170" s="47"/>
      <c r="S170" s="56" t="s">
        <v>458</v>
      </c>
      <c r="T170" s="56" t="s">
        <v>459</v>
      </c>
      <c r="U170" t="s">
        <v>32</v>
      </c>
    </row>
    <row r="171" spans="1:21" ht="15.75" x14ac:dyDescent="0.25">
      <c r="A171" s="69"/>
      <c r="B171" s="37">
        <v>1500019110</v>
      </c>
      <c r="C171" s="38" t="s">
        <v>460</v>
      </c>
      <c r="D171" s="38" t="s">
        <v>29</v>
      </c>
      <c r="E171" s="39">
        <v>43511</v>
      </c>
      <c r="F171" s="160">
        <v>43692</v>
      </c>
      <c r="G171" s="40">
        <f t="shared" si="10"/>
        <v>6.0333333333333332</v>
      </c>
      <c r="H171" s="41"/>
      <c r="I171" s="41">
        <v>1</v>
      </c>
      <c r="J171" s="49">
        <f t="shared" si="11"/>
        <v>5.0333333333333332</v>
      </c>
      <c r="K171" s="114">
        <v>42254</v>
      </c>
      <c r="L171" s="39">
        <v>43752</v>
      </c>
      <c r="M171" s="43" t="str">
        <f t="shared" si="9"/>
        <v>4 Th,1 Bln,7 Hr</v>
      </c>
      <c r="N171" s="44">
        <v>147</v>
      </c>
      <c r="O171" s="15" t="str">
        <f t="shared" si="12"/>
        <v>2.87</v>
      </c>
      <c r="P171" s="159">
        <v>2.87</v>
      </c>
      <c r="Q171" s="41">
        <v>446</v>
      </c>
      <c r="R171" s="47"/>
      <c r="S171" s="56" t="s">
        <v>461</v>
      </c>
      <c r="T171" s="56" t="s">
        <v>462</v>
      </c>
      <c r="U171" t="s">
        <v>32</v>
      </c>
    </row>
    <row r="172" spans="1:21" ht="15.75" x14ac:dyDescent="0.25">
      <c r="A172" s="69"/>
      <c r="B172" s="37">
        <v>1500019156</v>
      </c>
      <c r="C172" s="38" t="s">
        <v>463</v>
      </c>
      <c r="D172" s="38" t="s">
        <v>29</v>
      </c>
      <c r="E172" s="39">
        <v>43669</v>
      </c>
      <c r="F172" s="160">
        <v>43722</v>
      </c>
      <c r="G172" s="40">
        <f t="shared" si="10"/>
        <v>1.7666666666666666</v>
      </c>
      <c r="H172" s="41"/>
      <c r="I172" s="41"/>
      <c r="J172" s="49">
        <f t="shared" si="11"/>
        <v>1.7666666666666666</v>
      </c>
      <c r="K172" s="114">
        <v>42254</v>
      </c>
      <c r="L172" s="39">
        <v>43752</v>
      </c>
      <c r="M172" s="43" t="str">
        <f t="shared" si="9"/>
        <v>4 Th,1 Bln,7 Hr</v>
      </c>
      <c r="N172" s="44">
        <v>147</v>
      </c>
      <c r="O172" s="15" t="str">
        <f t="shared" si="12"/>
        <v>3.85</v>
      </c>
      <c r="P172" s="159">
        <v>3.85</v>
      </c>
      <c r="Q172" s="41">
        <v>416</v>
      </c>
      <c r="R172" s="47"/>
      <c r="S172" s="56" t="s">
        <v>464</v>
      </c>
      <c r="T172" s="56" t="s">
        <v>378</v>
      </c>
      <c r="U172" t="s">
        <v>32</v>
      </c>
    </row>
    <row r="173" spans="1:21" ht="15.75" x14ac:dyDescent="0.25">
      <c r="A173" s="69"/>
      <c r="B173" s="37">
        <v>1500019174</v>
      </c>
      <c r="C173" s="38" t="s">
        <v>465</v>
      </c>
      <c r="D173" s="38" t="s">
        <v>29</v>
      </c>
      <c r="E173" s="39">
        <v>43511</v>
      </c>
      <c r="F173" s="160">
        <v>43700</v>
      </c>
      <c r="G173" s="40">
        <f t="shared" si="10"/>
        <v>6.3</v>
      </c>
      <c r="H173" s="41"/>
      <c r="I173" s="41">
        <v>1</v>
      </c>
      <c r="J173" s="49">
        <f t="shared" si="11"/>
        <v>5.3</v>
      </c>
      <c r="K173" s="114">
        <v>42254</v>
      </c>
      <c r="L173" s="39">
        <v>43752</v>
      </c>
      <c r="M173" s="43" t="str">
        <f t="shared" si="9"/>
        <v>4 Th,1 Bln,7 Hr</v>
      </c>
      <c r="N173" s="44">
        <v>147</v>
      </c>
      <c r="O173" s="15" t="str">
        <f t="shared" si="12"/>
        <v>2.96</v>
      </c>
      <c r="P173" s="159">
        <v>2.96</v>
      </c>
      <c r="Q173" s="41">
        <v>456</v>
      </c>
      <c r="R173" s="47"/>
      <c r="S173" s="56" t="s">
        <v>466</v>
      </c>
      <c r="T173" s="66" t="s">
        <v>467</v>
      </c>
      <c r="U173" t="s">
        <v>32</v>
      </c>
    </row>
    <row r="174" spans="1:21" ht="15.75" x14ac:dyDescent="0.25">
      <c r="A174" s="69"/>
      <c r="B174" s="37">
        <v>1500019186</v>
      </c>
      <c r="C174" s="38" t="s">
        <v>468</v>
      </c>
      <c r="D174" s="38" t="s">
        <v>29</v>
      </c>
      <c r="E174" s="39">
        <v>43666</v>
      </c>
      <c r="F174" s="160">
        <v>43729</v>
      </c>
      <c r="G174" s="40">
        <f t="shared" si="10"/>
        <v>2.1</v>
      </c>
      <c r="H174" s="41"/>
      <c r="I174" s="41"/>
      <c r="J174" s="49">
        <f t="shared" si="11"/>
        <v>2.1</v>
      </c>
      <c r="K174" s="114">
        <v>42254</v>
      </c>
      <c r="L174" s="39">
        <v>43752</v>
      </c>
      <c r="M174" s="43" t="str">
        <f t="shared" si="9"/>
        <v>4 Th,1 Bln,7 Hr</v>
      </c>
      <c r="N174" s="44">
        <v>147</v>
      </c>
      <c r="O174" s="15" t="str">
        <f t="shared" si="12"/>
        <v>3.33</v>
      </c>
      <c r="P174" s="159">
        <v>3.33</v>
      </c>
      <c r="Q174" s="41">
        <v>473</v>
      </c>
      <c r="R174" s="47"/>
      <c r="S174" s="56" t="s">
        <v>469</v>
      </c>
      <c r="T174" s="56" t="s">
        <v>470</v>
      </c>
      <c r="U174" t="s">
        <v>32</v>
      </c>
    </row>
    <row r="175" spans="1:21" ht="15.75" x14ac:dyDescent="0.25">
      <c r="A175" s="69"/>
      <c r="B175" s="37">
        <v>1500019208</v>
      </c>
      <c r="C175" s="38" t="s">
        <v>471</v>
      </c>
      <c r="D175" s="38" t="s">
        <v>29</v>
      </c>
      <c r="E175" s="39">
        <v>43479</v>
      </c>
      <c r="F175" s="160">
        <v>43722</v>
      </c>
      <c r="G175" s="40">
        <f t="shared" si="10"/>
        <v>8.1</v>
      </c>
      <c r="H175" s="41"/>
      <c r="I175" s="41">
        <v>1</v>
      </c>
      <c r="J175" s="49">
        <f t="shared" si="11"/>
        <v>7.1</v>
      </c>
      <c r="K175" s="114">
        <v>42254</v>
      </c>
      <c r="L175" s="39">
        <v>43752</v>
      </c>
      <c r="M175" s="43" t="str">
        <f t="shared" si="9"/>
        <v>4 Th,1 Bln,7 Hr</v>
      </c>
      <c r="N175" s="44">
        <v>147</v>
      </c>
      <c r="O175" s="15" t="str">
        <f t="shared" si="12"/>
        <v>3.05</v>
      </c>
      <c r="P175" s="159">
        <v>3.05</v>
      </c>
      <c r="Q175" s="41">
        <v>446</v>
      </c>
      <c r="R175" s="47"/>
      <c r="S175" s="56" t="s">
        <v>472</v>
      </c>
      <c r="T175" s="56" t="s">
        <v>473</v>
      </c>
      <c r="U175" t="s">
        <v>32</v>
      </c>
    </row>
    <row r="176" spans="1:21" ht="15.75" x14ac:dyDescent="0.25">
      <c r="A176" s="69"/>
      <c r="B176" s="37">
        <v>1500019219</v>
      </c>
      <c r="C176" s="38" t="s">
        <v>474</v>
      </c>
      <c r="D176" s="38" t="s">
        <v>29</v>
      </c>
      <c r="E176" s="39">
        <v>43669</v>
      </c>
      <c r="F176" s="160">
        <v>43722</v>
      </c>
      <c r="G176" s="40">
        <f t="shared" si="10"/>
        <v>1.7666666666666666</v>
      </c>
      <c r="H176" s="41"/>
      <c r="I176" s="41"/>
      <c r="J176" s="49">
        <f t="shared" si="11"/>
        <v>1.7666666666666666</v>
      </c>
      <c r="K176" s="114">
        <v>42254</v>
      </c>
      <c r="L176" s="39">
        <v>43752</v>
      </c>
      <c r="M176" s="43" t="str">
        <f t="shared" si="9"/>
        <v>4 Th,1 Bln,7 Hr</v>
      </c>
      <c r="N176" s="44">
        <v>147</v>
      </c>
      <c r="O176" s="15" t="str">
        <f t="shared" si="12"/>
        <v>3.44</v>
      </c>
      <c r="P176" s="159">
        <v>3.44</v>
      </c>
      <c r="Q176" s="41">
        <v>453</v>
      </c>
      <c r="R176" s="47"/>
      <c r="S176" s="56" t="s">
        <v>172</v>
      </c>
      <c r="T176" s="56" t="s">
        <v>475</v>
      </c>
      <c r="U176" t="s">
        <v>32</v>
      </c>
    </row>
    <row r="177" spans="1:21" ht="15.75" x14ac:dyDescent="0.25">
      <c r="A177" s="69"/>
      <c r="B177" s="37">
        <v>1500019234</v>
      </c>
      <c r="C177" s="38" t="s">
        <v>476</v>
      </c>
      <c r="D177" s="38" t="s">
        <v>29</v>
      </c>
      <c r="E177" s="39">
        <v>43669</v>
      </c>
      <c r="F177" s="160">
        <v>43722</v>
      </c>
      <c r="G177" s="40">
        <f t="shared" si="10"/>
        <v>1.7666666666666666</v>
      </c>
      <c r="H177" s="41"/>
      <c r="I177" s="41"/>
      <c r="J177" s="49">
        <f t="shared" si="11"/>
        <v>1.7666666666666666</v>
      </c>
      <c r="K177" s="114">
        <v>42254</v>
      </c>
      <c r="L177" s="39">
        <v>43752</v>
      </c>
      <c r="M177" s="43" t="str">
        <f t="shared" ref="M177:M211" si="13">DATEDIF(K177,L177,"Y")&amp;" Th,"&amp;DATEDIF(K177,L177,"YM")&amp;" Bln,"&amp;DATEDIF(K177,L177,"MD")&amp;" Hr"</f>
        <v>4 Th,1 Bln,7 Hr</v>
      </c>
      <c r="N177" s="44">
        <v>147</v>
      </c>
      <c r="O177" s="15" t="str">
        <f t="shared" si="12"/>
        <v>3.7</v>
      </c>
      <c r="P177" s="159">
        <v>3.7</v>
      </c>
      <c r="Q177" s="41">
        <v>420</v>
      </c>
      <c r="R177" s="47"/>
      <c r="S177" s="56" t="s">
        <v>335</v>
      </c>
      <c r="T177" s="56" t="s">
        <v>477</v>
      </c>
      <c r="U177" t="s">
        <v>32</v>
      </c>
    </row>
    <row r="178" spans="1:21" ht="15.75" x14ac:dyDescent="0.25">
      <c r="A178" s="69"/>
      <c r="B178" s="70">
        <v>1500019235</v>
      </c>
      <c r="C178" s="71" t="s">
        <v>478</v>
      </c>
      <c r="D178" s="71" t="s">
        <v>29</v>
      </c>
      <c r="E178" s="72">
        <v>43669</v>
      </c>
      <c r="F178" s="168">
        <v>43722</v>
      </c>
      <c r="G178" s="73">
        <f t="shared" si="10"/>
        <v>1.7666666666666666</v>
      </c>
      <c r="H178" s="74"/>
      <c r="I178" s="74"/>
      <c r="J178" s="75">
        <f t="shared" si="11"/>
        <v>1.7666666666666666</v>
      </c>
      <c r="K178" s="151">
        <v>42254</v>
      </c>
      <c r="L178" s="72">
        <v>43752</v>
      </c>
      <c r="M178" s="76" t="str">
        <f t="shared" si="13"/>
        <v>4 Th,1 Bln,7 Hr</v>
      </c>
      <c r="N178" s="77">
        <v>147</v>
      </c>
      <c r="O178" s="106" t="str">
        <f t="shared" si="12"/>
        <v>3.72</v>
      </c>
      <c r="P178" s="169">
        <v>3.72</v>
      </c>
      <c r="Q178" s="74">
        <v>420</v>
      </c>
      <c r="R178" s="81"/>
      <c r="S178" s="82" t="s">
        <v>479</v>
      </c>
      <c r="T178" s="82" t="s">
        <v>480</v>
      </c>
      <c r="U178" t="s">
        <v>32</v>
      </c>
    </row>
    <row r="179" spans="1:21" s="179" customFormat="1" ht="57" x14ac:dyDescent="0.25">
      <c r="A179" s="170">
        <v>43796</v>
      </c>
      <c r="B179" s="171">
        <v>1500019131</v>
      </c>
      <c r="C179" s="172" t="s">
        <v>481</v>
      </c>
      <c r="D179" s="172" t="s">
        <v>29</v>
      </c>
      <c r="E179" s="173">
        <v>43544</v>
      </c>
      <c r="F179" s="173">
        <v>43736</v>
      </c>
      <c r="G179" s="174">
        <f t="shared" si="10"/>
        <v>6.4</v>
      </c>
      <c r="H179" s="5"/>
      <c r="I179" s="5">
        <v>1</v>
      </c>
      <c r="J179" s="175">
        <f t="shared" si="11"/>
        <v>5.4</v>
      </c>
      <c r="K179" s="176">
        <v>42254</v>
      </c>
      <c r="L179" s="173">
        <v>43796</v>
      </c>
      <c r="M179" s="177" t="str">
        <f t="shared" si="13"/>
        <v>4 Th,2 Bln,20 Hr</v>
      </c>
      <c r="N179" s="14">
        <v>147</v>
      </c>
      <c r="O179" s="15" t="str">
        <f t="shared" si="12"/>
        <v>3</v>
      </c>
      <c r="P179" s="178">
        <v>3</v>
      </c>
      <c r="Q179" s="5">
        <v>403</v>
      </c>
      <c r="R179" s="17"/>
      <c r="S179" s="4" t="s">
        <v>482</v>
      </c>
      <c r="T179" s="4" t="s">
        <v>483</v>
      </c>
      <c r="U179" t="s">
        <v>32</v>
      </c>
    </row>
    <row r="180" spans="1:21" ht="15.75" x14ac:dyDescent="0.25">
      <c r="A180" s="155">
        <v>43803</v>
      </c>
      <c r="B180" s="37">
        <v>1500019003</v>
      </c>
      <c r="C180" s="38" t="s">
        <v>484</v>
      </c>
      <c r="D180" s="38" t="s">
        <v>29</v>
      </c>
      <c r="E180" s="39">
        <v>43543</v>
      </c>
      <c r="F180" s="39">
        <v>43741</v>
      </c>
      <c r="G180" s="40">
        <f t="shared" si="10"/>
        <v>6.6</v>
      </c>
      <c r="H180" s="41"/>
      <c r="I180" s="41">
        <v>1</v>
      </c>
      <c r="J180" s="49">
        <f t="shared" si="11"/>
        <v>5.6</v>
      </c>
      <c r="K180" s="114">
        <v>42254</v>
      </c>
      <c r="L180" s="39">
        <v>43803</v>
      </c>
      <c r="M180" s="43" t="str">
        <f t="shared" si="13"/>
        <v>4 Th,2 Bln,27 Hr</v>
      </c>
      <c r="N180" s="44">
        <v>147</v>
      </c>
      <c r="O180" s="15" t="str">
        <f t="shared" si="12"/>
        <v>3.54</v>
      </c>
      <c r="P180" s="159">
        <v>3.54</v>
      </c>
      <c r="Q180" s="41">
        <v>410</v>
      </c>
      <c r="R180" s="17"/>
      <c r="S180" s="4" t="s">
        <v>184</v>
      </c>
      <c r="T180" s="58" t="s">
        <v>485</v>
      </c>
      <c r="U180" t="s">
        <v>32</v>
      </c>
    </row>
    <row r="181" spans="1:21" ht="15.75" x14ac:dyDescent="0.25">
      <c r="A181" s="157"/>
      <c r="B181" s="37">
        <v>1500019146</v>
      </c>
      <c r="C181" s="38" t="s">
        <v>486</v>
      </c>
      <c r="D181" s="38" t="s">
        <v>29</v>
      </c>
      <c r="E181" s="39">
        <v>43480</v>
      </c>
      <c r="F181" s="39">
        <v>43742</v>
      </c>
      <c r="G181" s="40">
        <f t="shared" si="10"/>
        <v>8.7333333333333325</v>
      </c>
      <c r="H181" s="41"/>
      <c r="I181" s="41">
        <v>1</v>
      </c>
      <c r="J181" s="49">
        <f t="shared" si="11"/>
        <v>7.7333333333333325</v>
      </c>
      <c r="K181" s="114">
        <v>42254</v>
      </c>
      <c r="L181" s="39">
        <v>43803</v>
      </c>
      <c r="M181" s="43" t="str">
        <f t="shared" si="13"/>
        <v>4 Th,2 Bln,27 Hr</v>
      </c>
      <c r="N181" s="44">
        <v>149</v>
      </c>
      <c r="O181" s="15" t="str">
        <f t="shared" si="12"/>
        <v>3.3</v>
      </c>
      <c r="P181" s="159">
        <v>3.3</v>
      </c>
      <c r="Q181" s="41">
        <v>400</v>
      </c>
      <c r="R181" s="17"/>
      <c r="S181" s="4" t="s">
        <v>487</v>
      </c>
      <c r="T181" s="4" t="s">
        <v>488</v>
      </c>
      <c r="U181" t="s">
        <v>32</v>
      </c>
    </row>
    <row r="182" spans="1:21" ht="15.75" x14ac:dyDescent="0.25">
      <c r="A182" s="180"/>
      <c r="B182" s="83">
        <v>1500019194</v>
      </c>
      <c r="C182" s="84" t="s">
        <v>489</v>
      </c>
      <c r="D182" s="84" t="s">
        <v>29</v>
      </c>
      <c r="E182" s="85">
        <v>43666</v>
      </c>
      <c r="F182" s="85">
        <v>43766</v>
      </c>
      <c r="G182" s="86">
        <f t="shared" si="10"/>
        <v>3.3333333333333335</v>
      </c>
      <c r="H182" s="87"/>
      <c r="I182" s="87">
        <v>1</v>
      </c>
      <c r="J182" s="88">
        <f t="shared" si="11"/>
        <v>2.3333333333333335</v>
      </c>
      <c r="K182" s="129">
        <v>42254</v>
      </c>
      <c r="L182" s="85">
        <v>43803</v>
      </c>
      <c r="M182" s="89" t="str">
        <f t="shared" si="13"/>
        <v>4 Th,2 Bln,27 Hr</v>
      </c>
      <c r="N182" s="90">
        <v>147</v>
      </c>
      <c r="O182" s="15" t="str">
        <f t="shared" si="12"/>
        <v>3.33</v>
      </c>
      <c r="P182" s="167">
        <v>3.33</v>
      </c>
      <c r="Q182" s="87">
        <v>426</v>
      </c>
      <c r="R182" s="17"/>
      <c r="S182" s="4" t="s">
        <v>320</v>
      </c>
      <c r="T182" s="4" t="s">
        <v>490</v>
      </c>
      <c r="U182" t="s">
        <v>32</v>
      </c>
    </row>
    <row r="183" spans="1:21" ht="57" x14ac:dyDescent="0.25">
      <c r="A183" s="181">
        <v>43822</v>
      </c>
      <c r="B183" s="37">
        <v>1500019120</v>
      </c>
      <c r="C183" s="38" t="s">
        <v>491</v>
      </c>
      <c r="D183" s="38" t="s">
        <v>29</v>
      </c>
      <c r="E183" s="39">
        <v>43483</v>
      </c>
      <c r="F183" s="39">
        <v>43743</v>
      </c>
      <c r="G183" s="40">
        <f t="shared" si="10"/>
        <v>8.6666666666666661</v>
      </c>
      <c r="H183" s="41"/>
      <c r="I183" s="41">
        <v>1</v>
      </c>
      <c r="J183" s="49">
        <f t="shared" si="11"/>
        <v>7.6666666666666661</v>
      </c>
      <c r="K183" s="114">
        <v>42254</v>
      </c>
      <c r="L183" s="39">
        <v>43822</v>
      </c>
      <c r="M183" s="43" t="str">
        <f t="shared" si="13"/>
        <v>4 Th,3 Bln,16 Hr</v>
      </c>
      <c r="N183" s="44">
        <v>147</v>
      </c>
      <c r="O183" s="15" t="str">
        <f t="shared" si="12"/>
        <v>3.67</v>
      </c>
      <c r="P183" s="159">
        <v>3.67</v>
      </c>
      <c r="Q183" s="41">
        <v>413</v>
      </c>
      <c r="R183" s="47"/>
      <c r="S183" s="4" t="s">
        <v>208</v>
      </c>
      <c r="T183" s="4" t="s">
        <v>492</v>
      </c>
      <c r="U183" t="s">
        <v>32</v>
      </c>
    </row>
    <row r="184" spans="1:21" ht="49.5" x14ac:dyDescent="0.25">
      <c r="A184" s="182">
        <v>43843</v>
      </c>
      <c r="B184" s="183">
        <v>1500019173</v>
      </c>
      <c r="C184" s="184" t="s">
        <v>493</v>
      </c>
      <c r="D184" s="184" t="s">
        <v>29</v>
      </c>
      <c r="E184" s="185">
        <v>43483</v>
      </c>
      <c r="F184" s="185">
        <v>43759</v>
      </c>
      <c r="G184" s="186">
        <f t="shared" si="10"/>
        <v>9.1999999999999993</v>
      </c>
      <c r="H184" s="187"/>
      <c r="I184" s="187">
        <v>1</v>
      </c>
      <c r="J184" s="188">
        <f t="shared" si="11"/>
        <v>8.1999999999999993</v>
      </c>
      <c r="K184" s="189">
        <v>42254</v>
      </c>
      <c r="L184" s="185">
        <v>43845</v>
      </c>
      <c r="M184" s="190" t="str">
        <f t="shared" si="13"/>
        <v>4 Th,4 Bln,8 Hr</v>
      </c>
      <c r="N184" s="191">
        <v>147</v>
      </c>
      <c r="O184" s="106" t="str">
        <f t="shared" si="12"/>
        <v>3.37</v>
      </c>
      <c r="P184" s="192">
        <v>3.37</v>
      </c>
      <c r="Q184" s="187">
        <v>456</v>
      </c>
      <c r="R184" s="193"/>
      <c r="S184" s="80" t="s">
        <v>88</v>
      </c>
      <c r="T184" s="80" t="s">
        <v>494</v>
      </c>
      <c r="U184" t="s">
        <v>32</v>
      </c>
    </row>
    <row r="185" spans="1:21" s="179" customFormat="1" ht="15.75" x14ac:dyDescent="0.25">
      <c r="A185" s="194">
        <v>43852</v>
      </c>
      <c r="B185" s="195">
        <v>1400019160</v>
      </c>
      <c r="C185" s="196" t="s">
        <v>495</v>
      </c>
      <c r="D185" s="172" t="s">
        <v>29</v>
      </c>
      <c r="E185" s="197">
        <v>43582</v>
      </c>
      <c r="F185" s="197">
        <v>43724</v>
      </c>
      <c r="G185" s="174">
        <f t="shared" si="10"/>
        <v>4.7333333333333334</v>
      </c>
      <c r="H185" s="5"/>
      <c r="I185" s="5">
        <v>1</v>
      </c>
      <c r="J185" s="175">
        <f t="shared" si="11"/>
        <v>3.7333333333333334</v>
      </c>
      <c r="K185" s="176">
        <v>41883</v>
      </c>
      <c r="L185" s="197">
        <v>43852</v>
      </c>
      <c r="M185" s="177" t="str">
        <f t="shared" si="13"/>
        <v>5 Th,4 Bln,21 Hr</v>
      </c>
      <c r="N185" s="14">
        <v>148</v>
      </c>
      <c r="O185" s="15" t="str">
        <f t="shared" si="12"/>
        <v>2.91</v>
      </c>
      <c r="P185" s="178">
        <v>2.91</v>
      </c>
      <c r="Q185" s="5">
        <v>400</v>
      </c>
      <c r="R185" s="17"/>
      <c r="S185" s="4" t="s">
        <v>496</v>
      </c>
      <c r="T185" s="4" t="s">
        <v>497</v>
      </c>
      <c r="U185" t="s">
        <v>32</v>
      </c>
    </row>
    <row r="186" spans="1:21" ht="15.75" x14ac:dyDescent="0.25">
      <c r="A186" s="157"/>
      <c r="B186" s="198">
        <v>1400019179</v>
      </c>
      <c r="C186" s="199" t="s">
        <v>498</v>
      </c>
      <c r="D186" s="200" t="s">
        <v>29</v>
      </c>
      <c r="E186" s="201">
        <v>43542</v>
      </c>
      <c r="F186" s="201">
        <v>43763</v>
      </c>
      <c r="G186" s="202">
        <f t="shared" si="10"/>
        <v>7.3666666666666663</v>
      </c>
      <c r="H186" s="203"/>
      <c r="I186" s="203">
        <v>1</v>
      </c>
      <c r="J186" s="204">
        <f t="shared" si="11"/>
        <v>6.3666666666666663</v>
      </c>
      <c r="K186" s="205">
        <v>41883</v>
      </c>
      <c r="L186" s="201">
        <v>43852</v>
      </c>
      <c r="M186" s="206" t="str">
        <f t="shared" si="13"/>
        <v>5 Th,4 Bln,21 Hr</v>
      </c>
      <c r="N186" s="207">
        <v>148</v>
      </c>
      <c r="O186" s="208" t="str">
        <f t="shared" si="12"/>
        <v>3.06</v>
      </c>
      <c r="P186" s="209">
        <v>3.06</v>
      </c>
      <c r="Q186" s="203">
        <v>413</v>
      </c>
      <c r="R186" s="210"/>
      <c r="S186" s="211" t="s">
        <v>175</v>
      </c>
      <c r="T186" s="211" t="s">
        <v>499</v>
      </c>
      <c r="U186" t="s">
        <v>32</v>
      </c>
    </row>
    <row r="187" spans="1:21" ht="15.75" x14ac:dyDescent="0.25">
      <c r="A187" s="157"/>
      <c r="B187" s="50">
        <v>1500019034</v>
      </c>
      <c r="C187" s="51" t="s">
        <v>500</v>
      </c>
      <c r="D187" s="38" t="s">
        <v>29</v>
      </c>
      <c r="E187" s="52">
        <v>43556</v>
      </c>
      <c r="F187" s="52">
        <v>43743</v>
      </c>
      <c r="G187" s="40">
        <f t="shared" si="10"/>
        <v>6.2333333333333334</v>
      </c>
      <c r="H187" s="41"/>
      <c r="I187" s="41">
        <v>1</v>
      </c>
      <c r="J187" s="49">
        <f t="shared" si="11"/>
        <v>5.2333333333333334</v>
      </c>
      <c r="K187" s="114">
        <v>42254</v>
      </c>
      <c r="L187" s="52">
        <v>43852</v>
      </c>
      <c r="M187" s="43" t="str">
        <f t="shared" si="13"/>
        <v>4 Th,4 Bln,15 Hr</v>
      </c>
      <c r="N187" s="44">
        <v>147</v>
      </c>
      <c r="O187" s="15" t="str">
        <f t="shared" si="12"/>
        <v>3.68</v>
      </c>
      <c r="P187" s="159">
        <v>3.68</v>
      </c>
      <c r="Q187" s="41">
        <v>436</v>
      </c>
      <c r="R187" s="47"/>
      <c r="S187" s="4" t="s">
        <v>501</v>
      </c>
      <c r="T187" s="4" t="s">
        <v>473</v>
      </c>
      <c r="U187" t="s">
        <v>32</v>
      </c>
    </row>
    <row r="188" spans="1:21" ht="15.75" x14ac:dyDescent="0.25">
      <c r="A188" s="157"/>
      <c r="B188" s="212">
        <v>1500019073</v>
      </c>
      <c r="C188" s="213" t="s">
        <v>502</v>
      </c>
      <c r="D188" s="84" t="s">
        <v>29</v>
      </c>
      <c r="E188" s="214">
        <v>43542</v>
      </c>
      <c r="F188" s="214">
        <v>43710</v>
      </c>
      <c r="G188" s="86">
        <f t="shared" si="10"/>
        <v>5.6</v>
      </c>
      <c r="H188" s="87"/>
      <c r="I188" s="87">
        <v>1</v>
      </c>
      <c r="J188" s="88">
        <f t="shared" si="11"/>
        <v>4.5999999999999996</v>
      </c>
      <c r="K188" s="129">
        <v>42254</v>
      </c>
      <c r="L188" s="214">
        <v>43852</v>
      </c>
      <c r="M188" s="89" t="str">
        <f t="shared" si="13"/>
        <v>4 Th,4 Bln,15 Hr</v>
      </c>
      <c r="N188" s="90">
        <v>147</v>
      </c>
      <c r="O188" s="15" t="str">
        <f t="shared" si="12"/>
        <v>2.91</v>
      </c>
      <c r="P188" s="167">
        <v>2.91</v>
      </c>
      <c r="Q188" s="87">
        <v>436</v>
      </c>
      <c r="R188" s="93"/>
      <c r="S188" s="4" t="s">
        <v>503</v>
      </c>
      <c r="T188" s="4" t="s">
        <v>504</v>
      </c>
      <c r="U188" t="s">
        <v>32</v>
      </c>
    </row>
    <row r="189" spans="1:21" ht="15.75" x14ac:dyDescent="0.25">
      <c r="A189" s="157"/>
      <c r="B189" s="50">
        <v>12019004</v>
      </c>
      <c r="C189" s="51" t="s">
        <v>505</v>
      </c>
      <c r="D189" s="38" t="s">
        <v>29</v>
      </c>
      <c r="E189" s="52">
        <v>43666</v>
      </c>
      <c r="F189" s="52">
        <v>43827</v>
      </c>
      <c r="G189" s="40">
        <f t="shared" si="10"/>
        <v>5.3666666666666663</v>
      </c>
      <c r="H189" s="41"/>
      <c r="I189" s="41">
        <v>1</v>
      </c>
      <c r="J189" s="49">
        <f t="shared" si="11"/>
        <v>4.3666666666666663</v>
      </c>
      <c r="K189" s="39">
        <v>41162</v>
      </c>
      <c r="L189" s="39">
        <v>43850</v>
      </c>
      <c r="M189" s="43" t="str">
        <f t="shared" si="13"/>
        <v>7 Th,4 Bln,10 Hr</v>
      </c>
      <c r="N189" s="44">
        <v>154</v>
      </c>
      <c r="O189" s="15" t="str">
        <f t="shared" si="12"/>
        <v>2.6</v>
      </c>
      <c r="P189" s="159">
        <v>2.6</v>
      </c>
      <c r="Q189" s="41">
        <v>463</v>
      </c>
      <c r="R189" s="47"/>
      <c r="S189" s="4" t="s">
        <v>506</v>
      </c>
      <c r="T189" s="4" t="s">
        <v>507</v>
      </c>
      <c r="U189" t="s">
        <v>32</v>
      </c>
    </row>
    <row r="190" spans="1:21" ht="15.75" x14ac:dyDescent="0.25">
      <c r="A190" s="180"/>
      <c r="B190" s="50">
        <v>12019044</v>
      </c>
      <c r="C190" s="51" t="s">
        <v>508</v>
      </c>
      <c r="D190" s="38" t="s">
        <v>29</v>
      </c>
      <c r="E190" s="215">
        <v>43445</v>
      </c>
      <c r="F190" s="52">
        <v>43774</v>
      </c>
      <c r="G190" s="40">
        <f t="shared" si="10"/>
        <v>10.966666666666667</v>
      </c>
      <c r="H190" s="41"/>
      <c r="I190" s="41">
        <v>1</v>
      </c>
      <c r="J190" s="49">
        <f t="shared" si="11"/>
        <v>9.9666666666666668</v>
      </c>
      <c r="K190" s="39">
        <v>41162</v>
      </c>
      <c r="L190" s="39">
        <v>43850</v>
      </c>
      <c r="M190" s="43" t="str">
        <f t="shared" si="13"/>
        <v>7 Th,4 Bln,10 Hr</v>
      </c>
      <c r="N190" s="44">
        <v>144</v>
      </c>
      <c r="O190" s="15" t="str">
        <f t="shared" si="12"/>
        <v>2.7</v>
      </c>
      <c r="P190" s="159">
        <v>2.7</v>
      </c>
      <c r="Q190" s="41">
        <v>400</v>
      </c>
      <c r="R190" s="47"/>
      <c r="S190" s="4" t="s">
        <v>509</v>
      </c>
      <c r="T190" s="4" t="s">
        <v>510</v>
      </c>
      <c r="U190" t="s">
        <v>32</v>
      </c>
    </row>
    <row r="191" spans="1:21" ht="15.75" x14ac:dyDescent="0.25">
      <c r="A191" s="155">
        <v>43859</v>
      </c>
      <c r="B191" s="37">
        <v>1500019185</v>
      </c>
      <c r="C191" s="38" t="s">
        <v>511</v>
      </c>
      <c r="D191" s="38" t="s">
        <v>29</v>
      </c>
      <c r="E191" s="39">
        <v>43480</v>
      </c>
      <c r="F191" s="39">
        <v>43784</v>
      </c>
      <c r="G191" s="40">
        <f t="shared" si="10"/>
        <v>10.133333333333333</v>
      </c>
      <c r="H191" s="41"/>
      <c r="I191" s="41">
        <v>1</v>
      </c>
      <c r="J191" s="49">
        <f t="shared" si="11"/>
        <v>9.1333333333333329</v>
      </c>
      <c r="K191" s="114">
        <v>42254</v>
      </c>
      <c r="L191" s="39">
        <v>43859</v>
      </c>
      <c r="M191" s="43" t="str">
        <f t="shared" si="13"/>
        <v>4 Th,4 Bln,22 Hr</v>
      </c>
      <c r="N191" s="44">
        <v>147</v>
      </c>
      <c r="O191" s="15" t="str">
        <f t="shared" si="12"/>
        <v>3.41</v>
      </c>
      <c r="P191" s="159">
        <v>3.41</v>
      </c>
      <c r="Q191" s="41">
        <v>443</v>
      </c>
      <c r="R191" s="47"/>
      <c r="S191" s="4" t="s">
        <v>512</v>
      </c>
      <c r="T191" s="4" t="s">
        <v>513</v>
      </c>
      <c r="U191" t="s">
        <v>32</v>
      </c>
    </row>
    <row r="192" spans="1:21" ht="15.75" x14ac:dyDescent="0.25">
      <c r="A192" s="157"/>
      <c r="B192" s="37">
        <v>1500019211</v>
      </c>
      <c r="C192" s="38" t="s">
        <v>514</v>
      </c>
      <c r="D192" s="38" t="s">
        <v>29</v>
      </c>
      <c r="E192" s="39">
        <v>43479</v>
      </c>
      <c r="F192" s="39">
        <v>43809</v>
      </c>
      <c r="G192" s="40">
        <f t="shared" si="10"/>
        <v>11</v>
      </c>
      <c r="H192" s="41"/>
      <c r="I192" s="41">
        <v>1</v>
      </c>
      <c r="J192" s="49">
        <f t="shared" si="11"/>
        <v>10</v>
      </c>
      <c r="K192" s="114">
        <v>42254</v>
      </c>
      <c r="L192" s="39">
        <v>43859</v>
      </c>
      <c r="M192" s="43" t="str">
        <f t="shared" si="13"/>
        <v>4 Th,4 Bln,22 Hr</v>
      </c>
      <c r="N192" s="44">
        <v>147</v>
      </c>
      <c r="O192" s="15" t="str">
        <f t="shared" si="12"/>
        <v>3.49</v>
      </c>
      <c r="P192" s="159">
        <v>3.49</v>
      </c>
      <c r="Q192" s="41">
        <v>450</v>
      </c>
      <c r="R192" s="47"/>
      <c r="S192" s="4" t="s">
        <v>175</v>
      </c>
      <c r="T192" s="4" t="s">
        <v>515</v>
      </c>
      <c r="U192" t="s">
        <v>32</v>
      </c>
    </row>
    <row r="193" spans="1:21" ht="15.75" x14ac:dyDescent="0.25">
      <c r="A193" s="216">
        <v>43866</v>
      </c>
      <c r="B193" s="20">
        <v>1400019124</v>
      </c>
      <c r="C193" s="21" t="s">
        <v>516</v>
      </c>
      <c r="D193" s="21" t="s">
        <v>29</v>
      </c>
      <c r="E193" s="142">
        <v>43451</v>
      </c>
      <c r="F193" s="142">
        <v>43745</v>
      </c>
      <c r="G193" s="143">
        <f t="shared" si="10"/>
        <v>9.8000000000000007</v>
      </c>
      <c r="H193" s="144"/>
      <c r="I193" s="144">
        <v>1</v>
      </c>
      <c r="J193" s="145">
        <f t="shared" si="11"/>
        <v>8.8000000000000007</v>
      </c>
      <c r="K193" s="22">
        <v>41883</v>
      </c>
      <c r="L193" s="142">
        <v>43866</v>
      </c>
      <c r="M193" s="146" t="str">
        <f t="shared" si="13"/>
        <v>5 Th,5 Bln,4 Hr</v>
      </c>
      <c r="N193" s="147">
        <v>148</v>
      </c>
      <c r="O193" s="15" t="str">
        <f t="shared" si="12"/>
        <v>2.93</v>
      </c>
      <c r="P193" s="163">
        <v>2.93</v>
      </c>
      <c r="Q193" s="144">
        <v>400</v>
      </c>
      <c r="R193" s="149"/>
      <c r="S193" s="4" t="s">
        <v>517</v>
      </c>
      <c r="T193" s="4" t="s">
        <v>518</v>
      </c>
      <c r="U193" t="s">
        <v>32</v>
      </c>
    </row>
    <row r="194" spans="1:21" ht="16.5" thickBot="1" x14ac:dyDescent="0.3">
      <c r="A194" s="157"/>
      <c r="B194" s="37">
        <v>1500019085</v>
      </c>
      <c r="C194" s="38" t="s">
        <v>519</v>
      </c>
      <c r="D194" s="38" t="s">
        <v>29</v>
      </c>
      <c r="E194" s="39">
        <v>43543</v>
      </c>
      <c r="F194" s="39">
        <v>43814</v>
      </c>
      <c r="G194" s="40">
        <f t="shared" si="10"/>
        <v>9.0333333333333332</v>
      </c>
      <c r="H194" s="41"/>
      <c r="I194" s="41">
        <v>1</v>
      </c>
      <c r="J194" s="49">
        <f t="shared" si="11"/>
        <v>8.0333333333333332</v>
      </c>
      <c r="K194" s="114">
        <v>42254</v>
      </c>
      <c r="L194" s="39">
        <v>43866</v>
      </c>
      <c r="M194" s="43" t="str">
        <f t="shared" si="13"/>
        <v>4 Th,4 Bln,29 Hr</v>
      </c>
      <c r="N194" s="44">
        <v>147</v>
      </c>
      <c r="O194" s="15" t="str">
        <f t="shared" si="12"/>
        <v>3.28</v>
      </c>
      <c r="P194" s="159">
        <v>3.28</v>
      </c>
      <c r="Q194" s="41">
        <v>466</v>
      </c>
      <c r="R194" s="47"/>
      <c r="S194" s="4" t="s">
        <v>520</v>
      </c>
      <c r="T194" s="4" t="s">
        <v>521</v>
      </c>
      <c r="U194" t="s">
        <v>32</v>
      </c>
    </row>
    <row r="195" spans="1:21" ht="15.75" customHeight="1" x14ac:dyDescent="0.25">
      <c r="A195" s="217">
        <v>43882</v>
      </c>
      <c r="B195" s="218">
        <v>1500019045</v>
      </c>
      <c r="C195" s="38" t="s">
        <v>522</v>
      </c>
      <c r="D195" s="38" t="s">
        <v>29</v>
      </c>
      <c r="E195" s="39">
        <v>43511</v>
      </c>
      <c r="F195" s="160">
        <v>43852</v>
      </c>
      <c r="G195" s="40">
        <f t="shared" ref="G195:G209" si="14">(F195-E195)/30</f>
        <v>11.366666666666667</v>
      </c>
      <c r="H195" s="41"/>
      <c r="I195" s="41">
        <v>1</v>
      </c>
      <c r="J195" s="49">
        <f t="shared" ref="J195:J209" si="15">G195-H195-I195</f>
        <v>10.366666666666667</v>
      </c>
      <c r="K195" s="114">
        <v>42254</v>
      </c>
      <c r="L195" s="39">
        <v>43882</v>
      </c>
      <c r="M195" s="43" t="str">
        <f t="shared" si="13"/>
        <v>4 Th,5 Bln,14 Hr</v>
      </c>
      <c r="N195" s="44">
        <v>147</v>
      </c>
      <c r="O195" s="15" t="str">
        <f t="shared" ref="O195:O237" si="16">SUBSTITUTE(P195, ",", ".")</f>
        <v>3.05</v>
      </c>
      <c r="P195" s="159">
        <v>3.05</v>
      </c>
      <c r="Q195" s="41">
        <v>410</v>
      </c>
      <c r="R195" s="47"/>
      <c r="S195" s="4" t="s">
        <v>371</v>
      </c>
      <c r="T195" s="4" t="s">
        <v>403</v>
      </c>
      <c r="U195" t="s">
        <v>32</v>
      </c>
    </row>
    <row r="196" spans="1:21" ht="15.75" x14ac:dyDescent="0.25">
      <c r="A196" s="219"/>
      <c r="B196" s="218">
        <v>1500019063</v>
      </c>
      <c r="C196" s="38" t="s">
        <v>523</v>
      </c>
      <c r="D196" s="38" t="s">
        <v>29</v>
      </c>
      <c r="E196" s="39">
        <v>43728</v>
      </c>
      <c r="F196" s="160">
        <v>43847</v>
      </c>
      <c r="G196" s="40">
        <f t="shared" si="14"/>
        <v>3.9666666666666668</v>
      </c>
      <c r="H196" s="41"/>
      <c r="I196" s="41">
        <v>1</v>
      </c>
      <c r="J196" s="49">
        <f t="shared" si="15"/>
        <v>2.9666666666666668</v>
      </c>
      <c r="K196" s="114">
        <v>42254</v>
      </c>
      <c r="L196" s="39">
        <v>43882</v>
      </c>
      <c r="M196" s="43" t="str">
        <f t="shared" si="13"/>
        <v>4 Th,5 Bln,14 Hr</v>
      </c>
      <c r="N196" s="44">
        <v>147</v>
      </c>
      <c r="O196" s="15" t="str">
        <f t="shared" si="16"/>
        <v>3.17</v>
      </c>
      <c r="P196" s="159">
        <v>3.17</v>
      </c>
      <c r="Q196" s="41">
        <v>416</v>
      </c>
      <c r="R196" s="47"/>
      <c r="S196" s="4" t="s">
        <v>71</v>
      </c>
      <c r="T196" s="4" t="s">
        <v>524</v>
      </c>
      <c r="U196" t="s">
        <v>32</v>
      </c>
    </row>
    <row r="197" spans="1:21" ht="15.75" x14ac:dyDescent="0.25">
      <c r="A197" s="219"/>
      <c r="B197" s="220">
        <v>1500019086</v>
      </c>
      <c r="C197" s="71" t="s">
        <v>525</v>
      </c>
      <c r="D197" s="71" t="s">
        <v>29</v>
      </c>
      <c r="E197" s="72">
        <v>43729</v>
      </c>
      <c r="F197" s="168">
        <v>43846</v>
      </c>
      <c r="G197" s="73">
        <f t="shared" si="14"/>
        <v>3.9</v>
      </c>
      <c r="H197" s="74"/>
      <c r="I197" s="74">
        <v>1</v>
      </c>
      <c r="J197" s="75">
        <f t="shared" si="15"/>
        <v>2.9</v>
      </c>
      <c r="K197" s="151">
        <v>42254</v>
      </c>
      <c r="L197" s="72">
        <v>43882</v>
      </c>
      <c r="M197" s="76" t="str">
        <f t="shared" si="13"/>
        <v>4 Th,5 Bln,14 Hr</v>
      </c>
      <c r="N197" s="77">
        <v>147</v>
      </c>
      <c r="O197" s="106" t="str">
        <f t="shared" si="16"/>
        <v>3.74</v>
      </c>
      <c r="P197" s="169">
        <v>3.74</v>
      </c>
      <c r="Q197" s="74">
        <v>473</v>
      </c>
      <c r="R197" s="81"/>
      <c r="S197" s="80" t="s">
        <v>526</v>
      </c>
      <c r="T197" s="80" t="s">
        <v>527</v>
      </c>
      <c r="U197" t="s">
        <v>32</v>
      </c>
    </row>
    <row r="198" spans="1:21" ht="15.75" x14ac:dyDescent="0.25">
      <c r="A198" s="219"/>
      <c r="B198" s="221">
        <v>1500019181</v>
      </c>
      <c r="C198" s="21" t="s">
        <v>528</v>
      </c>
      <c r="D198" s="21" t="s">
        <v>29</v>
      </c>
      <c r="E198" s="142">
        <v>43729</v>
      </c>
      <c r="F198" s="162">
        <v>43827</v>
      </c>
      <c r="G198" s="143">
        <f t="shared" si="14"/>
        <v>3.2666666666666666</v>
      </c>
      <c r="H198" s="144"/>
      <c r="I198" s="144">
        <v>1</v>
      </c>
      <c r="J198" s="145">
        <f t="shared" si="15"/>
        <v>2.2666666666666666</v>
      </c>
      <c r="K198" s="22">
        <v>42254</v>
      </c>
      <c r="L198" s="142">
        <v>43882</v>
      </c>
      <c r="M198" s="146" t="str">
        <f t="shared" si="13"/>
        <v>4 Th,5 Bln,14 Hr</v>
      </c>
      <c r="N198" s="147">
        <v>147</v>
      </c>
      <c r="O198" s="15" t="str">
        <f t="shared" si="16"/>
        <v>3.2</v>
      </c>
      <c r="P198" s="163">
        <v>3.2</v>
      </c>
      <c r="Q198" s="144">
        <v>400</v>
      </c>
      <c r="R198" s="149"/>
      <c r="S198" s="4" t="s">
        <v>529</v>
      </c>
      <c r="T198" s="4" t="s">
        <v>530</v>
      </c>
      <c r="U198" t="s">
        <v>32</v>
      </c>
    </row>
    <row r="199" spans="1:21" ht="15.75" x14ac:dyDescent="0.25">
      <c r="A199" s="219"/>
      <c r="B199" s="218">
        <v>1500019205</v>
      </c>
      <c r="C199" s="38" t="s">
        <v>531</v>
      </c>
      <c r="D199" s="38" t="s">
        <v>29</v>
      </c>
      <c r="E199" s="39">
        <v>43669</v>
      </c>
      <c r="F199" s="160">
        <v>43722</v>
      </c>
      <c r="G199" s="40">
        <f t="shared" si="14"/>
        <v>1.7666666666666666</v>
      </c>
      <c r="H199" s="41"/>
      <c r="I199" s="41"/>
      <c r="J199" s="49">
        <f t="shared" si="15"/>
        <v>1.7666666666666666</v>
      </c>
      <c r="K199" s="114">
        <v>42254</v>
      </c>
      <c r="L199" s="39">
        <v>43882</v>
      </c>
      <c r="M199" s="43" t="str">
        <f t="shared" si="13"/>
        <v>4 Th,5 Bln,14 Hr</v>
      </c>
      <c r="N199" s="44">
        <v>147</v>
      </c>
      <c r="O199" s="15" t="str">
        <f t="shared" si="16"/>
        <v>3.42</v>
      </c>
      <c r="P199" s="159">
        <v>3.42</v>
      </c>
      <c r="Q199" s="41">
        <v>400</v>
      </c>
      <c r="R199" s="47"/>
      <c r="S199" s="4" t="s">
        <v>532</v>
      </c>
      <c r="T199" s="4" t="s">
        <v>533</v>
      </c>
      <c r="U199" t="s">
        <v>32</v>
      </c>
    </row>
    <row r="200" spans="1:21" ht="15.75" x14ac:dyDescent="0.25">
      <c r="A200" s="219"/>
      <c r="B200" s="218">
        <v>1600019158</v>
      </c>
      <c r="C200" s="38" t="s">
        <v>534</v>
      </c>
      <c r="D200" s="38" t="s">
        <v>29</v>
      </c>
      <c r="E200" s="39">
        <v>43795</v>
      </c>
      <c r="F200" s="160">
        <v>43850</v>
      </c>
      <c r="G200" s="40">
        <f t="shared" si="14"/>
        <v>1.8333333333333333</v>
      </c>
      <c r="H200" s="41"/>
      <c r="I200" s="41"/>
      <c r="J200" s="49">
        <f t="shared" si="15"/>
        <v>1.8333333333333333</v>
      </c>
      <c r="K200" s="222">
        <v>42618</v>
      </c>
      <c r="L200" s="39">
        <v>43882</v>
      </c>
      <c r="M200" s="43" t="str">
        <f t="shared" si="13"/>
        <v>3 Th,5 Bln,16 Hr</v>
      </c>
      <c r="N200" s="44">
        <v>147</v>
      </c>
      <c r="O200" s="15" t="str">
        <f t="shared" si="16"/>
        <v>3.79</v>
      </c>
      <c r="P200" s="159">
        <v>3.79</v>
      </c>
      <c r="Q200" s="41">
        <v>440</v>
      </c>
      <c r="R200" s="47"/>
      <c r="S200" s="4" t="s">
        <v>96</v>
      </c>
      <c r="T200" s="4" t="s">
        <v>535</v>
      </c>
      <c r="U200" t="s">
        <v>240</v>
      </c>
    </row>
    <row r="201" spans="1:21" ht="15.75" x14ac:dyDescent="0.25">
      <c r="A201" s="219"/>
      <c r="B201" s="220">
        <v>1701019145</v>
      </c>
      <c r="C201" s="223" t="s">
        <v>536</v>
      </c>
      <c r="D201" s="71" t="s">
        <v>29</v>
      </c>
      <c r="E201" s="72">
        <v>43794</v>
      </c>
      <c r="F201" s="168">
        <v>43858</v>
      </c>
      <c r="G201" s="73">
        <f t="shared" si="14"/>
        <v>2.1333333333333333</v>
      </c>
      <c r="H201" s="74"/>
      <c r="I201" s="74"/>
      <c r="J201" s="75">
        <f t="shared" si="15"/>
        <v>2.1333333333333333</v>
      </c>
      <c r="K201" s="151">
        <v>42982</v>
      </c>
      <c r="L201" s="72">
        <v>43882</v>
      </c>
      <c r="M201" s="76" t="str">
        <f t="shared" si="13"/>
        <v>2 Th,5 Bln,17 Hr</v>
      </c>
      <c r="N201" s="77">
        <v>147</v>
      </c>
      <c r="O201" s="106" t="str">
        <f t="shared" si="16"/>
        <v>3.75</v>
      </c>
      <c r="P201" s="169">
        <v>3.75</v>
      </c>
      <c r="Q201" s="74">
        <v>466</v>
      </c>
      <c r="R201" s="81"/>
      <c r="S201" s="80" t="s">
        <v>537</v>
      </c>
      <c r="T201" s="80" t="s">
        <v>538</v>
      </c>
      <c r="U201" t="s">
        <v>240</v>
      </c>
    </row>
    <row r="202" spans="1:21" s="13" customFormat="1" ht="16.5" thickBot="1" x14ac:dyDescent="0.3">
      <c r="A202" s="224"/>
      <c r="B202" s="225">
        <v>12019021</v>
      </c>
      <c r="C202" s="172" t="s">
        <v>539</v>
      </c>
      <c r="D202" s="172" t="s">
        <v>29</v>
      </c>
      <c r="E202" s="176">
        <v>43666</v>
      </c>
      <c r="F202" s="226">
        <v>43826</v>
      </c>
      <c r="G202" s="227">
        <f t="shared" si="14"/>
        <v>5.333333333333333</v>
      </c>
      <c r="H202" s="228"/>
      <c r="I202" s="228">
        <v>1</v>
      </c>
      <c r="J202" s="229">
        <f t="shared" si="15"/>
        <v>4.333333333333333</v>
      </c>
      <c r="K202" s="176">
        <v>41162</v>
      </c>
      <c r="L202" s="230">
        <v>43889</v>
      </c>
      <c r="M202" s="231" t="str">
        <f t="shared" si="13"/>
        <v>7 Th,5 Bln,18 Hr</v>
      </c>
      <c r="N202" s="232">
        <v>144</v>
      </c>
      <c r="O202" s="15" t="str">
        <f t="shared" si="16"/>
        <v>3.22</v>
      </c>
      <c r="P202" s="233">
        <v>3.22</v>
      </c>
      <c r="Q202" s="228">
        <v>473</v>
      </c>
      <c r="R202" s="33"/>
      <c r="S202" s="4" t="s">
        <v>82</v>
      </c>
      <c r="T202" s="4" t="s">
        <v>540</v>
      </c>
      <c r="U202" t="s">
        <v>32</v>
      </c>
    </row>
    <row r="203" spans="1:21" ht="15.75" x14ac:dyDescent="0.25">
      <c r="A203" s="234">
        <v>43916</v>
      </c>
      <c r="B203" s="37">
        <v>1400019168</v>
      </c>
      <c r="C203" s="38" t="s">
        <v>541</v>
      </c>
      <c r="D203" s="38" t="s">
        <v>29</v>
      </c>
      <c r="E203" s="39">
        <v>43635</v>
      </c>
      <c r="F203" s="39">
        <v>43872</v>
      </c>
      <c r="G203" s="143">
        <f t="shared" si="14"/>
        <v>7.9</v>
      </c>
      <c r="H203" s="41"/>
      <c r="I203" s="41">
        <v>1</v>
      </c>
      <c r="J203" s="145">
        <f t="shared" si="15"/>
        <v>6.9</v>
      </c>
      <c r="K203" s="114">
        <v>41883</v>
      </c>
      <c r="L203" s="142">
        <v>43916</v>
      </c>
      <c r="M203" s="43" t="str">
        <f t="shared" si="13"/>
        <v>5 Th,6 Bln,25 Hr</v>
      </c>
      <c r="N203" s="44">
        <v>148</v>
      </c>
      <c r="O203" s="15" t="str">
        <f t="shared" si="16"/>
        <v>2.9</v>
      </c>
      <c r="P203" s="159">
        <v>2.9</v>
      </c>
      <c r="Q203" s="41">
        <v>433</v>
      </c>
      <c r="R203" s="47"/>
      <c r="S203" s="4" t="s">
        <v>542</v>
      </c>
      <c r="T203" s="4" t="s">
        <v>543</v>
      </c>
      <c r="U203" t="s">
        <v>32</v>
      </c>
    </row>
    <row r="204" spans="1:21" ht="15.75" x14ac:dyDescent="0.25">
      <c r="A204" s="235"/>
      <c r="B204" s="37">
        <v>1500019070</v>
      </c>
      <c r="C204" s="38" t="s">
        <v>544</v>
      </c>
      <c r="D204" s="38" t="s">
        <v>29</v>
      </c>
      <c r="E204" s="39">
        <v>43483</v>
      </c>
      <c r="F204" s="39">
        <v>43846</v>
      </c>
      <c r="G204" s="40">
        <f t="shared" si="14"/>
        <v>12.1</v>
      </c>
      <c r="H204" s="41"/>
      <c r="I204" s="41">
        <v>1</v>
      </c>
      <c r="J204" s="49">
        <f t="shared" si="15"/>
        <v>11.1</v>
      </c>
      <c r="K204" s="114">
        <v>42254</v>
      </c>
      <c r="L204" s="142">
        <v>43916</v>
      </c>
      <c r="M204" s="43" t="str">
        <f t="shared" si="13"/>
        <v>4 Th,6 Bln,19 Hr</v>
      </c>
      <c r="N204" s="44">
        <v>147</v>
      </c>
      <c r="O204" s="15" t="str">
        <f t="shared" si="16"/>
        <v>3.32</v>
      </c>
      <c r="P204" s="159">
        <v>3.32</v>
      </c>
      <c r="Q204" s="41">
        <v>456</v>
      </c>
      <c r="R204" s="47"/>
      <c r="S204" s="4" t="s">
        <v>545</v>
      </c>
      <c r="T204" s="4" t="s">
        <v>546</v>
      </c>
      <c r="U204" t="s">
        <v>32</v>
      </c>
    </row>
    <row r="205" spans="1:21" ht="15.75" x14ac:dyDescent="0.25">
      <c r="A205" s="235"/>
      <c r="B205" s="83">
        <v>1500019148</v>
      </c>
      <c r="C205" s="84" t="s">
        <v>547</v>
      </c>
      <c r="D205" s="84" t="s">
        <v>29</v>
      </c>
      <c r="E205" s="85">
        <v>43483</v>
      </c>
      <c r="F205" s="85">
        <v>43867</v>
      </c>
      <c r="G205" s="86">
        <f t="shared" si="14"/>
        <v>12.8</v>
      </c>
      <c r="H205" s="87"/>
      <c r="I205" s="87">
        <v>1</v>
      </c>
      <c r="J205" s="88">
        <f t="shared" si="15"/>
        <v>11.8</v>
      </c>
      <c r="K205" s="129">
        <v>42254</v>
      </c>
      <c r="L205" s="85">
        <v>43916</v>
      </c>
      <c r="M205" s="89" t="str">
        <f t="shared" si="13"/>
        <v>4 Th,6 Bln,19 Hr</v>
      </c>
      <c r="N205" s="90">
        <v>147</v>
      </c>
      <c r="O205" s="15" t="str">
        <f t="shared" si="16"/>
        <v>3.33</v>
      </c>
      <c r="P205" s="167" t="s">
        <v>548</v>
      </c>
      <c r="Q205" s="87">
        <v>413</v>
      </c>
      <c r="R205" s="93"/>
      <c r="S205" s="4" t="s">
        <v>41</v>
      </c>
      <c r="T205" s="4" t="s">
        <v>549</v>
      </c>
      <c r="U205" t="s">
        <v>32</v>
      </c>
    </row>
    <row r="206" spans="1:21" ht="16.5" x14ac:dyDescent="0.3">
      <c r="A206" s="155">
        <v>43971</v>
      </c>
      <c r="B206" s="236">
        <v>1500019223</v>
      </c>
      <c r="C206" s="236" t="s">
        <v>550</v>
      </c>
      <c r="D206" s="38" t="s">
        <v>29</v>
      </c>
      <c r="E206" s="39">
        <v>43634</v>
      </c>
      <c r="F206" s="39">
        <v>43720</v>
      </c>
      <c r="G206" s="40">
        <f t="shared" si="14"/>
        <v>2.8666666666666667</v>
      </c>
      <c r="H206" s="41"/>
      <c r="I206" s="41">
        <v>1</v>
      </c>
      <c r="J206" s="49">
        <f t="shared" si="15"/>
        <v>1.8666666666666667</v>
      </c>
      <c r="K206" s="114">
        <v>42254</v>
      </c>
      <c r="L206" s="39">
        <v>43971</v>
      </c>
      <c r="M206" s="43" t="str">
        <f t="shared" si="13"/>
        <v>4 Th,8 Bln,13 Hr</v>
      </c>
      <c r="N206" s="237">
        <v>147</v>
      </c>
      <c r="O206" s="15" t="str">
        <f t="shared" si="16"/>
        <v>3.22</v>
      </c>
      <c r="P206" s="238">
        <v>3.22</v>
      </c>
      <c r="Q206" s="239">
        <v>440</v>
      </c>
      <c r="R206" s="47"/>
      <c r="S206" s="240" t="s">
        <v>551</v>
      </c>
      <c r="T206" s="241">
        <v>35699</v>
      </c>
      <c r="U206" t="s">
        <v>32</v>
      </c>
    </row>
    <row r="207" spans="1:21" ht="17.25" thickBot="1" x14ac:dyDescent="0.35">
      <c r="A207" s="157"/>
      <c r="B207" s="242">
        <v>1500019225</v>
      </c>
      <c r="C207" s="71" t="s">
        <v>552</v>
      </c>
      <c r="D207" s="71" t="s">
        <v>29</v>
      </c>
      <c r="E207" s="72">
        <v>43510</v>
      </c>
      <c r="F207" s="72">
        <v>43724</v>
      </c>
      <c r="G207" s="73">
        <f t="shared" si="14"/>
        <v>7.1333333333333337</v>
      </c>
      <c r="H207" s="74"/>
      <c r="I207" s="74">
        <v>1</v>
      </c>
      <c r="J207" s="75">
        <f t="shared" si="15"/>
        <v>6.1333333333333337</v>
      </c>
      <c r="K207" s="151">
        <v>42254</v>
      </c>
      <c r="L207" s="72">
        <v>43971</v>
      </c>
      <c r="M207" s="76" t="str">
        <f t="shared" si="13"/>
        <v>4 Th,8 Bln,13 Hr</v>
      </c>
      <c r="N207" s="243">
        <v>147</v>
      </c>
      <c r="O207" s="106" t="str">
        <f t="shared" si="16"/>
        <v>3.1</v>
      </c>
      <c r="P207" s="244">
        <v>3.1</v>
      </c>
      <c r="Q207" s="245">
        <v>420</v>
      </c>
      <c r="R207" s="81"/>
      <c r="S207" s="246" t="s">
        <v>41</v>
      </c>
      <c r="T207" s="246" t="s">
        <v>553</v>
      </c>
      <c r="U207" t="s">
        <v>32</v>
      </c>
    </row>
    <row r="208" spans="1:21" s="263" customFormat="1" ht="58.5" customHeight="1" thickBot="1" x14ac:dyDescent="0.35">
      <c r="A208" s="247">
        <v>44006</v>
      </c>
      <c r="B208" s="248">
        <v>1300019054</v>
      </c>
      <c r="C208" s="249" t="s">
        <v>554</v>
      </c>
      <c r="D208" s="250" t="s">
        <v>29</v>
      </c>
      <c r="E208" s="251">
        <v>43213</v>
      </c>
      <c r="F208" s="251">
        <v>43851</v>
      </c>
      <c r="G208" s="252">
        <f t="shared" si="14"/>
        <v>21.266666666666666</v>
      </c>
      <c r="H208" s="253"/>
      <c r="I208" s="253">
        <v>1</v>
      </c>
      <c r="J208" s="254">
        <f t="shared" si="15"/>
        <v>20.266666666666666</v>
      </c>
      <c r="K208" s="255">
        <v>41526</v>
      </c>
      <c r="L208" s="251">
        <v>44006</v>
      </c>
      <c r="M208" s="256" t="str">
        <f t="shared" si="13"/>
        <v>6 Th,9 Bln,15 Hr</v>
      </c>
      <c r="N208" s="257">
        <v>147</v>
      </c>
      <c r="O208" s="258" t="str">
        <f t="shared" si="16"/>
        <v>3.30</v>
      </c>
      <c r="P208" s="259" t="s">
        <v>555</v>
      </c>
      <c r="Q208" s="260">
        <v>410</v>
      </c>
      <c r="R208" s="261"/>
      <c r="S208" s="262" t="s">
        <v>556</v>
      </c>
      <c r="T208" s="262" t="s">
        <v>557</v>
      </c>
      <c r="U208" s="263" t="s">
        <v>32</v>
      </c>
    </row>
    <row r="209" spans="1:21" ht="36" x14ac:dyDescent="0.3">
      <c r="A209" s="264" t="s">
        <v>558</v>
      </c>
      <c r="B209" s="265">
        <v>1600019111</v>
      </c>
      <c r="C209" s="200" t="s">
        <v>559</v>
      </c>
      <c r="D209" s="200" t="s">
        <v>29</v>
      </c>
      <c r="E209" s="266">
        <v>43834</v>
      </c>
      <c r="F209" s="266">
        <v>43955</v>
      </c>
      <c r="G209" s="202">
        <f t="shared" si="14"/>
        <v>4.0333333333333332</v>
      </c>
      <c r="H209" s="203"/>
      <c r="I209" s="203">
        <v>1</v>
      </c>
      <c r="J209" s="204">
        <f t="shared" si="15"/>
        <v>3.0333333333333332</v>
      </c>
      <c r="K209" s="205">
        <v>42618</v>
      </c>
      <c r="L209" s="266">
        <v>44020</v>
      </c>
      <c r="M209" s="206" t="str">
        <f t="shared" si="13"/>
        <v>3 Th,10 Bln,3 Hr</v>
      </c>
      <c r="N209" s="267">
        <v>147</v>
      </c>
      <c r="O209" s="208" t="str">
        <f t="shared" si="16"/>
        <v>3.64</v>
      </c>
      <c r="P209" s="268" t="s">
        <v>560</v>
      </c>
      <c r="Q209" s="269"/>
      <c r="R209" s="270"/>
      <c r="S209" s="270" t="s">
        <v>131</v>
      </c>
      <c r="T209" s="270" t="s">
        <v>561</v>
      </c>
      <c r="U209" t="s">
        <v>240</v>
      </c>
    </row>
    <row r="210" spans="1:21" ht="15.75" x14ac:dyDescent="0.25">
      <c r="A210" s="216">
        <v>44079</v>
      </c>
      <c r="B210" s="20">
        <v>1600019057</v>
      </c>
      <c r="C210" s="21" t="s">
        <v>562</v>
      </c>
      <c r="D210" s="21" t="s">
        <v>29</v>
      </c>
      <c r="E210" s="22">
        <v>43846</v>
      </c>
      <c r="F210" s="22">
        <v>44036</v>
      </c>
      <c r="G210" s="24">
        <v>6.333333333333333</v>
      </c>
      <c r="H210" s="25"/>
      <c r="I210" s="25">
        <v>1</v>
      </c>
      <c r="J210" s="26">
        <v>5.333333333333333</v>
      </c>
      <c r="K210" s="22">
        <v>42618</v>
      </c>
      <c r="L210" s="22">
        <v>44079</v>
      </c>
      <c r="M210" s="271" t="s">
        <v>563</v>
      </c>
      <c r="N210" s="272">
        <v>147</v>
      </c>
      <c r="O210" s="15" t="str">
        <f t="shared" si="16"/>
        <v>3.65</v>
      </c>
      <c r="P210" s="273">
        <v>3.65</v>
      </c>
      <c r="Q210" s="274">
        <v>419</v>
      </c>
      <c r="R210" s="149"/>
      <c r="S210" s="4" t="s">
        <v>564</v>
      </c>
      <c r="T210" s="275" t="s">
        <v>565</v>
      </c>
      <c r="U210" t="s">
        <v>240</v>
      </c>
    </row>
    <row r="211" spans="1:21" ht="15.75" x14ac:dyDescent="0.25">
      <c r="A211" s="69"/>
      <c r="B211" s="37">
        <v>1600019120</v>
      </c>
      <c r="C211" s="38" t="s">
        <v>566</v>
      </c>
      <c r="D211" s="38" t="s">
        <v>29</v>
      </c>
      <c r="E211" s="114">
        <v>43836</v>
      </c>
      <c r="F211" s="114">
        <v>43964</v>
      </c>
      <c r="G211" s="115">
        <v>4.2666666666666666</v>
      </c>
      <c r="H211" s="124"/>
      <c r="I211" s="124">
        <v>1</v>
      </c>
      <c r="J211" s="118">
        <v>3.2666666666666666</v>
      </c>
      <c r="K211" s="114">
        <v>42618</v>
      </c>
      <c r="L211" s="114">
        <v>44079</v>
      </c>
      <c r="M211" s="276" t="s">
        <v>563</v>
      </c>
      <c r="N211" s="237">
        <v>147</v>
      </c>
      <c r="O211" s="15" t="str">
        <f t="shared" si="16"/>
        <v>3.66</v>
      </c>
      <c r="P211" s="277">
        <v>3.66</v>
      </c>
      <c r="Q211" s="239">
        <v>420</v>
      </c>
      <c r="R211" s="47"/>
      <c r="S211" s="4" t="s">
        <v>567</v>
      </c>
      <c r="T211" s="275" t="s">
        <v>568</v>
      </c>
      <c r="U211" t="s">
        <v>240</v>
      </c>
    </row>
    <row r="212" spans="1:21" ht="15.75" x14ac:dyDescent="0.25">
      <c r="A212" s="67">
        <v>44097</v>
      </c>
      <c r="B212" s="278">
        <v>1300019040</v>
      </c>
      <c r="C212" s="172" t="s">
        <v>569</v>
      </c>
      <c r="D212" s="172" t="s">
        <v>29</v>
      </c>
      <c r="E212" s="176">
        <v>43867</v>
      </c>
      <c r="F212" s="176">
        <v>44070</v>
      </c>
      <c r="G212" s="227">
        <f t="shared" ref="G212" si="17">(F212-E212)/30</f>
        <v>6.7666666666666666</v>
      </c>
      <c r="H212" s="228"/>
      <c r="I212" s="5">
        <v>1</v>
      </c>
      <c r="J212" s="229">
        <f t="shared" ref="J212:J217" si="18">G212-H212-I212</f>
        <v>5.7666666666666666</v>
      </c>
      <c r="K212" s="176">
        <v>41526</v>
      </c>
      <c r="L212" s="173">
        <v>44097</v>
      </c>
      <c r="M212" s="279" t="str">
        <f t="shared" ref="M212:M237" si="19">DATEDIF(K212,L212,"Y")&amp;" Th,"&amp;DATEDIF(K212,L212,"YM")&amp;" Bln,"&amp;DATEDIF(K212,L212,"MD")&amp;" Hr"</f>
        <v>7 Th,0 Bln,14 Hr</v>
      </c>
      <c r="N212" s="280">
        <v>147</v>
      </c>
      <c r="O212" s="15" t="str">
        <f t="shared" si="16"/>
        <v>2.68</v>
      </c>
      <c r="P212" s="281">
        <v>2.68</v>
      </c>
      <c r="Q212" s="282">
        <v>460</v>
      </c>
      <c r="R212" s="17"/>
      <c r="S212" s="4" t="s">
        <v>163</v>
      </c>
      <c r="T212" s="275" t="s">
        <v>570</v>
      </c>
      <c r="U212" t="s">
        <v>32</v>
      </c>
    </row>
    <row r="213" spans="1:21" ht="15.75" x14ac:dyDescent="0.25">
      <c r="A213" s="69"/>
      <c r="B213" s="278">
        <v>1300019041</v>
      </c>
      <c r="C213" s="172" t="s">
        <v>571</v>
      </c>
      <c r="D213" s="172" t="s">
        <v>29</v>
      </c>
      <c r="E213" s="173">
        <v>43867</v>
      </c>
      <c r="F213" s="173">
        <v>44067</v>
      </c>
      <c r="G213" s="227">
        <f>(F213-E213)/30</f>
        <v>6.666666666666667</v>
      </c>
      <c r="H213" s="5"/>
      <c r="I213" s="5">
        <v>1</v>
      </c>
      <c r="J213" s="229">
        <f t="shared" si="18"/>
        <v>5.666666666666667</v>
      </c>
      <c r="K213" s="176">
        <v>41526</v>
      </c>
      <c r="L213" s="173">
        <v>44097</v>
      </c>
      <c r="M213" s="279" t="str">
        <f t="shared" si="19"/>
        <v>7 Th,0 Bln,14 Hr</v>
      </c>
      <c r="N213" s="14">
        <v>146</v>
      </c>
      <c r="O213" s="15" t="str">
        <f t="shared" si="16"/>
        <v>2.77</v>
      </c>
      <c r="P213" s="283">
        <v>2.77</v>
      </c>
      <c r="Q213" s="3">
        <v>443</v>
      </c>
      <c r="R213" s="17"/>
      <c r="S213" s="4" t="s">
        <v>163</v>
      </c>
      <c r="T213" s="275" t="s">
        <v>572</v>
      </c>
      <c r="U213" t="s">
        <v>32</v>
      </c>
    </row>
    <row r="214" spans="1:21" ht="15.75" x14ac:dyDescent="0.25">
      <c r="A214" s="69"/>
      <c r="B214" s="278">
        <v>1400019065</v>
      </c>
      <c r="C214" s="172" t="s">
        <v>573</v>
      </c>
      <c r="D214" s="172" t="s">
        <v>29</v>
      </c>
      <c r="E214" s="173">
        <v>43451</v>
      </c>
      <c r="F214" s="173">
        <v>43843</v>
      </c>
      <c r="G214" s="227">
        <f>(F214-E214)/30</f>
        <v>13.066666666666666</v>
      </c>
      <c r="H214" s="5"/>
      <c r="I214" s="5">
        <v>1</v>
      </c>
      <c r="J214" s="229">
        <f t="shared" si="18"/>
        <v>12.066666666666666</v>
      </c>
      <c r="K214" s="176">
        <v>41883</v>
      </c>
      <c r="L214" s="173">
        <v>44097</v>
      </c>
      <c r="M214" s="279" t="str">
        <f t="shared" si="19"/>
        <v>6 Th,0 Bln,22 Hr</v>
      </c>
      <c r="N214" s="280">
        <v>146</v>
      </c>
      <c r="O214" s="15" t="str">
        <f t="shared" si="16"/>
        <v>2.76</v>
      </c>
      <c r="P214" s="281">
        <v>2.76</v>
      </c>
      <c r="Q214" s="282">
        <v>416</v>
      </c>
      <c r="R214" s="17"/>
      <c r="S214" s="4" t="s">
        <v>310</v>
      </c>
      <c r="T214" s="275" t="s">
        <v>574</v>
      </c>
      <c r="U214" t="s">
        <v>32</v>
      </c>
    </row>
    <row r="215" spans="1:21" ht="15.75" x14ac:dyDescent="0.25">
      <c r="A215" s="69"/>
      <c r="B215" s="284">
        <v>1500019171</v>
      </c>
      <c r="C215" s="285" t="s">
        <v>575</v>
      </c>
      <c r="D215" s="172" t="s">
        <v>29</v>
      </c>
      <c r="E215" s="176">
        <v>43846</v>
      </c>
      <c r="F215" s="176">
        <v>44013</v>
      </c>
      <c r="G215" s="227">
        <f>(F215-E215)/30</f>
        <v>5.5666666666666664</v>
      </c>
      <c r="H215" s="228"/>
      <c r="I215" s="5">
        <v>1</v>
      </c>
      <c r="J215" s="229">
        <f t="shared" si="18"/>
        <v>4.5666666666666664</v>
      </c>
      <c r="K215" s="176">
        <v>42254</v>
      </c>
      <c r="L215" s="173">
        <v>44097</v>
      </c>
      <c r="M215" s="279" t="str">
        <f t="shared" si="19"/>
        <v>5 Th,0 Bln,16 Hr</v>
      </c>
      <c r="N215" s="14">
        <v>147</v>
      </c>
      <c r="O215" s="15" t="str">
        <f t="shared" si="16"/>
        <v>3.01</v>
      </c>
      <c r="P215" s="178">
        <v>3.01</v>
      </c>
      <c r="Q215" s="5">
        <v>423</v>
      </c>
      <c r="R215" s="17"/>
      <c r="S215" s="4" t="s">
        <v>335</v>
      </c>
      <c r="T215" s="275" t="s">
        <v>576</v>
      </c>
      <c r="U215" t="s">
        <v>32</v>
      </c>
    </row>
    <row r="216" spans="1:21" ht="15.75" x14ac:dyDescent="0.25">
      <c r="A216" s="69"/>
      <c r="B216" s="278">
        <v>1500019187</v>
      </c>
      <c r="C216" s="172" t="s">
        <v>577</v>
      </c>
      <c r="D216" s="172" t="s">
        <v>29</v>
      </c>
      <c r="E216" s="173">
        <v>43581</v>
      </c>
      <c r="F216" s="173">
        <v>44056</v>
      </c>
      <c r="G216" s="227">
        <f>(F216-E216)/30</f>
        <v>15.833333333333334</v>
      </c>
      <c r="H216" s="5"/>
      <c r="I216" s="5">
        <v>1</v>
      </c>
      <c r="J216" s="229">
        <f t="shared" si="18"/>
        <v>14.833333333333334</v>
      </c>
      <c r="K216" s="176">
        <v>42254</v>
      </c>
      <c r="L216" s="173">
        <v>44097</v>
      </c>
      <c r="M216" s="279" t="str">
        <f t="shared" si="19"/>
        <v>5 Th,0 Bln,16 Hr</v>
      </c>
      <c r="N216" s="14">
        <v>147</v>
      </c>
      <c r="O216" s="15" t="str">
        <f t="shared" si="16"/>
        <v>2.95</v>
      </c>
      <c r="P216" s="178">
        <v>2.95</v>
      </c>
      <c r="Q216" s="5">
        <v>456</v>
      </c>
      <c r="R216" s="17"/>
      <c r="S216" s="4" t="s">
        <v>578</v>
      </c>
      <c r="T216" s="275" t="s">
        <v>579</v>
      </c>
      <c r="U216" t="s">
        <v>32</v>
      </c>
    </row>
    <row r="217" spans="1:21" ht="15.75" x14ac:dyDescent="0.25">
      <c r="A217" s="69"/>
      <c r="B217" s="286">
        <v>1500019201</v>
      </c>
      <c r="C217" s="285" t="s">
        <v>580</v>
      </c>
      <c r="D217" s="172" t="s">
        <v>29</v>
      </c>
      <c r="E217" s="176">
        <v>43581</v>
      </c>
      <c r="F217" s="176">
        <v>43836</v>
      </c>
      <c r="G217" s="227">
        <f>(F217-E217)/30</f>
        <v>8.5</v>
      </c>
      <c r="H217" s="228"/>
      <c r="I217" s="5">
        <v>1</v>
      </c>
      <c r="J217" s="229">
        <f t="shared" si="18"/>
        <v>7.5</v>
      </c>
      <c r="K217" s="176">
        <v>42254</v>
      </c>
      <c r="L217" s="173">
        <v>44097</v>
      </c>
      <c r="M217" s="279" t="str">
        <f t="shared" si="19"/>
        <v>5 Th,0 Bln,16 Hr</v>
      </c>
      <c r="N217" s="280">
        <v>147</v>
      </c>
      <c r="O217" s="15" t="str">
        <f t="shared" si="16"/>
        <v>2.76</v>
      </c>
      <c r="P217" s="281">
        <v>2.76</v>
      </c>
      <c r="Q217" s="282">
        <v>410</v>
      </c>
      <c r="R217" s="17"/>
      <c r="S217" s="4" t="s">
        <v>419</v>
      </c>
      <c r="T217" s="275" t="s">
        <v>581</v>
      </c>
      <c r="U217" t="s">
        <v>32</v>
      </c>
    </row>
    <row r="218" spans="1:21" ht="15.75" x14ac:dyDescent="0.25">
      <c r="A218" s="69"/>
      <c r="B218" s="286">
        <v>1500019214</v>
      </c>
      <c r="C218" s="285" t="s">
        <v>582</v>
      </c>
      <c r="D218" s="172" t="s">
        <v>29</v>
      </c>
      <c r="E218" s="173">
        <v>43794</v>
      </c>
      <c r="F218" s="173" t="s">
        <v>583</v>
      </c>
      <c r="G218" s="227">
        <v>5.5</v>
      </c>
      <c r="H218" s="5"/>
      <c r="I218" s="5">
        <v>1</v>
      </c>
      <c r="J218" s="229">
        <v>4.5</v>
      </c>
      <c r="K218" s="176">
        <v>42254</v>
      </c>
      <c r="L218" s="173">
        <v>44097</v>
      </c>
      <c r="M218" s="279" t="str">
        <f t="shared" si="19"/>
        <v>5 Th,0 Bln,16 Hr</v>
      </c>
      <c r="N218" s="280">
        <v>147</v>
      </c>
      <c r="O218" s="15" t="str">
        <f t="shared" si="16"/>
        <v>2.74</v>
      </c>
      <c r="P218" s="281">
        <v>2.74</v>
      </c>
      <c r="Q218" s="282">
        <v>406</v>
      </c>
      <c r="R218" s="17"/>
      <c r="S218" s="4" t="s">
        <v>41</v>
      </c>
      <c r="T218" s="275" t="s">
        <v>584</v>
      </c>
      <c r="U218" t="s">
        <v>32</v>
      </c>
    </row>
    <row r="219" spans="1:21" ht="15.75" x14ac:dyDescent="0.25">
      <c r="A219" s="69"/>
      <c r="B219" s="286">
        <v>1500019250</v>
      </c>
      <c r="C219" s="285" t="s">
        <v>585</v>
      </c>
      <c r="D219" s="172" t="s">
        <v>29</v>
      </c>
      <c r="E219" s="176">
        <v>43834</v>
      </c>
      <c r="F219" s="176">
        <v>43951</v>
      </c>
      <c r="G219" s="227">
        <f t="shared" ref="G219:G237" si="20">(F219-E219)/30</f>
        <v>3.9</v>
      </c>
      <c r="H219" s="228"/>
      <c r="I219" s="5">
        <v>1</v>
      </c>
      <c r="J219" s="229">
        <f t="shared" ref="J219:J237" si="21">G219-H219-I219</f>
        <v>2.9</v>
      </c>
      <c r="K219" s="176">
        <v>42254</v>
      </c>
      <c r="L219" s="173">
        <v>44097</v>
      </c>
      <c r="M219" s="279" t="str">
        <f t="shared" si="19"/>
        <v>5 Th,0 Bln,16 Hr</v>
      </c>
      <c r="N219" s="280">
        <v>147</v>
      </c>
      <c r="O219" s="15" t="str">
        <f t="shared" si="16"/>
        <v>2.81</v>
      </c>
      <c r="P219" s="281">
        <v>2.81</v>
      </c>
      <c r="Q219" s="282">
        <v>440</v>
      </c>
      <c r="R219" s="17"/>
      <c r="S219" s="4" t="s">
        <v>586</v>
      </c>
      <c r="T219" s="275" t="s">
        <v>587</v>
      </c>
      <c r="U219" t="s">
        <v>32</v>
      </c>
    </row>
    <row r="220" spans="1:21" ht="15.75" x14ac:dyDescent="0.25">
      <c r="A220" s="69"/>
      <c r="B220" s="287">
        <v>1600019026</v>
      </c>
      <c r="C220" s="285" t="s">
        <v>588</v>
      </c>
      <c r="D220" s="172" t="s">
        <v>29</v>
      </c>
      <c r="E220" s="176">
        <v>43847</v>
      </c>
      <c r="F220" s="176">
        <v>44011</v>
      </c>
      <c r="G220" s="227">
        <f t="shared" si="20"/>
        <v>5.4666666666666668</v>
      </c>
      <c r="H220" s="228"/>
      <c r="I220" s="5">
        <v>1</v>
      </c>
      <c r="J220" s="229">
        <f t="shared" si="21"/>
        <v>4.4666666666666668</v>
      </c>
      <c r="K220" s="176">
        <v>42618</v>
      </c>
      <c r="L220" s="173">
        <v>44097</v>
      </c>
      <c r="M220" s="279" t="str">
        <f t="shared" si="19"/>
        <v>4 Th,0 Bln,18 Hr</v>
      </c>
      <c r="N220" s="14">
        <v>147</v>
      </c>
      <c r="O220" s="15" t="str">
        <f t="shared" si="16"/>
        <v>3.79</v>
      </c>
      <c r="P220" s="178">
        <v>3.79</v>
      </c>
      <c r="Q220" s="5">
        <v>450</v>
      </c>
      <c r="R220" s="17"/>
      <c r="S220" s="4" t="s">
        <v>41</v>
      </c>
      <c r="T220" s="275" t="s">
        <v>589</v>
      </c>
      <c r="U220" t="s">
        <v>32</v>
      </c>
    </row>
    <row r="221" spans="1:21" ht="15.75" x14ac:dyDescent="0.25">
      <c r="A221" s="69"/>
      <c r="B221" s="288">
        <v>1600019044</v>
      </c>
      <c r="C221" s="172" t="s">
        <v>590</v>
      </c>
      <c r="D221" s="172" t="s">
        <v>29</v>
      </c>
      <c r="E221" s="173">
        <v>43846</v>
      </c>
      <c r="F221" s="173">
        <v>44036</v>
      </c>
      <c r="G221" s="227">
        <f t="shared" si="20"/>
        <v>6.333333333333333</v>
      </c>
      <c r="H221" s="5"/>
      <c r="I221" s="5">
        <v>1</v>
      </c>
      <c r="J221" s="229">
        <f t="shared" si="21"/>
        <v>5.333333333333333</v>
      </c>
      <c r="K221" s="176">
        <v>42618</v>
      </c>
      <c r="L221" s="173">
        <v>44097</v>
      </c>
      <c r="M221" s="279" t="str">
        <f t="shared" si="19"/>
        <v>4 Th,0 Bln,18 Hr</v>
      </c>
      <c r="N221" s="14">
        <v>147</v>
      </c>
      <c r="O221" s="15" t="str">
        <f t="shared" si="16"/>
        <v>3.48</v>
      </c>
      <c r="P221" s="178">
        <v>3.48</v>
      </c>
      <c r="Q221" s="5">
        <v>426</v>
      </c>
      <c r="R221" s="17"/>
      <c r="S221" s="4" t="s">
        <v>131</v>
      </c>
      <c r="T221" s="275" t="s">
        <v>591</v>
      </c>
      <c r="U221" t="s">
        <v>32</v>
      </c>
    </row>
    <row r="222" spans="1:21" ht="15.75" x14ac:dyDescent="0.25">
      <c r="A222" s="69"/>
      <c r="B222" s="287">
        <v>1600019068</v>
      </c>
      <c r="C222" s="285" t="s">
        <v>592</v>
      </c>
      <c r="D222" s="172" t="s">
        <v>29</v>
      </c>
      <c r="E222" s="173">
        <v>43824</v>
      </c>
      <c r="F222" s="173">
        <v>43990</v>
      </c>
      <c r="G222" s="227">
        <f t="shared" si="20"/>
        <v>5.5333333333333332</v>
      </c>
      <c r="H222" s="5"/>
      <c r="I222" s="5">
        <v>1</v>
      </c>
      <c r="J222" s="229">
        <f t="shared" si="21"/>
        <v>4.5333333333333332</v>
      </c>
      <c r="K222" s="176">
        <v>42618</v>
      </c>
      <c r="L222" s="173">
        <v>44097</v>
      </c>
      <c r="M222" s="279" t="str">
        <f t="shared" si="19"/>
        <v>4 Th,0 Bln,18 Hr</v>
      </c>
      <c r="N222" s="14">
        <v>147</v>
      </c>
      <c r="O222" s="15" t="str">
        <f t="shared" si="16"/>
        <v>3.89</v>
      </c>
      <c r="P222" s="178">
        <v>3.89</v>
      </c>
      <c r="Q222" s="5">
        <v>436</v>
      </c>
      <c r="R222" s="17"/>
      <c r="S222" s="4" t="s">
        <v>172</v>
      </c>
      <c r="T222" s="275" t="s">
        <v>593</v>
      </c>
      <c r="U222" t="s">
        <v>32</v>
      </c>
    </row>
    <row r="223" spans="1:21" ht="15.75" x14ac:dyDescent="0.25">
      <c r="A223" s="69"/>
      <c r="B223" s="287">
        <v>1600019151</v>
      </c>
      <c r="C223" s="285" t="s">
        <v>594</v>
      </c>
      <c r="D223" s="172" t="s">
        <v>29</v>
      </c>
      <c r="E223" s="176">
        <v>43795</v>
      </c>
      <c r="F223" s="176">
        <v>44036</v>
      </c>
      <c r="G223" s="227">
        <f t="shared" si="20"/>
        <v>8.0333333333333332</v>
      </c>
      <c r="H223" s="228"/>
      <c r="I223" s="5">
        <v>1</v>
      </c>
      <c r="J223" s="229">
        <f t="shared" si="21"/>
        <v>7.0333333333333332</v>
      </c>
      <c r="K223" s="176">
        <v>42618</v>
      </c>
      <c r="L223" s="173">
        <v>44097</v>
      </c>
      <c r="M223" s="279" t="str">
        <f t="shared" si="19"/>
        <v>4 Th,0 Bln,18 Hr</v>
      </c>
      <c r="N223" s="14">
        <v>147</v>
      </c>
      <c r="O223" s="15" t="str">
        <f t="shared" si="16"/>
        <v>3.71</v>
      </c>
      <c r="P223" s="178">
        <v>3.71</v>
      </c>
      <c r="Q223" s="5">
        <v>456</v>
      </c>
      <c r="R223" s="17"/>
      <c r="S223" s="4" t="s">
        <v>595</v>
      </c>
      <c r="T223" s="275" t="s">
        <v>596</v>
      </c>
      <c r="U223" t="s">
        <v>32</v>
      </c>
    </row>
    <row r="224" spans="1:21" ht="15.75" x14ac:dyDescent="0.25">
      <c r="A224" s="216">
        <v>44104</v>
      </c>
      <c r="B224" s="284">
        <v>1300019026</v>
      </c>
      <c r="C224" s="285" t="s">
        <v>597</v>
      </c>
      <c r="D224" s="172" t="s">
        <v>29</v>
      </c>
      <c r="E224" s="173">
        <v>43867</v>
      </c>
      <c r="F224" s="173">
        <v>44081</v>
      </c>
      <c r="G224" s="227">
        <f t="shared" si="20"/>
        <v>7.1333333333333337</v>
      </c>
      <c r="H224" s="5"/>
      <c r="I224" s="5">
        <v>1</v>
      </c>
      <c r="J224" s="229">
        <f t="shared" si="21"/>
        <v>6.1333333333333337</v>
      </c>
      <c r="K224" s="176">
        <v>41526</v>
      </c>
      <c r="L224" s="173">
        <v>44104</v>
      </c>
      <c r="M224" s="279" t="str">
        <f t="shared" si="19"/>
        <v>7 Th,0 Bln,21 Hr</v>
      </c>
      <c r="N224" s="14">
        <v>148</v>
      </c>
      <c r="O224" s="15" t="str">
        <f t="shared" si="16"/>
        <v>2.64</v>
      </c>
      <c r="P224" s="178">
        <v>2.64</v>
      </c>
      <c r="Q224" s="5">
        <v>410</v>
      </c>
      <c r="R224" s="17"/>
      <c r="S224" s="4" t="s">
        <v>38</v>
      </c>
      <c r="T224" s="275" t="s">
        <v>598</v>
      </c>
      <c r="U224" t="s">
        <v>32</v>
      </c>
    </row>
    <row r="225" spans="1:21" ht="15.75" x14ac:dyDescent="0.25">
      <c r="A225" s="69"/>
      <c r="B225" s="284">
        <v>1400019036</v>
      </c>
      <c r="C225" s="285" t="s">
        <v>599</v>
      </c>
      <c r="D225" s="172" t="s">
        <v>29</v>
      </c>
      <c r="E225" s="173">
        <v>43214</v>
      </c>
      <c r="F225" s="173">
        <v>43682</v>
      </c>
      <c r="G225" s="227">
        <f t="shared" si="20"/>
        <v>15.6</v>
      </c>
      <c r="H225" s="5"/>
      <c r="I225" s="5">
        <v>1</v>
      </c>
      <c r="J225" s="229">
        <f t="shared" si="21"/>
        <v>14.6</v>
      </c>
      <c r="K225" s="176">
        <v>41883</v>
      </c>
      <c r="L225" s="173">
        <v>44104</v>
      </c>
      <c r="M225" s="279" t="str">
        <f t="shared" si="19"/>
        <v>6 Th,0 Bln,29 Hr</v>
      </c>
      <c r="N225" s="14">
        <v>146</v>
      </c>
      <c r="O225" s="15" t="str">
        <f t="shared" si="16"/>
        <v>2.8</v>
      </c>
      <c r="P225" s="178">
        <v>2.8</v>
      </c>
      <c r="Q225" s="5">
        <v>480</v>
      </c>
      <c r="R225" s="17"/>
      <c r="S225" s="4" t="s">
        <v>600</v>
      </c>
      <c r="T225" s="275" t="s">
        <v>601</v>
      </c>
      <c r="U225" t="s">
        <v>32</v>
      </c>
    </row>
    <row r="226" spans="1:21" ht="15.75" x14ac:dyDescent="0.25">
      <c r="A226" s="69"/>
      <c r="B226" s="284">
        <v>1400019076</v>
      </c>
      <c r="C226" s="285" t="s">
        <v>602</v>
      </c>
      <c r="D226" s="172" t="s">
        <v>29</v>
      </c>
      <c r="E226" s="173">
        <v>43582</v>
      </c>
      <c r="F226" s="173">
        <v>44036</v>
      </c>
      <c r="G226" s="227">
        <f t="shared" si="20"/>
        <v>15.133333333333333</v>
      </c>
      <c r="H226" s="5"/>
      <c r="I226" s="5">
        <v>1</v>
      </c>
      <c r="J226" s="229">
        <f t="shared" si="21"/>
        <v>14.133333333333333</v>
      </c>
      <c r="K226" s="176">
        <v>41883</v>
      </c>
      <c r="L226" s="173">
        <v>44104</v>
      </c>
      <c r="M226" s="279" t="str">
        <f t="shared" si="19"/>
        <v>6 Th,0 Bln,29 Hr</v>
      </c>
      <c r="N226" s="14">
        <v>146</v>
      </c>
      <c r="O226" s="15" t="str">
        <f t="shared" si="16"/>
        <v>2.76</v>
      </c>
      <c r="P226" s="178">
        <v>2.76</v>
      </c>
      <c r="Q226" s="5">
        <v>435</v>
      </c>
      <c r="R226" s="17"/>
      <c r="S226" s="4" t="s">
        <v>603</v>
      </c>
      <c r="T226" s="275" t="s">
        <v>604</v>
      </c>
      <c r="U226" t="s">
        <v>32</v>
      </c>
    </row>
    <row r="227" spans="1:21" ht="15.75" x14ac:dyDescent="0.25">
      <c r="A227" s="69"/>
      <c r="B227" s="284">
        <v>1500019172</v>
      </c>
      <c r="C227" s="285" t="s">
        <v>605</v>
      </c>
      <c r="D227" s="172" t="s">
        <v>29</v>
      </c>
      <c r="E227" s="173">
        <v>43794</v>
      </c>
      <c r="F227" s="173">
        <v>44036</v>
      </c>
      <c r="G227" s="227">
        <f t="shared" si="20"/>
        <v>8.0666666666666664</v>
      </c>
      <c r="H227" s="5"/>
      <c r="I227" s="5">
        <v>1</v>
      </c>
      <c r="J227" s="229">
        <f t="shared" si="21"/>
        <v>7.0666666666666664</v>
      </c>
      <c r="K227" s="176">
        <v>42254</v>
      </c>
      <c r="L227" s="173">
        <v>44104</v>
      </c>
      <c r="M227" s="279" t="str">
        <f t="shared" si="19"/>
        <v>5 Th,0 Bln,23 Hr</v>
      </c>
      <c r="N227" s="14">
        <v>147</v>
      </c>
      <c r="O227" s="15" t="str">
        <f t="shared" si="16"/>
        <v>2.74</v>
      </c>
      <c r="P227" s="178">
        <v>2.74</v>
      </c>
      <c r="Q227" s="5">
        <v>433</v>
      </c>
      <c r="R227" s="17"/>
      <c r="S227" s="4" t="s">
        <v>606</v>
      </c>
      <c r="T227" s="275" t="s">
        <v>92</v>
      </c>
      <c r="U227" t="s">
        <v>32</v>
      </c>
    </row>
    <row r="228" spans="1:21" ht="15.75" x14ac:dyDescent="0.25">
      <c r="A228" s="69"/>
      <c r="B228" s="284">
        <v>1600019015</v>
      </c>
      <c r="C228" s="285" t="s">
        <v>607</v>
      </c>
      <c r="D228" s="172" t="s">
        <v>29</v>
      </c>
      <c r="E228" s="173">
        <v>43824</v>
      </c>
      <c r="F228" s="173">
        <v>44045</v>
      </c>
      <c r="G228" s="227">
        <f t="shared" si="20"/>
        <v>7.3666666666666663</v>
      </c>
      <c r="H228" s="5"/>
      <c r="I228" s="5">
        <v>1</v>
      </c>
      <c r="J228" s="229">
        <f t="shared" si="21"/>
        <v>6.3666666666666663</v>
      </c>
      <c r="K228" s="176">
        <v>42618</v>
      </c>
      <c r="L228" s="173">
        <v>44104</v>
      </c>
      <c r="M228" s="279" t="str">
        <f t="shared" si="19"/>
        <v>4 Th,0 Bln,25 Hr</v>
      </c>
      <c r="N228" s="14">
        <v>147</v>
      </c>
      <c r="O228" s="15" t="str">
        <f t="shared" si="16"/>
        <v>3.71</v>
      </c>
      <c r="P228" s="178">
        <v>3.71</v>
      </c>
      <c r="Q228" s="5">
        <v>430</v>
      </c>
      <c r="R228" s="17"/>
      <c r="S228" s="4" t="s">
        <v>608</v>
      </c>
      <c r="T228" s="275" t="s">
        <v>609</v>
      </c>
      <c r="U228" t="s">
        <v>32</v>
      </c>
    </row>
    <row r="229" spans="1:21" ht="48.75" x14ac:dyDescent="0.25">
      <c r="A229" s="182">
        <v>44132</v>
      </c>
      <c r="B229" s="284">
        <v>1600019123</v>
      </c>
      <c r="C229" s="289" t="s">
        <v>610</v>
      </c>
      <c r="D229" s="172" t="s">
        <v>29</v>
      </c>
      <c r="E229" s="173">
        <v>43846</v>
      </c>
      <c r="F229" s="173">
        <v>44074</v>
      </c>
      <c r="G229" s="227">
        <f t="shared" si="20"/>
        <v>7.6</v>
      </c>
      <c r="H229" s="5"/>
      <c r="I229" s="5">
        <v>1</v>
      </c>
      <c r="J229" s="229">
        <f t="shared" si="21"/>
        <v>6.6</v>
      </c>
      <c r="K229" s="176">
        <v>42618</v>
      </c>
      <c r="L229" s="173">
        <v>44132</v>
      </c>
      <c r="M229" s="279" t="str">
        <f t="shared" si="19"/>
        <v>4 Th,1 Bln,23 Hr</v>
      </c>
      <c r="N229" s="14">
        <v>147</v>
      </c>
      <c r="O229" s="15" t="str">
        <f t="shared" si="16"/>
        <v>3.35</v>
      </c>
      <c r="P229" s="178">
        <v>3.35</v>
      </c>
      <c r="Q229" s="5">
        <v>406</v>
      </c>
      <c r="R229" s="17"/>
      <c r="S229" s="4" t="s">
        <v>611</v>
      </c>
      <c r="T229" s="275" t="s">
        <v>612</v>
      </c>
      <c r="U229" t="s">
        <v>32</v>
      </c>
    </row>
    <row r="230" spans="1:21" ht="15.75" x14ac:dyDescent="0.25">
      <c r="A230" s="290">
        <v>44146</v>
      </c>
      <c r="B230" s="284">
        <v>1400019132</v>
      </c>
      <c r="C230" s="285" t="s">
        <v>613</v>
      </c>
      <c r="D230" s="172" t="s">
        <v>29</v>
      </c>
      <c r="E230" s="173">
        <v>43731</v>
      </c>
      <c r="F230" s="173">
        <v>44081</v>
      </c>
      <c r="G230" s="227">
        <f t="shared" si="20"/>
        <v>11.666666666666666</v>
      </c>
      <c r="H230" s="5"/>
      <c r="I230" s="5">
        <v>1</v>
      </c>
      <c r="J230" s="229">
        <f t="shared" si="21"/>
        <v>10.666666666666666</v>
      </c>
      <c r="K230" s="176">
        <v>41883</v>
      </c>
      <c r="L230" s="173">
        <v>44146</v>
      </c>
      <c r="M230" s="279" t="str">
        <f t="shared" si="19"/>
        <v>6 Th,2 Bln,10 Hr</v>
      </c>
      <c r="N230" s="14">
        <v>147</v>
      </c>
      <c r="O230" s="15" t="str">
        <f t="shared" si="16"/>
        <v>2.8</v>
      </c>
      <c r="P230" s="178">
        <v>2.8</v>
      </c>
      <c r="Q230" s="5">
        <v>403</v>
      </c>
      <c r="R230" s="17" t="s">
        <v>614</v>
      </c>
      <c r="S230" s="278" t="s">
        <v>255</v>
      </c>
      <c r="T230" s="275" t="s">
        <v>615</v>
      </c>
      <c r="U230" t="s">
        <v>32</v>
      </c>
    </row>
    <row r="231" spans="1:21" ht="15.75" x14ac:dyDescent="0.25">
      <c r="A231" s="291"/>
      <c r="B231" s="284">
        <v>1500019239</v>
      </c>
      <c r="C231" s="285" t="s">
        <v>616</v>
      </c>
      <c r="D231" s="172" t="s">
        <v>29</v>
      </c>
      <c r="E231" s="173">
        <v>43511</v>
      </c>
      <c r="F231" s="173">
        <v>43851</v>
      </c>
      <c r="G231" s="227">
        <f t="shared" si="20"/>
        <v>11.333333333333334</v>
      </c>
      <c r="H231" s="5"/>
      <c r="I231" s="5">
        <v>1</v>
      </c>
      <c r="J231" s="229">
        <f t="shared" si="21"/>
        <v>10.333333333333334</v>
      </c>
      <c r="K231" s="176">
        <v>42254</v>
      </c>
      <c r="L231" s="173">
        <v>44146</v>
      </c>
      <c r="M231" s="279" t="str">
        <f t="shared" si="19"/>
        <v>5 Th,2 Bln,4 Hr</v>
      </c>
      <c r="N231" s="14">
        <v>147</v>
      </c>
      <c r="O231" s="15" t="str">
        <f t="shared" si="16"/>
        <v>2.88</v>
      </c>
      <c r="P231" s="178">
        <v>2.88</v>
      </c>
      <c r="Q231" s="5">
        <v>420</v>
      </c>
      <c r="R231" s="17"/>
      <c r="S231" s="4" t="s">
        <v>131</v>
      </c>
      <c r="T231" s="275" t="s">
        <v>617</v>
      </c>
      <c r="U231" t="s">
        <v>32</v>
      </c>
    </row>
    <row r="232" spans="1:21" ht="15.75" x14ac:dyDescent="0.25">
      <c r="A232" s="291"/>
      <c r="B232" s="284">
        <v>1600019002</v>
      </c>
      <c r="C232" s="285" t="s">
        <v>618</v>
      </c>
      <c r="D232" s="172" t="s">
        <v>29</v>
      </c>
      <c r="E232" s="173">
        <v>43848</v>
      </c>
      <c r="F232" s="173">
        <v>44074</v>
      </c>
      <c r="G232" s="227">
        <f t="shared" si="20"/>
        <v>7.5333333333333332</v>
      </c>
      <c r="H232" s="5"/>
      <c r="I232" s="5">
        <v>1</v>
      </c>
      <c r="J232" s="229">
        <f t="shared" si="21"/>
        <v>6.5333333333333332</v>
      </c>
      <c r="K232" s="176">
        <v>42618</v>
      </c>
      <c r="L232" s="173">
        <v>44146</v>
      </c>
      <c r="M232" s="279" t="str">
        <f t="shared" si="19"/>
        <v>4 Th,2 Bln,6 Hr</v>
      </c>
      <c r="N232" s="14">
        <v>147</v>
      </c>
      <c r="O232" s="15" t="str">
        <f t="shared" si="16"/>
        <v>3.28</v>
      </c>
      <c r="P232" s="178">
        <v>3.28</v>
      </c>
      <c r="Q232" s="5">
        <v>489</v>
      </c>
      <c r="R232" s="17"/>
      <c r="S232" s="4" t="s">
        <v>192</v>
      </c>
      <c r="T232" s="275" t="s">
        <v>619</v>
      </c>
      <c r="U232" t="s">
        <v>32</v>
      </c>
    </row>
    <row r="233" spans="1:21" ht="39" customHeight="1" x14ac:dyDescent="0.25">
      <c r="A233" s="101">
        <v>44153</v>
      </c>
      <c r="B233" s="284">
        <v>1500019098</v>
      </c>
      <c r="C233" s="285" t="s">
        <v>620</v>
      </c>
      <c r="D233" s="172" t="s">
        <v>29</v>
      </c>
      <c r="E233" s="173">
        <v>43823</v>
      </c>
      <c r="F233" s="173">
        <v>43851</v>
      </c>
      <c r="G233" s="227">
        <f t="shared" si="20"/>
        <v>0.93333333333333335</v>
      </c>
      <c r="H233" s="5"/>
      <c r="I233" s="5"/>
      <c r="J233" s="229">
        <f t="shared" si="21"/>
        <v>0.93333333333333335</v>
      </c>
      <c r="K233" s="176">
        <v>42254</v>
      </c>
      <c r="L233" s="173">
        <v>44153</v>
      </c>
      <c r="M233" s="279" t="str">
        <f t="shared" si="19"/>
        <v>5 Th,2 Bln,11 Hr</v>
      </c>
      <c r="N233" s="14">
        <v>147</v>
      </c>
      <c r="O233" s="15" t="str">
        <f t="shared" si="16"/>
        <v>3.5</v>
      </c>
      <c r="P233" s="178">
        <v>3.5</v>
      </c>
      <c r="Q233" s="5">
        <v>466</v>
      </c>
      <c r="R233" s="17"/>
      <c r="S233" s="292" t="s">
        <v>621</v>
      </c>
      <c r="T233" s="293" t="s">
        <v>593</v>
      </c>
      <c r="U233" t="s">
        <v>32</v>
      </c>
    </row>
    <row r="234" spans="1:21" ht="15.75" x14ac:dyDescent="0.25">
      <c r="A234" s="67">
        <v>44167</v>
      </c>
      <c r="B234" s="284">
        <v>1600019027</v>
      </c>
      <c r="C234" s="285" t="s">
        <v>622</v>
      </c>
      <c r="D234" s="172" t="s">
        <v>29</v>
      </c>
      <c r="E234" s="173">
        <v>43836</v>
      </c>
      <c r="F234" s="173">
        <v>44075</v>
      </c>
      <c r="G234" s="227">
        <f t="shared" si="20"/>
        <v>7.9666666666666668</v>
      </c>
      <c r="H234" s="5"/>
      <c r="I234" s="5">
        <v>1</v>
      </c>
      <c r="J234" s="229">
        <f t="shared" si="21"/>
        <v>6.9666666666666668</v>
      </c>
      <c r="K234" s="176">
        <v>42618</v>
      </c>
      <c r="L234" s="173">
        <v>44167</v>
      </c>
      <c r="M234" s="279" t="str">
        <f t="shared" si="19"/>
        <v>4 Th,2 Bln,27 Hr</v>
      </c>
      <c r="N234" s="14">
        <v>147</v>
      </c>
      <c r="O234" s="15" t="str">
        <f t="shared" si="16"/>
        <v>3.58</v>
      </c>
      <c r="P234" s="294">
        <v>3.58</v>
      </c>
      <c r="Q234" s="5">
        <v>440</v>
      </c>
      <c r="R234" s="17"/>
      <c r="S234" s="4" t="s">
        <v>38</v>
      </c>
      <c r="T234" s="275" t="s">
        <v>623</v>
      </c>
      <c r="U234" t="s">
        <v>32</v>
      </c>
    </row>
    <row r="235" spans="1:21" ht="15.75" x14ac:dyDescent="0.25">
      <c r="A235" s="69"/>
      <c r="B235" s="284">
        <v>1600019118</v>
      </c>
      <c r="C235" s="285" t="s">
        <v>624</v>
      </c>
      <c r="D235" s="172" t="s">
        <v>29</v>
      </c>
      <c r="E235" s="173">
        <v>43846</v>
      </c>
      <c r="F235" s="173">
        <v>44075</v>
      </c>
      <c r="G235" s="227">
        <f t="shared" si="20"/>
        <v>7.6333333333333337</v>
      </c>
      <c r="H235" s="5"/>
      <c r="I235" s="5">
        <v>1</v>
      </c>
      <c r="J235" s="229">
        <f t="shared" si="21"/>
        <v>6.6333333333333337</v>
      </c>
      <c r="K235" s="176">
        <v>42618</v>
      </c>
      <c r="L235" s="173">
        <v>44167</v>
      </c>
      <c r="M235" s="279" t="str">
        <f t="shared" si="19"/>
        <v>4 Th,2 Bln,27 Hr</v>
      </c>
      <c r="N235" s="14">
        <v>147</v>
      </c>
      <c r="O235" s="15" t="str">
        <f t="shared" si="16"/>
        <v>3.34</v>
      </c>
      <c r="P235" s="178">
        <v>3.34</v>
      </c>
      <c r="Q235" s="5">
        <v>429</v>
      </c>
      <c r="R235" s="17"/>
      <c r="S235" s="4" t="s">
        <v>625</v>
      </c>
      <c r="T235" s="275" t="s">
        <v>626</v>
      </c>
      <c r="U235" t="s">
        <v>32</v>
      </c>
    </row>
    <row r="236" spans="1:21" ht="15.75" x14ac:dyDescent="0.25">
      <c r="A236" s="69"/>
      <c r="B236" s="284">
        <v>1600019121</v>
      </c>
      <c r="C236" s="285" t="s">
        <v>627</v>
      </c>
      <c r="D236" s="172" t="s">
        <v>29</v>
      </c>
      <c r="E236" s="173">
        <v>43834</v>
      </c>
      <c r="F236" s="173">
        <v>44075</v>
      </c>
      <c r="G236" s="227">
        <f t="shared" si="20"/>
        <v>8.0333333333333332</v>
      </c>
      <c r="H236" s="5"/>
      <c r="I236" s="5">
        <v>1</v>
      </c>
      <c r="J236" s="229">
        <f t="shared" si="21"/>
        <v>7.0333333333333332</v>
      </c>
      <c r="K236" s="176">
        <v>42618</v>
      </c>
      <c r="L236" s="173">
        <v>44167</v>
      </c>
      <c r="M236" s="279" t="str">
        <f t="shared" si="19"/>
        <v>4 Th,2 Bln,27 Hr</v>
      </c>
      <c r="N236" s="14">
        <v>147</v>
      </c>
      <c r="O236" s="15" t="str">
        <f t="shared" si="16"/>
        <v>3.24</v>
      </c>
      <c r="P236" s="178">
        <v>3.24</v>
      </c>
      <c r="Q236" s="5">
        <v>429</v>
      </c>
      <c r="R236" s="17"/>
      <c r="S236" s="4" t="s">
        <v>628</v>
      </c>
      <c r="T236" s="275" t="s">
        <v>397</v>
      </c>
      <c r="U236" t="s">
        <v>32</v>
      </c>
    </row>
    <row r="237" spans="1:21" ht="51.75" x14ac:dyDescent="0.25">
      <c r="A237" s="295">
        <v>44175</v>
      </c>
      <c r="B237" s="296">
        <v>1500019018</v>
      </c>
      <c r="C237" s="297" t="s">
        <v>629</v>
      </c>
      <c r="D237" s="298" t="s">
        <v>29</v>
      </c>
      <c r="E237" s="176">
        <v>43836</v>
      </c>
      <c r="F237" s="176">
        <v>44075</v>
      </c>
      <c r="G237" s="227">
        <f t="shared" si="20"/>
        <v>7.9666666666666668</v>
      </c>
      <c r="H237" s="228"/>
      <c r="I237" s="228">
        <v>1</v>
      </c>
      <c r="J237" s="229">
        <f t="shared" si="21"/>
        <v>6.9666666666666668</v>
      </c>
      <c r="K237" s="176">
        <v>42254</v>
      </c>
      <c r="L237" s="176">
        <v>44175</v>
      </c>
      <c r="M237" s="299" t="str">
        <f t="shared" si="19"/>
        <v>5 Th,3 Bln,3 Hr</v>
      </c>
      <c r="N237" s="300">
        <v>147</v>
      </c>
      <c r="O237" s="15" t="str">
        <f t="shared" si="16"/>
        <v>3.41</v>
      </c>
      <c r="P237" s="233">
        <v>3.41</v>
      </c>
      <c r="Q237" s="228">
        <v>466</v>
      </c>
      <c r="R237" s="33"/>
      <c r="S237" s="172" t="s">
        <v>630</v>
      </c>
      <c r="T237" s="301" t="s">
        <v>631</v>
      </c>
      <c r="U237" t="s">
        <v>32</v>
      </c>
    </row>
  </sheetData>
  <mergeCells count="32">
    <mergeCell ref="A230:A232"/>
    <mergeCell ref="A234:A236"/>
    <mergeCell ref="A195:A202"/>
    <mergeCell ref="A203:A205"/>
    <mergeCell ref="A206:A207"/>
    <mergeCell ref="A210:A211"/>
    <mergeCell ref="A212:A223"/>
    <mergeCell ref="A224:A228"/>
    <mergeCell ref="A145:A152"/>
    <mergeCell ref="A153:A178"/>
    <mergeCell ref="A180:A182"/>
    <mergeCell ref="A185:A190"/>
    <mergeCell ref="A191:A192"/>
    <mergeCell ref="A193:A194"/>
    <mergeCell ref="A89:A92"/>
    <mergeCell ref="A94:A98"/>
    <mergeCell ref="A99:A119"/>
    <mergeCell ref="A120:A125"/>
    <mergeCell ref="A126:A142"/>
    <mergeCell ref="A143:A144"/>
    <mergeCell ref="A46:A50"/>
    <mergeCell ref="A51:A57"/>
    <mergeCell ref="A58:A65"/>
    <mergeCell ref="A68:A70"/>
    <mergeCell ref="A72:A74"/>
    <mergeCell ref="A75:A87"/>
    <mergeCell ref="N1:P1"/>
    <mergeCell ref="Q1:R1"/>
    <mergeCell ref="A4:A36"/>
    <mergeCell ref="A37:A38"/>
    <mergeCell ref="A39:A42"/>
    <mergeCell ref="A43:A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2022-08-03T08:40:05Z</dcterms:created>
  <dcterms:modified xsi:type="dcterms:W3CDTF">2022-08-03T08:46:15Z</dcterms:modified>
</cp:coreProperties>
</file>