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8\dataset\"/>
    </mc:Choice>
  </mc:AlternateContent>
  <xr:revisionPtr revIDLastSave="0" documentId="13_ncr:1_{12D2875A-0AA0-42D2-94F3-85D1AFDC14F8}" xr6:coauthVersionLast="47" xr6:coauthVersionMax="47" xr10:uidLastSave="{00000000-0000-0000-0000-000000000000}"/>
  <bookViews>
    <workbookView xWindow="-120" yWindow="-120" windowWidth="20730" windowHeight="11160" xr2:uid="{813445A8-D03A-4BAD-9DA6-D8A2B85F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7" i="1" l="1"/>
  <c r="M87" i="1"/>
  <c r="G87" i="1"/>
  <c r="J87" i="1" s="1"/>
  <c r="O86" i="1"/>
  <c r="M86" i="1"/>
  <c r="G86" i="1"/>
  <c r="J86" i="1" s="1"/>
  <c r="O85" i="1"/>
  <c r="M85" i="1"/>
  <c r="G85" i="1"/>
  <c r="J85" i="1" s="1"/>
  <c r="O84" i="1"/>
  <c r="M84" i="1"/>
  <c r="G84" i="1"/>
  <c r="J84" i="1" s="1"/>
  <c r="O83" i="1"/>
  <c r="M83" i="1"/>
  <c r="G83" i="1"/>
  <c r="J83" i="1" s="1"/>
  <c r="O82" i="1"/>
  <c r="M82" i="1"/>
  <c r="G82" i="1"/>
  <c r="J82" i="1" s="1"/>
  <c r="O81" i="1"/>
  <c r="M81" i="1"/>
  <c r="G81" i="1"/>
  <c r="J81" i="1" s="1"/>
  <c r="O80" i="1"/>
  <c r="M80" i="1"/>
  <c r="G80" i="1"/>
  <c r="J80" i="1" s="1"/>
  <c r="O79" i="1"/>
  <c r="M79" i="1"/>
  <c r="G79" i="1"/>
  <c r="J79" i="1" s="1"/>
  <c r="O78" i="1"/>
  <c r="M78" i="1"/>
  <c r="G78" i="1"/>
  <c r="J78" i="1" s="1"/>
  <c r="O77" i="1"/>
  <c r="M77" i="1"/>
  <c r="G77" i="1"/>
  <c r="J77" i="1" s="1"/>
  <c r="O76" i="1"/>
  <c r="M76" i="1"/>
  <c r="G76" i="1"/>
  <c r="J76" i="1" s="1"/>
  <c r="O75" i="1"/>
  <c r="M75" i="1"/>
  <c r="G75" i="1"/>
  <c r="J75" i="1" s="1"/>
  <c r="O74" i="1"/>
  <c r="M74" i="1"/>
  <c r="G74" i="1"/>
  <c r="J74" i="1" s="1"/>
  <c r="O73" i="1"/>
  <c r="M73" i="1"/>
  <c r="G73" i="1"/>
  <c r="J73" i="1" s="1"/>
  <c r="O72" i="1"/>
  <c r="M72" i="1"/>
  <c r="G72" i="1"/>
  <c r="J72" i="1" s="1"/>
  <c r="O71" i="1"/>
  <c r="M71" i="1"/>
  <c r="G71" i="1"/>
  <c r="J71" i="1" s="1"/>
  <c r="O70" i="1"/>
  <c r="M70" i="1"/>
  <c r="G70" i="1"/>
  <c r="J70" i="1" s="1"/>
  <c r="O69" i="1"/>
  <c r="M69" i="1"/>
  <c r="G69" i="1"/>
  <c r="J69" i="1" s="1"/>
  <c r="O68" i="1"/>
  <c r="M68" i="1"/>
  <c r="G68" i="1"/>
  <c r="J68" i="1" s="1"/>
  <c r="O67" i="1"/>
  <c r="M67" i="1"/>
  <c r="G67" i="1"/>
  <c r="J67" i="1" s="1"/>
  <c r="O66" i="1"/>
  <c r="M66" i="1"/>
  <c r="G66" i="1"/>
  <c r="J66" i="1" s="1"/>
  <c r="O65" i="1"/>
  <c r="M65" i="1"/>
  <c r="G65" i="1"/>
  <c r="J65" i="1" s="1"/>
  <c r="O64" i="1"/>
  <c r="M64" i="1"/>
  <c r="G64" i="1"/>
  <c r="J64" i="1" s="1"/>
  <c r="O63" i="1"/>
  <c r="M63" i="1"/>
  <c r="G63" i="1"/>
  <c r="J63" i="1" s="1"/>
  <c r="O62" i="1"/>
  <c r="M62" i="1"/>
  <c r="G62" i="1"/>
  <c r="J62" i="1" s="1"/>
  <c r="O61" i="1"/>
  <c r="M61" i="1"/>
  <c r="G61" i="1"/>
  <c r="J61" i="1" s="1"/>
  <c r="O60" i="1"/>
  <c r="M60" i="1"/>
  <c r="G60" i="1"/>
  <c r="J60" i="1" s="1"/>
  <c r="O59" i="1"/>
  <c r="M59" i="1"/>
  <c r="G59" i="1"/>
  <c r="J59" i="1" s="1"/>
  <c r="O58" i="1"/>
  <c r="M58" i="1"/>
  <c r="G58" i="1"/>
  <c r="J58" i="1" s="1"/>
  <c r="O57" i="1"/>
  <c r="M57" i="1"/>
  <c r="G57" i="1"/>
  <c r="J57" i="1" s="1"/>
  <c r="O56" i="1"/>
  <c r="M56" i="1"/>
  <c r="G56" i="1"/>
  <c r="J56" i="1" s="1"/>
  <c r="O55" i="1"/>
  <c r="M55" i="1"/>
  <c r="G55" i="1"/>
  <c r="J55" i="1" s="1"/>
  <c r="O54" i="1"/>
  <c r="M54" i="1"/>
  <c r="G54" i="1"/>
  <c r="J54" i="1" s="1"/>
  <c r="O53" i="1"/>
  <c r="M53" i="1"/>
  <c r="G53" i="1"/>
  <c r="J53" i="1" s="1"/>
  <c r="O52" i="1"/>
  <c r="M52" i="1"/>
  <c r="G52" i="1"/>
  <c r="J52" i="1" s="1"/>
  <c r="O51" i="1"/>
  <c r="M51" i="1"/>
  <c r="G51" i="1"/>
  <c r="J51" i="1" s="1"/>
  <c r="O50" i="1"/>
  <c r="M50" i="1"/>
  <c r="G50" i="1"/>
  <c r="J50" i="1" s="1"/>
  <c r="O49" i="1"/>
  <c r="M49" i="1"/>
  <c r="G49" i="1"/>
  <c r="J49" i="1" s="1"/>
  <c r="O48" i="1"/>
  <c r="M48" i="1"/>
  <c r="G48" i="1"/>
  <c r="J48" i="1" s="1"/>
  <c r="O47" i="1"/>
  <c r="M47" i="1"/>
  <c r="G47" i="1"/>
  <c r="J47" i="1" s="1"/>
  <c r="O46" i="1"/>
  <c r="M46" i="1"/>
  <c r="G46" i="1"/>
  <c r="J46" i="1" s="1"/>
  <c r="O45" i="1"/>
  <c r="M45" i="1"/>
  <c r="G45" i="1"/>
  <c r="J45" i="1" s="1"/>
  <c r="O44" i="1"/>
  <c r="M44" i="1"/>
  <c r="G44" i="1"/>
  <c r="J44" i="1" s="1"/>
  <c r="O43" i="1"/>
  <c r="M43" i="1"/>
  <c r="G43" i="1"/>
  <c r="J43" i="1" s="1"/>
  <c r="O42" i="1"/>
  <c r="M42" i="1"/>
  <c r="G42" i="1"/>
  <c r="J42" i="1" s="1"/>
  <c r="O41" i="1"/>
  <c r="M41" i="1"/>
  <c r="G41" i="1"/>
  <c r="J41" i="1" s="1"/>
  <c r="O40" i="1"/>
  <c r="M40" i="1"/>
  <c r="G40" i="1"/>
  <c r="J40" i="1" s="1"/>
  <c r="O39" i="1"/>
  <c r="M39" i="1"/>
  <c r="G39" i="1"/>
  <c r="J39" i="1" s="1"/>
  <c r="O38" i="1"/>
  <c r="M38" i="1"/>
  <c r="G38" i="1"/>
  <c r="J38" i="1" s="1"/>
  <c r="O37" i="1"/>
  <c r="M37" i="1"/>
  <c r="G37" i="1"/>
  <c r="J37" i="1" s="1"/>
  <c r="O36" i="1"/>
  <c r="M36" i="1"/>
  <c r="G36" i="1"/>
  <c r="J36" i="1" s="1"/>
  <c r="O35" i="1"/>
  <c r="M35" i="1"/>
  <c r="G35" i="1"/>
  <c r="J35" i="1" s="1"/>
  <c r="O34" i="1"/>
  <c r="M34" i="1"/>
  <c r="G34" i="1"/>
  <c r="J34" i="1" s="1"/>
  <c r="O33" i="1"/>
  <c r="M33" i="1"/>
  <c r="G33" i="1"/>
  <c r="J33" i="1" s="1"/>
  <c r="O32" i="1"/>
  <c r="M32" i="1"/>
  <c r="G32" i="1"/>
  <c r="J32" i="1" s="1"/>
  <c r="O31" i="1"/>
  <c r="M31" i="1"/>
  <c r="G31" i="1"/>
  <c r="J31" i="1" s="1"/>
  <c r="O30" i="1"/>
  <c r="M30" i="1"/>
  <c r="G30" i="1"/>
  <c r="J30" i="1" s="1"/>
  <c r="O29" i="1"/>
  <c r="M29" i="1"/>
  <c r="G29" i="1"/>
  <c r="J29" i="1" s="1"/>
  <c r="O28" i="1"/>
  <c r="O27" i="1"/>
  <c r="O26" i="1"/>
  <c r="M26" i="1"/>
  <c r="G26" i="1"/>
  <c r="J26" i="1" s="1"/>
  <c r="O25" i="1"/>
  <c r="M25" i="1"/>
  <c r="G25" i="1"/>
  <c r="J25" i="1" s="1"/>
  <c r="O24" i="1"/>
  <c r="M24" i="1"/>
  <c r="G24" i="1"/>
  <c r="J24" i="1" s="1"/>
  <c r="O23" i="1"/>
  <c r="M23" i="1"/>
  <c r="G23" i="1"/>
  <c r="J23" i="1" s="1"/>
  <c r="O22" i="1"/>
  <c r="M22" i="1"/>
  <c r="G22" i="1"/>
  <c r="J22" i="1" s="1"/>
  <c r="O21" i="1"/>
  <c r="M21" i="1"/>
  <c r="G21" i="1"/>
  <c r="J21" i="1" s="1"/>
  <c r="O20" i="1"/>
  <c r="M20" i="1"/>
  <c r="G20" i="1"/>
  <c r="J20" i="1" s="1"/>
  <c r="O19" i="1"/>
  <c r="M19" i="1"/>
  <c r="G19" i="1"/>
  <c r="J19" i="1" s="1"/>
  <c r="O18" i="1"/>
  <c r="M18" i="1"/>
  <c r="G18" i="1"/>
  <c r="J18" i="1" s="1"/>
  <c r="O17" i="1"/>
  <c r="M17" i="1"/>
  <c r="G17" i="1"/>
  <c r="J17" i="1" s="1"/>
  <c r="O16" i="1"/>
  <c r="M16" i="1"/>
  <c r="G16" i="1"/>
  <c r="J16" i="1" s="1"/>
  <c r="O15" i="1"/>
  <c r="M15" i="1"/>
  <c r="G15" i="1"/>
  <c r="J15" i="1" s="1"/>
  <c r="O14" i="1"/>
  <c r="M14" i="1"/>
  <c r="G14" i="1"/>
  <c r="J14" i="1" s="1"/>
  <c r="O13" i="1"/>
  <c r="M13" i="1"/>
  <c r="G13" i="1"/>
  <c r="J13" i="1" s="1"/>
  <c r="O12" i="1"/>
  <c r="M12" i="1"/>
  <c r="G12" i="1"/>
  <c r="J12" i="1" s="1"/>
  <c r="O11" i="1"/>
  <c r="M11" i="1"/>
  <c r="G11" i="1"/>
  <c r="J11" i="1" s="1"/>
  <c r="O10" i="1"/>
  <c r="M10" i="1"/>
  <c r="G10" i="1"/>
  <c r="J10" i="1" s="1"/>
  <c r="O9" i="1"/>
  <c r="M9" i="1"/>
  <c r="G9" i="1"/>
  <c r="J9" i="1" s="1"/>
  <c r="O8" i="1"/>
  <c r="M8" i="1"/>
  <c r="G8" i="1"/>
  <c r="J8" i="1" s="1"/>
  <c r="O7" i="1"/>
  <c r="M7" i="1"/>
  <c r="G7" i="1"/>
  <c r="J7" i="1" s="1"/>
  <c r="O6" i="1"/>
  <c r="M6" i="1"/>
  <c r="G6" i="1"/>
  <c r="J6" i="1" s="1"/>
  <c r="O5" i="1"/>
  <c r="M5" i="1"/>
  <c r="G5" i="1"/>
  <c r="J5" i="1" s="1"/>
  <c r="O4" i="1"/>
  <c r="M4" i="1"/>
  <c r="G4" i="1"/>
  <c r="J4" i="1" s="1"/>
  <c r="O3" i="1"/>
  <c r="M3" i="1"/>
  <c r="G3" i="1"/>
  <c r="J3" i="1" s="1"/>
</calcChain>
</file>

<file path=xl/sharedStrings.xml><?xml version="1.0" encoding="utf-8"?>
<sst xmlns="http://schemas.openxmlformats.org/spreadsheetml/2006/main" count="374" uniqueCount="256">
  <si>
    <t>Tgl</t>
  </si>
  <si>
    <t xml:space="preserve">Tgl </t>
  </si>
  <si>
    <t>Data Riil</t>
  </si>
  <si>
    <t>Lama</t>
  </si>
  <si>
    <t>Tahun</t>
  </si>
  <si>
    <t>Th. Lulus</t>
  </si>
  <si>
    <t>Lama Studi</t>
  </si>
  <si>
    <t>Jumlah</t>
  </si>
  <si>
    <t>Skor TOEFL</t>
  </si>
  <si>
    <t>Yudisium</t>
  </si>
  <si>
    <t>NIM</t>
  </si>
  <si>
    <t>NAMA</t>
  </si>
  <si>
    <t>Jurusan</t>
  </si>
  <si>
    <t>Seminar TA</t>
  </si>
  <si>
    <t>Acc Pemb.</t>
  </si>
  <si>
    <t>Penulisan</t>
  </si>
  <si>
    <t>TA1</t>
  </si>
  <si>
    <t>KKN</t>
  </si>
  <si>
    <t>Masuk</t>
  </si>
  <si>
    <t>Th, Bln.</t>
  </si>
  <si>
    <t>SKS</t>
  </si>
  <si>
    <t>ip</t>
  </si>
  <si>
    <t>IPK</t>
  </si>
  <si>
    <t>PPB</t>
  </si>
  <si>
    <t>Ket</t>
  </si>
  <si>
    <t>Tempat</t>
  </si>
  <si>
    <t>TTTL</t>
  </si>
  <si>
    <t>Kelas</t>
  </si>
  <si>
    <t>Chairul Aman</t>
  </si>
  <si>
    <t>Teknik Industri</t>
  </si>
  <si>
    <t>Bima</t>
  </si>
  <si>
    <t xml:space="preserve"> 15 Juli 1996</t>
  </si>
  <si>
    <t>Imam Wirahadi</t>
  </si>
  <si>
    <t>Gunung Kidul</t>
  </si>
  <si>
    <t xml:space="preserve"> 20 Februari 1997</t>
  </si>
  <si>
    <t>Indra Edison</t>
  </si>
  <si>
    <t>Bukit Suban</t>
  </si>
  <si>
    <t xml:space="preserve"> 23 April 1996</t>
  </si>
  <si>
    <t>Ariko Efendi</t>
  </si>
  <si>
    <t>Alahan Panjang</t>
  </si>
  <si>
    <t xml:space="preserve"> 7 April 1995</t>
  </si>
  <si>
    <t>Romi Abdurrahman</t>
  </si>
  <si>
    <t>Sleman</t>
  </si>
  <si>
    <t xml:space="preserve"> 16 Juli 1997</t>
  </si>
  <si>
    <t>Fajar Aji Prasetiyo</t>
  </si>
  <si>
    <t>Kalibalangan</t>
  </si>
  <si>
    <t xml:space="preserve"> 16 September 1997</t>
  </si>
  <si>
    <t>Andika Ardian</t>
  </si>
  <si>
    <t>Duri</t>
  </si>
  <si>
    <t xml:space="preserve"> 03 Februari 1998</t>
  </si>
  <si>
    <t>Dhita Budi Ariska</t>
  </si>
  <si>
    <t xml:space="preserve"> 12 Maret 1998</t>
  </si>
  <si>
    <t>Erfan Fakhriyanto</t>
  </si>
  <si>
    <t>Dona Arum</t>
  </si>
  <si>
    <t xml:space="preserve"> 08 Desember 1996</t>
  </si>
  <si>
    <t>Diah Nurlaila</t>
  </si>
  <si>
    <t>Manokwari</t>
  </si>
  <si>
    <t xml:space="preserve"> 21 Januari 1998</t>
  </si>
  <si>
    <t>Galih Tri Cahyana</t>
  </si>
  <si>
    <t>Kebumen</t>
  </si>
  <si>
    <t xml:space="preserve"> 9 Februari 1998</t>
  </si>
  <si>
    <t>Muhammad Arifin</t>
  </si>
  <si>
    <t>Gisting</t>
  </si>
  <si>
    <t xml:space="preserve"> 26 Desember 1997</t>
  </si>
  <si>
    <t>Saiful Rizal Cahyadi</t>
  </si>
  <si>
    <t>Braja Kencana</t>
  </si>
  <si>
    <t xml:space="preserve"> 17 Desember 1997</t>
  </si>
  <si>
    <t>Yusuf Yuliana Saputra</t>
  </si>
  <si>
    <t>Ulang</t>
  </si>
  <si>
    <t>Muara Bungo</t>
  </si>
  <si>
    <t xml:space="preserve"> 11 Juli 1995</t>
  </si>
  <si>
    <t>Anggi Anggraeni</t>
  </si>
  <si>
    <t>Wonosobo</t>
  </si>
  <si>
    <t xml:space="preserve"> 22 April 1998</t>
  </si>
  <si>
    <t>Nadjib Adjie Sunandar</t>
  </si>
  <si>
    <t>Ciamis</t>
  </si>
  <si>
    <t xml:space="preserve"> 17 Juni 1998</t>
  </si>
  <si>
    <t>24 Maret 2021</t>
  </si>
  <si>
    <t>Citra Engla Vasella</t>
  </si>
  <si>
    <t>Bangkinang</t>
  </si>
  <si>
    <t xml:space="preserve"> 29 Februari 1996</t>
  </si>
  <si>
    <t>Arifin Muhammad Nur</t>
  </si>
  <si>
    <t xml:space="preserve"> 19 Juli 1997</t>
  </si>
  <si>
    <t>Teguh Pangestu SM</t>
  </si>
  <si>
    <t>Indramayu</t>
  </si>
  <si>
    <t xml:space="preserve"> 26 Oktober 1998</t>
  </si>
  <si>
    <t>Firman Mustakim</t>
  </si>
  <si>
    <t>Cilacap</t>
  </si>
  <si>
    <t xml:space="preserve"> 3 Juli 1997</t>
  </si>
  <si>
    <t>Imam Budi Setiawan</t>
  </si>
  <si>
    <t xml:space="preserve"> 2 Nopember 1998</t>
  </si>
  <si>
    <t>Jalil Jamar Huda</t>
  </si>
  <si>
    <t>Teunom</t>
  </si>
  <si>
    <t xml:space="preserve"> 23  Desember 1997</t>
  </si>
  <si>
    <t>Yuda Hamijaya</t>
  </si>
  <si>
    <t>Purwakarta</t>
  </si>
  <si>
    <t xml:space="preserve"> 25 Pebruari 1998</t>
  </si>
  <si>
    <t>Mohamad Aji Setyo</t>
  </si>
  <si>
    <t>Emplasmen Ds Tambun</t>
  </si>
  <si>
    <t xml:space="preserve"> 8 Maret 1998</t>
  </si>
  <si>
    <t>31 Maret 2021</t>
  </si>
  <si>
    <t>Ridho Kurniawan</t>
  </si>
  <si>
    <t>4 Th,6 Bln,26 Hr</t>
  </si>
  <si>
    <t xml:space="preserve"> 17 Februari 1998</t>
  </si>
  <si>
    <t>Sangaji Agung Wicaksono</t>
  </si>
  <si>
    <t>Batanghari</t>
  </si>
  <si>
    <t xml:space="preserve"> 7 Januari 1998</t>
  </si>
  <si>
    <t>Sri Rahayu</t>
  </si>
  <si>
    <t>Temanggung</t>
  </si>
  <si>
    <t>23 Maret 1998</t>
  </si>
  <si>
    <t>Kahfi Galih Nugroho</t>
  </si>
  <si>
    <t>Prabumulih</t>
  </si>
  <si>
    <t>30 Mei 1998</t>
  </si>
  <si>
    <t>Leni Zahara</t>
  </si>
  <si>
    <t>Sugih Waras</t>
  </si>
  <si>
    <t>1 Januari 1997</t>
  </si>
  <si>
    <t>Nurkhafidin</t>
  </si>
  <si>
    <t>16 Mei 1996</t>
  </si>
  <si>
    <t>Ayu Wandani</t>
  </si>
  <si>
    <t>13 Juli 1998</t>
  </si>
  <si>
    <t>Ravita Nurul Adila</t>
  </si>
  <si>
    <t>22 Januari 1998</t>
  </si>
  <si>
    <t>Fahmi Irsyad Fauzi</t>
  </si>
  <si>
    <t>28 Juni 1998</t>
  </si>
  <si>
    <t>Muhammad Ammar Ubaidillah</t>
  </si>
  <si>
    <t>18 Maret 1997</t>
  </si>
  <si>
    <t>Isnaeni Putri Marcediani</t>
  </si>
  <si>
    <t>Tarakan</t>
  </si>
  <si>
    <t xml:space="preserve"> 07 April 1998</t>
  </si>
  <si>
    <t>Agung Nugroho</t>
  </si>
  <si>
    <t>Muaradua</t>
  </si>
  <si>
    <t xml:space="preserve"> 12 Juni 1996</t>
  </si>
  <si>
    <t>Dika Brahmanda Ayu Regita</t>
  </si>
  <si>
    <t>Pangkalanbun</t>
  </si>
  <si>
    <t xml:space="preserve"> 26 Juni 1997</t>
  </si>
  <si>
    <t>Sidratul Muftiha Lasaka</t>
  </si>
  <si>
    <t>Belajen</t>
  </si>
  <si>
    <t xml:space="preserve"> 24 Desember 1997</t>
  </si>
  <si>
    <t>Rani Setyawati</t>
  </si>
  <si>
    <t xml:space="preserve"> 15 November 1997</t>
  </si>
  <si>
    <t>Venni Ayu Kartika Sari</t>
  </si>
  <si>
    <t>Sorong</t>
  </si>
  <si>
    <t xml:space="preserve"> 26 Maret 1998</t>
  </si>
  <si>
    <t>Athalia Salsabila</t>
  </si>
  <si>
    <t>Bekasi</t>
  </si>
  <si>
    <t xml:space="preserve"> 4 Juni 1998</t>
  </si>
  <si>
    <t>Bagus Rioney Arnas</t>
  </si>
  <si>
    <t>Isnain Ahmad Noviandri</t>
  </si>
  <si>
    <t>Tanjung Makmur</t>
  </si>
  <si>
    <t xml:space="preserve"> 30 November 1999</t>
  </si>
  <si>
    <t>M. Milan Madani</t>
  </si>
  <si>
    <t>Pandegelang</t>
  </si>
  <si>
    <t xml:space="preserve"> 09 Mei 1999</t>
  </si>
  <si>
    <t>Yusuf Surya Irawan</t>
  </si>
  <si>
    <t>Pringsewu</t>
  </si>
  <si>
    <t>12 Mei 1997</t>
  </si>
  <si>
    <t>Arief Setiawan</t>
  </si>
  <si>
    <t>Bantul</t>
  </si>
  <si>
    <t xml:space="preserve"> 26 April 1995</t>
  </si>
  <si>
    <t>Ardi Kurniawan</t>
  </si>
  <si>
    <t>Johar Baru</t>
  </si>
  <si>
    <t xml:space="preserve"> 22 Juli 1997</t>
  </si>
  <si>
    <t>Derry Hardiantoro</t>
  </si>
  <si>
    <t>Jakarta</t>
  </si>
  <si>
    <t xml:space="preserve"> 8 Januari 1997</t>
  </si>
  <si>
    <t>Danov Setiyo Nugroho</t>
  </si>
  <si>
    <t>Banjarnegara</t>
  </si>
  <si>
    <t xml:space="preserve"> 22 November 1997</t>
  </si>
  <si>
    <t>Prina Maghfirah Nabila</t>
  </si>
  <si>
    <t>Namlea</t>
  </si>
  <si>
    <t xml:space="preserve"> 16 Februari 1999</t>
  </si>
  <si>
    <t>Novi Siska Saputra</t>
  </si>
  <si>
    <t>Dabo Singkep</t>
  </si>
  <si>
    <t>28 Mei 1996</t>
  </si>
  <si>
    <t>Agustian Kobul Pamungkas</t>
  </si>
  <si>
    <t>Sukabumi</t>
  </si>
  <si>
    <t>22 Agustus 1996</t>
  </si>
  <si>
    <t>Muhammad Rizal Ichsani</t>
  </si>
  <si>
    <t>Gunungkidul</t>
  </si>
  <si>
    <t>18 Agustus 1997</t>
  </si>
  <si>
    <t>Qovifah Damayanti</t>
  </si>
  <si>
    <t>Samarinda</t>
  </si>
  <si>
    <t>Gilang Febriansyah</t>
  </si>
  <si>
    <t>Sungailiat</t>
  </si>
  <si>
    <t>21 Februari 2000</t>
  </si>
  <si>
    <t>Feri Irawan Putra</t>
  </si>
  <si>
    <t>Muh. Qadri H. Mansur</t>
  </si>
  <si>
    <t>Batui</t>
  </si>
  <si>
    <t>Adetria Kharisma</t>
  </si>
  <si>
    <t>Arokhim</t>
  </si>
  <si>
    <t>Lembah Keamang</t>
  </si>
  <si>
    <t>Irfan Septiantoni</t>
  </si>
  <si>
    <t>Serang</t>
  </si>
  <si>
    <t>Wiwid Dwi Andrini</t>
  </si>
  <si>
    <t>Jambi</t>
  </si>
  <si>
    <t>Ade Widiyanto</t>
  </si>
  <si>
    <t>Bukit Indah</t>
  </si>
  <si>
    <t>Nora Fadhila Elma</t>
  </si>
  <si>
    <t>Kurniawan Dwi Indarto</t>
  </si>
  <si>
    <t>Boyolali</t>
  </si>
  <si>
    <t>Fani Andani</t>
  </si>
  <si>
    <t>Pekanbaru</t>
  </si>
  <si>
    <t>Susi Susilowati</t>
  </si>
  <si>
    <t>Lembasung</t>
  </si>
  <si>
    <t>18 Agustus 1998</t>
  </si>
  <si>
    <t>Ganjar Brian Prakoso</t>
  </si>
  <si>
    <t>21 Januari 1996</t>
  </si>
  <si>
    <t>Ghulam Akbar Jihadi</t>
  </si>
  <si>
    <t>6 Mei 1998</t>
  </si>
  <si>
    <t>Indra Chaerul Anwar</t>
  </si>
  <si>
    <t>1 Juni 1997</t>
  </si>
  <si>
    <t>Akhsanul Maulana</t>
  </si>
  <si>
    <t>Marsudi</t>
  </si>
  <si>
    <t>Tanah Merah</t>
  </si>
  <si>
    <t>8 Juli 1997</t>
  </si>
  <si>
    <t>Andi Kurniawan</t>
  </si>
  <si>
    <t>3,04</t>
  </si>
  <si>
    <t>30 Mei 1997</t>
  </si>
  <si>
    <t>Tirtha Kirana Putra</t>
  </si>
  <si>
    <t>Hermawan Saputra</t>
  </si>
  <si>
    <t>24 Maret 1997</t>
  </si>
  <si>
    <t>Arum Buana</t>
  </si>
  <si>
    <t>3,70</t>
  </si>
  <si>
    <t>Wuri Isdianto</t>
  </si>
  <si>
    <t>3,69</t>
  </si>
  <si>
    <t>Purworejo</t>
  </si>
  <si>
    <t>16 Juli 1996</t>
  </si>
  <si>
    <t>Lalu Alan Kadarisman</t>
  </si>
  <si>
    <t>3,61</t>
  </si>
  <si>
    <t>Rarang</t>
  </si>
  <si>
    <t>5 Oktober 1998</t>
  </si>
  <si>
    <t>Wahyu Anrian</t>
  </si>
  <si>
    <t>3,81</t>
  </si>
  <si>
    <t>Sengkongkang Bawah</t>
  </si>
  <si>
    <t>11 Mei 1999</t>
  </si>
  <si>
    <t>Nisa Nurguspadita</t>
  </si>
  <si>
    <t>3,88</t>
  </si>
  <si>
    <t>Majalengka</t>
  </si>
  <si>
    <t>10 Agustus 1999</t>
  </si>
  <si>
    <t>Ratna Dewi Setianingsih</t>
  </si>
  <si>
    <t>Pandeglang</t>
  </si>
  <si>
    <t>Mufida Nur Khasanah</t>
  </si>
  <si>
    <t>3,79</t>
  </si>
  <si>
    <t>Klaten</t>
  </si>
  <si>
    <t>22 Februari 2000</t>
  </si>
  <si>
    <t>Nur Wachid</t>
  </si>
  <si>
    <t>3,51</t>
  </si>
  <si>
    <t>20 Juli 1999</t>
  </si>
  <si>
    <t>Setya Khusna Rossy Pertiwi</t>
  </si>
  <si>
    <t>Rosalina Murhida Cahyani</t>
  </si>
  <si>
    <t>3,20</t>
  </si>
  <si>
    <t>21 Oktober 1997</t>
  </si>
  <si>
    <t>Juniati</t>
  </si>
  <si>
    <t>3,63</t>
  </si>
  <si>
    <t>Pekalongan</t>
  </si>
  <si>
    <t>17 Juni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</si>
</sst>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[$-421]dd\ mmmm\ yyyy;@"/>
    <numFmt numFmtId="166" formatCode="#,##0.0;[Red]#,##0.0"/>
    <numFmt numFmtId="167" formatCode="0.0"/>
    <numFmt numFmtId="168" formatCode="yy\-\t/m\-\b/dd\h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left" indent="54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1" fontId="0" fillId="0" borderId="1" xfId="0" applyNumberFormat="1" applyBorder="1"/>
    <xf numFmtId="4" fontId="3" fillId="2" borderId="4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left"/>
    </xf>
    <xf numFmtId="4" fontId="3" fillId="2" borderId="4" xfId="0" applyNumberFormat="1" applyFont="1" applyFill="1" applyBorder="1" applyAlignment="1">
      <alignment horizontal="center"/>
    </xf>
    <xf numFmtId="165" fontId="3" fillId="0" borderId="1" xfId="0" applyNumberFormat="1" applyFont="1" applyBorder="1"/>
    <xf numFmtId="0" fontId="3" fillId="0" borderId="2" xfId="2" applyNumberFormat="1" applyFont="1" applyFill="1" applyBorder="1" applyAlignment="1">
      <alignment horizontal="left"/>
    </xf>
    <xf numFmtId="0" fontId="7" fillId="0" borderId="1" xfId="0" applyFont="1" applyBorder="1"/>
    <xf numFmtId="0" fontId="3" fillId="0" borderId="4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5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5" fontId="5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/>
    </xf>
    <xf numFmtId="15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7" fontId="8" fillId="0" borderId="1" xfId="0" applyNumberFormat="1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168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2" applyNumberFormat="1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center"/>
    </xf>
    <xf numFmtId="0" fontId="8" fillId="0" borderId="1" xfId="2" applyNumberFormat="1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15" fontId="9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2" fontId="5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2" borderId="1" xfId="0" applyFont="1" applyFill="1" applyBorder="1"/>
    <xf numFmtId="165" fontId="0" fillId="0" borderId="1" xfId="0" applyNumberFormat="1" applyBorder="1"/>
    <xf numFmtId="0" fontId="7" fillId="2" borderId="1" xfId="0" applyFont="1" applyFill="1" applyBorder="1"/>
    <xf numFmtId="2" fontId="5" fillId="3" borderId="4" xfId="0" applyNumberFormat="1" applyFont="1" applyFill="1" applyBorder="1" applyAlignment="1">
      <alignment horizontal="center"/>
    </xf>
    <xf numFmtId="15" fontId="3" fillId="0" borderId="1" xfId="0" applyNumberFormat="1" applyFont="1" applyBorder="1"/>
    <xf numFmtId="15" fontId="5" fillId="0" borderId="1" xfId="0" applyNumberFormat="1" applyFont="1" applyBorder="1"/>
    <xf numFmtId="15" fontId="4" fillId="0" borderId="1" xfId="0" applyNumberFormat="1" applyFont="1" applyBorder="1" applyAlignment="1">
      <alignment horizontal="center" vertical="center" textRotation="90" wrapText="1"/>
    </xf>
    <xf numFmtId="15" fontId="8" fillId="0" borderId="1" xfId="0" applyNumberFormat="1" applyFont="1" applyBorder="1"/>
    <xf numFmtId="15" fontId="7" fillId="0" borderId="1" xfId="0" applyNumberFormat="1" applyFont="1" applyBorder="1"/>
    <xf numFmtId="0" fontId="7" fillId="0" borderId="2" xfId="0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5" fontId="2" fillId="0" borderId="8" xfId="0" applyNumberFormat="1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65" fontId="3" fillId="0" borderId="6" xfId="0" applyNumberFormat="1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14" fontId="2" fillId="0" borderId="9" xfId="0" applyNumberFormat="1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14" fontId="2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5" fontId="2" fillId="0" borderId="8" xfId="0" applyNumberFormat="1" applyFont="1" applyBorder="1" applyAlignment="1">
      <alignment horizontal="center" vertical="center" textRotation="90" wrapText="1"/>
    </xf>
    <xf numFmtId="14" fontId="2" fillId="0" borderId="7" xfId="0" applyNumberFormat="1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15" fontId="4" fillId="0" borderId="1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2" fontId="3" fillId="0" borderId="4" xfId="1" applyNumberFormat="1" applyFont="1" applyFill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DAE0-1F7E-456A-AECF-A8C20B3247DC}">
  <dimension ref="A1:U87"/>
  <sheetViews>
    <sheetView tabSelected="1" topLeftCell="P1" workbookViewId="0">
      <selection activeCell="U2" sqref="U2"/>
    </sheetView>
  </sheetViews>
  <sheetFormatPr defaultRowHeight="15" x14ac:dyDescent="0.25"/>
  <sheetData>
    <row r="1" spans="1:21" s="8" customFormat="1" ht="15.75" customHeight="1" x14ac:dyDescent="0.25">
      <c r="A1" s="1"/>
      <c r="B1" s="2"/>
      <c r="C1" s="3"/>
      <c r="D1" s="4"/>
      <c r="E1" s="3" t="s">
        <v>0</v>
      </c>
      <c r="F1" s="3" t="s">
        <v>1</v>
      </c>
      <c r="G1" s="3" t="s">
        <v>2</v>
      </c>
      <c r="H1" s="5"/>
      <c r="I1" s="5"/>
      <c r="J1" s="3" t="s">
        <v>3</v>
      </c>
      <c r="K1" s="3" t="s">
        <v>4</v>
      </c>
      <c r="L1" s="3" t="s">
        <v>5</v>
      </c>
      <c r="M1" s="3" t="s">
        <v>6</v>
      </c>
      <c r="N1" s="101" t="s">
        <v>7</v>
      </c>
      <c r="O1" s="102"/>
      <c r="P1" s="103"/>
      <c r="Q1" s="104" t="s">
        <v>8</v>
      </c>
      <c r="R1" s="105"/>
      <c r="S1" s="6"/>
      <c r="T1" s="7"/>
    </row>
    <row r="2" spans="1:21" ht="15.75" x14ac:dyDescent="0.25">
      <c r="A2" s="3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 t="s">
        <v>17</v>
      </c>
      <c r="J2" s="3" t="s">
        <v>15</v>
      </c>
      <c r="K2" s="3" t="s">
        <v>18</v>
      </c>
      <c r="L2" s="3" t="s">
        <v>9</v>
      </c>
      <c r="M2" s="3" t="s">
        <v>19</v>
      </c>
      <c r="N2" s="9" t="s">
        <v>20</v>
      </c>
      <c r="O2" s="10" t="s">
        <v>21</v>
      </c>
      <c r="P2" s="11" t="s">
        <v>22</v>
      </c>
      <c r="Q2" s="12" t="s">
        <v>23</v>
      </c>
      <c r="R2" s="12" t="s">
        <v>24</v>
      </c>
      <c r="S2" s="4" t="s">
        <v>25</v>
      </c>
      <c r="T2" s="13" t="s">
        <v>26</v>
      </c>
      <c r="U2" t="s">
        <v>27</v>
      </c>
    </row>
    <row r="3" spans="1:21" ht="15.75" x14ac:dyDescent="0.25">
      <c r="A3" s="106">
        <v>44244</v>
      </c>
      <c r="B3" s="14">
        <v>1500019039</v>
      </c>
      <c r="C3" s="15" t="s">
        <v>28</v>
      </c>
      <c r="D3" s="16" t="s">
        <v>29</v>
      </c>
      <c r="E3" s="17">
        <v>43893</v>
      </c>
      <c r="F3" s="17">
        <v>44160</v>
      </c>
      <c r="G3" s="18">
        <f t="shared" ref="G3:G26" si="0">(F3-E3)/30</f>
        <v>8.9</v>
      </c>
      <c r="H3" s="5"/>
      <c r="I3" s="5">
        <v>1</v>
      </c>
      <c r="J3" s="19">
        <f t="shared" ref="J3:J26" si="1">G3-H3-I3</f>
        <v>7.9</v>
      </c>
      <c r="K3" s="20">
        <v>42254</v>
      </c>
      <c r="L3" s="17">
        <v>44244</v>
      </c>
      <c r="M3" s="21" t="str">
        <f t="shared" ref="M3:M26" si="2">DATEDIF(K3,L3,"Y")&amp;" Th,"&amp;DATEDIF(K3,L3,"YM")&amp;" Bln,"&amp;DATEDIF(K3,L3,"MD")&amp;" Hr"</f>
        <v>5 Th,5 Bln,10 Hr</v>
      </c>
      <c r="N3" s="9">
        <v>147</v>
      </c>
      <c r="O3" s="10" t="str">
        <f t="shared" ref="O3:O66" si="3">SUBSTITUTE(P3, ",", ".")</f>
        <v>2.67</v>
      </c>
      <c r="P3" s="22">
        <v>2.67</v>
      </c>
      <c r="Q3" s="5">
        <v>418</v>
      </c>
      <c r="R3" s="12"/>
      <c r="S3" s="4" t="s">
        <v>30</v>
      </c>
      <c r="T3" s="23" t="s">
        <v>31</v>
      </c>
    </row>
    <row r="4" spans="1:21" ht="15.75" x14ac:dyDescent="0.25">
      <c r="A4" s="107"/>
      <c r="B4" s="14">
        <v>1500019050</v>
      </c>
      <c r="C4" s="15" t="s">
        <v>32</v>
      </c>
      <c r="D4" s="16" t="s">
        <v>29</v>
      </c>
      <c r="E4" s="17">
        <v>43669</v>
      </c>
      <c r="F4" s="17">
        <v>43964</v>
      </c>
      <c r="G4" s="18">
        <f t="shared" si="0"/>
        <v>9.8333333333333339</v>
      </c>
      <c r="H4" s="5"/>
      <c r="I4" s="5">
        <v>1</v>
      </c>
      <c r="J4" s="19">
        <f t="shared" si="1"/>
        <v>8.8333333333333339</v>
      </c>
      <c r="K4" s="20">
        <v>42254</v>
      </c>
      <c r="L4" s="17">
        <v>44244</v>
      </c>
      <c r="M4" s="21" t="str">
        <f t="shared" si="2"/>
        <v>5 Th,5 Bln,10 Hr</v>
      </c>
      <c r="N4" s="9">
        <v>147</v>
      </c>
      <c r="O4" s="10" t="str">
        <f t="shared" si="3"/>
        <v>2.73</v>
      </c>
      <c r="P4" s="22">
        <v>2.73</v>
      </c>
      <c r="Q4" s="5">
        <v>460</v>
      </c>
      <c r="R4" s="12"/>
      <c r="S4" s="4" t="s">
        <v>33</v>
      </c>
      <c r="T4" s="23" t="s">
        <v>34</v>
      </c>
    </row>
    <row r="5" spans="1:21" ht="15.75" x14ac:dyDescent="0.25">
      <c r="A5" s="107"/>
      <c r="B5" s="14">
        <v>1500019054</v>
      </c>
      <c r="C5" s="15" t="s">
        <v>35</v>
      </c>
      <c r="D5" s="16" t="s">
        <v>29</v>
      </c>
      <c r="E5" s="17">
        <v>43731</v>
      </c>
      <c r="F5" s="17">
        <v>44160</v>
      </c>
      <c r="G5" s="18">
        <f t="shared" si="0"/>
        <v>14.3</v>
      </c>
      <c r="H5" s="5"/>
      <c r="I5" s="5">
        <v>1</v>
      </c>
      <c r="J5" s="19">
        <f t="shared" si="1"/>
        <v>13.3</v>
      </c>
      <c r="K5" s="20">
        <v>42254</v>
      </c>
      <c r="L5" s="17">
        <v>44244</v>
      </c>
      <c r="M5" s="21" t="str">
        <f t="shared" si="2"/>
        <v>5 Th,5 Bln,10 Hr</v>
      </c>
      <c r="N5" s="9">
        <v>147</v>
      </c>
      <c r="O5" s="10" t="str">
        <f t="shared" si="3"/>
        <v>3.17</v>
      </c>
      <c r="P5" s="22">
        <v>3.17</v>
      </c>
      <c r="Q5" s="5">
        <v>436</v>
      </c>
      <c r="R5" s="12"/>
      <c r="S5" s="4" t="s">
        <v>36</v>
      </c>
      <c r="T5" s="23" t="s">
        <v>37</v>
      </c>
    </row>
    <row r="6" spans="1:21" ht="15.75" x14ac:dyDescent="0.25">
      <c r="A6" s="107"/>
      <c r="B6" s="14">
        <v>1500019140</v>
      </c>
      <c r="C6" s="15" t="s">
        <v>38</v>
      </c>
      <c r="D6" s="16" t="s">
        <v>29</v>
      </c>
      <c r="E6" s="17">
        <v>43732</v>
      </c>
      <c r="F6" s="17">
        <v>43964</v>
      </c>
      <c r="G6" s="18">
        <f t="shared" si="0"/>
        <v>7.7333333333333334</v>
      </c>
      <c r="H6" s="5"/>
      <c r="I6" s="5">
        <v>1</v>
      </c>
      <c r="J6" s="19">
        <f t="shared" si="1"/>
        <v>6.7333333333333334</v>
      </c>
      <c r="K6" s="20">
        <v>42254</v>
      </c>
      <c r="L6" s="17">
        <v>44244</v>
      </c>
      <c r="M6" s="21" t="str">
        <f t="shared" si="2"/>
        <v>5 Th,5 Bln,10 Hr</v>
      </c>
      <c r="N6" s="9">
        <v>147</v>
      </c>
      <c r="O6" s="10" t="str">
        <f t="shared" si="3"/>
        <v>3.03</v>
      </c>
      <c r="P6" s="22">
        <v>3.03</v>
      </c>
      <c r="Q6" s="5">
        <v>416</v>
      </c>
      <c r="R6" s="12"/>
      <c r="S6" s="4" t="s">
        <v>39</v>
      </c>
      <c r="T6" s="23" t="s">
        <v>40</v>
      </c>
    </row>
    <row r="7" spans="1:21" ht="15.75" x14ac:dyDescent="0.25">
      <c r="A7" s="107"/>
      <c r="B7" s="14">
        <v>1500019142</v>
      </c>
      <c r="C7" s="15" t="s">
        <v>41</v>
      </c>
      <c r="D7" s="16" t="s">
        <v>29</v>
      </c>
      <c r="E7" s="17">
        <v>43542</v>
      </c>
      <c r="F7" s="17">
        <v>43853</v>
      </c>
      <c r="G7" s="18">
        <f t="shared" si="0"/>
        <v>10.366666666666667</v>
      </c>
      <c r="H7" s="5"/>
      <c r="I7" s="5">
        <v>1</v>
      </c>
      <c r="J7" s="19">
        <f t="shared" si="1"/>
        <v>9.3666666666666671</v>
      </c>
      <c r="K7" s="20">
        <v>42254</v>
      </c>
      <c r="L7" s="17">
        <v>44244</v>
      </c>
      <c r="M7" s="21" t="str">
        <f t="shared" si="2"/>
        <v>5 Th,5 Bln,10 Hr</v>
      </c>
      <c r="N7" s="9">
        <v>147</v>
      </c>
      <c r="O7" s="10" t="str">
        <f t="shared" si="3"/>
        <v>3.03</v>
      </c>
      <c r="P7" s="22">
        <v>3.03</v>
      </c>
      <c r="Q7" s="5">
        <v>420</v>
      </c>
      <c r="R7" s="12"/>
      <c r="S7" s="4" t="s">
        <v>42</v>
      </c>
      <c r="T7" s="23" t="s">
        <v>43</v>
      </c>
    </row>
    <row r="8" spans="1:21" ht="15.75" x14ac:dyDescent="0.25">
      <c r="A8" s="107"/>
      <c r="B8" s="14">
        <v>1500019189</v>
      </c>
      <c r="C8" s="15" t="s">
        <v>44</v>
      </c>
      <c r="D8" s="16" t="s">
        <v>29</v>
      </c>
      <c r="E8" s="17">
        <v>43544</v>
      </c>
      <c r="F8" s="17">
        <v>44160</v>
      </c>
      <c r="G8" s="18">
        <f t="shared" si="0"/>
        <v>20.533333333333335</v>
      </c>
      <c r="H8" s="5"/>
      <c r="I8" s="5">
        <v>1</v>
      </c>
      <c r="J8" s="19">
        <f t="shared" si="1"/>
        <v>19.533333333333335</v>
      </c>
      <c r="K8" s="20">
        <v>42254</v>
      </c>
      <c r="L8" s="17">
        <v>44244</v>
      </c>
      <c r="M8" s="21" t="str">
        <f t="shared" si="2"/>
        <v>5 Th,5 Bln,10 Hr</v>
      </c>
      <c r="N8" s="9">
        <v>147</v>
      </c>
      <c r="O8" s="10" t="str">
        <f t="shared" si="3"/>
        <v>3.44</v>
      </c>
      <c r="P8" s="22">
        <v>3.44</v>
      </c>
      <c r="Q8" s="5">
        <v>430</v>
      </c>
      <c r="R8" s="12"/>
      <c r="S8" s="4" t="s">
        <v>45</v>
      </c>
      <c r="T8" s="23" t="s">
        <v>46</v>
      </c>
    </row>
    <row r="9" spans="1:21" ht="15.75" x14ac:dyDescent="0.25">
      <c r="A9" s="107"/>
      <c r="B9" s="14">
        <v>1600019035</v>
      </c>
      <c r="C9" s="15" t="s">
        <v>47</v>
      </c>
      <c r="D9" s="16" t="s">
        <v>29</v>
      </c>
      <c r="E9" s="17">
        <v>43846</v>
      </c>
      <c r="F9" s="17">
        <v>44142</v>
      </c>
      <c r="G9" s="18">
        <f t="shared" si="0"/>
        <v>9.8666666666666671</v>
      </c>
      <c r="H9" s="5"/>
      <c r="I9" s="5">
        <v>1</v>
      </c>
      <c r="J9" s="19">
        <f t="shared" si="1"/>
        <v>8.8666666666666671</v>
      </c>
      <c r="K9" s="20">
        <v>42618</v>
      </c>
      <c r="L9" s="17">
        <v>44244</v>
      </c>
      <c r="M9" s="21" t="str">
        <f t="shared" si="2"/>
        <v>4 Th,5 Bln,12 Hr</v>
      </c>
      <c r="N9" s="9">
        <v>147</v>
      </c>
      <c r="O9" s="10" t="str">
        <f t="shared" si="3"/>
        <v>3.13</v>
      </c>
      <c r="P9" s="22">
        <v>3.13</v>
      </c>
      <c r="Q9" s="5">
        <v>440</v>
      </c>
      <c r="R9" s="12"/>
      <c r="S9" s="4" t="s">
        <v>48</v>
      </c>
      <c r="T9" s="23" t="s">
        <v>49</v>
      </c>
    </row>
    <row r="10" spans="1:21" ht="15.75" x14ac:dyDescent="0.25">
      <c r="A10" s="107"/>
      <c r="B10" s="14">
        <v>1600019102</v>
      </c>
      <c r="C10" s="15" t="s">
        <v>50</v>
      </c>
      <c r="D10" s="16" t="s">
        <v>29</v>
      </c>
      <c r="E10" s="17">
        <v>43847</v>
      </c>
      <c r="F10" s="17">
        <v>44074</v>
      </c>
      <c r="G10" s="18">
        <f t="shared" si="0"/>
        <v>7.5666666666666664</v>
      </c>
      <c r="H10" s="5"/>
      <c r="I10" s="5">
        <v>1</v>
      </c>
      <c r="J10" s="19">
        <f t="shared" si="1"/>
        <v>6.5666666666666664</v>
      </c>
      <c r="K10" s="20">
        <v>42618</v>
      </c>
      <c r="L10" s="17">
        <v>44244</v>
      </c>
      <c r="M10" s="21" t="str">
        <f t="shared" si="2"/>
        <v>4 Th,5 Bln,12 Hr</v>
      </c>
      <c r="N10" s="9">
        <v>147</v>
      </c>
      <c r="O10" s="10" t="str">
        <f t="shared" si="3"/>
        <v>3.47</v>
      </c>
      <c r="P10" s="22">
        <v>3.47</v>
      </c>
      <c r="Q10" s="5">
        <v>406</v>
      </c>
      <c r="R10" s="12"/>
      <c r="S10" s="4" t="s">
        <v>42</v>
      </c>
      <c r="T10" s="23" t="s">
        <v>51</v>
      </c>
    </row>
    <row r="11" spans="1:21" ht="15.75" x14ac:dyDescent="0.25">
      <c r="A11" s="94">
        <v>44258</v>
      </c>
      <c r="B11" s="24">
        <v>1500019143</v>
      </c>
      <c r="C11" s="25" t="s">
        <v>52</v>
      </c>
      <c r="D11" s="26" t="s">
        <v>29</v>
      </c>
      <c r="E11" s="17">
        <v>43794</v>
      </c>
      <c r="F11" s="17">
        <v>43964</v>
      </c>
      <c r="G11" s="18">
        <f t="shared" si="0"/>
        <v>5.666666666666667</v>
      </c>
      <c r="H11" s="5"/>
      <c r="I11" s="5">
        <v>1</v>
      </c>
      <c r="J11" s="19">
        <f t="shared" si="1"/>
        <v>4.666666666666667</v>
      </c>
      <c r="K11" s="20">
        <v>42254</v>
      </c>
      <c r="L11" s="17">
        <v>44258</v>
      </c>
      <c r="M11" s="21" t="str">
        <f t="shared" si="2"/>
        <v>5 Th,5 Bln,24 Hr</v>
      </c>
      <c r="N11" s="9">
        <v>147</v>
      </c>
      <c r="O11" s="10" t="str">
        <f t="shared" si="3"/>
        <v>3.16</v>
      </c>
      <c r="P11" s="22">
        <v>3.16</v>
      </c>
      <c r="Q11" s="5">
        <v>400</v>
      </c>
      <c r="R11" s="12"/>
      <c r="S11" s="27" t="s">
        <v>53</v>
      </c>
      <c r="T11" s="28" t="s">
        <v>54</v>
      </c>
    </row>
    <row r="12" spans="1:21" ht="15.75" x14ac:dyDescent="0.25">
      <c r="A12" s="95"/>
      <c r="B12" s="24">
        <v>1600019070</v>
      </c>
      <c r="C12" s="29" t="s">
        <v>55</v>
      </c>
      <c r="D12" s="26" t="s">
        <v>29</v>
      </c>
      <c r="E12" s="17">
        <v>43846</v>
      </c>
      <c r="F12" s="17">
        <v>44204</v>
      </c>
      <c r="G12" s="18">
        <f t="shared" si="0"/>
        <v>11.933333333333334</v>
      </c>
      <c r="H12" s="5"/>
      <c r="I12" s="5">
        <v>1</v>
      </c>
      <c r="J12" s="19">
        <f t="shared" si="1"/>
        <v>10.933333333333334</v>
      </c>
      <c r="K12" s="20">
        <v>42618</v>
      </c>
      <c r="L12" s="17">
        <v>44258</v>
      </c>
      <c r="M12" s="21" t="str">
        <f t="shared" si="2"/>
        <v>4 Th,5 Bln,26 Hr</v>
      </c>
      <c r="N12" s="9">
        <v>147</v>
      </c>
      <c r="O12" s="10" t="str">
        <f t="shared" si="3"/>
        <v>3.42</v>
      </c>
      <c r="P12" s="22">
        <v>3.42</v>
      </c>
      <c r="Q12" s="5">
        <v>418</v>
      </c>
      <c r="R12" s="12"/>
      <c r="S12" s="29" t="s">
        <v>56</v>
      </c>
      <c r="T12" s="30" t="s">
        <v>57</v>
      </c>
    </row>
    <row r="13" spans="1:21" ht="15.75" x14ac:dyDescent="0.25">
      <c r="A13" s="95"/>
      <c r="B13" s="24">
        <v>1600019071</v>
      </c>
      <c r="C13" s="29" t="s">
        <v>58</v>
      </c>
      <c r="D13" s="26" t="s">
        <v>29</v>
      </c>
      <c r="E13" s="17">
        <v>43846</v>
      </c>
      <c r="F13" s="17">
        <v>44204</v>
      </c>
      <c r="G13" s="18">
        <f t="shared" si="0"/>
        <v>11.933333333333334</v>
      </c>
      <c r="H13" s="5"/>
      <c r="I13" s="5">
        <v>1</v>
      </c>
      <c r="J13" s="19">
        <f t="shared" si="1"/>
        <v>10.933333333333334</v>
      </c>
      <c r="K13" s="20">
        <v>42618</v>
      </c>
      <c r="L13" s="17">
        <v>44258</v>
      </c>
      <c r="M13" s="21" t="str">
        <f t="shared" si="2"/>
        <v>4 Th,5 Bln,26 Hr</v>
      </c>
      <c r="N13" s="9">
        <v>147</v>
      </c>
      <c r="O13" s="10" t="str">
        <f t="shared" si="3"/>
        <v>3.55</v>
      </c>
      <c r="P13" s="22">
        <v>3.55</v>
      </c>
      <c r="Q13" s="5">
        <v>434</v>
      </c>
      <c r="R13" s="12"/>
      <c r="S13" s="27" t="s">
        <v>59</v>
      </c>
      <c r="T13" s="30" t="s">
        <v>60</v>
      </c>
    </row>
    <row r="14" spans="1:21" ht="15.75" x14ac:dyDescent="0.25">
      <c r="A14" s="95"/>
      <c r="B14" s="24">
        <v>1600019130</v>
      </c>
      <c r="C14" s="29" t="s">
        <v>61</v>
      </c>
      <c r="D14" s="26" t="s">
        <v>29</v>
      </c>
      <c r="E14" s="17">
        <v>44040</v>
      </c>
      <c r="F14" s="17">
        <v>44160</v>
      </c>
      <c r="G14" s="18">
        <f t="shared" si="0"/>
        <v>4</v>
      </c>
      <c r="H14" s="5"/>
      <c r="I14" s="5">
        <v>1</v>
      </c>
      <c r="J14" s="19">
        <f t="shared" si="1"/>
        <v>3</v>
      </c>
      <c r="K14" s="20">
        <v>42618</v>
      </c>
      <c r="L14" s="17">
        <v>44258</v>
      </c>
      <c r="M14" s="21" t="str">
        <f t="shared" si="2"/>
        <v>4 Th,5 Bln,26 Hr</v>
      </c>
      <c r="N14" s="9">
        <v>147</v>
      </c>
      <c r="O14" s="10" t="str">
        <f t="shared" si="3"/>
        <v>3.15</v>
      </c>
      <c r="P14" s="22">
        <v>3.15</v>
      </c>
      <c r="Q14" s="5">
        <v>420</v>
      </c>
      <c r="R14" s="12"/>
      <c r="S14" s="31" t="s">
        <v>62</v>
      </c>
      <c r="T14" s="32" t="s">
        <v>63</v>
      </c>
    </row>
    <row r="15" spans="1:21" ht="15.75" x14ac:dyDescent="0.25">
      <c r="A15" s="95"/>
      <c r="B15" s="24">
        <v>1600019133</v>
      </c>
      <c r="C15" s="29" t="s">
        <v>64</v>
      </c>
      <c r="D15" s="26" t="s">
        <v>29</v>
      </c>
      <c r="E15" s="17">
        <v>44021</v>
      </c>
      <c r="F15" s="17">
        <v>44215</v>
      </c>
      <c r="G15" s="18">
        <f t="shared" si="0"/>
        <v>6.4666666666666668</v>
      </c>
      <c r="H15" s="5"/>
      <c r="I15" s="5">
        <v>1</v>
      </c>
      <c r="J15" s="19">
        <f t="shared" si="1"/>
        <v>5.4666666666666668</v>
      </c>
      <c r="K15" s="20">
        <v>42618</v>
      </c>
      <c r="L15" s="17">
        <v>44258</v>
      </c>
      <c r="M15" s="21" t="str">
        <f t="shared" si="2"/>
        <v>4 Th,5 Bln,26 Hr</v>
      </c>
      <c r="N15" s="9">
        <v>147</v>
      </c>
      <c r="O15" s="10" t="str">
        <f t="shared" si="3"/>
        <v>3.6</v>
      </c>
      <c r="P15" s="22">
        <v>3.6</v>
      </c>
      <c r="Q15" s="5">
        <v>436</v>
      </c>
      <c r="R15" s="12"/>
      <c r="S15" s="33" t="s">
        <v>65</v>
      </c>
      <c r="T15" s="34" t="s">
        <v>66</v>
      </c>
    </row>
    <row r="16" spans="1:21" ht="15.75" x14ac:dyDescent="0.25">
      <c r="A16" s="106">
        <v>44265</v>
      </c>
      <c r="B16" s="14">
        <v>1500019090</v>
      </c>
      <c r="C16" s="35" t="s">
        <v>67</v>
      </c>
      <c r="D16" s="36" t="s">
        <v>29</v>
      </c>
      <c r="E16" s="37">
        <v>43581</v>
      </c>
      <c r="F16" s="37">
        <v>43962</v>
      </c>
      <c r="G16" s="38">
        <f t="shared" si="0"/>
        <v>12.7</v>
      </c>
      <c r="H16" s="39"/>
      <c r="I16" s="39">
        <v>1</v>
      </c>
      <c r="J16" s="40">
        <f t="shared" si="1"/>
        <v>11.7</v>
      </c>
      <c r="K16" s="41">
        <v>42254</v>
      </c>
      <c r="L16" s="37">
        <v>44265</v>
      </c>
      <c r="M16" s="42" t="str">
        <f t="shared" si="2"/>
        <v>5 Th,6 Bln,3 Hr</v>
      </c>
      <c r="N16" s="9">
        <v>147</v>
      </c>
      <c r="O16" s="10" t="str">
        <f t="shared" si="3"/>
        <v>2.68</v>
      </c>
      <c r="P16" s="22">
        <v>2.68</v>
      </c>
      <c r="Q16" s="5">
        <v>416</v>
      </c>
      <c r="R16" s="12" t="s">
        <v>68</v>
      </c>
      <c r="S16" s="43" t="s">
        <v>69</v>
      </c>
      <c r="T16" s="23" t="s">
        <v>70</v>
      </c>
    </row>
    <row r="17" spans="1:20" ht="15.75" x14ac:dyDescent="0.25">
      <c r="A17" s="98"/>
      <c r="B17" s="44">
        <v>1600019107</v>
      </c>
      <c r="C17" s="29" t="s">
        <v>71</v>
      </c>
      <c r="D17" s="36" t="s">
        <v>29</v>
      </c>
      <c r="E17" s="37">
        <v>44021</v>
      </c>
      <c r="F17" s="37">
        <v>44215</v>
      </c>
      <c r="G17" s="38">
        <f t="shared" si="0"/>
        <v>6.4666666666666668</v>
      </c>
      <c r="H17" s="39"/>
      <c r="I17" s="39">
        <v>1</v>
      </c>
      <c r="J17" s="40">
        <f t="shared" si="1"/>
        <v>5.4666666666666668</v>
      </c>
      <c r="K17" s="41">
        <v>42618</v>
      </c>
      <c r="L17" s="37">
        <v>44265</v>
      </c>
      <c r="M17" s="42" t="str">
        <f t="shared" si="2"/>
        <v>4 Th,6 Bln,5 Hr</v>
      </c>
      <c r="N17" s="9">
        <v>147</v>
      </c>
      <c r="O17" s="10" t="str">
        <f t="shared" si="3"/>
        <v>3.46</v>
      </c>
      <c r="P17" s="22">
        <v>3.46</v>
      </c>
      <c r="Q17" s="5">
        <v>406</v>
      </c>
      <c r="R17" s="12"/>
      <c r="S17" s="4" t="s">
        <v>72</v>
      </c>
      <c r="T17" s="23" t="s">
        <v>73</v>
      </c>
    </row>
    <row r="18" spans="1:20" ht="15.75" x14ac:dyDescent="0.25">
      <c r="A18" s="98"/>
      <c r="B18" s="44">
        <v>1600019125</v>
      </c>
      <c r="C18" s="35" t="s">
        <v>74</v>
      </c>
      <c r="D18" s="36" t="s">
        <v>29</v>
      </c>
      <c r="E18" s="37">
        <v>43846</v>
      </c>
      <c r="F18" s="37">
        <v>44142</v>
      </c>
      <c r="G18" s="38">
        <f t="shared" si="0"/>
        <v>9.8666666666666671</v>
      </c>
      <c r="H18" s="39"/>
      <c r="I18" s="39">
        <v>1</v>
      </c>
      <c r="J18" s="40">
        <f t="shared" si="1"/>
        <v>8.8666666666666671</v>
      </c>
      <c r="K18" s="41">
        <v>42618</v>
      </c>
      <c r="L18" s="37">
        <v>44265</v>
      </c>
      <c r="M18" s="42" t="str">
        <f t="shared" si="2"/>
        <v>4 Th,6 Bln,5 Hr</v>
      </c>
      <c r="N18" s="9">
        <v>147</v>
      </c>
      <c r="O18" s="10" t="str">
        <f t="shared" si="3"/>
        <v>3.58</v>
      </c>
      <c r="P18" s="45">
        <v>3.58</v>
      </c>
      <c r="Q18" s="5">
        <v>400</v>
      </c>
      <c r="R18" s="12"/>
      <c r="S18" s="4" t="s">
        <v>75</v>
      </c>
      <c r="T18" s="23" t="s">
        <v>76</v>
      </c>
    </row>
    <row r="19" spans="1:20" ht="15.75" x14ac:dyDescent="0.25">
      <c r="A19" s="98" t="s">
        <v>77</v>
      </c>
      <c r="B19" s="46">
        <v>1600019018</v>
      </c>
      <c r="C19" s="29" t="s">
        <v>78</v>
      </c>
      <c r="D19" s="36" t="s">
        <v>29</v>
      </c>
      <c r="E19" s="37">
        <v>43846</v>
      </c>
      <c r="F19" s="37">
        <v>44228</v>
      </c>
      <c r="G19" s="38">
        <f t="shared" si="0"/>
        <v>12.733333333333333</v>
      </c>
      <c r="H19" s="39"/>
      <c r="I19" s="39">
        <v>1</v>
      </c>
      <c r="J19" s="40">
        <f t="shared" si="1"/>
        <v>11.733333333333333</v>
      </c>
      <c r="K19" s="41">
        <v>42618</v>
      </c>
      <c r="L19" s="37">
        <v>44279</v>
      </c>
      <c r="M19" s="42" t="str">
        <f t="shared" si="2"/>
        <v>4 Th,6 Bln,19 Hr</v>
      </c>
      <c r="N19" s="9">
        <v>147</v>
      </c>
      <c r="O19" s="10" t="str">
        <f t="shared" si="3"/>
        <v>3.59</v>
      </c>
      <c r="P19" s="45">
        <v>3.59</v>
      </c>
      <c r="Q19" s="5">
        <v>420</v>
      </c>
      <c r="R19" s="12"/>
      <c r="S19" s="4" t="s">
        <v>79</v>
      </c>
      <c r="T19" s="23" t="s">
        <v>80</v>
      </c>
    </row>
    <row r="20" spans="1:20" ht="15.75" x14ac:dyDescent="0.25">
      <c r="A20" s="98"/>
      <c r="B20" s="46">
        <v>1600019040</v>
      </c>
      <c r="C20" s="29" t="s">
        <v>81</v>
      </c>
      <c r="D20" s="36" t="s">
        <v>29</v>
      </c>
      <c r="E20" s="37">
        <v>43888</v>
      </c>
      <c r="F20" s="37">
        <v>44158</v>
      </c>
      <c r="G20" s="38">
        <f t="shared" si="0"/>
        <v>9</v>
      </c>
      <c r="H20" s="39"/>
      <c r="I20" s="39">
        <v>1</v>
      </c>
      <c r="J20" s="40">
        <f t="shared" si="1"/>
        <v>8</v>
      </c>
      <c r="K20" s="41">
        <v>42618</v>
      </c>
      <c r="L20" s="37">
        <v>44279</v>
      </c>
      <c r="M20" s="42" t="str">
        <f t="shared" si="2"/>
        <v>4 Th,6 Bln,19 Hr</v>
      </c>
      <c r="N20" s="9">
        <v>147</v>
      </c>
      <c r="O20" s="10" t="str">
        <f t="shared" si="3"/>
        <v>3</v>
      </c>
      <c r="P20" s="22">
        <v>3</v>
      </c>
      <c r="Q20" s="5">
        <v>426</v>
      </c>
      <c r="R20" s="12"/>
      <c r="S20" s="4" t="s">
        <v>42</v>
      </c>
      <c r="T20" s="23" t="s">
        <v>82</v>
      </c>
    </row>
    <row r="21" spans="1:20" ht="15.75" x14ac:dyDescent="0.25">
      <c r="A21" s="98"/>
      <c r="B21" s="46">
        <v>1600019075</v>
      </c>
      <c r="C21" s="29" t="s">
        <v>83</v>
      </c>
      <c r="D21" s="36" t="s">
        <v>29</v>
      </c>
      <c r="E21" s="37">
        <v>43847</v>
      </c>
      <c r="F21" s="37">
        <v>44158</v>
      </c>
      <c r="G21" s="38">
        <f t="shared" si="0"/>
        <v>10.366666666666667</v>
      </c>
      <c r="H21" s="39"/>
      <c r="I21" s="39">
        <v>1</v>
      </c>
      <c r="J21" s="40">
        <f t="shared" si="1"/>
        <v>9.3666666666666671</v>
      </c>
      <c r="K21" s="41">
        <v>42618</v>
      </c>
      <c r="L21" s="37">
        <v>44279</v>
      </c>
      <c r="M21" s="42" t="str">
        <f t="shared" si="2"/>
        <v>4 Th,6 Bln,19 Hr</v>
      </c>
      <c r="N21" s="9">
        <v>147</v>
      </c>
      <c r="O21" s="10" t="str">
        <f t="shared" si="3"/>
        <v>3.19</v>
      </c>
      <c r="P21" s="22">
        <v>3.19</v>
      </c>
      <c r="Q21" s="5">
        <v>452</v>
      </c>
      <c r="R21" s="12"/>
      <c r="S21" s="4" t="s">
        <v>84</v>
      </c>
      <c r="T21" s="23" t="s">
        <v>85</v>
      </c>
    </row>
    <row r="22" spans="1:20" ht="15.75" x14ac:dyDescent="0.25">
      <c r="A22" s="98"/>
      <c r="B22" s="46">
        <v>1600019087</v>
      </c>
      <c r="C22" s="29" t="s">
        <v>86</v>
      </c>
      <c r="D22" s="36" t="s">
        <v>29</v>
      </c>
      <c r="E22" s="37">
        <v>44040</v>
      </c>
      <c r="F22" s="37">
        <v>44237</v>
      </c>
      <c r="G22" s="38">
        <f t="shared" si="0"/>
        <v>6.5666666666666664</v>
      </c>
      <c r="H22" s="39"/>
      <c r="I22" s="39">
        <v>1</v>
      </c>
      <c r="J22" s="40">
        <f t="shared" si="1"/>
        <v>5.5666666666666664</v>
      </c>
      <c r="K22" s="41">
        <v>42618</v>
      </c>
      <c r="L22" s="37">
        <v>44279</v>
      </c>
      <c r="M22" s="42" t="str">
        <f t="shared" si="2"/>
        <v>4 Th,6 Bln,19 Hr</v>
      </c>
      <c r="N22" s="9">
        <v>147</v>
      </c>
      <c r="O22" s="10" t="str">
        <f t="shared" si="3"/>
        <v>3.37</v>
      </c>
      <c r="P22" s="22">
        <v>3.37</v>
      </c>
      <c r="Q22" s="5">
        <v>439</v>
      </c>
      <c r="R22" s="12"/>
      <c r="S22" s="4" t="s">
        <v>87</v>
      </c>
      <c r="T22" s="23" t="s">
        <v>88</v>
      </c>
    </row>
    <row r="23" spans="1:20" ht="15.75" x14ac:dyDescent="0.25">
      <c r="A23" s="98"/>
      <c r="B23" s="46">
        <v>1600019091</v>
      </c>
      <c r="C23" s="29" t="s">
        <v>89</v>
      </c>
      <c r="D23" s="36" t="s">
        <v>29</v>
      </c>
      <c r="E23" s="37">
        <v>43984</v>
      </c>
      <c r="F23" s="37">
        <v>44228</v>
      </c>
      <c r="G23" s="38">
        <f t="shared" si="0"/>
        <v>8.1333333333333329</v>
      </c>
      <c r="H23" s="39"/>
      <c r="I23" s="39">
        <v>1</v>
      </c>
      <c r="J23" s="40">
        <f t="shared" si="1"/>
        <v>7.1333333333333329</v>
      </c>
      <c r="K23" s="41">
        <v>42618</v>
      </c>
      <c r="L23" s="37">
        <v>44279</v>
      </c>
      <c r="M23" s="42" t="str">
        <f t="shared" si="2"/>
        <v>4 Th,6 Bln,19 Hr</v>
      </c>
      <c r="N23" s="9">
        <v>147</v>
      </c>
      <c r="O23" s="10" t="str">
        <f t="shared" si="3"/>
        <v>3.61</v>
      </c>
      <c r="P23" s="45">
        <v>3.61</v>
      </c>
      <c r="Q23" s="5">
        <v>438</v>
      </c>
      <c r="R23" s="12"/>
      <c r="S23" s="4" t="s">
        <v>87</v>
      </c>
      <c r="T23" s="23" t="s">
        <v>90</v>
      </c>
    </row>
    <row r="24" spans="1:20" ht="15.75" x14ac:dyDescent="0.25">
      <c r="A24" s="98"/>
      <c r="B24" s="46">
        <v>1600019112</v>
      </c>
      <c r="C24" s="29" t="s">
        <v>91</v>
      </c>
      <c r="D24" s="36" t="s">
        <v>29</v>
      </c>
      <c r="E24" s="37">
        <v>43847</v>
      </c>
      <c r="F24" s="37">
        <v>44186</v>
      </c>
      <c r="G24" s="38">
        <f t="shared" si="0"/>
        <v>11.3</v>
      </c>
      <c r="H24" s="39"/>
      <c r="I24" s="39">
        <v>1</v>
      </c>
      <c r="J24" s="40">
        <f t="shared" si="1"/>
        <v>10.3</v>
      </c>
      <c r="K24" s="41">
        <v>42618</v>
      </c>
      <c r="L24" s="37">
        <v>44279</v>
      </c>
      <c r="M24" s="42" t="str">
        <f t="shared" si="2"/>
        <v>4 Th,6 Bln,19 Hr</v>
      </c>
      <c r="N24" s="9">
        <v>147</v>
      </c>
      <c r="O24" s="10" t="str">
        <f t="shared" si="3"/>
        <v>3.23</v>
      </c>
      <c r="P24" s="22">
        <v>3.23</v>
      </c>
      <c r="Q24" s="5">
        <v>406</v>
      </c>
      <c r="R24" s="12"/>
      <c r="S24" s="4" t="s">
        <v>92</v>
      </c>
      <c r="T24" s="23" t="s">
        <v>93</v>
      </c>
    </row>
    <row r="25" spans="1:20" ht="15.75" x14ac:dyDescent="0.25">
      <c r="A25" s="98"/>
      <c r="B25" s="46">
        <v>1600019127</v>
      </c>
      <c r="C25" s="29" t="s">
        <v>94</v>
      </c>
      <c r="D25" s="36" t="s">
        <v>29</v>
      </c>
      <c r="E25" s="37">
        <v>44040</v>
      </c>
      <c r="F25" s="37">
        <v>44172</v>
      </c>
      <c r="G25" s="38">
        <f t="shared" si="0"/>
        <v>4.4000000000000004</v>
      </c>
      <c r="H25" s="39"/>
      <c r="I25" s="39">
        <v>1</v>
      </c>
      <c r="J25" s="40">
        <f t="shared" si="1"/>
        <v>3.4000000000000004</v>
      </c>
      <c r="K25" s="41">
        <v>42618</v>
      </c>
      <c r="L25" s="37">
        <v>44279</v>
      </c>
      <c r="M25" s="42" t="str">
        <f t="shared" si="2"/>
        <v>4 Th,6 Bln,19 Hr</v>
      </c>
      <c r="N25" s="9">
        <v>147</v>
      </c>
      <c r="O25" s="10" t="str">
        <f t="shared" si="3"/>
        <v>3.21</v>
      </c>
      <c r="P25" s="22">
        <v>3.21</v>
      </c>
      <c r="Q25" s="5">
        <v>403</v>
      </c>
      <c r="R25" s="12"/>
      <c r="S25" s="4" t="s">
        <v>95</v>
      </c>
      <c r="T25" s="23" t="s">
        <v>96</v>
      </c>
    </row>
    <row r="26" spans="1:20" ht="15.75" x14ac:dyDescent="0.25">
      <c r="A26" s="98"/>
      <c r="B26" s="46">
        <v>1600019129</v>
      </c>
      <c r="C26" s="29" t="s">
        <v>97</v>
      </c>
      <c r="D26" s="36" t="s">
        <v>29</v>
      </c>
      <c r="E26" s="37">
        <v>43867</v>
      </c>
      <c r="F26" s="37">
        <v>44160</v>
      </c>
      <c r="G26" s="38">
        <f t="shared" si="0"/>
        <v>9.7666666666666675</v>
      </c>
      <c r="H26" s="39"/>
      <c r="I26" s="39">
        <v>1</v>
      </c>
      <c r="J26" s="40">
        <f t="shared" si="1"/>
        <v>8.7666666666666675</v>
      </c>
      <c r="K26" s="41">
        <v>42618</v>
      </c>
      <c r="L26" s="37">
        <v>44279</v>
      </c>
      <c r="M26" s="42" t="str">
        <f t="shared" si="2"/>
        <v>4 Th,6 Bln,19 Hr</v>
      </c>
      <c r="N26" s="9">
        <v>147</v>
      </c>
      <c r="O26" s="10" t="str">
        <f t="shared" si="3"/>
        <v>3.03</v>
      </c>
      <c r="P26" s="47">
        <v>3.03</v>
      </c>
      <c r="Q26" s="3">
        <v>509</v>
      </c>
      <c r="R26" s="4"/>
      <c r="S26" s="48" t="s">
        <v>98</v>
      </c>
      <c r="T26" s="23" t="s">
        <v>99</v>
      </c>
    </row>
    <row r="27" spans="1:20" ht="15.75" x14ac:dyDescent="0.25">
      <c r="A27" s="99" t="s">
        <v>100</v>
      </c>
      <c r="B27" s="46">
        <v>1600019083</v>
      </c>
      <c r="C27" s="29" t="s">
        <v>101</v>
      </c>
      <c r="D27" s="36" t="s">
        <v>29</v>
      </c>
      <c r="E27" s="17">
        <v>44168</v>
      </c>
      <c r="F27" s="17">
        <v>44242</v>
      </c>
      <c r="G27" s="18">
        <v>2.4666666666666668</v>
      </c>
      <c r="H27" s="5"/>
      <c r="I27" s="5">
        <v>1</v>
      </c>
      <c r="J27" s="19">
        <v>1.4666666666666668</v>
      </c>
      <c r="K27" s="41">
        <v>42618</v>
      </c>
      <c r="L27" s="37">
        <v>44286</v>
      </c>
      <c r="M27" s="21" t="s">
        <v>102</v>
      </c>
      <c r="N27" s="9">
        <v>147</v>
      </c>
      <c r="O27" s="10" t="str">
        <f t="shared" si="3"/>
        <v>3.77</v>
      </c>
      <c r="P27" s="45">
        <v>3.77</v>
      </c>
      <c r="Q27" s="5">
        <v>420</v>
      </c>
      <c r="R27" s="12"/>
      <c r="S27" s="4" t="s">
        <v>59</v>
      </c>
      <c r="T27" s="23" t="s">
        <v>103</v>
      </c>
    </row>
    <row r="28" spans="1:20" ht="15.75" x14ac:dyDescent="0.25">
      <c r="A28" s="98"/>
      <c r="B28" s="46">
        <v>1600019159</v>
      </c>
      <c r="C28" s="29" t="s">
        <v>104</v>
      </c>
      <c r="D28" s="36" t="s">
        <v>29</v>
      </c>
      <c r="E28" s="17">
        <v>43822</v>
      </c>
      <c r="F28" s="17">
        <v>44186</v>
      </c>
      <c r="G28" s="18">
        <v>12.133333333333333</v>
      </c>
      <c r="H28" s="5"/>
      <c r="I28" s="5">
        <v>1</v>
      </c>
      <c r="J28" s="19">
        <v>11.133333333333333</v>
      </c>
      <c r="K28" s="20">
        <v>42618</v>
      </c>
      <c r="L28" s="37">
        <v>44286</v>
      </c>
      <c r="M28" s="21" t="s">
        <v>102</v>
      </c>
      <c r="N28" s="9">
        <v>147</v>
      </c>
      <c r="O28" s="10" t="str">
        <f t="shared" si="3"/>
        <v>3.66</v>
      </c>
      <c r="P28" s="45">
        <v>3.66</v>
      </c>
      <c r="Q28" s="5">
        <v>400</v>
      </c>
      <c r="R28" s="12"/>
      <c r="S28" s="4" t="s">
        <v>105</v>
      </c>
      <c r="T28" s="23" t="s">
        <v>106</v>
      </c>
    </row>
    <row r="29" spans="1:20" ht="15.75" x14ac:dyDescent="0.25">
      <c r="A29" s="94">
        <v>44300</v>
      </c>
      <c r="B29" s="44">
        <v>1600019001</v>
      </c>
      <c r="C29" s="49" t="s">
        <v>107</v>
      </c>
      <c r="D29" s="43" t="s">
        <v>29</v>
      </c>
      <c r="E29" s="17">
        <v>44168</v>
      </c>
      <c r="F29" s="17">
        <v>44242</v>
      </c>
      <c r="G29" s="18">
        <f t="shared" ref="G29:G87" si="4">(F29-E29)/30</f>
        <v>2.4666666666666668</v>
      </c>
      <c r="H29" s="5"/>
      <c r="I29" s="5">
        <v>1</v>
      </c>
      <c r="J29" s="19">
        <f t="shared" ref="J29:J87" si="5">G29-H29-I29</f>
        <v>1.4666666666666668</v>
      </c>
      <c r="K29" s="20">
        <v>42618</v>
      </c>
      <c r="L29" s="17">
        <v>44300</v>
      </c>
      <c r="M29" s="21" t="str">
        <f t="shared" ref="M29:M87" si="6">DATEDIF(K29,L29,"Y")&amp;" Th,"&amp;DATEDIF(K29,L29,"YM")&amp;" Bln,"&amp;DATEDIF(K29,L29,"MD")&amp;" Hr"</f>
        <v>4 Th,7 Bln,9 Hr</v>
      </c>
      <c r="N29" s="50">
        <v>147</v>
      </c>
      <c r="O29" s="10" t="str">
        <f t="shared" si="3"/>
        <v>3.84</v>
      </c>
      <c r="P29" s="51">
        <v>3.84</v>
      </c>
      <c r="Q29" s="52">
        <v>400</v>
      </c>
      <c r="R29" s="53"/>
      <c r="S29" s="54" t="s">
        <v>108</v>
      </c>
      <c r="T29" s="30" t="s">
        <v>109</v>
      </c>
    </row>
    <row r="30" spans="1:20" ht="15.75" x14ac:dyDescent="0.25">
      <c r="A30" s="95"/>
      <c r="B30" s="44">
        <v>1600019019</v>
      </c>
      <c r="C30" s="49" t="s">
        <v>110</v>
      </c>
      <c r="D30" s="43" t="s">
        <v>29</v>
      </c>
      <c r="E30" s="17">
        <v>44021</v>
      </c>
      <c r="F30" s="55">
        <v>44215</v>
      </c>
      <c r="G30" s="18">
        <f t="shared" si="4"/>
        <v>6.4666666666666668</v>
      </c>
      <c r="H30" s="5"/>
      <c r="I30" s="5">
        <v>1</v>
      </c>
      <c r="J30" s="19">
        <f t="shared" si="5"/>
        <v>5.4666666666666668</v>
      </c>
      <c r="K30" s="20">
        <v>42618</v>
      </c>
      <c r="L30" s="17">
        <v>44300</v>
      </c>
      <c r="M30" s="21" t="str">
        <f t="shared" si="6"/>
        <v>4 Th,7 Bln,9 Hr</v>
      </c>
      <c r="N30" s="56">
        <v>147</v>
      </c>
      <c r="O30" s="10" t="str">
        <f t="shared" si="3"/>
        <v>3.38</v>
      </c>
      <c r="P30" s="57">
        <v>3.38</v>
      </c>
      <c r="Q30" s="58">
        <v>434</v>
      </c>
      <c r="R30" s="53"/>
      <c r="S30" s="6" t="s">
        <v>111</v>
      </c>
      <c r="T30" s="59" t="s">
        <v>112</v>
      </c>
    </row>
    <row r="31" spans="1:20" ht="15.75" x14ac:dyDescent="0.25">
      <c r="A31" s="95"/>
      <c r="B31" s="44">
        <v>1600019055</v>
      </c>
      <c r="C31" s="49" t="s">
        <v>113</v>
      </c>
      <c r="D31" s="43" t="s">
        <v>29</v>
      </c>
      <c r="E31" s="17">
        <v>44077</v>
      </c>
      <c r="F31" s="17">
        <v>44242</v>
      </c>
      <c r="G31" s="18">
        <f t="shared" si="4"/>
        <v>5.5</v>
      </c>
      <c r="H31" s="5"/>
      <c r="I31" s="5">
        <v>1</v>
      </c>
      <c r="J31" s="19">
        <f t="shared" si="5"/>
        <v>4.5</v>
      </c>
      <c r="K31" s="20">
        <v>42618</v>
      </c>
      <c r="L31" s="17">
        <v>44300</v>
      </c>
      <c r="M31" s="21" t="str">
        <f t="shared" si="6"/>
        <v>4 Th,7 Bln,9 Hr</v>
      </c>
      <c r="N31" s="56">
        <v>147</v>
      </c>
      <c r="O31" s="10" t="str">
        <f t="shared" si="3"/>
        <v>3.36</v>
      </c>
      <c r="P31" s="57">
        <v>3.36</v>
      </c>
      <c r="Q31" s="58">
        <v>463</v>
      </c>
      <c r="R31" s="53"/>
      <c r="S31" s="6" t="s">
        <v>114</v>
      </c>
      <c r="T31" s="59" t="s">
        <v>115</v>
      </c>
    </row>
    <row r="32" spans="1:20" ht="15.75" x14ac:dyDescent="0.25">
      <c r="A32" s="95"/>
      <c r="B32" s="44">
        <v>1600019104</v>
      </c>
      <c r="C32" s="49" t="s">
        <v>116</v>
      </c>
      <c r="D32" s="43" t="s">
        <v>29</v>
      </c>
      <c r="E32" s="17">
        <v>43984</v>
      </c>
      <c r="F32" s="17">
        <v>44172</v>
      </c>
      <c r="G32" s="18">
        <f t="shared" si="4"/>
        <v>6.2666666666666666</v>
      </c>
      <c r="H32" s="5"/>
      <c r="I32" s="5">
        <v>1</v>
      </c>
      <c r="J32" s="19">
        <f t="shared" si="5"/>
        <v>5.2666666666666666</v>
      </c>
      <c r="K32" s="20">
        <v>42618</v>
      </c>
      <c r="L32" s="17">
        <v>44300</v>
      </c>
      <c r="M32" s="21" t="str">
        <f t="shared" si="6"/>
        <v>4 Th,7 Bln,9 Hr</v>
      </c>
      <c r="N32" s="56">
        <v>147</v>
      </c>
      <c r="O32" s="10" t="str">
        <f t="shared" si="3"/>
        <v>3.46</v>
      </c>
      <c r="P32" s="57">
        <v>3.46</v>
      </c>
      <c r="Q32" s="58">
        <v>400</v>
      </c>
      <c r="R32" s="53"/>
      <c r="S32" s="6" t="s">
        <v>59</v>
      </c>
      <c r="T32" s="59" t="s">
        <v>117</v>
      </c>
    </row>
    <row r="33" spans="1:20" ht="15.75" x14ac:dyDescent="0.25">
      <c r="A33" s="95"/>
      <c r="B33" s="44">
        <v>1600019116</v>
      </c>
      <c r="C33" s="49" t="s">
        <v>118</v>
      </c>
      <c r="D33" s="43" t="s">
        <v>29</v>
      </c>
      <c r="E33" s="17">
        <v>44168</v>
      </c>
      <c r="F33" s="17">
        <v>44242</v>
      </c>
      <c r="G33" s="18">
        <f t="shared" si="4"/>
        <v>2.4666666666666668</v>
      </c>
      <c r="H33" s="5"/>
      <c r="I33" s="5">
        <v>1</v>
      </c>
      <c r="J33" s="19">
        <f t="shared" si="5"/>
        <v>1.4666666666666668</v>
      </c>
      <c r="K33" s="20">
        <v>42618</v>
      </c>
      <c r="L33" s="17">
        <v>44300</v>
      </c>
      <c r="M33" s="21" t="str">
        <f t="shared" si="6"/>
        <v>4 Th,7 Bln,9 Hr</v>
      </c>
      <c r="N33" s="60">
        <v>147</v>
      </c>
      <c r="O33" s="10" t="str">
        <f t="shared" si="3"/>
        <v>3.87</v>
      </c>
      <c r="P33" s="61">
        <v>3.87</v>
      </c>
      <c r="Q33" s="62">
        <v>430</v>
      </c>
      <c r="R33" s="53"/>
      <c r="S33" s="29" t="s">
        <v>72</v>
      </c>
      <c r="T33" s="30" t="s">
        <v>119</v>
      </c>
    </row>
    <row r="34" spans="1:20" ht="15.75" x14ac:dyDescent="0.25">
      <c r="A34" s="95"/>
      <c r="B34" s="44">
        <v>1600019117</v>
      </c>
      <c r="C34" s="49" t="s">
        <v>120</v>
      </c>
      <c r="D34" s="43" t="s">
        <v>29</v>
      </c>
      <c r="E34" s="17">
        <v>43836</v>
      </c>
      <c r="F34" s="17">
        <v>44237</v>
      </c>
      <c r="G34" s="18">
        <f t="shared" si="4"/>
        <v>13.366666666666667</v>
      </c>
      <c r="H34" s="5"/>
      <c r="I34" s="5">
        <v>1</v>
      </c>
      <c r="J34" s="19">
        <f t="shared" si="5"/>
        <v>12.366666666666667</v>
      </c>
      <c r="K34" s="20">
        <v>42618</v>
      </c>
      <c r="L34" s="17">
        <v>44300</v>
      </c>
      <c r="M34" s="21" t="str">
        <f t="shared" si="6"/>
        <v>4 Th,7 Bln,9 Hr</v>
      </c>
      <c r="N34" s="50">
        <v>147</v>
      </c>
      <c r="O34" s="10" t="str">
        <f t="shared" si="3"/>
        <v>3.61</v>
      </c>
      <c r="P34" s="51">
        <v>3.61</v>
      </c>
      <c r="Q34" s="52">
        <v>420</v>
      </c>
      <c r="R34" s="53"/>
      <c r="S34" s="49" t="s">
        <v>87</v>
      </c>
      <c r="T34" s="32" t="s">
        <v>121</v>
      </c>
    </row>
    <row r="35" spans="1:20" ht="15.75" x14ac:dyDescent="0.25">
      <c r="A35" s="100">
        <v>44307</v>
      </c>
      <c r="B35" s="31">
        <v>1500019001</v>
      </c>
      <c r="C35" s="31" t="s">
        <v>122</v>
      </c>
      <c r="D35" s="31" t="s">
        <v>29</v>
      </c>
      <c r="E35" s="17">
        <v>43834</v>
      </c>
      <c r="F35" s="17">
        <v>44075</v>
      </c>
      <c r="G35" s="18">
        <f t="shared" si="4"/>
        <v>8.0333333333333332</v>
      </c>
      <c r="H35" s="5"/>
      <c r="I35" s="5">
        <v>1</v>
      </c>
      <c r="J35" s="19">
        <f t="shared" si="5"/>
        <v>7.0333333333333332</v>
      </c>
      <c r="K35" s="20">
        <v>42254</v>
      </c>
      <c r="L35" s="17">
        <v>44307</v>
      </c>
      <c r="M35" s="21" t="str">
        <f t="shared" si="6"/>
        <v>5 Th,7 Bln,14 Hr</v>
      </c>
      <c r="N35" s="63">
        <v>147</v>
      </c>
      <c r="O35" s="10" t="str">
        <f t="shared" si="3"/>
        <v>3.44</v>
      </c>
      <c r="P35" s="64">
        <v>3.44</v>
      </c>
      <c r="Q35" s="65">
        <v>423</v>
      </c>
      <c r="R35" s="66"/>
      <c r="S35" s="7" t="s">
        <v>87</v>
      </c>
      <c r="T35" s="67" t="s">
        <v>123</v>
      </c>
    </row>
    <row r="36" spans="1:20" ht="15.75" x14ac:dyDescent="0.25">
      <c r="A36" s="95"/>
      <c r="B36" s="31">
        <v>1500019178</v>
      </c>
      <c r="C36" s="31" t="s">
        <v>124</v>
      </c>
      <c r="D36" s="31" t="s">
        <v>29</v>
      </c>
      <c r="E36" s="17">
        <v>43794</v>
      </c>
      <c r="F36" s="17">
        <v>44081</v>
      </c>
      <c r="G36" s="18">
        <f t="shared" si="4"/>
        <v>9.5666666666666664</v>
      </c>
      <c r="H36" s="5"/>
      <c r="I36" s="5">
        <v>1</v>
      </c>
      <c r="J36" s="19">
        <f t="shared" si="5"/>
        <v>8.5666666666666664</v>
      </c>
      <c r="K36" s="20">
        <v>42254</v>
      </c>
      <c r="L36" s="17">
        <v>44307</v>
      </c>
      <c r="M36" s="21" t="str">
        <f t="shared" si="6"/>
        <v>5 Th,7 Bln,14 Hr</v>
      </c>
      <c r="N36" s="63">
        <v>147</v>
      </c>
      <c r="O36" s="10" t="str">
        <f t="shared" si="3"/>
        <v>3.16</v>
      </c>
      <c r="P36" s="64">
        <v>3.16</v>
      </c>
      <c r="Q36" s="65">
        <v>456</v>
      </c>
      <c r="R36" s="66"/>
      <c r="S36" s="7" t="s">
        <v>87</v>
      </c>
      <c r="T36" s="67" t="s">
        <v>125</v>
      </c>
    </row>
    <row r="37" spans="1:20" ht="15.75" x14ac:dyDescent="0.25">
      <c r="A37" s="95"/>
      <c r="B37" s="31">
        <v>1600019074</v>
      </c>
      <c r="C37" s="31" t="s">
        <v>126</v>
      </c>
      <c r="D37" s="31" t="s">
        <v>29</v>
      </c>
      <c r="E37" s="17">
        <v>43888</v>
      </c>
      <c r="F37" s="17">
        <v>44242</v>
      </c>
      <c r="G37" s="18">
        <f t="shared" si="4"/>
        <v>11.8</v>
      </c>
      <c r="H37" s="5"/>
      <c r="I37" s="5">
        <v>1</v>
      </c>
      <c r="J37" s="19">
        <f t="shared" si="5"/>
        <v>10.8</v>
      </c>
      <c r="K37" s="20">
        <v>42618</v>
      </c>
      <c r="L37" s="17">
        <v>44307</v>
      </c>
      <c r="M37" s="21" t="str">
        <f t="shared" si="6"/>
        <v>4 Th,7 Bln,16 Hr</v>
      </c>
      <c r="N37" s="63">
        <v>147</v>
      </c>
      <c r="O37" s="10" t="str">
        <f t="shared" si="3"/>
        <v>3.25</v>
      </c>
      <c r="P37" s="64">
        <v>3.25</v>
      </c>
      <c r="Q37" s="65">
        <v>410</v>
      </c>
      <c r="R37" s="66"/>
      <c r="S37" s="7" t="s">
        <v>127</v>
      </c>
      <c r="T37" s="67" t="s">
        <v>128</v>
      </c>
    </row>
    <row r="38" spans="1:20" ht="15.75" x14ac:dyDescent="0.25">
      <c r="A38" s="100">
        <v>44314</v>
      </c>
      <c r="B38" s="33">
        <v>1400019054</v>
      </c>
      <c r="C38" s="33" t="s">
        <v>129</v>
      </c>
      <c r="D38" s="33" t="s">
        <v>29</v>
      </c>
      <c r="E38" s="17">
        <v>43510</v>
      </c>
      <c r="F38" s="17">
        <v>44222</v>
      </c>
      <c r="G38" s="18">
        <f t="shared" si="4"/>
        <v>23.733333333333334</v>
      </c>
      <c r="H38" s="5"/>
      <c r="I38" s="5">
        <v>1</v>
      </c>
      <c r="J38" s="19">
        <f t="shared" si="5"/>
        <v>22.733333333333334</v>
      </c>
      <c r="K38" s="20">
        <v>41883</v>
      </c>
      <c r="L38" s="17">
        <v>44314</v>
      </c>
      <c r="M38" s="21" t="str">
        <f t="shared" si="6"/>
        <v>6 Th,7 Bln,27 Hr</v>
      </c>
      <c r="N38" s="63">
        <v>148</v>
      </c>
      <c r="O38" s="10" t="str">
        <f t="shared" si="3"/>
        <v>2.67</v>
      </c>
      <c r="P38" s="64">
        <v>2.67</v>
      </c>
      <c r="Q38" s="65">
        <v>444</v>
      </c>
      <c r="R38" s="68"/>
      <c r="S38" s="7" t="s">
        <v>130</v>
      </c>
      <c r="T38" s="67" t="s">
        <v>131</v>
      </c>
    </row>
    <row r="39" spans="1:20" ht="15.75" x14ac:dyDescent="0.25">
      <c r="A39" s="95"/>
      <c r="B39" s="33">
        <v>1600019108</v>
      </c>
      <c r="C39" s="33" t="s">
        <v>132</v>
      </c>
      <c r="D39" s="33" t="s">
        <v>29</v>
      </c>
      <c r="E39" s="17">
        <v>43893</v>
      </c>
      <c r="F39" s="17">
        <v>44228</v>
      </c>
      <c r="G39" s="18">
        <f t="shared" si="4"/>
        <v>11.166666666666666</v>
      </c>
      <c r="H39" s="5"/>
      <c r="I39" s="5">
        <v>1</v>
      </c>
      <c r="J39" s="19">
        <f t="shared" si="5"/>
        <v>10.166666666666666</v>
      </c>
      <c r="K39" s="20">
        <v>42618</v>
      </c>
      <c r="L39" s="17">
        <v>44314</v>
      </c>
      <c r="M39" s="21" t="str">
        <f t="shared" si="6"/>
        <v>4 Th,7 Bln,23 Hr</v>
      </c>
      <c r="N39" s="63">
        <v>147</v>
      </c>
      <c r="O39" s="10" t="str">
        <f t="shared" si="3"/>
        <v>3.41</v>
      </c>
      <c r="P39" s="64">
        <v>3.41</v>
      </c>
      <c r="Q39" s="65">
        <v>440</v>
      </c>
      <c r="R39" s="68"/>
      <c r="S39" s="7" t="s">
        <v>133</v>
      </c>
      <c r="T39" s="67" t="s">
        <v>134</v>
      </c>
    </row>
    <row r="40" spans="1:20" ht="15.75" x14ac:dyDescent="0.25">
      <c r="A40" s="95"/>
      <c r="B40" s="33">
        <v>1600019119</v>
      </c>
      <c r="C40" s="33" t="s">
        <v>135</v>
      </c>
      <c r="D40" s="33" t="s">
        <v>29</v>
      </c>
      <c r="E40" s="17">
        <v>43847</v>
      </c>
      <c r="F40" s="17">
        <v>44237</v>
      </c>
      <c r="G40" s="18">
        <f t="shared" si="4"/>
        <v>13</v>
      </c>
      <c r="H40" s="5"/>
      <c r="I40" s="5">
        <v>1</v>
      </c>
      <c r="J40" s="19">
        <f t="shared" si="5"/>
        <v>12</v>
      </c>
      <c r="K40" s="20">
        <v>42618</v>
      </c>
      <c r="L40" s="17">
        <v>44314</v>
      </c>
      <c r="M40" s="21" t="str">
        <f t="shared" si="6"/>
        <v>4 Th,7 Bln,23 Hr</v>
      </c>
      <c r="N40" s="63">
        <v>147</v>
      </c>
      <c r="O40" s="10" t="str">
        <f t="shared" si="3"/>
        <v>3.35</v>
      </c>
      <c r="P40" s="64">
        <v>3.35</v>
      </c>
      <c r="Q40" s="65">
        <v>428</v>
      </c>
      <c r="R40" s="68"/>
      <c r="S40" s="7" t="s">
        <v>136</v>
      </c>
      <c r="T40" s="67" t="s">
        <v>137</v>
      </c>
    </row>
    <row r="41" spans="1:20" ht="15.75" x14ac:dyDescent="0.25">
      <c r="A41" s="94">
        <v>44377</v>
      </c>
      <c r="B41" s="33">
        <v>1600019029</v>
      </c>
      <c r="C41" s="33" t="s">
        <v>138</v>
      </c>
      <c r="D41" s="33" t="s">
        <v>29</v>
      </c>
      <c r="E41" s="17">
        <v>44021</v>
      </c>
      <c r="F41" s="17">
        <v>44242</v>
      </c>
      <c r="G41" s="18">
        <f t="shared" si="4"/>
        <v>7.3666666666666663</v>
      </c>
      <c r="H41" s="5"/>
      <c r="I41" s="5">
        <v>1</v>
      </c>
      <c r="J41" s="19">
        <f t="shared" si="5"/>
        <v>6.3666666666666663</v>
      </c>
      <c r="K41" s="20">
        <v>42618</v>
      </c>
      <c r="L41" s="17">
        <v>44343</v>
      </c>
      <c r="M41" s="21" t="str">
        <f t="shared" si="6"/>
        <v>4 Th,8 Bln,22 Hr</v>
      </c>
      <c r="N41" s="63">
        <v>147</v>
      </c>
      <c r="O41" s="10" t="str">
        <f t="shared" si="3"/>
        <v>3.77</v>
      </c>
      <c r="P41" s="69">
        <v>3.77</v>
      </c>
      <c r="Q41" s="65">
        <v>456</v>
      </c>
      <c r="R41" s="68"/>
      <c r="S41" s="4" t="s">
        <v>42</v>
      </c>
      <c r="T41" s="23" t="s">
        <v>139</v>
      </c>
    </row>
    <row r="42" spans="1:20" ht="15.75" x14ac:dyDescent="0.25">
      <c r="A42" s="95"/>
      <c r="B42" s="33">
        <v>1600019085</v>
      </c>
      <c r="C42" s="33" t="s">
        <v>140</v>
      </c>
      <c r="D42" s="33" t="s">
        <v>29</v>
      </c>
      <c r="E42" s="17">
        <v>43888</v>
      </c>
      <c r="F42" s="17">
        <v>44237</v>
      </c>
      <c r="G42" s="18">
        <f t="shared" si="4"/>
        <v>11.633333333333333</v>
      </c>
      <c r="H42" s="5"/>
      <c r="I42" s="5">
        <v>1</v>
      </c>
      <c r="J42" s="19">
        <f t="shared" si="5"/>
        <v>10.633333333333333</v>
      </c>
      <c r="K42" s="20">
        <v>42618</v>
      </c>
      <c r="L42" s="17">
        <v>44343</v>
      </c>
      <c r="M42" s="21" t="str">
        <f t="shared" si="6"/>
        <v>4 Th,8 Bln,22 Hr</v>
      </c>
      <c r="N42" s="63">
        <v>147</v>
      </c>
      <c r="O42" s="10" t="str">
        <f t="shared" si="3"/>
        <v>3.33</v>
      </c>
      <c r="P42" s="64">
        <v>3.33</v>
      </c>
      <c r="Q42" s="65">
        <v>417</v>
      </c>
      <c r="R42" s="68"/>
      <c r="S42" s="4" t="s">
        <v>141</v>
      </c>
      <c r="T42" s="23" t="s">
        <v>142</v>
      </c>
    </row>
    <row r="43" spans="1:20" ht="15.75" x14ac:dyDescent="0.25">
      <c r="A43" s="95"/>
      <c r="B43" s="33">
        <v>1600019110</v>
      </c>
      <c r="C43" s="33" t="s">
        <v>143</v>
      </c>
      <c r="D43" s="33" t="s">
        <v>29</v>
      </c>
      <c r="E43" s="17">
        <v>43888</v>
      </c>
      <c r="F43" s="17">
        <v>44237</v>
      </c>
      <c r="G43" s="18">
        <f t="shared" si="4"/>
        <v>11.633333333333333</v>
      </c>
      <c r="H43" s="5"/>
      <c r="I43" s="5">
        <v>1</v>
      </c>
      <c r="J43" s="19">
        <f t="shared" si="5"/>
        <v>10.633333333333333</v>
      </c>
      <c r="K43" s="20">
        <v>42618</v>
      </c>
      <c r="L43" s="17">
        <v>44343</v>
      </c>
      <c r="M43" s="21" t="str">
        <f t="shared" si="6"/>
        <v>4 Th,8 Bln,22 Hr</v>
      </c>
      <c r="N43" s="63">
        <v>147</v>
      </c>
      <c r="O43" s="10" t="str">
        <f t="shared" si="3"/>
        <v>3.7</v>
      </c>
      <c r="P43" s="69">
        <v>3.7</v>
      </c>
      <c r="Q43" s="65">
        <v>430</v>
      </c>
      <c r="R43" s="68"/>
      <c r="S43" s="4" t="s">
        <v>144</v>
      </c>
      <c r="T43" s="23" t="s">
        <v>145</v>
      </c>
    </row>
    <row r="44" spans="1:20" ht="15.75" x14ac:dyDescent="0.25">
      <c r="A44" s="95"/>
      <c r="B44" s="33">
        <v>1600019113</v>
      </c>
      <c r="C44" s="33" t="s">
        <v>146</v>
      </c>
      <c r="D44" s="33" t="s">
        <v>29</v>
      </c>
      <c r="E44" s="17">
        <v>44021</v>
      </c>
      <c r="F44" s="17">
        <v>44215</v>
      </c>
      <c r="G44" s="18">
        <f t="shared" si="4"/>
        <v>6.4666666666666668</v>
      </c>
      <c r="H44" s="5"/>
      <c r="I44" s="5">
        <v>1</v>
      </c>
      <c r="J44" s="19">
        <f t="shared" si="5"/>
        <v>5.4666666666666668</v>
      </c>
      <c r="K44" s="20">
        <v>42618</v>
      </c>
      <c r="L44" s="17">
        <v>44343</v>
      </c>
      <c r="M44" s="21" t="str">
        <f t="shared" si="6"/>
        <v>4 Th,8 Bln,22 Hr</v>
      </c>
      <c r="N44" s="63">
        <v>147</v>
      </c>
      <c r="O44" s="10" t="str">
        <f t="shared" si="3"/>
        <v>3.1</v>
      </c>
      <c r="P44" s="64">
        <v>3.1</v>
      </c>
      <c r="Q44" s="65">
        <v>482</v>
      </c>
      <c r="R44" s="68"/>
      <c r="S44" s="4" t="s">
        <v>87</v>
      </c>
      <c r="T44" s="23" t="s">
        <v>137</v>
      </c>
    </row>
    <row r="45" spans="1:20" ht="15.75" x14ac:dyDescent="0.25">
      <c r="A45" s="100">
        <v>44363</v>
      </c>
      <c r="B45" s="33">
        <v>1600019063</v>
      </c>
      <c r="C45" s="33" t="s">
        <v>147</v>
      </c>
      <c r="D45" s="33" t="s">
        <v>29</v>
      </c>
      <c r="E45" s="70">
        <v>43847</v>
      </c>
      <c r="F45" s="71">
        <v>44228</v>
      </c>
      <c r="G45" s="18">
        <f t="shared" si="4"/>
        <v>12.7</v>
      </c>
      <c r="H45" s="5"/>
      <c r="I45" s="5">
        <v>1</v>
      </c>
      <c r="J45" s="19">
        <f t="shared" si="5"/>
        <v>11.7</v>
      </c>
      <c r="K45" s="20">
        <v>42618</v>
      </c>
      <c r="L45" s="17">
        <v>44363</v>
      </c>
      <c r="M45" s="21" t="str">
        <f t="shared" si="6"/>
        <v>4 Th,9 Bln,11 Hr</v>
      </c>
      <c r="N45" s="63">
        <v>147</v>
      </c>
      <c r="O45" s="10" t="str">
        <f t="shared" si="3"/>
        <v>3.53</v>
      </c>
      <c r="P45" s="69">
        <v>3.53</v>
      </c>
      <c r="Q45" s="65">
        <v>406</v>
      </c>
      <c r="R45" s="68"/>
      <c r="S45" s="7" t="s">
        <v>148</v>
      </c>
      <c r="T45" s="67" t="s">
        <v>149</v>
      </c>
    </row>
    <row r="46" spans="1:20" ht="15.75" x14ac:dyDescent="0.25">
      <c r="A46" s="95"/>
      <c r="B46" s="33">
        <v>1700019140</v>
      </c>
      <c r="C46" s="33" t="s">
        <v>150</v>
      </c>
      <c r="D46" s="33" t="s">
        <v>29</v>
      </c>
      <c r="E46" s="70">
        <v>44149</v>
      </c>
      <c r="F46" s="71">
        <v>44312</v>
      </c>
      <c r="G46" s="18">
        <f t="shared" si="4"/>
        <v>5.4333333333333336</v>
      </c>
      <c r="H46" s="5"/>
      <c r="I46" s="5">
        <v>1</v>
      </c>
      <c r="J46" s="19">
        <f t="shared" si="5"/>
        <v>4.4333333333333336</v>
      </c>
      <c r="K46" s="20">
        <v>42979</v>
      </c>
      <c r="L46" s="17">
        <v>44363</v>
      </c>
      <c r="M46" s="21" t="str">
        <f t="shared" si="6"/>
        <v>3 Th,9 Bln,15 Hr</v>
      </c>
      <c r="N46" s="63">
        <v>150</v>
      </c>
      <c r="O46" s="10" t="str">
        <f t="shared" si="3"/>
        <v>3.72</v>
      </c>
      <c r="P46" s="69">
        <v>3.72</v>
      </c>
      <c r="Q46" s="65">
        <v>484</v>
      </c>
      <c r="R46" s="68"/>
      <c r="S46" s="7" t="s">
        <v>151</v>
      </c>
      <c r="T46" s="67" t="s">
        <v>152</v>
      </c>
    </row>
    <row r="47" spans="1:20" ht="50.25" x14ac:dyDescent="0.25">
      <c r="A47" s="72">
        <v>44370</v>
      </c>
      <c r="B47" s="33">
        <v>1600019124</v>
      </c>
      <c r="C47" s="25" t="s">
        <v>153</v>
      </c>
      <c r="D47" s="25" t="s">
        <v>29</v>
      </c>
      <c r="E47" s="73">
        <v>44022</v>
      </c>
      <c r="F47" s="74">
        <v>44299</v>
      </c>
      <c r="G47" s="38">
        <f t="shared" si="4"/>
        <v>9.2333333333333325</v>
      </c>
      <c r="H47" s="39"/>
      <c r="I47" s="39"/>
      <c r="J47" s="40">
        <f t="shared" si="5"/>
        <v>9.2333333333333325</v>
      </c>
      <c r="K47" s="41">
        <v>42618</v>
      </c>
      <c r="L47" s="37">
        <v>44370</v>
      </c>
      <c r="M47" s="42" t="str">
        <f t="shared" si="6"/>
        <v>4 Th,9 Bln,18 Hr</v>
      </c>
      <c r="N47" s="75">
        <v>147</v>
      </c>
      <c r="O47" s="10" t="str">
        <f t="shared" si="3"/>
        <v>3.41</v>
      </c>
      <c r="P47" s="76">
        <v>3.41</v>
      </c>
      <c r="Q47" s="77">
        <v>430</v>
      </c>
      <c r="R47" s="68"/>
      <c r="S47" s="7" t="s">
        <v>154</v>
      </c>
      <c r="T47" s="67" t="s">
        <v>155</v>
      </c>
    </row>
    <row r="48" spans="1:20" ht="15.75" x14ac:dyDescent="0.25">
      <c r="A48" s="94">
        <v>44377</v>
      </c>
      <c r="B48" s="33">
        <v>1400019010</v>
      </c>
      <c r="C48" s="25" t="s">
        <v>156</v>
      </c>
      <c r="D48" s="25" t="s">
        <v>29</v>
      </c>
      <c r="E48" s="73">
        <v>43542</v>
      </c>
      <c r="F48" s="74">
        <v>44222</v>
      </c>
      <c r="G48" s="38">
        <f t="shared" si="4"/>
        <v>22.666666666666668</v>
      </c>
      <c r="H48" s="39"/>
      <c r="I48" s="39">
        <v>1</v>
      </c>
      <c r="J48" s="40">
        <f t="shared" si="5"/>
        <v>21.666666666666668</v>
      </c>
      <c r="K48" s="41">
        <v>41883</v>
      </c>
      <c r="L48" s="37">
        <v>44377</v>
      </c>
      <c r="M48" s="42" t="str">
        <f t="shared" si="6"/>
        <v>6 Th,9 Bln,29 Hr</v>
      </c>
      <c r="N48" s="75">
        <v>145</v>
      </c>
      <c r="O48" s="10" t="str">
        <f t="shared" si="3"/>
        <v>2.51</v>
      </c>
      <c r="P48" s="78">
        <v>2.5099999999999998</v>
      </c>
      <c r="Q48" s="77">
        <v>432</v>
      </c>
      <c r="R48" s="68"/>
      <c r="S48" s="4" t="s">
        <v>157</v>
      </c>
      <c r="T48" s="23" t="s">
        <v>158</v>
      </c>
    </row>
    <row r="49" spans="1:20" ht="15.75" x14ac:dyDescent="0.25">
      <c r="A49" s="95"/>
      <c r="B49" s="33">
        <v>1400019034</v>
      </c>
      <c r="C49" s="25" t="s">
        <v>159</v>
      </c>
      <c r="D49" s="25" t="s">
        <v>29</v>
      </c>
      <c r="E49" s="73">
        <v>43888</v>
      </c>
      <c r="F49" s="74">
        <v>44299</v>
      </c>
      <c r="G49" s="38">
        <f t="shared" si="4"/>
        <v>13.7</v>
      </c>
      <c r="H49" s="39"/>
      <c r="I49" s="39">
        <v>1</v>
      </c>
      <c r="J49" s="40">
        <f t="shared" si="5"/>
        <v>12.7</v>
      </c>
      <c r="K49" s="41">
        <v>41883</v>
      </c>
      <c r="L49" s="37">
        <v>44377</v>
      </c>
      <c r="M49" s="42" t="str">
        <f t="shared" si="6"/>
        <v>6 Th,9 Bln,29 Hr</v>
      </c>
      <c r="N49" s="75">
        <v>146</v>
      </c>
      <c r="O49" s="10" t="str">
        <f t="shared" si="3"/>
        <v>2.58</v>
      </c>
      <c r="P49" s="78">
        <v>2.58</v>
      </c>
      <c r="Q49" s="77">
        <v>440</v>
      </c>
      <c r="R49" s="68"/>
      <c r="S49" s="4" t="s">
        <v>160</v>
      </c>
      <c r="T49" s="23" t="s">
        <v>161</v>
      </c>
    </row>
    <row r="50" spans="1:20" ht="15.75" x14ac:dyDescent="0.25">
      <c r="A50" s="95"/>
      <c r="B50" s="33">
        <v>1500019007</v>
      </c>
      <c r="C50" s="25" t="s">
        <v>162</v>
      </c>
      <c r="D50" s="25" t="s">
        <v>29</v>
      </c>
      <c r="E50" s="73">
        <v>43728</v>
      </c>
      <c r="F50" s="74">
        <v>44242</v>
      </c>
      <c r="G50" s="38">
        <f t="shared" si="4"/>
        <v>17.133333333333333</v>
      </c>
      <c r="H50" s="39"/>
      <c r="I50" s="39">
        <v>1</v>
      </c>
      <c r="J50" s="40">
        <f t="shared" si="5"/>
        <v>16.133333333333333</v>
      </c>
      <c r="K50" s="41">
        <v>42254</v>
      </c>
      <c r="L50" s="37">
        <v>44377</v>
      </c>
      <c r="M50" s="42" t="str">
        <f t="shared" si="6"/>
        <v>5 Th,9 Bln,23 Hr</v>
      </c>
      <c r="N50" s="75">
        <v>147</v>
      </c>
      <c r="O50" s="10" t="str">
        <f t="shared" si="3"/>
        <v>3.32</v>
      </c>
      <c r="P50" s="78">
        <v>3.32</v>
      </c>
      <c r="Q50" s="77">
        <v>538</v>
      </c>
      <c r="R50" s="68"/>
      <c r="S50" s="4" t="s">
        <v>163</v>
      </c>
      <c r="T50" s="23" t="s">
        <v>164</v>
      </c>
    </row>
    <row r="51" spans="1:20" ht="15.75" x14ac:dyDescent="0.25">
      <c r="A51" s="95"/>
      <c r="B51" s="33">
        <v>1500019159</v>
      </c>
      <c r="C51" s="25" t="s">
        <v>165</v>
      </c>
      <c r="D51" s="25" t="s">
        <v>29</v>
      </c>
      <c r="E51" s="73">
        <v>43867</v>
      </c>
      <c r="F51" s="74">
        <v>44244</v>
      </c>
      <c r="G51" s="38">
        <f t="shared" si="4"/>
        <v>12.566666666666666</v>
      </c>
      <c r="H51" s="39"/>
      <c r="I51" s="39">
        <v>1</v>
      </c>
      <c r="J51" s="40">
        <f t="shared" si="5"/>
        <v>11.566666666666666</v>
      </c>
      <c r="K51" s="41">
        <v>42254</v>
      </c>
      <c r="L51" s="37">
        <v>44377</v>
      </c>
      <c r="M51" s="42" t="str">
        <f t="shared" si="6"/>
        <v>5 Th,9 Bln,23 Hr</v>
      </c>
      <c r="N51" s="75">
        <v>147</v>
      </c>
      <c r="O51" s="10" t="str">
        <f t="shared" si="3"/>
        <v>3.47</v>
      </c>
      <c r="P51" s="78">
        <v>3.47</v>
      </c>
      <c r="Q51" s="77">
        <v>473</v>
      </c>
      <c r="R51" s="68"/>
      <c r="S51" s="4" t="s">
        <v>166</v>
      </c>
      <c r="T51" s="23" t="s">
        <v>167</v>
      </c>
    </row>
    <row r="52" spans="1:20" ht="15.75" x14ac:dyDescent="0.25">
      <c r="A52" s="95"/>
      <c r="B52" s="33">
        <v>1600019148</v>
      </c>
      <c r="C52" s="25" t="s">
        <v>168</v>
      </c>
      <c r="D52" s="25" t="s">
        <v>29</v>
      </c>
      <c r="E52" s="73">
        <v>43888</v>
      </c>
      <c r="F52" s="74">
        <v>44299</v>
      </c>
      <c r="G52" s="38">
        <f t="shared" si="4"/>
        <v>13.7</v>
      </c>
      <c r="H52" s="39"/>
      <c r="I52" s="39">
        <v>1</v>
      </c>
      <c r="J52" s="40">
        <f t="shared" si="5"/>
        <v>12.7</v>
      </c>
      <c r="K52" s="41">
        <v>42618</v>
      </c>
      <c r="L52" s="37">
        <v>44377</v>
      </c>
      <c r="M52" s="42" t="str">
        <f t="shared" si="6"/>
        <v>4 Th,9 Bln,25 Hr</v>
      </c>
      <c r="N52" s="75">
        <v>147</v>
      </c>
      <c r="O52" s="10" t="str">
        <f t="shared" si="3"/>
        <v>3.63</v>
      </c>
      <c r="P52" s="78">
        <v>3.63</v>
      </c>
      <c r="Q52" s="77">
        <v>426</v>
      </c>
      <c r="R52" s="68"/>
      <c r="S52" s="4" t="s">
        <v>169</v>
      </c>
      <c r="T52" s="23" t="s">
        <v>170</v>
      </c>
    </row>
    <row r="53" spans="1:20" ht="15.75" x14ac:dyDescent="0.25">
      <c r="A53" s="94">
        <v>44391</v>
      </c>
      <c r="B53" s="44">
        <v>1400019042</v>
      </c>
      <c r="C53" s="29" t="s">
        <v>171</v>
      </c>
      <c r="D53" s="43" t="s">
        <v>29</v>
      </c>
      <c r="E53" s="17">
        <v>44040</v>
      </c>
      <c r="F53" s="17">
        <v>44237</v>
      </c>
      <c r="G53" s="18">
        <f t="shared" si="4"/>
        <v>6.5666666666666664</v>
      </c>
      <c r="H53" s="5"/>
      <c r="I53" s="5">
        <v>1</v>
      </c>
      <c r="J53" s="19">
        <f t="shared" si="5"/>
        <v>5.5666666666666664</v>
      </c>
      <c r="K53" s="20">
        <v>41883</v>
      </c>
      <c r="L53" s="17">
        <v>44391</v>
      </c>
      <c r="M53" s="21" t="str">
        <f t="shared" si="6"/>
        <v>6 Th,10 Bln,13 Hr</v>
      </c>
      <c r="N53" s="79">
        <v>146</v>
      </c>
      <c r="O53" s="10" t="str">
        <f t="shared" si="3"/>
        <v>2.72</v>
      </c>
      <c r="P53" s="22">
        <v>2.72</v>
      </c>
      <c r="Q53" s="5">
        <v>436</v>
      </c>
      <c r="R53" s="12"/>
      <c r="S53" s="7" t="s">
        <v>172</v>
      </c>
      <c r="T53" s="67" t="s">
        <v>173</v>
      </c>
    </row>
    <row r="54" spans="1:20" ht="15.75" x14ac:dyDescent="0.25">
      <c r="A54" s="95"/>
      <c r="B54" s="44">
        <v>1500019134</v>
      </c>
      <c r="C54" s="29" t="s">
        <v>174</v>
      </c>
      <c r="D54" s="43" t="s">
        <v>29</v>
      </c>
      <c r="E54" s="17">
        <v>43867</v>
      </c>
      <c r="F54" s="17">
        <v>44158</v>
      </c>
      <c r="G54" s="18">
        <f t="shared" si="4"/>
        <v>9.6999999999999993</v>
      </c>
      <c r="H54" s="5"/>
      <c r="I54" s="5">
        <v>1</v>
      </c>
      <c r="J54" s="19">
        <f t="shared" si="5"/>
        <v>8.6999999999999993</v>
      </c>
      <c r="K54" s="20">
        <v>42254</v>
      </c>
      <c r="L54" s="17">
        <v>44391</v>
      </c>
      <c r="M54" s="21" t="str">
        <f t="shared" si="6"/>
        <v>5 Th,10 Bln,7 Hr</v>
      </c>
      <c r="N54" s="79">
        <v>147</v>
      </c>
      <c r="O54" s="10" t="str">
        <f t="shared" si="3"/>
        <v>2.61</v>
      </c>
      <c r="P54" s="22">
        <v>2.61</v>
      </c>
      <c r="Q54" s="5">
        <v>442</v>
      </c>
      <c r="R54" s="12"/>
      <c r="S54" s="7" t="s">
        <v>175</v>
      </c>
      <c r="T54" s="67" t="s">
        <v>176</v>
      </c>
    </row>
    <row r="55" spans="1:20" ht="15.75" x14ac:dyDescent="0.25">
      <c r="A55" s="95"/>
      <c r="B55" s="44">
        <v>1600019008</v>
      </c>
      <c r="C55" s="29" t="s">
        <v>177</v>
      </c>
      <c r="D55" s="43" t="s">
        <v>29</v>
      </c>
      <c r="E55" s="17">
        <v>44021</v>
      </c>
      <c r="F55" s="17">
        <v>44242</v>
      </c>
      <c r="G55" s="18">
        <f t="shared" si="4"/>
        <v>7.3666666666666663</v>
      </c>
      <c r="H55" s="5"/>
      <c r="I55" s="5">
        <v>1</v>
      </c>
      <c r="J55" s="19">
        <f t="shared" si="5"/>
        <v>6.3666666666666663</v>
      </c>
      <c r="K55" s="20">
        <v>42618</v>
      </c>
      <c r="L55" s="17">
        <v>44391</v>
      </c>
      <c r="M55" s="21" t="str">
        <f t="shared" si="6"/>
        <v>4 Th,10 Bln,9 Hr</v>
      </c>
      <c r="N55" s="79">
        <v>147</v>
      </c>
      <c r="O55" s="10" t="str">
        <f t="shared" si="3"/>
        <v>3.4</v>
      </c>
      <c r="P55" s="22">
        <v>3.4</v>
      </c>
      <c r="Q55" s="5">
        <v>430</v>
      </c>
      <c r="R55" s="12"/>
      <c r="S55" s="7" t="s">
        <v>178</v>
      </c>
      <c r="T55" s="67" t="s">
        <v>179</v>
      </c>
    </row>
    <row r="56" spans="1:20" ht="15.75" x14ac:dyDescent="0.25">
      <c r="A56" s="95"/>
      <c r="B56" s="44">
        <v>1700019006</v>
      </c>
      <c r="C56" s="29" t="s">
        <v>180</v>
      </c>
      <c r="D56" s="43" t="s">
        <v>29</v>
      </c>
      <c r="E56" s="17">
        <v>44109</v>
      </c>
      <c r="F56" s="17">
        <v>44341</v>
      </c>
      <c r="G56" s="18">
        <f t="shared" si="4"/>
        <v>7.7333333333333334</v>
      </c>
      <c r="H56" s="5"/>
      <c r="I56" s="5">
        <v>1</v>
      </c>
      <c r="J56" s="19">
        <f t="shared" si="5"/>
        <v>6.7333333333333334</v>
      </c>
      <c r="K56" s="20">
        <v>42979</v>
      </c>
      <c r="L56" s="17">
        <v>44391</v>
      </c>
      <c r="M56" s="21" t="str">
        <f t="shared" si="6"/>
        <v>3 Th,10 Bln,13 Hr</v>
      </c>
      <c r="N56" s="79">
        <v>147</v>
      </c>
      <c r="O56" s="10" t="str">
        <f t="shared" si="3"/>
        <v>3.78</v>
      </c>
      <c r="P56" s="45">
        <v>3.78</v>
      </c>
      <c r="Q56" s="5">
        <v>486</v>
      </c>
      <c r="R56" s="12"/>
      <c r="S56" s="7" t="s">
        <v>181</v>
      </c>
      <c r="T56" s="59">
        <v>36470</v>
      </c>
    </row>
    <row r="57" spans="1:20" ht="15.75" x14ac:dyDescent="0.25">
      <c r="A57" s="95"/>
      <c r="B57" s="44">
        <v>1700019041</v>
      </c>
      <c r="C57" s="29" t="s">
        <v>182</v>
      </c>
      <c r="D57" s="43" t="s">
        <v>29</v>
      </c>
      <c r="E57" s="17">
        <v>44109</v>
      </c>
      <c r="F57" s="17">
        <v>44341</v>
      </c>
      <c r="G57" s="18">
        <f t="shared" si="4"/>
        <v>7.7333333333333334</v>
      </c>
      <c r="H57" s="5"/>
      <c r="I57" s="5">
        <v>1</v>
      </c>
      <c r="J57" s="19">
        <f t="shared" si="5"/>
        <v>6.7333333333333334</v>
      </c>
      <c r="K57" s="20">
        <v>42979</v>
      </c>
      <c r="L57" s="17">
        <v>44391</v>
      </c>
      <c r="M57" s="21" t="str">
        <f t="shared" si="6"/>
        <v>3 Th,10 Bln,13 Hr</v>
      </c>
      <c r="N57" s="79">
        <v>147</v>
      </c>
      <c r="O57" s="10" t="str">
        <f t="shared" si="3"/>
        <v>3.74</v>
      </c>
      <c r="P57" s="45">
        <v>3.74</v>
      </c>
      <c r="Q57" s="5">
        <v>450</v>
      </c>
      <c r="R57" s="12"/>
      <c r="S57" s="7" t="s">
        <v>183</v>
      </c>
      <c r="T57" s="67" t="s">
        <v>184</v>
      </c>
    </row>
    <row r="58" spans="1:20" s="48" customFormat="1" ht="15.75" x14ac:dyDescent="0.25">
      <c r="A58" s="94">
        <v>44417</v>
      </c>
      <c r="B58" s="46">
        <v>1400019007</v>
      </c>
      <c r="C58" s="29" t="s">
        <v>185</v>
      </c>
      <c r="D58" s="36" t="s">
        <v>29</v>
      </c>
      <c r="E58" s="17">
        <v>44261</v>
      </c>
      <c r="F58" s="17">
        <v>44396</v>
      </c>
      <c r="G58" s="18">
        <f t="shared" si="4"/>
        <v>4.5</v>
      </c>
      <c r="H58" s="5"/>
      <c r="I58" s="5">
        <v>1</v>
      </c>
      <c r="J58" s="19">
        <f t="shared" si="5"/>
        <v>3.5</v>
      </c>
      <c r="K58" s="20">
        <v>41883</v>
      </c>
      <c r="L58" s="17">
        <v>44417</v>
      </c>
      <c r="M58" s="21" t="str">
        <f t="shared" si="6"/>
        <v>6 Th,11 Bln,8 Hr</v>
      </c>
      <c r="N58" s="9">
        <v>147</v>
      </c>
      <c r="O58" s="10" t="str">
        <f t="shared" si="3"/>
        <v>3.17</v>
      </c>
      <c r="P58" s="22">
        <v>3.17</v>
      </c>
      <c r="Q58" s="5">
        <v>450</v>
      </c>
      <c r="R58" s="4"/>
      <c r="S58" s="80" t="s">
        <v>33</v>
      </c>
      <c r="T58" s="81">
        <v>34556</v>
      </c>
    </row>
    <row r="59" spans="1:20" s="48" customFormat="1" ht="15.75" x14ac:dyDescent="0.25">
      <c r="A59" s="95"/>
      <c r="B59" s="46">
        <v>1400019032</v>
      </c>
      <c r="C59" s="29" t="s">
        <v>186</v>
      </c>
      <c r="D59" s="36" t="s">
        <v>29</v>
      </c>
      <c r="E59" s="17">
        <v>44239</v>
      </c>
      <c r="F59" s="17">
        <v>44396</v>
      </c>
      <c r="G59" s="18">
        <f t="shared" si="4"/>
        <v>5.2333333333333334</v>
      </c>
      <c r="H59" s="5"/>
      <c r="I59" s="5">
        <v>1</v>
      </c>
      <c r="J59" s="19">
        <f t="shared" si="5"/>
        <v>4.2333333333333334</v>
      </c>
      <c r="K59" s="20">
        <v>41883</v>
      </c>
      <c r="L59" s="17">
        <v>44417</v>
      </c>
      <c r="M59" s="21" t="str">
        <f t="shared" si="6"/>
        <v>6 Th,11 Bln,8 Hr</v>
      </c>
      <c r="N59" s="9">
        <v>147</v>
      </c>
      <c r="O59" s="10" t="str">
        <f t="shared" si="3"/>
        <v>2.85</v>
      </c>
      <c r="P59" s="22">
        <v>2.85</v>
      </c>
      <c r="Q59" s="5">
        <v>370</v>
      </c>
      <c r="R59" s="4"/>
      <c r="S59" s="80" t="s">
        <v>187</v>
      </c>
      <c r="T59" s="81">
        <v>35304</v>
      </c>
    </row>
    <row r="60" spans="1:20" s="48" customFormat="1" ht="15.75" x14ac:dyDescent="0.25">
      <c r="A60" s="95"/>
      <c r="B60" s="46">
        <v>1400019047</v>
      </c>
      <c r="C60" s="29" t="s">
        <v>188</v>
      </c>
      <c r="D60" s="36" t="s">
        <v>29</v>
      </c>
      <c r="E60" s="17">
        <v>44359</v>
      </c>
      <c r="F60" s="17">
        <v>44396</v>
      </c>
      <c r="G60" s="18">
        <f t="shared" si="4"/>
        <v>1.2333333333333334</v>
      </c>
      <c r="H60" s="5"/>
      <c r="I60" s="5"/>
      <c r="J60" s="19">
        <f t="shared" si="5"/>
        <v>1.2333333333333334</v>
      </c>
      <c r="K60" s="20">
        <v>41883</v>
      </c>
      <c r="L60" s="17">
        <v>44417</v>
      </c>
      <c r="M60" s="21" t="str">
        <f t="shared" si="6"/>
        <v>6 Th,11 Bln,8 Hr</v>
      </c>
      <c r="N60" s="9">
        <v>147</v>
      </c>
      <c r="O60" s="10" t="str">
        <f t="shared" si="3"/>
        <v>2.61</v>
      </c>
      <c r="P60" s="22">
        <v>2.61</v>
      </c>
      <c r="Q60" s="5">
        <v>444</v>
      </c>
      <c r="R60" s="4"/>
      <c r="S60" s="80" t="s">
        <v>72</v>
      </c>
      <c r="T60" s="81">
        <v>34776</v>
      </c>
    </row>
    <row r="61" spans="1:20" s="48" customFormat="1" ht="15.75" x14ac:dyDescent="0.25">
      <c r="A61" s="95"/>
      <c r="B61" s="46">
        <v>1400019081</v>
      </c>
      <c r="C61" s="29" t="s">
        <v>189</v>
      </c>
      <c r="D61" s="36" t="s">
        <v>29</v>
      </c>
      <c r="E61" s="17">
        <v>43451</v>
      </c>
      <c r="F61" s="17">
        <v>44299</v>
      </c>
      <c r="G61" s="18">
        <f t="shared" si="4"/>
        <v>28.266666666666666</v>
      </c>
      <c r="H61" s="5"/>
      <c r="I61" s="5">
        <v>1</v>
      </c>
      <c r="J61" s="19">
        <f t="shared" si="5"/>
        <v>27.266666666666666</v>
      </c>
      <c r="K61" s="20">
        <v>41883</v>
      </c>
      <c r="L61" s="17">
        <v>44417</v>
      </c>
      <c r="M61" s="21" t="str">
        <f t="shared" si="6"/>
        <v>6 Th,11 Bln,8 Hr</v>
      </c>
      <c r="N61" s="9">
        <v>147</v>
      </c>
      <c r="O61" s="10" t="str">
        <f t="shared" si="3"/>
        <v>2.99</v>
      </c>
      <c r="P61" s="22">
        <v>2.99</v>
      </c>
      <c r="Q61" s="5">
        <v>433</v>
      </c>
      <c r="R61" s="4"/>
      <c r="S61" s="80" t="s">
        <v>190</v>
      </c>
      <c r="T61" s="81">
        <v>35198</v>
      </c>
    </row>
    <row r="62" spans="1:20" s="48" customFormat="1" ht="15.75" customHeight="1" x14ac:dyDescent="0.25">
      <c r="A62" s="95"/>
      <c r="B62" s="46">
        <v>1400019084</v>
      </c>
      <c r="C62" s="29" t="s">
        <v>191</v>
      </c>
      <c r="D62" s="36" t="s">
        <v>29</v>
      </c>
      <c r="E62" s="17">
        <v>43363</v>
      </c>
      <c r="F62" s="17">
        <v>44396</v>
      </c>
      <c r="G62" s="18">
        <f t="shared" si="4"/>
        <v>34.43333333333333</v>
      </c>
      <c r="H62" s="5"/>
      <c r="I62" s="5">
        <v>1</v>
      </c>
      <c r="J62" s="19">
        <f t="shared" si="5"/>
        <v>33.43333333333333</v>
      </c>
      <c r="K62" s="20">
        <v>41883</v>
      </c>
      <c r="L62" s="17">
        <v>44417</v>
      </c>
      <c r="M62" s="21" t="str">
        <f t="shared" si="6"/>
        <v>6 Th,11 Bln,8 Hr</v>
      </c>
      <c r="N62" s="9">
        <v>147</v>
      </c>
      <c r="O62" s="10" t="str">
        <f t="shared" si="3"/>
        <v>3.18</v>
      </c>
      <c r="P62" s="22">
        <v>3.18</v>
      </c>
      <c r="Q62" s="5">
        <v>436</v>
      </c>
      <c r="R62" s="4"/>
      <c r="S62" s="80" t="s">
        <v>192</v>
      </c>
      <c r="T62" s="81">
        <v>35322</v>
      </c>
    </row>
    <row r="63" spans="1:20" s="48" customFormat="1" ht="15.75" x14ac:dyDescent="0.25">
      <c r="A63" s="95"/>
      <c r="B63" s="46">
        <v>1400019108</v>
      </c>
      <c r="C63" s="29" t="s">
        <v>193</v>
      </c>
      <c r="D63" s="36" t="s">
        <v>29</v>
      </c>
      <c r="E63" s="17">
        <v>44219</v>
      </c>
      <c r="F63" s="17">
        <v>44389</v>
      </c>
      <c r="G63" s="18">
        <f t="shared" si="4"/>
        <v>5.666666666666667</v>
      </c>
      <c r="H63" s="5"/>
      <c r="I63" s="5">
        <v>1</v>
      </c>
      <c r="J63" s="19">
        <f t="shared" si="5"/>
        <v>4.666666666666667</v>
      </c>
      <c r="K63" s="20">
        <v>41883</v>
      </c>
      <c r="L63" s="17">
        <v>44417</v>
      </c>
      <c r="M63" s="21" t="str">
        <f t="shared" si="6"/>
        <v>6 Th,11 Bln,8 Hr</v>
      </c>
      <c r="N63" s="9">
        <v>147</v>
      </c>
      <c r="O63" s="10" t="str">
        <f t="shared" si="3"/>
        <v>2.91</v>
      </c>
      <c r="P63" s="22">
        <v>2.91</v>
      </c>
      <c r="Q63" s="5">
        <v>442</v>
      </c>
      <c r="R63" s="4"/>
      <c r="S63" s="80" t="s">
        <v>194</v>
      </c>
      <c r="T63" s="81">
        <v>35477</v>
      </c>
    </row>
    <row r="64" spans="1:20" s="48" customFormat="1" ht="15.75" x14ac:dyDescent="0.25">
      <c r="A64" s="95"/>
      <c r="B64" s="46">
        <v>1400019144</v>
      </c>
      <c r="C64" s="29" t="s">
        <v>195</v>
      </c>
      <c r="D64" s="36" t="s">
        <v>29</v>
      </c>
      <c r="E64" s="17">
        <v>43867</v>
      </c>
      <c r="F64" s="17">
        <v>44389</v>
      </c>
      <c r="G64" s="18">
        <f t="shared" si="4"/>
        <v>17.399999999999999</v>
      </c>
      <c r="H64" s="5"/>
      <c r="I64" s="5">
        <v>1</v>
      </c>
      <c r="J64" s="19">
        <f t="shared" si="5"/>
        <v>16.399999999999999</v>
      </c>
      <c r="K64" s="20">
        <v>41883</v>
      </c>
      <c r="L64" s="17">
        <v>44417</v>
      </c>
      <c r="M64" s="21" t="str">
        <f t="shared" si="6"/>
        <v>6 Th,11 Bln,8 Hr</v>
      </c>
      <c r="N64" s="9">
        <v>147</v>
      </c>
      <c r="O64" s="10" t="str">
        <f t="shared" si="3"/>
        <v>2.74</v>
      </c>
      <c r="P64" s="22">
        <v>2.74</v>
      </c>
      <c r="Q64" s="5">
        <v>423</v>
      </c>
      <c r="R64" s="4"/>
      <c r="S64" s="80" t="s">
        <v>196</v>
      </c>
      <c r="T64" s="81">
        <v>35081</v>
      </c>
    </row>
    <row r="65" spans="1:20" s="48" customFormat="1" ht="15.75" x14ac:dyDescent="0.25">
      <c r="A65" s="95"/>
      <c r="B65" s="46">
        <v>1400019150</v>
      </c>
      <c r="C65" s="29" t="s">
        <v>197</v>
      </c>
      <c r="D65" s="36" t="s">
        <v>29</v>
      </c>
      <c r="E65" s="17">
        <v>43122</v>
      </c>
      <c r="F65" s="17">
        <v>44403</v>
      </c>
      <c r="G65" s="18">
        <f t="shared" si="4"/>
        <v>42.7</v>
      </c>
      <c r="H65" s="5"/>
      <c r="I65" s="5">
        <v>1</v>
      </c>
      <c r="J65" s="19">
        <f t="shared" si="5"/>
        <v>41.7</v>
      </c>
      <c r="K65" s="20">
        <v>41883</v>
      </c>
      <c r="L65" s="17">
        <v>44417</v>
      </c>
      <c r="M65" s="21" t="str">
        <f t="shared" si="6"/>
        <v>6 Th,11 Bln,8 Hr</v>
      </c>
      <c r="N65" s="9">
        <v>151</v>
      </c>
      <c r="O65" s="10" t="str">
        <f t="shared" si="3"/>
        <v>3.52</v>
      </c>
      <c r="P65" s="22">
        <v>3.52</v>
      </c>
      <c r="Q65" s="5">
        <v>410</v>
      </c>
      <c r="R65" s="4"/>
      <c r="S65" s="80" t="s">
        <v>108</v>
      </c>
      <c r="T65" s="81">
        <v>34915</v>
      </c>
    </row>
    <row r="66" spans="1:20" s="48" customFormat="1" ht="15.75" x14ac:dyDescent="0.25">
      <c r="A66" s="95"/>
      <c r="B66" s="46">
        <v>1401019089</v>
      </c>
      <c r="C66" s="29" t="s">
        <v>198</v>
      </c>
      <c r="D66" s="36" t="s">
        <v>29</v>
      </c>
      <c r="E66" s="17">
        <v>43867</v>
      </c>
      <c r="F66" s="17">
        <v>44081</v>
      </c>
      <c r="G66" s="18">
        <f t="shared" si="4"/>
        <v>7.1333333333333337</v>
      </c>
      <c r="H66" s="5"/>
      <c r="I66" s="5">
        <v>1</v>
      </c>
      <c r="J66" s="19">
        <f t="shared" si="5"/>
        <v>6.1333333333333337</v>
      </c>
      <c r="K66" s="20">
        <v>41883</v>
      </c>
      <c r="L66" s="17">
        <v>44417</v>
      </c>
      <c r="M66" s="21" t="str">
        <f t="shared" si="6"/>
        <v>6 Th,11 Bln,8 Hr</v>
      </c>
      <c r="N66" s="9">
        <v>146</v>
      </c>
      <c r="O66" s="10" t="str">
        <f t="shared" si="3"/>
        <v>3.1</v>
      </c>
      <c r="P66" s="22">
        <v>3.1</v>
      </c>
      <c r="Q66" s="5">
        <v>440</v>
      </c>
      <c r="R66" s="4"/>
      <c r="S66" s="80" t="s">
        <v>199</v>
      </c>
      <c r="T66" s="81">
        <v>32885</v>
      </c>
    </row>
    <row r="67" spans="1:20" s="48" customFormat="1" ht="15.75" x14ac:dyDescent="0.25">
      <c r="A67" s="95"/>
      <c r="B67" s="46">
        <v>1600019011</v>
      </c>
      <c r="C67" s="29" t="s">
        <v>200</v>
      </c>
      <c r="D67" s="36" t="s">
        <v>29</v>
      </c>
      <c r="E67" s="17">
        <v>43846</v>
      </c>
      <c r="F67" s="17">
        <v>44081</v>
      </c>
      <c r="G67" s="18">
        <f t="shared" si="4"/>
        <v>7.833333333333333</v>
      </c>
      <c r="H67" s="5"/>
      <c r="I67" s="5">
        <v>1</v>
      </c>
      <c r="J67" s="19">
        <f t="shared" si="5"/>
        <v>6.833333333333333</v>
      </c>
      <c r="K67" s="20">
        <v>41883</v>
      </c>
      <c r="L67" s="17">
        <v>44417</v>
      </c>
      <c r="M67" s="21" t="str">
        <f t="shared" si="6"/>
        <v>6 Th,11 Bln,8 Hr</v>
      </c>
      <c r="N67" s="9">
        <v>150</v>
      </c>
      <c r="O67" s="10" t="str">
        <f t="shared" ref="O67:O87" si="7">SUBSTITUTE(P67, ",", ".")</f>
        <v>3.4</v>
      </c>
      <c r="P67" s="22">
        <v>3.4</v>
      </c>
      <c r="Q67" s="5">
        <v>420</v>
      </c>
      <c r="R67" s="4"/>
      <c r="S67" s="80" t="s">
        <v>201</v>
      </c>
      <c r="T67" s="81">
        <v>35878</v>
      </c>
    </row>
    <row r="68" spans="1:20" ht="15.75" x14ac:dyDescent="0.25">
      <c r="A68" s="96">
        <v>44433</v>
      </c>
      <c r="B68" s="46">
        <v>1600019005</v>
      </c>
      <c r="C68" s="29" t="s">
        <v>202</v>
      </c>
      <c r="D68" s="36" t="s">
        <v>29</v>
      </c>
      <c r="E68" s="17">
        <v>44021</v>
      </c>
      <c r="F68" s="17">
        <v>44242</v>
      </c>
      <c r="G68" s="18">
        <f t="shared" si="4"/>
        <v>7.3666666666666663</v>
      </c>
      <c r="H68" s="5"/>
      <c r="I68" s="5">
        <v>1</v>
      </c>
      <c r="J68" s="19">
        <f t="shared" si="5"/>
        <v>6.3666666666666663</v>
      </c>
      <c r="K68" s="20">
        <v>42618</v>
      </c>
      <c r="L68" s="17">
        <v>44433</v>
      </c>
      <c r="M68" s="21" t="str">
        <f t="shared" si="6"/>
        <v>4 Th,11 Bln,20 Hr</v>
      </c>
      <c r="N68" s="9">
        <v>147</v>
      </c>
      <c r="O68" s="10" t="str">
        <f t="shared" si="7"/>
        <v>3.47</v>
      </c>
      <c r="P68" s="22">
        <v>3.47</v>
      </c>
      <c r="Q68" s="5">
        <v>471</v>
      </c>
      <c r="R68" s="12"/>
      <c r="S68" s="7" t="s">
        <v>203</v>
      </c>
      <c r="T68" s="59" t="s">
        <v>204</v>
      </c>
    </row>
    <row r="69" spans="1:20" ht="15.75" x14ac:dyDescent="0.25">
      <c r="A69" s="93"/>
      <c r="B69" s="46">
        <v>1600019028</v>
      </c>
      <c r="C69" s="29" t="s">
        <v>205</v>
      </c>
      <c r="D69" s="36" t="s">
        <v>29</v>
      </c>
      <c r="E69" s="17">
        <v>43868</v>
      </c>
      <c r="F69" s="17">
        <v>44257</v>
      </c>
      <c r="G69" s="18">
        <f t="shared" si="4"/>
        <v>12.966666666666667</v>
      </c>
      <c r="H69" s="5"/>
      <c r="I69" s="5">
        <v>1</v>
      </c>
      <c r="J69" s="19">
        <f t="shared" si="5"/>
        <v>11.966666666666667</v>
      </c>
      <c r="K69" s="20">
        <v>42618</v>
      </c>
      <c r="L69" s="17">
        <v>44433</v>
      </c>
      <c r="M69" s="21" t="str">
        <f t="shared" si="6"/>
        <v>4 Th,11 Bln,20 Hr</v>
      </c>
      <c r="N69" s="9">
        <v>150</v>
      </c>
      <c r="O69" s="10" t="str">
        <f t="shared" si="7"/>
        <v>3.56</v>
      </c>
      <c r="P69" s="45">
        <v>3.56</v>
      </c>
      <c r="Q69" s="5">
        <v>423</v>
      </c>
      <c r="R69" s="12"/>
      <c r="S69" s="7" t="s">
        <v>108</v>
      </c>
      <c r="T69" s="59" t="s">
        <v>206</v>
      </c>
    </row>
    <row r="70" spans="1:20" ht="15.75" x14ac:dyDescent="0.25">
      <c r="A70" s="93"/>
      <c r="B70" s="46">
        <v>1600019122</v>
      </c>
      <c r="C70" s="29" t="s">
        <v>207</v>
      </c>
      <c r="D70" s="36" t="s">
        <v>29</v>
      </c>
      <c r="E70" s="17">
        <v>43868</v>
      </c>
      <c r="F70" s="17">
        <v>44258</v>
      </c>
      <c r="G70" s="18">
        <f t="shared" si="4"/>
        <v>13</v>
      </c>
      <c r="H70" s="5"/>
      <c r="I70" s="5">
        <v>1</v>
      </c>
      <c r="J70" s="19">
        <f t="shared" si="5"/>
        <v>12</v>
      </c>
      <c r="K70" s="20">
        <v>42618</v>
      </c>
      <c r="L70" s="17">
        <v>44433</v>
      </c>
      <c r="M70" s="21" t="str">
        <f t="shared" si="6"/>
        <v>4 Th,11 Bln,20 Hr</v>
      </c>
      <c r="N70" s="9">
        <v>147</v>
      </c>
      <c r="O70" s="10" t="str">
        <f t="shared" si="7"/>
        <v>3.33</v>
      </c>
      <c r="P70" s="22">
        <v>3.33</v>
      </c>
      <c r="Q70" s="5">
        <v>400</v>
      </c>
      <c r="R70" s="12"/>
      <c r="S70" s="7" t="s">
        <v>59</v>
      </c>
      <c r="T70" s="59" t="s">
        <v>208</v>
      </c>
    </row>
    <row r="71" spans="1:20" ht="15.75" x14ac:dyDescent="0.25">
      <c r="A71" s="97">
        <v>44439</v>
      </c>
      <c r="B71" s="46">
        <v>1500019061</v>
      </c>
      <c r="C71" s="29" t="s">
        <v>209</v>
      </c>
      <c r="D71" s="36" t="s">
        <v>29</v>
      </c>
      <c r="E71" s="17">
        <v>43581</v>
      </c>
      <c r="F71" s="17">
        <v>44081</v>
      </c>
      <c r="G71" s="18">
        <f t="shared" si="4"/>
        <v>16.666666666666668</v>
      </c>
      <c r="H71" s="5"/>
      <c r="I71" s="5">
        <v>1</v>
      </c>
      <c r="J71" s="19">
        <f t="shared" si="5"/>
        <v>15.666666666666668</v>
      </c>
      <c r="K71" s="20">
        <v>42254</v>
      </c>
      <c r="L71" s="17">
        <v>44439</v>
      </c>
      <c r="M71" s="21" t="str">
        <f t="shared" si="6"/>
        <v>5 Th,11 Bln,24 Hr</v>
      </c>
      <c r="N71" s="9">
        <v>147</v>
      </c>
      <c r="O71" s="10" t="str">
        <f t="shared" si="7"/>
        <v>3.34</v>
      </c>
      <c r="P71" s="22">
        <v>3.34</v>
      </c>
      <c r="Q71" s="5">
        <v>467</v>
      </c>
      <c r="R71" s="12"/>
      <c r="S71" s="7" t="s">
        <v>87</v>
      </c>
      <c r="T71" s="7" t="s">
        <v>210</v>
      </c>
    </row>
    <row r="72" spans="1:20" ht="15.75" x14ac:dyDescent="0.25">
      <c r="A72" s="98"/>
      <c r="B72" s="46">
        <v>1600019016</v>
      </c>
      <c r="C72" s="29" t="s">
        <v>211</v>
      </c>
      <c r="D72" s="36" t="s">
        <v>29</v>
      </c>
      <c r="E72" s="17">
        <v>43948</v>
      </c>
      <c r="F72" s="17">
        <v>44256</v>
      </c>
      <c r="G72" s="18">
        <f t="shared" si="4"/>
        <v>10.266666666666667</v>
      </c>
      <c r="H72" s="5"/>
      <c r="I72" s="5">
        <v>1</v>
      </c>
      <c r="J72" s="19">
        <f t="shared" si="5"/>
        <v>9.2666666666666675</v>
      </c>
      <c r="K72" s="20">
        <v>42618</v>
      </c>
      <c r="L72" s="17">
        <v>44439</v>
      </c>
      <c r="M72" s="21" t="str">
        <f t="shared" si="6"/>
        <v>4 Th,11 Bln,26 Hr</v>
      </c>
      <c r="N72" s="9">
        <v>147</v>
      </c>
      <c r="O72" s="10" t="str">
        <f t="shared" si="7"/>
        <v>3.26</v>
      </c>
      <c r="P72" s="22">
        <v>3.26</v>
      </c>
      <c r="Q72" s="5">
        <v>400</v>
      </c>
      <c r="R72" s="12"/>
      <c r="S72" s="7" t="s">
        <v>192</v>
      </c>
      <c r="T72" s="7" t="s">
        <v>123</v>
      </c>
    </row>
    <row r="73" spans="1:20" ht="51.75" x14ac:dyDescent="0.25">
      <c r="A73" s="82">
        <v>44454</v>
      </c>
      <c r="B73" s="46">
        <v>1500019216</v>
      </c>
      <c r="C73" s="29" t="s">
        <v>212</v>
      </c>
      <c r="D73" s="36" t="s">
        <v>29</v>
      </c>
      <c r="E73" s="17">
        <v>44021</v>
      </c>
      <c r="F73" s="17">
        <v>44238</v>
      </c>
      <c r="G73" s="18">
        <f t="shared" si="4"/>
        <v>7.2333333333333334</v>
      </c>
      <c r="H73" s="5"/>
      <c r="I73" s="5">
        <v>1</v>
      </c>
      <c r="J73" s="19">
        <f t="shared" si="5"/>
        <v>6.2333333333333334</v>
      </c>
      <c r="K73" s="20">
        <v>42254</v>
      </c>
      <c r="L73" s="17">
        <v>44454</v>
      </c>
      <c r="M73" s="21" t="str">
        <f t="shared" si="6"/>
        <v>6 Th,0 Bln,8 Hr</v>
      </c>
      <c r="N73" s="9">
        <v>152</v>
      </c>
      <c r="O73" s="10" t="str">
        <f t="shared" si="7"/>
        <v>2.75</v>
      </c>
      <c r="P73" s="22">
        <v>2.75</v>
      </c>
      <c r="Q73" s="5">
        <v>497</v>
      </c>
      <c r="R73" s="12"/>
      <c r="S73" s="7" t="s">
        <v>213</v>
      </c>
      <c r="T73" s="67" t="s">
        <v>214</v>
      </c>
    </row>
    <row r="74" spans="1:20" ht="15.75" x14ac:dyDescent="0.25">
      <c r="A74" s="97">
        <v>44469</v>
      </c>
      <c r="B74" s="46">
        <v>1500019136</v>
      </c>
      <c r="C74" s="29" t="s">
        <v>215</v>
      </c>
      <c r="D74" s="36" t="s">
        <v>29</v>
      </c>
      <c r="E74" s="17">
        <v>43484</v>
      </c>
      <c r="F74" s="17">
        <v>44396</v>
      </c>
      <c r="G74" s="18">
        <f t="shared" si="4"/>
        <v>30.4</v>
      </c>
      <c r="H74" s="5"/>
      <c r="I74" s="5">
        <v>1</v>
      </c>
      <c r="J74" s="19">
        <f t="shared" si="5"/>
        <v>29.4</v>
      </c>
      <c r="K74" s="20">
        <v>42254</v>
      </c>
      <c r="L74" s="17">
        <v>44469</v>
      </c>
      <c r="M74" s="21" t="str">
        <f t="shared" si="6"/>
        <v>6 Th,0 Bln,23 Hr</v>
      </c>
      <c r="N74" s="83">
        <v>147</v>
      </c>
      <c r="O74" s="10" t="str">
        <f t="shared" si="7"/>
        <v>3.04</v>
      </c>
      <c r="P74" s="84" t="s">
        <v>216</v>
      </c>
      <c r="Q74" s="85">
        <v>402</v>
      </c>
      <c r="R74" s="12"/>
      <c r="S74" s="6" t="s">
        <v>87</v>
      </c>
      <c r="T74" s="59" t="s">
        <v>217</v>
      </c>
    </row>
    <row r="75" spans="1:20" ht="15.75" x14ac:dyDescent="0.25">
      <c r="A75" s="98"/>
      <c r="B75" s="46">
        <v>1500019155</v>
      </c>
      <c r="C75" s="29" t="s">
        <v>218</v>
      </c>
      <c r="D75" s="36" t="s">
        <v>29</v>
      </c>
      <c r="E75" s="17">
        <v>43948</v>
      </c>
      <c r="F75" s="17">
        <v>44252</v>
      </c>
      <c r="G75" s="18">
        <f t="shared" si="4"/>
        <v>10.133333333333333</v>
      </c>
      <c r="H75" s="5"/>
      <c r="I75" s="5">
        <v>1</v>
      </c>
      <c r="J75" s="19">
        <f t="shared" si="5"/>
        <v>9.1333333333333329</v>
      </c>
      <c r="K75" s="20">
        <v>42254</v>
      </c>
      <c r="L75" s="17">
        <v>44469</v>
      </c>
      <c r="M75" s="21" t="str">
        <f t="shared" si="6"/>
        <v>6 Th,0 Bln,23 Hr</v>
      </c>
      <c r="N75" s="83">
        <v>147</v>
      </c>
      <c r="O75" s="10" t="str">
        <f t="shared" si="7"/>
        <v>3.04</v>
      </c>
      <c r="P75" s="84" t="s">
        <v>216</v>
      </c>
      <c r="Q75" s="85">
        <v>402</v>
      </c>
      <c r="R75" s="12"/>
      <c r="S75" s="7" t="s">
        <v>157</v>
      </c>
      <c r="T75" s="59">
        <v>35380</v>
      </c>
    </row>
    <row r="76" spans="1:20" ht="15.75" x14ac:dyDescent="0.25">
      <c r="A76" s="98"/>
      <c r="B76" s="46">
        <v>1500019192</v>
      </c>
      <c r="C76" s="29" t="s">
        <v>219</v>
      </c>
      <c r="D76" s="36" t="s">
        <v>29</v>
      </c>
      <c r="E76" s="17">
        <v>44189</v>
      </c>
      <c r="F76" s="17">
        <v>44359</v>
      </c>
      <c r="G76" s="18">
        <f t="shared" si="4"/>
        <v>5.666666666666667</v>
      </c>
      <c r="H76" s="5"/>
      <c r="I76" s="5">
        <v>1</v>
      </c>
      <c r="J76" s="19">
        <f t="shared" si="5"/>
        <v>4.666666666666667</v>
      </c>
      <c r="K76" s="20">
        <v>42254</v>
      </c>
      <c r="L76" s="17">
        <v>44469</v>
      </c>
      <c r="M76" s="21" t="str">
        <f t="shared" si="6"/>
        <v>6 Th,0 Bln,23 Hr</v>
      </c>
      <c r="N76" s="83">
        <v>147</v>
      </c>
      <c r="O76" s="10" t="str">
        <f t="shared" si="7"/>
        <v>3.04</v>
      </c>
      <c r="P76" s="84" t="s">
        <v>216</v>
      </c>
      <c r="Q76" s="85">
        <v>507</v>
      </c>
      <c r="R76" s="12"/>
      <c r="S76" s="7" t="s">
        <v>84</v>
      </c>
      <c r="T76" s="59" t="s">
        <v>220</v>
      </c>
    </row>
    <row r="77" spans="1:20" ht="15.75" x14ac:dyDescent="0.25">
      <c r="A77" s="98"/>
      <c r="B77" s="46">
        <v>1700019007</v>
      </c>
      <c r="C77" s="29" t="s">
        <v>221</v>
      </c>
      <c r="D77" s="36" t="s">
        <v>29</v>
      </c>
      <c r="E77" s="17">
        <v>44151</v>
      </c>
      <c r="F77" s="17">
        <v>44433</v>
      </c>
      <c r="G77" s="18">
        <f t="shared" si="4"/>
        <v>9.4</v>
      </c>
      <c r="H77" s="5"/>
      <c r="I77" s="5">
        <v>1</v>
      </c>
      <c r="J77" s="19">
        <f t="shared" si="5"/>
        <v>8.4</v>
      </c>
      <c r="K77" s="20">
        <v>42979</v>
      </c>
      <c r="L77" s="17">
        <v>44469</v>
      </c>
      <c r="M77" s="21" t="str">
        <f t="shared" si="6"/>
        <v>4 Th,0 Bln,29 Hr</v>
      </c>
      <c r="N77" s="83">
        <v>147</v>
      </c>
      <c r="O77" s="10" t="str">
        <f t="shared" si="7"/>
        <v>3.70</v>
      </c>
      <c r="P77" s="86" t="s">
        <v>222</v>
      </c>
      <c r="Q77" s="85">
        <v>460</v>
      </c>
      <c r="R77" s="12"/>
      <c r="S77" s="7" t="s">
        <v>178</v>
      </c>
      <c r="T77" s="59">
        <v>36050</v>
      </c>
    </row>
    <row r="78" spans="1:20" ht="15.75" x14ac:dyDescent="0.25">
      <c r="A78" s="98"/>
      <c r="B78" s="46">
        <v>1700019014</v>
      </c>
      <c r="C78" s="29" t="s">
        <v>223</v>
      </c>
      <c r="D78" s="36" t="s">
        <v>29</v>
      </c>
      <c r="E78" s="17">
        <v>44151</v>
      </c>
      <c r="F78" s="17">
        <v>44396</v>
      </c>
      <c r="G78" s="18">
        <f t="shared" si="4"/>
        <v>8.1666666666666661</v>
      </c>
      <c r="H78" s="5"/>
      <c r="I78" s="5">
        <v>1</v>
      </c>
      <c r="J78" s="19">
        <f t="shared" si="5"/>
        <v>7.1666666666666661</v>
      </c>
      <c r="K78" s="20">
        <v>42979</v>
      </c>
      <c r="L78" s="17">
        <v>44469</v>
      </c>
      <c r="M78" s="21" t="str">
        <f t="shared" si="6"/>
        <v>4 Th,0 Bln,29 Hr</v>
      </c>
      <c r="N78" s="83">
        <v>147</v>
      </c>
      <c r="O78" s="10" t="str">
        <f t="shared" si="7"/>
        <v>3.69</v>
      </c>
      <c r="P78" s="86" t="s">
        <v>224</v>
      </c>
      <c r="Q78" s="85">
        <v>408</v>
      </c>
      <c r="R78" s="12"/>
      <c r="S78" s="7" t="s">
        <v>225</v>
      </c>
      <c r="T78" s="59" t="s">
        <v>226</v>
      </c>
    </row>
    <row r="79" spans="1:20" ht="15.75" x14ac:dyDescent="0.25">
      <c r="A79" s="98"/>
      <c r="B79" s="46">
        <v>1700019105</v>
      </c>
      <c r="C79" s="29" t="s">
        <v>227</v>
      </c>
      <c r="D79" s="36" t="s">
        <v>29</v>
      </c>
      <c r="E79" s="17">
        <v>44109</v>
      </c>
      <c r="F79" s="87">
        <v>44391</v>
      </c>
      <c r="G79" s="18">
        <f t="shared" si="4"/>
        <v>9.4</v>
      </c>
      <c r="H79" s="5"/>
      <c r="I79" s="5">
        <v>1</v>
      </c>
      <c r="J79" s="19">
        <f t="shared" si="5"/>
        <v>8.4</v>
      </c>
      <c r="K79" s="20">
        <v>42979</v>
      </c>
      <c r="L79" s="17">
        <v>44469</v>
      </c>
      <c r="M79" s="21" t="str">
        <f t="shared" si="6"/>
        <v>4 Th,0 Bln,29 Hr</v>
      </c>
      <c r="N79" s="83">
        <v>147</v>
      </c>
      <c r="O79" s="10" t="str">
        <f t="shared" si="7"/>
        <v>3.61</v>
      </c>
      <c r="P79" s="86" t="s">
        <v>228</v>
      </c>
      <c r="Q79" s="85">
        <v>400</v>
      </c>
      <c r="R79" s="12"/>
      <c r="S79" s="7" t="s">
        <v>229</v>
      </c>
      <c r="T79" s="59" t="s">
        <v>230</v>
      </c>
    </row>
    <row r="80" spans="1:20" ht="15.75" x14ac:dyDescent="0.25">
      <c r="A80" s="98"/>
      <c r="B80" s="46">
        <v>1700019116</v>
      </c>
      <c r="C80" s="29" t="s">
        <v>231</v>
      </c>
      <c r="D80" s="36" t="s">
        <v>29</v>
      </c>
      <c r="E80" s="17">
        <v>44168</v>
      </c>
      <c r="F80" s="17">
        <v>44396</v>
      </c>
      <c r="G80" s="18">
        <f t="shared" si="4"/>
        <v>7.6</v>
      </c>
      <c r="H80" s="5"/>
      <c r="I80" s="5">
        <v>1</v>
      </c>
      <c r="J80" s="19">
        <f t="shared" si="5"/>
        <v>6.6</v>
      </c>
      <c r="K80" s="20">
        <v>42979</v>
      </c>
      <c r="L80" s="17">
        <v>44469</v>
      </c>
      <c r="M80" s="21" t="str">
        <f t="shared" si="6"/>
        <v>4 Th,0 Bln,29 Hr</v>
      </c>
      <c r="N80" s="83">
        <v>147</v>
      </c>
      <c r="O80" s="10" t="str">
        <f t="shared" si="7"/>
        <v>3.81</v>
      </c>
      <c r="P80" s="86" t="s">
        <v>232</v>
      </c>
      <c r="Q80" s="85">
        <v>481</v>
      </c>
      <c r="R80" s="12"/>
      <c r="S80" s="7" t="s">
        <v>233</v>
      </c>
      <c r="T80" s="59" t="s">
        <v>234</v>
      </c>
    </row>
    <row r="81" spans="1:20" ht="15.75" x14ac:dyDescent="0.25">
      <c r="A81" s="98"/>
      <c r="B81" s="46">
        <v>1700019126</v>
      </c>
      <c r="C81" s="29" t="s">
        <v>235</v>
      </c>
      <c r="D81" s="36" t="s">
        <v>29</v>
      </c>
      <c r="E81" s="17">
        <v>44160</v>
      </c>
      <c r="F81" s="17">
        <v>44391</v>
      </c>
      <c r="G81" s="18">
        <f t="shared" si="4"/>
        <v>7.7</v>
      </c>
      <c r="H81" s="5"/>
      <c r="I81" s="5">
        <v>1</v>
      </c>
      <c r="J81" s="19">
        <f t="shared" si="5"/>
        <v>6.7</v>
      </c>
      <c r="K81" s="20">
        <v>42979</v>
      </c>
      <c r="L81" s="17">
        <v>44469</v>
      </c>
      <c r="M81" s="21" t="str">
        <f t="shared" si="6"/>
        <v>4 Th,0 Bln,29 Hr</v>
      </c>
      <c r="N81" s="83">
        <v>147</v>
      </c>
      <c r="O81" s="10" t="str">
        <f t="shared" si="7"/>
        <v>3.88</v>
      </c>
      <c r="P81" s="86" t="s">
        <v>236</v>
      </c>
      <c r="Q81" s="85">
        <v>465</v>
      </c>
      <c r="R81" s="12"/>
      <c r="S81" s="7" t="s">
        <v>237</v>
      </c>
      <c r="T81" s="59" t="s">
        <v>238</v>
      </c>
    </row>
    <row r="82" spans="1:20" ht="15.75" x14ac:dyDescent="0.25">
      <c r="A82" s="98"/>
      <c r="B82" s="46">
        <v>1700019139</v>
      </c>
      <c r="C82" s="29" t="s">
        <v>239</v>
      </c>
      <c r="D82" s="36" t="s">
        <v>29</v>
      </c>
      <c r="E82" s="17">
        <v>44301</v>
      </c>
      <c r="F82" s="17">
        <v>44391</v>
      </c>
      <c r="G82" s="18">
        <f t="shared" si="4"/>
        <v>3</v>
      </c>
      <c r="H82" s="5"/>
      <c r="I82" s="5">
        <v>1</v>
      </c>
      <c r="J82" s="19">
        <f t="shared" si="5"/>
        <v>2</v>
      </c>
      <c r="K82" s="20">
        <v>42979</v>
      </c>
      <c r="L82" s="17">
        <v>44469</v>
      </c>
      <c r="M82" s="21" t="str">
        <f t="shared" si="6"/>
        <v>4 Th,0 Bln,29 Hr</v>
      </c>
      <c r="N82" s="83">
        <v>147</v>
      </c>
      <c r="O82" s="10" t="str">
        <f t="shared" si="7"/>
        <v>3.81</v>
      </c>
      <c r="P82" s="86" t="s">
        <v>232</v>
      </c>
      <c r="Q82" s="85">
        <v>470</v>
      </c>
      <c r="R82" s="12"/>
      <c r="S82" s="7" t="s">
        <v>240</v>
      </c>
      <c r="T82" s="59">
        <v>36277</v>
      </c>
    </row>
    <row r="83" spans="1:20" ht="15.75" x14ac:dyDescent="0.25">
      <c r="A83" s="98"/>
      <c r="B83" s="46">
        <v>1700019148</v>
      </c>
      <c r="C83" s="29" t="s">
        <v>241</v>
      </c>
      <c r="D83" s="36" t="s">
        <v>29</v>
      </c>
      <c r="E83" s="17">
        <v>44160</v>
      </c>
      <c r="F83" s="17">
        <v>44396</v>
      </c>
      <c r="G83" s="18">
        <f t="shared" si="4"/>
        <v>7.8666666666666663</v>
      </c>
      <c r="H83" s="5"/>
      <c r="I83" s="5">
        <v>1</v>
      </c>
      <c r="J83" s="19">
        <f t="shared" si="5"/>
        <v>6.8666666666666663</v>
      </c>
      <c r="K83" s="20">
        <v>42979</v>
      </c>
      <c r="L83" s="17">
        <v>44469</v>
      </c>
      <c r="M83" s="21" t="str">
        <f t="shared" si="6"/>
        <v>4 Th,0 Bln,29 Hr</v>
      </c>
      <c r="N83" s="83">
        <v>147</v>
      </c>
      <c r="O83" s="10" t="str">
        <f t="shared" si="7"/>
        <v>3.79</v>
      </c>
      <c r="P83" s="86" t="s">
        <v>242</v>
      </c>
      <c r="Q83" s="85">
        <v>476</v>
      </c>
      <c r="R83" s="12"/>
      <c r="S83" s="7" t="s">
        <v>243</v>
      </c>
      <c r="T83" s="59" t="s">
        <v>244</v>
      </c>
    </row>
    <row r="84" spans="1:20" ht="15.75" x14ac:dyDescent="0.25">
      <c r="A84" s="90">
        <v>44482</v>
      </c>
      <c r="B84" s="44">
        <v>1700019059</v>
      </c>
      <c r="C84" s="29" t="s">
        <v>245</v>
      </c>
      <c r="D84" s="43" t="s">
        <v>29</v>
      </c>
      <c r="E84" s="17">
        <v>44305</v>
      </c>
      <c r="F84" s="17">
        <v>44391</v>
      </c>
      <c r="G84" s="18">
        <f t="shared" si="4"/>
        <v>2.8666666666666667</v>
      </c>
      <c r="H84" s="5"/>
      <c r="I84" s="5">
        <v>1</v>
      </c>
      <c r="J84" s="19">
        <f t="shared" si="5"/>
        <v>1.8666666666666667</v>
      </c>
      <c r="K84" s="20">
        <v>42979</v>
      </c>
      <c r="L84" s="17">
        <v>44482</v>
      </c>
      <c r="M84" s="21" t="str">
        <f t="shared" si="6"/>
        <v>4 Th,1 Bln,12 Hr</v>
      </c>
      <c r="N84" s="88">
        <v>147</v>
      </c>
      <c r="O84" s="10" t="str">
        <f t="shared" si="7"/>
        <v>3.51</v>
      </c>
      <c r="P84" s="45" t="s">
        <v>246</v>
      </c>
      <c r="Q84" s="89">
        <v>446</v>
      </c>
      <c r="R84" s="12"/>
      <c r="S84" s="7" t="s">
        <v>59</v>
      </c>
      <c r="T84" s="59" t="s">
        <v>247</v>
      </c>
    </row>
    <row r="85" spans="1:20" ht="15.75" x14ac:dyDescent="0.25">
      <c r="A85" s="91"/>
      <c r="B85" s="44">
        <v>1700019146</v>
      </c>
      <c r="C85" s="25" t="s">
        <v>248</v>
      </c>
      <c r="D85" s="43" t="s">
        <v>29</v>
      </c>
      <c r="E85" s="17">
        <v>44208</v>
      </c>
      <c r="F85" s="17">
        <v>44422</v>
      </c>
      <c r="G85" s="18">
        <f t="shared" si="4"/>
        <v>7.1333333333333337</v>
      </c>
      <c r="H85" s="5"/>
      <c r="I85" s="5">
        <v>1</v>
      </c>
      <c r="J85" s="19">
        <f t="shared" si="5"/>
        <v>6.1333333333333337</v>
      </c>
      <c r="K85" s="20">
        <v>42979</v>
      </c>
      <c r="L85" s="17">
        <v>44482</v>
      </c>
      <c r="M85" s="21" t="str">
        <f t="shared" si="6"/>
        <v>4 Th,1 Bln,12 Hr</v>
      </c>
      <c r="N85" s="88">
        <v>147</v>
      </c>
      <c r="O85" s="10" t="str">
        <f t="shared" si="7"/>
        <v>3.69</v>
      </c>
      <c r="P85" s="45" t="s">
        <v>224</v>
      </c>
      <c r="Q85" s="89">
        <v>473</v>
      </c>
      <c r="R85" s="12"/>
      <c r="S85" s="7" t="s">
        <v>163</v>
      </c>
      <c r="T85" s="59">
        <v>36424</v>
      </c>
    </row>
    <row r="86" spans="1:20" ht="15.75" x14ac:dyDescent="0.25">
      <c r="A86" s="92">
        <v>44496</v>
      </c>
      <c r="B86" s="46">
        <v>1600019065</v>
      </c>
      <c r="C86" s="29" t="s">
        <v>249</v>
      </c>
      <c r="D86" s="36" t="s">
        <v>29</v>
      </c>
      <c r="E86" s="17">
        <v>44209</v>
      </c>
      <c r="F86" s="17">
        <v>44359</v>
      </c>
      <c r="G86" s="18">
        <f t="shared" si="4"/>
        <v>5</v>
      </c>
      <c r="H86" s="5"/>
      <c r="I86" s="5">
        <v>1</v>
      </c>
      <c r="J86" s="19">
        <f t="shared" si="5"/>
        <v>4</v>
      </c>
      <c r="K86" s="20">
        <v>42618</v>
      </c>
      <c r="L86" s="17">
        <v>44496</v>
      </c>
      <c r="M86" s="21" t="str">
        <f t="shared" si="6"/>
        <v>5 Th,1 Bln,22 Hr</v>
      </c>
      <c r="N86" s="88">
        <v>147</v>
      </c>
      <c r="O86" s="10" t="str">
        <f t="shared" si="7"/>
        <v>3.20</v>
      </c>
      <c r="P86" s="22" t="s">
        <v>250</v>
      </c>
      <c r="Q86" s="89">
        <v>413</v>
      </c>
      <c r="R86" s="12"/>
      <c r="S86" s="7" t="s">
        <v>166</v>
      </c>
      <c r="T86" s="59" t="s">
        <v>251</v>
      </c>
    </row>
    <row r="87" spans="1:20" ht="15.75" x14ac:dyDescent="0.25">
      <c r="A87" s="93"/>
      <c r="B87" s="46">
        <v>1700019127</v>
      </c>
      <c r="C87" s="29" t="s">
        <v>252</v>
      </c>
      <c r="D87" s="36" t="s">
        <v>29</v>
      </c>
      <c r="E87" s="17">
        <v>44160</v>
      </c>
      <c r="F87" s="17">
        <v>44396</v>
      </c>
      <c r="G87" s="18">
        <f t="shared" si="4"/>
        <v>7.8666666666666663</v>
      </c>
      <c r="H87" s="5"/>
      <c r="I87" s="5">
        <v>1</v>
      </c>
      <c r="J87" s="19">
        <f t="shared" si="5"/>
        <v>6.8666666666666663</v>
      </c>
      <c r="K87" s="20">
        <v>42979</v>
      </c>
      <c r="L87" s="17">
        <v>44496</v>
      </c>
      <c r="M87" s="21" t="str">
        <f t="shared" si="6"/>
        <v>4 Th,1 Bln,26 Hr</v>
      </c>
      <c r="N87" s="88">
        <v>147</v>
      </c>
      <c r="O87" s="10" t="str">
        <f t="shared" si="7"/>
        <v>3.63</v>
      </c>
      <c r="P87" s="45" t="s">
        <v>253</v>
      </c>
      <c r="Q87" s="89">
        <v>469</v>
      </c>
      <c r="R87" s="12"/>
      <c r="S87" s="7" t="s">
        <v>254</v>
      </c>
      <c r="T87" s="59" t="s">
        <v>255</v>
      </c>
    </row>
  </sheetData>
  <mergeCells count="20">
    <mergeCell ref="A45:A46"/>
    <mergeCell ref="N1:P1"/>
    <mergeCell ref="Q1:R1"/>
    <mergeCell ref="A3:A10"/>
    <mergeCell ref="A11:A15"/>
    <mergeCell ref="A16:A18"/>
    <mergeCell ref="A19:A26"/>
    <mergeCell ref="A27:A28"/>
    <mergeCell ref="A29:A34"/>
    <mergeCell ref="A35:A37"/>
    <mergeCell ref="A38:A40"/>
    <mergeCell ref="A41:A44"/>
    <mergeCell ref="A84:A85"/>
    <mergeCell ref="A86:A87"/>
    <mergeCell ref="A48:A52"/>
    <mergeCell ref="A53:A57"/>
    <mergeCell ref="A58:A67"/>
    <mergeCell ref="A68:A70"/>
    <mergeCell ref="A71:A72"/>
    <mergeCell ref="A74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2022-08-03T08:46:27Z</dcterms:created>
  <dcterms:modified xsi:type="dcterms:W3CDTF">2022-08-03T08:52:40Z</dcterms:modified>
</cp:coreProperties>
</file>