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semester 8\dataset\"/>
    </mc:Choice>
  </mc:AlternateContent>
  <xr:revisionPtr revIDLastSave="0" documentId="8_{4DBA0814-7E08-4312-A6B7-FA930890F483}" xr6:coauthVersionLast="47" xr6:coauthVersionMax="47" xr10:uidLastSave="{00000000-0000-0000-0000-000000000000}"/>
  <bookViews>
    <workbookView xWindow="3495" yWindow="1185" windowWidth="10230" windowHeight="10080" xr2:uid="{0CA6606B-B8BD-449D-B557-FE9692EB85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13" i="1" l="1"/>
  <c r="M313" i="1"/>
  <c r="G313" i="1"/>
  <c r="J313" i="1" s="1"/>
  <c r="O312" i="1"/>
  <c r="M312" i="1"/>
  <c r="G312" i="1"/>
  <c r="J312" i="1" s="1"/>
  <c r="O311" i="1"/>
  <c r="M311" i="1"/>
  <c r="G311" i="1"/>
  <c r="J311" i="1" s="1"/>
  <c r="O310" i="1"/>
  <c r="M310" i="1"/>
  <c r="G310" i="1"/>
  <c r="J310" i="1" s="1"/>
  <c r="O309" i="1"/>
  <c r="M309" i="1"/>
  <c r="G309" i="1"/>
  <c r="J309" i="1" s="1"/>
  <c r="O308" i="1"/>
  <c r="M308" i="1"/>
  <c r="G308" i="1"/>
  <c r="J308" i="1" s="1"/>
  <c r="O307" i="1"/>
  <c r="M307" i="1"/>
  <c r="G307" i="1"/>
  <c r="J307" i="1" s="1"/>
  <c r="O306" i="1"/>
  <c r="M306" i="1"/>
  <c r="G306" i="1"/>
  <c r="J306" i="1" s="1"/>
  <c r="O305" i="1"/>
  <c r="M305" i="1"/>
  <c r="G305" i="1"/>
  <c r="J305" i="1" s="1"/>
  <c r="O304" i="1"/>
  <c r="M304" i="1"/>
  <c r="G304" i="1"/>
  <c r="J304" i="1" s="1"/>
  <c r="O303" i="1"/>
  <c r="M303" i="1"/>
  <c r="G303" i="1"/>
  <c r="J303" i="1" s="1"/>
  <c r="O302" i="1"/>
  <c r="M302" i="1"/>
  <c r="G302" i="1"/>
  <c r="J302" i="1" s="1"/>
  <c r="O301" i="1"/>
  <c r="M301" i="1"/>
  <c r="G301" i="1"/>
  <c r="J301" i="1" s="1"/>
  <c r="O300" i="1"/>
  <c r="M300" i="1"/>
  <c r="G300" i="1"/>
  <c r="J300" i="1" s="1"/>
  <c r="O299" i="1"/>
  <c r="M299" i="1"/>
  <c r="G299" i="1"/>
  <c r="J299" i="1" s="1"/>
  <c r="O298" i="1"/>
  <c r="M298" i="1"/>
  <c r="G298" i="1"/>
  <c r="J298" i="1" s="1"/>
  <c r="O297" i="1"/>
  <c r="M297" i="1"/>
  <c r="G297" i="1"/>
  <c r="J297" i="1" s="1"/>
  <c r="O296" i="1"/>
  <c r="M296" i="1"/>
  <c r="G296" i="1"/>
  <c r="J296" i="1" s="1"/>
  <c r="O295" i="1"/>
  <c r="M295" i="1"/>
  <c r="G295" i="1"/>
  <c r="J295" i="1" s="1"/>
  <c r="O294" i="1"/>
  <c r="M294" i="1"/>
  <c r="G294" i="1"/>
  <c r="J294" i="1" s="1"/>
  <c r="O293" i="1"/>
  <c r="M293" i="1"/>
  <c r="G293" i="1"/>
  <c r="J293" i="1" s="1"/>
  <c r="O292" i="1"/>
  <c r="M292" i="1"/>
  <c r="G292" i="1"/>
  <c r="J292" i="1" s="1"/>
  <c r="O291" i="1"/>
  <c r="M291" i="1"/>
  <c r="G291" i="1"/>
  <c r="J291" i="1" s="1"/>
  <c r="O290" i="1"/>
  <c r="M290" i="1"/>
  <c r="G290" i="1"/>
  <c r="J290" i="1" s="1"/>
  <c r="O289" i="1"/>
  <c r="M289" i="1"/>
  <c r="G289" i="1"/>
  <c r="J289" i="1" s="1"/>
  <c r="O288" i="1"/>
  <c r="M288" i="1"/>
  <c r="G288" i="1"/>
  <c r="J288" i="1" s="1"/>
  <c r="O287" i="1"/>
  <c r="M287" i="1"/>
  <c r="G287" i="1"/>
  <c r="J287" i="1" s="1"/>
  <c r="O286" i="1"/>
  <c r="M286" i="1"/>
  <c r="G286" i="1"/>
  <c r="J286" i="1" s="1"/>
  <c r="O285" i="1"/>
  <c r="M285" i="1"/>
  <c r="G285" i="1"/>
  <c r="J285" i="1" s="1"/>
  <c r="O284" i="1"/>
  <c r="M284" i="1"/>
  <c r="G284" i="1"/>
  <c r="J284" i="1" s="1"/>
  <c r="O283" i="1"/>
  <c r="M283" i="1"/>
  <c r="G283" i="1"/>
  <c r="J283" i="1" s="1"/>
  <c r="O282" i="1"/>
  <c r="M282" i="1"/>
  <c r="G282" i="1"/>
  <c r="J282" i="1" s="1"/>
  <c r="O281" i="1"/>
  <c r="M281" i="1"/>
  <c r="G281" i="1"/>
  <c r="J281" i="1" s="1"/>
  <c r="O280" i="1"/>
  <c r="M280" i="1"/>
  <c r="G280" i="1"/>
  <c r="J280" i="1" s="1"/>
  <c r="O279" i="1"/>
  <c r="M279" i="1"/>
  <c r="G279" i="1"/>
  <c r="J279" i="1" s="1"/>
  <c r="O278" i="1"/>
  <c r="M278" i="1"/>
  <c r="G278" i="1"/>
  <c r="J278" i="1" s="1"/>
  <c r="O277" i="1"/>
  <c r="M277" i="1"/>
  <c r="G277" i="1"/>
  <c r="J277" i="1" s="1"/>
  <c r="O276" i="1"/>
  <c r="M276" i="1"/>
  <c r="G276" i="1"/>
  <c r="J276" i="1" s="1"/>
  <c r="O275" i="1"/>
  <c r="M275" i="1"/>
  <c r="G275" i="1"/>
  <c r="J275" i="1" s="1"/>
  <c r="O274" i="1"/>
  <c r="M274" i="1"/>
  <c r="G274" i="1"/>
  <c r="J274" i="1" s="1"/>
  <c r="O273" i="1"/>
  <c r="M273" i="1"/>
  <c r="G273" i="1"/>
  <c r="J273" i="1" s="1"/>
  <c r="O272" i="1"/>
  <c r="M272" i="1"/>
  <c r="G272" i="1"/>
  <c r="J272" i="1" s="1"/>
  <c r="O271" i="1"/>
  <c r="O270" i="1"/>
  <c r="M270" i="1"/>
  <c r="G270" i="1"/>
  <c r="J270" i="1" s="1"/>
  <c r="O269" i="1"/>
  <c r="M269" i="1"/>
  <c r="G269" i="1"/>
  <c r="J269" i="1" s="1"/>
  <c r="O268" i="1"/>
  <c r="M268" i="1"/>
  <c r="G268" i="1"/>
  <c r="J268" i="1" s="1"/>
  <c r="O267" i="1"/>
  <c r="M267" i="1"/>
  <c r="G267" i="1"/>
  <c r="J267" i="1" s="1"/>
  <c r="O266" i="1"/>
  <c r="M266" i="1"/>
  <c r="G266" i="1"/>
  <c r="J266" i="1" s="1"/>
  <c r="O265" i="1"/>
  <c r="M265" i="1"/>
  <c r="G265" i="1"/>
  <c r="J265" i="1" s="1"/>
  <c r="O264" i="1"/>
  <c r="M264" i="1"/>
  <c r="G264" i="1"/>
  <c r="J264" i="1" s="1"/>
  <c r="O263" i="1"/>
  <c r="M263" i="1"/>
  <c r="G263" i="1"/>
  <c r="J263" i="1" s="1"/>
  <c r="O262" i="1"/>
  <c r="M262" i="1"/>
  <c r="G262" i="1"/>
  <c r="J262" i="1" s="1"/>
  <c r="O261" i="1"/>
  <c r="M261" i="1"/>
  <c r="G261" i="1"/>
  <c r="J261" i="1" s="1"/>
  <c r="O260" i="1"/>
  <c r="M260" i="1"/>
  <c r="G260" i="1"/>
  <c r="J260" i="1" s="1"/>
  <c r="O259" i="1"/>
  <c r="M259" i="1"/>
  <c r="G259" i="1"/>
  <c r="J259" i="1" s="1"/>
  <c r="O258" i="1"/>
  <c r="M258" i="1"/>
  <c r="G258" i="1"/>
  <c r="J258" i="1" s="1"/>
  <c r="O257" i="1"/>
  <c r="M257" i="1"/>
  <c r="G257" i="1"/>
  <c r="J257" i="1" s="1"/>
  <c r="O256" i="1"/>
  <c r="M256" i="1"/>
  <c r="G256" i="1"/>
  <c r="J256" i="1" s="1"/>
  <c r="O255" i="1"/>
  <c r="M255" i="1"/>
  <c r="G255" i="1"/>
  <c r="J255" i="1" s="1"/>
  <c r="O254" i="1"/>
  <c r="M254" i="1"/>
  <c r="G254" i="1"/>
  <c r="J254" i="1" s="1"/>
  <c r="O253" i="1"/>
  <c r="M253" i="1"/>
  <c r="G253" i="1"/>
  <c r="J253" i="1" s="1"/>
  <c r="O252" i="1"/>
  <c r="M252" i="1"/>
  <c r="G252" i="1"/>
  <c r="J252" i="1" s="1"/>
  <c r="O251" i="1"/>
  <c r="M251" i="1"/>
  <c r="G251" i="1"/>
  <c r="J251" i="1" s="1"/>
  <c r="O250" i="1"/>
  <c r="M250" i="1"/>
  <c r="G250" i="1"/>
  <c r="J250" i="1" s="1"/>
  <c r="O249" i="1"/>
  <c r="M249" i="1"/>
  <c r="G249" i="1"/>
  <c r="J249" i="1" s="1"/>
  <c r="O248" i="1"/>
  <c r="M248" i="1"/>
  <c r="G248" i="1"/>
  <c r="J248" i="1" s="1"/>
  <c r="O247" i="1"/>
  <c r="M247" i="1"/>
  <c r="G247" i="1"/>
  <c r="J247" i="1" s="1"/>
  <c r="O246" i="1"/>
  <c r="M246" i="1"/>
  <c r="G246" i="1"/>
  <c r="J246" i="1" s="1"/>
  <c r="O245" i="1"/>
  <c r="M245" i="1"/>
  <c r="G245" i="1"/>
  <c r="J245" i="1" s="1"/>
  <c r="O244" i="1"/>
  <c r="M244" i="1"/>
  <c r="G244" i="1"/>
  <c r="J244" i="1" s="1"/>
  <c r="O243" i="1"/>
  <c r="M243" i="1"/>
  <c r="G243" i="1"/>
  <c r="J243" i="1" s="1"/>
  <c r="O242" i="1"/>
  <c r="M242" i="1"/>
  <c r="G242" i="1"/>
  <c r="J242" i="1" s="1"/>
  <c r="O241" i="1"/>
  <c r="M241" i="1"/>
  <c r="G241" i="1"/>
  <c r="J241" i="1" s="1"/>
  <c r="O240" i="1"/>
  <c r="M240" i="1"/>
  <c r="G240" i="1"/>
  <c r="J240" i="1" s="1"/>
  <c r="O239" i="1"/>
  <c r="M239" i="1"/>
  <c r="G239" i="1"/>
  <c r="J239" i="1" s="1"/>
  <c r="O238" i="1"/>
  <c r="M238" i="1"/>
  <c r="G238" i="1"/>
  <c r="J238" i="1" s="1"/>
  <c r="O237" i="1"/>
  <c r="M237" i="1"/>
  <c r="G237" i="1"/>
  <c r="J237" i="1" s="1"/>
  <c r="O236" i="1"/>
  <c r="M236" i="1"/>
  <c r="G236" i="1"/>
  <c r="J236" i="1" s="1"/>
  <c r="O235" i="1"/>
  <c r="M235" i="1"/>
  <c r="G235" i="1"/>
  <c r="J235" i="1" s="1"/>
  <c r="O234" i="1"/>
  <c r="M234" i="1"/>
  <c r="G234" i="1"/>
  <c r="J234" i="1" s="1"/>
  <c r="O233" i="1"/>
  <c r="M233" i="1"/>
  <c r="G233" i="1"/>
  <c r="J233" i="1" s="1"/>
  <c r="O232" i="1"/>
  <c r="M232" i="1"/>
  <c r="G232" i="1"/>
  <c r="J232" i="1" s="1"/>
  <c r="O231" i="1"/>
  <c r="M231" i="1"/>
  <c r="G231" i="1"/>
  <c r="J231" i="1" s="1"/>
  <c r="O230" i="1"/>
  <c r="M230" i="1"/>
  <c r="G230" i="1"/>
  <c r="J230" i="1" s="1"/>
  <c r="O229" i="1"/>
  <c r="M229" i="1"/>
  <c r="G229" i="1"/>
  <c r="J229" i="1" s="1"/>
  <c r="O228" i="1"/>
  <c r="M228" i="1"/>
  <c r="G228" i="1"/>
  <c r="J228" i="1" s="1"/>
  <c r="O227" i="1"/>
  <c r="M227" i="1"/>
  <c r="G227" i="1"/>
  <c r="J227" i="1" s="1"/>
  <c r="O226" i="1"/>
  <c r="M226" i="1"/>
  <c r="G226" i="1"/>
  <c r="J226" i="1" s="1"/>
  <c r="O225" i="1"/>
  <c r="M225" i="1"/>
  <c r="G225" i="1"/>
  <c r="J225" i="1" s="1"/>
  <c r="O224" i="1"/>
  <c r="M224" i="1"/>
  <c r="G224" i="1"/>
  <c r="J224" i="1" s="1"/>
  <c r="O223" i="1"/>
  <c r="M223" i="1"/>
  <c r="G223" i="1"/>
  <c r="J223" i="1" s="1"/>
  <c r="O222" i="1"/>
  <c r="M222" i="1"/>
  <c r="G222" i="1"/>
  <c r="J222" i="1" s="1"/>
  <c r="O221" i="1"/>
  <c r="M221" i="1"/>
  <c r="G221" i="1"/>
  <c r="J221" i="1" s="1"/>
  <c r="O220" i="1"/>
  <c r="M220" i="1"/>
  <c r="G220" i="1"/>
  <c r="J220" i="1" s="1"/>
  <c r="O219" i="1"/>
  <c r="M219" i="1"/>
  <c r="G219" i="1"/>
  <c r="J219" i="1" s="1"/>
  <c r="O218" i="1"/>
  <c r="M218" i="1"/>
  <c r="G218" i="1"/>
  <c r="J218" i="1" s="1"/>
  <c r="O217" i="1"/>
  <c r="M217" i="1"/>
  <c r="G217" i="1"/>
  <c r="J217" i="1" s="1"/>
  <c r="O216" i="1"/>
  <c r="M216" i="1"/>
  <c r="G216" i="1"/>
  <c r="J216" i="1" s="1"/>
  <c r="O215" i="1"/>
  <c r="M215" i="1"/>
  <c r="G215" i="1"/>
  <c r="J215" i="1" s="1"/>
  <c r="O214" i="1"/>
  <c r="M214" i="1"/>
  <c r="G214" i="1"/>
  <c r="J214" i="1" s="1"/>
  <c r="O213" i="1"/>
  <c r="M213" i="1"/>
  <c r="G213" i="1"/>
  <c r="J213" i="1" s="1"/>
  <c r="O212" i="1"/>
  <c r="M212" i="1"/>
  <c r="G212" i="1"/>
  <c r="J212" i="1" s="1"/>
  <c r="O211" i="1"/>
  <c r="M211" i="1"/>
  <c r="G211" i="1"/>
  <c r="J211" i="1" s="1"/>
  <c r="O210" i="1"/>
  <c r="M210" i="1"/>
  <c r="G210" i="1"/>
  <c r="J210" i="1" s="1"/>
  <c r="O209" i="1"/>
  <c r="M209" i="1"/>
  <c r="G209" i="1"/>
  <c r="J209" i="1" s="1"/>
  <c r="O208" i="1"/>
  <c r="M208" i="1"/>
  <c r="G208" i="1"/>
  <c r="J208" i="1" s="1"/>
  <c r="O207" i="1"/>
  <c r="M207" i="1"/>
  <c r="G207" i="1"/>
  <c r="J207" i="1" s="1"/>
  <c r="O206" i="1"/>
  <c r="M206" i="1"/>
  <c r="G206" i="1"/>
  <c r="J206" i="1" s="1"/>
  <c r="O205" i="1"/>
  <c r="M205" i="1"/>
  <c r="G205" i="1"/>
  <c r="J205" i="1" s="1"/>
  <c r="O204" i="1"/>
  <c r="M204" i="1"/>
  <c r="G204" i="1"/>
  <c r="J204" i="1" s="1"/>
  <c r="O203" i="1"/>
  <c r="M203" i="1"/>
  <c r="G203" i="1"/>
  <c r="J203" i="1" s="1"/>
  <c r="O202" i="1"/>
  <c r="M202" i="1"/>
  <c r="G202" i="1"/>
  <c r="J202" i="1" s="1"/>
  <c r="O201" i="1"/>
  <c r="M201" i="1"/>
  <c r="G201" i="1"/>
  <c r="J201" i="1" s="1"/>
  <c r="O200" i="1"/>
  <c r="M200" i="1"/>
  <c r="G200" i="1"/>
  <c r="J200" i="1" s="1"/>
  <c r="O199" i="1"/>
  <c r="M199" i="1"/>
  <c r="G199" i="1"/>
  <c r="J199" i="1" s="1"/>
  <c r="O198" i="1"/>
  <c r="M198" i="1"/>
  <c r="G198" i="1"/>
  <c r="J198" i="1" s="1"/>
  <c r="O197" i="1"/>
  <c r="M197" i="1"/>
  <c r="G197" i="1"/>
  <c r="J197" i="1" s="1"/>
  <c r="O196" i="1"/>
  <c r="M196" i="1"/>
  <c r="G196" i="1"/>
  <c r="J196" i="1" s="1"/>
  <c r="O195" i="1"/>
  <c r="M195" i="1"/>
  <c r="G195" i="1"/>
  <c r="J195" i="1" s="1"/>
  <c r="O194" i="1"/>
  <c r="M194" i="1"/>
  <c r="G194" i="1"/>
  <c r="J194" i="1" s="1"/>
  <c r="O193" i="1"/>
  <c r="M193" i="1"/>
  <c r="G193" i="1"/>
  <c r="J193" i="1" s="1"/>
  <c r="O192" i="1"/>
  <c r="M192" i="1"/>
  <c r="G192" i="1"/>
  <c r="J192" i="1" s="1"/>
  <c r="O191" i="1"/>
  <c r="M191" i="1"/>
  <c r="G191" i="1"/>
  <c r="J191" i="1" s="1"/>
  <c r="O190" i="1"/>
  <c r="M190" i="1"/>
  <c r="G190" i="1"/>
  <c r="J190" i="1" s="1"/>
  <c r="O189" i="1"/>
  <c r="M189" i="1"/>
  <c r="G189" i="1"/>
  <c r="J189" i="1" s="1"/>
  <c r="O188" i="1"/>
  <c r="M188" i="1"/>
  <c r="G188" i="1"/>
  <c r="J188" i="1" s="1"/>
  <c r="O187" i="1"/>
  <c r="M187" i="1"/>
  <c r="G187" i="1"/>
  <c r="J187" i="1" s="1"/>
  <c r="O186" i="1"/>
  <c r="M186" i="1"/>
  <c r="G186" i="1"/>
  <c r="J186" i="1" s="1"/>
  <c r="O185" i="1"/>
  <c r="M185" i="1"/>
  <c r="J185" i="1"/>
  <c r="G185" i="1"/>
  <c r="O184" i="1"/>
  <c r="M184" i="1"/>
  <c r="J184" i="1"/>
  <c r="G184" i="1"/>
  <c r="O183" i="1"/>
  <c r="M183" i="1"/>
  <c r="J183" i="1"/>
  <c r="G183" i="1"/>
  <c r="O182" i="1"/>
  <c r="M182" i="1"/>
  <c r="J182" i="1"/>
  <c r="G182" i="1"/>
  <c r="O181" i="1"/>
  <c r="M181" i="1"/>
  <c r="J181" i="1"/>
  <c r="G181" i="1"/>
  <c r="O180" i="1"/>
  <c r="M180" i="1"/>
  <c r="J180" i="1"/>
  <c r="G180" i="1"/>
  <c r="O179" i="1"/>
  <c r="M179" i="1"/>
  <c r="J179" i="1"/>
  <c r="G179" i="1"/>
  <c r="O178" i="1"/>
  <c r="M178" i="1"/>
  <c r="J178" i="1"/>
  <c r="G178" i="1"/>
  <c r="O177" i="1"/>
  <c r="M177" i="1"/>
  <c r="J177" i="1"/>
  <c r="G177" i="1"/>
  <c r="O176" i="1"/>
  <c r="M176" i="1"/>
  <c r="J176" i="1"/>
  <c r="G176" i="1"/>
  <c r="O175" i="1"/>
  <c r="M175" i="1"/>
  <c r="J175" i="1"/>
  <c r="G175" i="1"/>
  <c r="O174" i="1"/>
  <c r="M174" i="1"/>
  <c r="J174" i="1"/>
  <c r="G174" i="1"/>
  <c r="O173" i="1"/>
  <c r="M173" i="1"/>
  <c r="J173" i="1"/>
  <c r="G173" i="1"/>
  <c r="O172" i="1"/>
  <c r="M172" i="1"/>
  <c r="J172" i="1"/>
  <c r="G172" i="1"/>
  <c r="O171" i="1"/>
  <c r="M171" i="1"/>
  <c r="J171" i="1"/>
  <c r="G171" i="1"/>
  <c r="O170" i="1"/>
  <c r="M170" i="1"/>
  <c r="J170" i="1"/>
  <c r="G170" i="1"/>
  <c r="O169" i="1"/>
  <c r="M169" i="1"/>
  <c r="J169" i="1"/>
  <c r="G169" i="1"/>
  <c r="O168" i="1"/>
  <c r="M168" i="1"/>
  <c r="J168" i="1"/>
  <c r="G168" i="1"/>
  <c r="O167" i="1"/>
  <c r="M167" i="1"/>
  <c r="J167" i="1"/>
  <c r="G167" i="1"/>
  <c r="O166" i="1"/>
  <c r="M166" i="1"/>
  <c r="J166" i="1"/>
  <c r="G166" i="1"/>
  <c r="O165" i="1"/>
  <c r="M165" i="1"/>
  <c r="J165" i="1"/>
  <c r="G165" i="1"/>
  <c r="O164" i="1"/>
  <c r="M164" i="1"/>
  <c r="J164" i="1"/>
  <c r="G164" i="1"/>
  <c r="O163" i="1"/>
  <c r="M163" i="1"/>
  <c r="J163" i="1"/>
  <c r="G163" i="1"/>
  <c r="O162" i="1"/>
  <c r="M162" i="1"/>
  <c r="J162" i="1"/>
  <c r="G162" i="1"/>
  <c r="O161" i="1"/>
  <c r="M161" i="1"/>
  <c r="J161" i="1"/>
  <c r="G161" i="1"/>
  <c r="O160" i="1"/>
  <c r="M160" i="1"/>
  <c r="J160" i="1"/>
  <c r="G160" i="1"/>
  <c r="O159" i="1"/>
  <c r="M159" i="1"/>
  <c r="J159" i="1"/>
  <c r="G159" i="1"/>
  <c r="O158" i="1"/>
  <c r="M158" i="1"/>
  <c r="J158" i="1"/>
  <c r="G158" i="1"/>
  <c r="O157" i="1"/>
  <c r="M157" i="1"/>
  <c r="J157" i="1"/>
  <c r="G157" i="1"/>
  <c r="O156" i="1"/>
  <c r="M156" i="1"/>
  <c r="J156" i="1"/>
  <c r="G156" i="1"/>
  <c r="O155" i="1"/>
  <c r="M155" i="1"/>
  <c r="J155" i="1"/>
  <c r="G155" i="1"/>
  <c r="O154" i="1"/>
  <c r="M154" i="1"/>
  <c r="J154" i="1"/>
  <c r="G154" i="1"/>
  <c r="O153" i="1"/>
  <c r="M153" i="1"/>
  <c r="J153" i="1"/>
  <c r="G153" i="1"/>
  <c r="O152" i="1"/>
  <c r="M152" i="1"/>
  <c r="J152" i="1"/>
  <c r="G152" i="1"/>
  <c r="O151" i="1"/>
  <c r="M151" i="1"/>
  <c r="J151" i="1"/>
  <c r="G151" i="1"/>
  <c r="O150" i="1"/>
  <c r="M150" i="1"/>
  <c r="J150" i="1"/>
  <c r="G150" i="1"/>
  <c r="O149" i="1"/>
  <c r="M149" i="1"/>
  <c r="J149" i="1"/>
  <c r="G149" i="1"/>
  <c r="O148" i="1"/>
  <c r="M148" i="1"/>
  <c r="J148" i="1"/>
  <c r="G148" i="1"/>
  <c r="O147" i="1"/>
  <c r="M147" i="1"/>
  <c r="J147" i="1"/>
  <c r="G147" i="1"/>
  <c r="O146" i="1"/>
  <c r="M146" i="1"/>
  <c r="J146" i="1"/>
  <c r="G146" i="1"/>
  <c r="O145" i="1"/>
  <c r="M145" i="1"/>
  <c r="J145" i="1"/>
  <c r="G145" i="1"/>
  <c r="O144" i="1"/>
  <c r="M144" i="1"/>
  <c r="J144" i="1"/>
  <c r="G144" i="1"/>
  <c r="O143" i="1"/>
  <c r="M143" i="1"/>
  <c r="J143" i="1"/>
  <c r="G143" i="1"/>
  <c r="O142" i="1"/>
  <c r="M142" i="1"/>
  <c r="J142" i="1"/>
  <c r="G142" i="1"/>
  <c r="O141" i="1"/>
  <c r="M141" i="1"/>
  <c r="J141" i="1"/>
  <c r="G141" i="1"/>
  <c r="O140" i="1"/>
  <c r="M140" i="1"/>
  <c r="J140" i="1"/>
  <c r="G140" i="1"/>
  <c r="O139" i="1"/>
  <c r="M139" i="1"/>
  <c r="J139" i="1"/>
  <c r="G139" i="1"/>
  <c r="O138" i="1"/>
  <c r="M138" i="1"/>
  <c r="J138" i="1"/>
  <c r="G138" i="1"/>
  <c r="O137" i="1"/>
  <c r="M137" i="1"/>
  <c r="J137" i="1"/>
  <c r="G137" i="1"/>
  <c r="O136" i="1"/>
  <c r="M136" i="1"/>
  <c r="J136" i="1"/>
  <c r="G136" i="1"/>
  <c r="O135" i="1"/>
  <c r="M135" i="1"/>
  <c r="J135" i="1"/>
  <c r="G135" i="1"/>
  <c r="O134" i="1"/>
  <c r="M134" i="1"/>
  <c r="J134" i="1"/>
  <c r="G134" i="1"/>
  <c r="O133" i="1"/>
  <c r="M133" i="1"/>
  <c r="J133" i="1"/>
  <c r="G133" i="1"/>
  <c r="O132" i="1"/>
  <c r="M132" i="1"/>
  <c r="J132" i="1"/>
  <c r="G132" i="1"/>
  <c r="O131" i="1"/>
  <c r="M131" i="1"/>
  <c r="J131" i="1"/>
  <c r="G131" i="1"/>
  <c r="O130" i="1"/>
  <c r="M130" i="1"/>
  <c r="J130" i="1"/>
  <c r="G130" i="1"/>
  <c r="O129" i="1"/>
  <c r="M129" i="1"/>
  <c r="J129" i="1"/>
  <c r="G129" i="1"/>
  <c r="O128" i="1"/>
  <c r="M128" i="1"/>
  <c r="J128" i="1"/>
  <c r="G128" i="1"/>
  <c r="O127" i="1"/>
  <c r="M127" i="1"/>
  <c r="J127" i="1"/>
  <c r="G127" i="1"/>
  <c r="O126" i="1"/>
  <c r="M126" i="1"/>
  <c r="J126" i="1"/>
  <c r="G126" i="1"/>
  <c r="O125" i="1"/>
  <c r="M125" i="1"/>
  <c r="J125" i="1"/>
  <c r="G125" i="1"/>
  <c r="O124" i="1"/>
  <c r="M124" i="1"/>
  <c r="J124" i="1"/>
  <c r="G124" i="1"/>
  <c r="O123" i="1"/>
  <c r="M123" i="1"/>
  <c r="J123" i="1"/>
  <c r="G123" i="1"/>
  <c r="O122" i="1"/>
  <c r="M122" i="1"/>
  <c r="J122" i="1"/>
  <c r="G122" i="1"/>
  <c r="O121" i="1"/>
  <c r="M121" i="1"/>
  <c r="J121" i="1"/>
  <c r="G121" i="1"/>
  <c r="O120" i="1"/>
  <c r="M120" i="1"/>
  <c r="J120" i="1"/>
  <c r="G120" i="1"/>
  <c r="O119" i="1"/>
  <c r="M119" i="1"/>
  <c r="J119" i="1"/>
  <c r="G119" i="1"/>
  <c r="O118" i="1"/>
  <c r="M118" i="1"/>
  <c r="J118" i="1"/>
  <c r="G118" i="1"/>
  <c r="O117" i="1"/>
  <c r="M117" i="1"/>
  <c r="J117" i="1"/>
  <c r="G117" i="1"/>
  <c r="O116" i="1"/>
  <c r="M116" i="1"/>
  <c r="J116" i="1"/>
  <c r="G116" i="1"/>
  <c r="O115" i="1"/>
  <c r="M115" i="1"/>
  <c r="J115" i="1"/>
  <c r="G115" i="1"/>
  <c r="O114" i="1"/>
  <c r="M114" i="1"/>
  <c r="J114" i="1"/>
  <c r="G114" i="1"/>
  <c r="O113" i="1"/>
  <c r="M113" i="1"/>
  <c r="J113" i="1"/>
  <c r="G113" i="1"/>
  <c r="O112" i="1"/>
  <c r="M112" i="1"/>
  <c r="J112" i="1"/>
  <c r="G112" i="1"/>
  <c r="O111" i="1"/>
  <c r="M111" i="1"/>
  <c r="J111" i="1"/>
  <c r="G111" i="1"/>
  <c r="O110" i="1"/>
  <c r="M110" i="1"/>
  <c r="J110" i="1"/>
  <c r="G110" i="1"/>
  <c r="O109" i="1"/>
  <c r="M109" i="1"/>
  <c r="J109" i="1"/>
  <c r="G109" i="1"/>
  <c r="O108" i="1"/>
  <c r="M108" i="1"/>
  <c r="J108" i="1"/>
  <c r="G108" i="1"/>
  <c r="O107" i="1"/>
  <c r="M107" i="1"/>
  <c r="J107" i="1"/>
  <c r="G107" i="1"/>
  <c r="O106" i="1"/>
  <c r="M106" i="1"/>
  <c r="J106" i="1"/>
  <c r="G106" i="1"/>
  <c r="O105" i="1"/>
  <c r="M105" i="1"/>
  <c r="J105" i="1"/>
  <c r="G105" i="1"/>
  <c r="O104" i="1"/>
  <c r="M104" i="1"/>
  <c r="J104" i="1"/>
  <c r="G104" i="1"/>
  <c r="O103" i="1"/>
  <c r="M103" i="1"/>
  <c r="J103" i="1"/>
  <c r="G103" i="1"/>
  <c r="O102" i="1"/>
  <c r="M102" i="1"/>
  <c r="J102" i="1"/>
  <c r="G102" i="1"/>
  <c r="O101" i="1"/>
  <c r="M101" i="1"/>
  <c r="J101" i="1"/>
  <c r="G101" i="1"/>
  <c r="O100" i="1"/>
  <c r="M100" i="1"/>
  <c r="J100" i="1"/>
  <c r="G100" i="1"/>
  <c r="O99" i="1"/>
  <c r="M99" i="1"/>
  <c r="J99" i="1"/>
  <c r="G99" i="1"/>
  <c r="O98" i="1"/>
  <c r="M98" i="1"/>
  <c r="J98" i="1"/>
  <c r="G98" i="1"/>
  <c r="O97" i="1"/>
  <c r="M97" i="1"/>
  <c r="J97" i="1"/>
  <c r="G97" i="1"/>
  <c r="O96" i="1"/>
  <c r="M96" i="1"/>
  <c r="J96" i="1"/>
  <c r="G96" i="1"/>
  <c r="O95" i="1"/>
  <c r="M95" i="1"/>
  <c r="J95" i="1"/>
  <c r="G95" i="1"/>
  <c r="O94" i="1"/>
  <c r="M94" i="1"/>
  <c r="J94" i="1"/>
  <c r="G94" i="1"/>
  <c r="O93" i="1"/>
  <c r="M93" i="1"/>
  <c r="J93" i="1"/>
  <c r="G93" i="1"/>
  <c r="O92" i="1"/>
  <c r="M92" i="1"/>
  <c r="J92" i="1"/>
  <c r="G92" i="1"/>
  <c r="O91" i="1"/>
  <c r="M91" i="1"/>
  <c r="J91" i="1"/>
  <c r="G91" i="1"/>
  <c r="O90" i="1"/>
  <c r="M90" i="1"/>
  <c r="J90" i="1"/>
  <c r="G90" i="1"/>
  <c r="O89" i="1"/>
  <c r="M89" i="1"/>
  <c r="J89" i="1"/>
  <c r="G89" i="1"/>
  <c r="O88" i="1"/>
  <c r="M88" i="1"/>
  <c r="J88" i="1"/>
  <c r="G88" i="1"/>
  <c r="O87" i="1"/>
  <c r="M87" i="1"/>
  <c r="J87" i="1"/>
  <c r="G87" i="1"/>
  <c r="O86" i="1"/>
  <c r="M86" i="1"/>
  <c r="J86" i="1"/>
  <c r="G86" i="1"/>
  <c r="O85" i="1"/>
  <c r="M85" i="1"/>
  <c r="J85" i="1"/>
  <c r="G85" i="1"/>
  <c r="O84" i="1"/>
  <c r="M84" i="1"/>
  <c r="J84" i="1"/>
  <c r="G84" i="1"/>
  <c r="O83" i="1"/>
  <c r="M83" i="1"/>
  <c r="J83" i="1"/>
  <c r="G83" i="1"/>
  <c r="O82" i="1"/>
  <c r="M82" i="1"/>
  <c r="J82" i="1"/>
  <c r="G82" i="1"/>
  <c r="O81" i="1"/>
  <c r="M81" i="1"/>
  <c r="J81" i="1"/>
  <c r="G81" i="1"/>
  <c r="O80" i="1"/>
  <c r="M80" i="1"/>
  <c r="J80" i="1"/>
  <c r="G80" i="1"/>
  <c r="O79" i="1"/>
  <c r="M79" i="1"/>
  <c r="J79" i="1"/>
  <c r="G79" i="1"/>
  <c r="O78" i="1"/>
  <c r="M78" i="1"/>
  <c r="J78" i="1"/>
  <c r="G78" i="1"/>
  <c r="O77" i="1"/>
  <c r="M77" i="1"/>
  <c r="J77" i="1"/>
  <c r="G77" i="1"/>
  <c r="O76" i="1"/>
  <c r="M76" i="1"/>
  <c r="J76" i="1"/>
  <c r="G76" i="1"/>
  <c r="O75" i="1"/>
  <c r="M75" i="1"/>
  <c r="J75" i="1"/>
  <c r="G75" i="1"/>
  <c r="O74" i="1"/>
  <c r="M74" i="1"/>
  <c r="J74" i="1"/>
  <c r="G74" i="1"/>
  <c r="O73" i="1"/>
  <c r="M73" i="1"/>
  <c r="J73" i="1"/>
  <c r="G73" i="1"/>
  <c r="O72" i="1"/>
  <c r="M72" i="1"/>
  <c r="J72" i="1"/>
  <c r="G72" i="1"/>
  <c r="O71" i="1"/>
  <c r="M71" i="1"/>
  <c r="J71" i="1"/>
  <c r="G71" i="1"/>
  <c r="O70" i="1"/>
  <c r="M70" i="1"/>
  <c r="J70" i="1"/>
  <c r="G70" i="1"/>
  <c r="O69" i="1"/>
  <c r="M69" i="1"/>
  <c r="J69" i="1"/>
  <c r="G69" i="1"/>
  <c r="O68" i="1"/>
  <c r="M68" i="1"/>
  <c r="J68" i="1"/>
  <c r="G68" i="1"/>
  <c r="O67" i="1"/>
  <c r="M67" i="1"/>
  <c r="J67" i="1"/>
  <c r="G67" i="1"/>
  <c r="O66" i="1"/>
  <c r="M66" i="1"/>
  <c r="J66" i="1"/>
  <c r="G66" i="1"/>
  <c r="O65" i="1"/>
  <c r="M65" i="1"/>
  <c r="J65" i="1"/>
  <c r="G65" i="1"/>
  <c r="O64" i="1"/>
  <c r="M64" i="1"/>
  <c r="J64" i="1"/>
  <c r="G64" i="1"/>
  <c r="O63" i="1"/>
  <c r="M63" i="1"/>
  <c r="J63" i="1"/>
  <c r="G63" i="1"/>
  <c r="O62" i="1"/>
  <c r="M62" i="1"/>
  <c r="J62" i="1"/>
  <c r="G62" i="1"/>
  <c r="O61" i="1"/>
  <c r="M61" i="1"/>
  <c r="J61" i="1"/>
  <c r="G61" i="1"/>
  <c r="O60" i="1"/>
  <c r="M60" i="1"/>
  <c r="J60" i="1"/>
  <c r="G60" i="1"/>
  <c r="O59" i="1"/>
  <c r="M59" i="1"/>
  <c r="J59" i="1"/>
  <c r="G59" i="1"/>
  <c r="O58" i="1"/>
  <c r="M58" i="1"/>
  <c r="J58" i="1"/>
  <c r="G58" i="1"/>
  <c r="O57" i="1"/>
  <c r="M57" i="1"/>
  <c r="J57" i="1"/>
  <c r="G57" i="1"/>
  <c r="O56" i="1"/>
  <c r="M56" i="1"/>
  <c r="J56" i="1"/>
  <c r="G56" i="1"/>
  <c r="O55" i="1"/>
  <c r="M55" i="1"/>
  <c r="J55" i="1"/>
  <c r="G55" i="1"/>
  <c r="O54" i="1"/>
  <c r="M54" i="1"/>
  <c r="J54" i="1"/>
  <c r="G54" i="1"/>
  <c r="O53" i="1"/>
  <c r="M53" i="1"/>
  <c r="J53" i="1"/>
  <c r="G53" i="1"/>
  <c r="O52" i="1"/>
  <c r="M52" i="1"/>
  <c r="J52" i="1"/>
  <c r="G52" i="1"/>
  <c r="O51" i="1"/>
  <c r="M51" i="1"/>
  <c r="J51" i="1"/>
  <c r="G51" i="1"/>
  <c r="O50" i="1"/>
  <c r="M50" i="1"/>
  <c r="J50" i="1"/>
  <c r="G50" i="1"/>
  <c r="O49" i="1"/>
  <c r="M49" i="1"/>
  <c r="J49" i="1"/>
  <c r="G49" i="1"/>
  <c r="O48" i="1"/>
  <c r="M48" i="1"/>
  <c r="J48" i="1"/>
  <c r="G48" i="1"/>
  <c r="O47" i="1"/>
  <c r="M47" i="1"/>
  <c r="J47" i="1"/>
  <c r="G47" i="1"/>
  <c r="O46" i="1"/>
  <c r="M46" i="1"/>
  <c r="J46" i="1"/>
  <c r="G46" i="1"/>
  <c r="O45" i="1"/>
  <c r="M45" i="1"/>
  <c r="J45" i="1"/>
  <c r="G45" i="1"/>
  <c r="O44" i="1"/>
  <c r="M44" i="1"/>
  <c r="J44" i="1"/>
  <c r="G44" i="1"/>
  <c r="O43" i="1"/>
  <c r="M43" i="1"/>
  <c r="J43" i="1"/>
  <c r="G43" i="1"/>
  <c r="O42" i="1"/>
  <c r="M42" i="1"/>
  <c r="J42" i="1"/>
  <c r="G42" i="1"/>
  <c r="O41" i="1"/>
  <c r="M41" i="1"/>
  <c r="J41" i="1"/>
  <c r="G41" i="1"/>
  <c r="O40" i="1"/>
  <c r="M40" i="1"/>
  <c r="J40" i="1"/>
  <c r="G40" i="1"/>
  <c r="O39" i="1"/>
  <c r="M39" i="1"/>
  <c r="J39" i="1"/>
  <c r="G39" i="1"/>
  <c r="O38" i="1"/>
  <c r="M38" i="1"/>
  <c r="J38" i="1"/>
  <c r="G38" i="1"/>
  <c r="O37" i="1"/>
  <c r="M37" i="1"/>
  <c r="J37" i="1"/>
  <c r="G37" i="1"/>
  <c r="O36" i="1"/>
  <c r="M36" i="1"/>
  <c r="J36" i="1"/>
  <c r="G36" i="1"/>
  <c r="O35" i="1"/>
  <c r="M35" i="1"/>
  <c r="J35" i="1"/>
  <c r="G35" i="1"/>
  <c r="O34" i="1"/>
  <c r="M34" i="1"/>
  <c r="J34" i="1"/>
  <c r="G34" i="1"/>
  <c r="O33" i="1"/>
  <c r="M33" i="1"/>
  <c r="J33" i="1"/>
  <c r="G33" i="1"/>
  <c r="O32" i="1"/>
  <c r="M32" i="1"/>
  <c r="J32" i="1"/>
  <c r="G32" i="1"/>
  <c r="O31" i="1"/>
  <c r="M31" i="1"/>
  <c r="J31" i="1"/>
  <c r="G31" i="1"/>
  <c r="O30" i="1"/>
  <c r="M30" i="1"/>
  <c r="J30" i="1"/>
  <c r="G30" i="1"/>
  <c r="O29" i="1"/>
  <c r="M29" i="1"/>
  <c r="J29" i="1"/>
  <c r="G29" i="1"/>
  <c r="O28" i="1"/>
  <c r="M28" i="1"/>
  <c r="J28" i="1"/>
  <c r="G28" i="1"/>
  <c r="O27" i="1"/>
  <c r="M27" i="1"/>
  <c r="J27" i="1"/>
  <c r="G27" i="1"/>
  <c r="O26" i="1"/>
  <c r="M26" i="1"/>
  <c r="J26" i="1"/>
  <c r="G26" i="1"/>
  <c r="O25" i="1"/>
  <c r="M25" i="1"/>
  <c r="J25" i="1"/>
  <c r="G25" i="1"/>
  <c r="O24" i="1"/>
  <c r="M24" i="1"/>
  <c r="J24" i="1"/>
  <c r="G24" i="1"/>
  <c r="O23" i="1"/>
  <c r="M23" i="1"/>
  <c r="J23" i="1"/>
  <c r="G23" i="1"/>
  <c r="O22" i="1"/>
  <c r="M22" i="1"/>
  <c r="J22" i="1"/>
  <c r="G22" i="1"/>
  <c r="O21" i="1"/>
  <c r="M21" i="1"/>
  <c r="J21" i="1"/>
  <c r="G21" i="1"/>
  <c r="O20" i="1"/>
  <c r="M20" i="1"/>
  <c r="J20" i="1"/>
  <c r="G20" i="1"/>
  <c r="O19" i="1"/>
  <c r="M19" i="1"/>
  <c r="J19" i="1"/>
  <c r="G19" i="1"/>
  <c r="O18" i="1"/>
  <c r="M18" i="1"/>
  <c r="J18" i="1"/>
  <c r="G18" i="1"/>
  <c r="O17" i="1"/>
  <c r="M17" i="1"/>
  <c r="J17" i="1"/>
  <c r="G17" i="1"/>
  <c r="O16" i="1"/>
  <c r="M16" i="1"/>
  <c r="J16" i="1"/>
  <c r="G16" i="1"/>
  <c r="O15" i="1"/>
  <c r="M15" i="1"/>
  <c r="J15" i="1"/>
  <c r="G15" i="1"/>
  <c r="O14" i="1"/>
  <c r="M14" i="1"/>
  <c r="J14" i="1"/>
  <c r="G14" i="1"/>
  <c r="O13" i="1"/>
  <c r="M13" i="1"/>
  <c r="J13" i="1"/>
  <c r="G13" i="1"/>
  <c r="O12" i="1"/>
  <c r="M12" i="1"/>
  <c r="J12" i="1"/>
  <c r="G12" i="1"/>
  <c r="O11" i="1"/>
  <c r="M11" i="1"/>
  <c r="J11" i="1"/>
  <c r="G11" i="1"/>
  <c r="O10" i="1"/>
  <c r="M10" i="1"/>
  <c r="J10" i="1"/>
  <c r="G10" i="1"/>
  <c r="O9" i="1"/>
  <c r="M9" i="1"/>
  <c r="J9" i="1"/>
  <c r="G9" i="1"/>
  <c r="O8" i="1"/>
  <c r="M8" i="1"/>
  <c r="J8" i="1"/>
  <c r="G8" i="1"/>
  <c r="O7" i="1"/>
  <c r="M7" i="1"/>
  <c r="J7" i="1"/>
  <c r="G7" i="1"/>
  <c r="O6" i="1"/>
  <c r="M6" i="1"/>
  <c r="J6" i="1"/>
  <c r="G6" i="1"/>
  <c r="O5" i="1"/>
  <c r="M5" i="1"/>
  <c r="J5" i="1"/>
  <c r="G5" i="1"/>
  <c r="O4" i="1"/>
  <c r="M4" i="1"/>
  <c r="J4" i="1"/>
  <c r="G4" i="1"/>
  <c r="O3" i="1"/>
  <c r="M3" i="1"/>
  <c r="J3" i="1"/>
  <c r="G3" i="1"/>
</calcChain>
</file>

<file path=xl/sharedStrings.xml><?xml version="1.0" encoding="utf-8"?>
<sst xmlns="http://schemas.openxmlformats.org/spreadsheetml/2006/main" count="1626" uniqueCount="830">
  <si>
    <t>Tgl</t>
  </si>
  <si>
    <t xml:space="preserve">Tgl </t>
  </si>
  <si>
    <t>Data Riil</t>
  </si>
  <si>
    <t>Lama</t>
  </si>
  <si>
    <t>Tahun</t>
  </si>
  <si>
    <t>Th. Lulus</t>
  </si>
  <si>
    <t>Lama Studi</t>
  </si>
  <si>
    <t>Jumlah</t>
  </si>
  <si>
    <t>Skor TOEFL</t>
  </si>
  <si>
    <t>Yudisium</t>
  </si>
  <si>
    <t>NIM</t>
  </si>
  <si>
    <t>NAMA</t>
  </si>
  <si>
    <t>Jurusan</t>
  </si>
  <si>
    <t>Seminar TA</t>
  </si>
  <si>
    <t>Acc Pemb.</t>
  </si>
  <si>
    <t>Penulisan</t>
  </si>
  <si>
    <t>TA1</t>
  </si>
  <si>
    <t>KKN</t>
  </si>
  <si>
    <t>Masuk</t>
  </si>
  <si>
    <t>Th, Bln.</t>
  </si>
  <si>
    <t>SKS</t>
  </si>
  <si>
    <t>ip</t>
  </si>
  <si>
    <t>IP</t>
  </si>
  <si>
    <t>PPB</t>
  </si>
  <si>
    <t>Ket</t>
  </si>
  <si>
    <t>Tempat</t>
  </si>
  <si>
    <t>TTTL</t>
  </si>
  <si>
    <t>Kelas</t>
  </si>
  <si>
    <t>Agus Riyadi</t>
  </si>
  <si>
    <t>Teknik Informatika</t>
  </si>
  <si>
    <t>Musi Rawas</t>
  </si>
  <si>
    <t xml:space="preserve"> 4 April 1993</t>
  </si>
  <si>
    <t>Tidak Tepat Waktu</t>
  </si>
  <si>
    <t>Ahmad Nugroho</t>
  </si>
  <si>
    <t>Sleman</t>
  </si>
  <si>
    <t xml:space="preserve"> 31 Juli 1992</t>
  </si>
  <si>
    <t>Harry Wahyu Saputra</t>
  </si>
  <si>
    <t>ACC</t>
  </si>
  <si>
    <t>Pagaralam</t>
  </si>
  <si>
    <t xml:space="preserve"> 07 Agustus 1993</t>
  </si>
  <si>
    <t>Yoga Eka Oktavianta</t>
  </si>
  <si>
    <t>Bantul</t>
  </si>
  <si>
    <t xml:space="preserve"> 15 Oktober 1993</t>
  </si>
  <si>
    <t>Sahdatul Umi Rahmadani</t>
  </si>
  <si>
    <t>Padolo</t>
  </si>
  <si>
    <t xml:space="preserve"> 9 Februari 1995</t>
  </si>
  <si>
    <t>Fathur Rahmawanto</t>
  </si>
  <si>
    <t>Tangerang</t>
  </si>
  <si>
    <t xml:space="preserve"> 21 Februari 1996</t>
  </si>
  <si>
    <t xml:space="preserve">Panggah Widiandana </t>
  </si>
  <si>
    <t>Curup</t>
  </si>
  <si>
    <t xml:space="preserve"> 26 Oktober 1995</t>
  </si>
  <si>
    <t>Yayah Zakaria</t>
  </si>
  <si>
    <t>Banyuwangi</t>
  </si>
  <si>
    <t xml:space="preserve"> 29 Oktober 1995</t>
  </si>
  <si>
    <t>Dewi Astrina</t>
  </si>
  <si>
    <t>Sampit</t>
  </si>
  <si>
    <t xml:space="preserve"> 27 April 1997</t>
  </si>
  <si>
    <t>Aiga Syarah Bestary</t>
  </si>
  <si>
    <t>Cirebon</t>
  </si>
  <si>
    <t xml:space="preserve"> 19 Maret 1996</t>
  </si>
  <si>
    <t>Indri Agustina</t>
  </si>
  <si>
    <t>Cilacap</t>
  </si>
  <si>
    <t xml:space="preserve"> 3 Agustus 1996</t>
  </si>
  <si>
    <t>Lisan Atiqi</t>
  </si>
  <si>
    <t>Kulon Progo</t>
  </si>
  <si>
    <t xml:space="preserve"> 14 Mei 1993</t>
  </si>
  <si>
    <t>Rahmadika Kurniawan</t>
  </si>
  <si>
    <t>Selong</t>
  </si>
  <si>
    <t xml:space="preserve"> 17 Agustus 1992</t>
  </si>
  <si>
    <t>Yoga Hendra Oktafianto</t>
  </si>
  <si>
    <t>Banjarnegara</t>
  </si>
  <si>
    <t xml:space="preserve"> 5 Oktober 1992</t>
  </si>
  <si>
    <t>Diyanah Afifah</t>
  </si>
  <si>
    <t>Lamongan</t>
  </si>
  <si>
    <t xml:space="preserve"> 4 Juli 1993</t>
  </si>
  <si>
    <t xml:space="preserve">Adhimas Tomy Prakosa </t>
  </si>
  <si>
    <t xml:space="preserve"> 25 Januari 1992</t>
  </si>
  <si>
    <t>Budi Darmawansyah</t>
  </si>
  <si>
    <t>Batu Bulan</t>
  </si>
  <si>
    <t xml:space="preserve"> 14 Juli 1994</t>
  </si>
  <si>
    <t>Lila Indica</t>
  </si>
  <si>
    <t xml:space="preserve"> 25 Januari 1995</t>
  </si>
  <si>
    <t>Haifani Yusuf</t>
  </si>
  <si>
    <t xml:space="preserve"> 9 Desember 1993</t>
  </si>
  <si>
    <t>Irwanto</t>
  </si>
  <si>
    <t>Bahari</t>
  </si>
  <si>
    <t xml:space="preserve"> 4 Desember 1993</t>
  </si>
  <si>
    <t>M. Ramdani Asyhari</t>
  </si>
  <si>
    <t>Sembalun Lawang</t>
  </si>
  <si>
    <t xml:space="preserve"> 27 Februari 1994</t>
  </si>
  <si>
    <t>Danang Wiyono</t>
  </si>
  <si>
    <t xml:space="preserve"> ACC</t>
  </si>
  <si>
    <t>Klaten</t>
  </si>
  <si>
    <t xml:space="preserve"> 29 Juni 1994</t>
  </si>
  <si>
    <t>Soni Tri Gustiono</t>
  </si>
  <si>
    <t>Bengkulu</t>
  </si>
  <si>
    <t xml:space="preserve"> 27 November 1992</t>
  </si>
  <si>
    <t>Afzi Novendra Amin</t>
  </si>
  <si>
    <t>Banyumas</t>
  </si>
  <si>
    <t xml:space="preserve"> 10 November 1993</t>
  </si>
  <si>
    <t>Altri Shahroni</t>
  </si>
  <si>
    <t>Inhu</t>
  </si>
  <si>
    <t xml:space="preserve"> 19 September 1994</t>
  </si>
  <si>
    <t>Adi Saputra</t>
  </si>
  <si>
    <t>Bima</t>
  </si>
  <si>
    <t xml:space="preserve"> 11 Agustus 1995</t>
  </si>
  <si>
    <t>Dedy Saputra</t>
  </si>
  <si>
    <t>Kabuyit</t>
  </si>
  <si>
    <t xml:space="preserve"> 31 Juli 1995</t>
  </si>
  <si>
    <t>Nita Hildayanti</t>
  </si>
  <si>
    <t>Pelatihan</t>
  </si>
  <si>
    <t>Puntari Makmur</t>
  </si>
  <si>
    <t xml:space="preserve"> 8 Maret 1997</t>
  </si>
  <si>
    <t>M. Iqbal Mulyadi</t>
  </si>
  <si>
    <t>Jambi</t>
  </si>
  <si>
    <t xml:space="preserve"> 30 Mei 1996</t>
  </si>
  <si>
    <t>Zuhrianti</t>
  </si>
  <si>
    <t>Pulau Aro</t>
  </si>
  <si>
    <t xml:space="preserve"> 10 April 1996</t>
  </si>
  <si>
    <t>Sarifudin</t>
  </si>
  <si>
    <t>Kebumen</t>
  </si>
  <si>
    <t xml:space="preserve"> 23 Januari 1994</t>
  </si>
  <si>
    <t>Meilinda Setiawati</t>
  </si>
  <si>
    <t>Sukorejo</t>
  </si>
  <si>
    <t xml:space="preserve"> 26 Mei 1996</t>
  </si>
  <si>
    <t>Resmi Karlina</t>
  </si>
  <si>
    <t>Ciamis</t>
  </si>
  <si>
    <t xml:space="preserve"> 23 Agustus 1996</t>
  </si>
  <si>
    <t>Zaky Adi Setiawan</t>
  </si>
  <si>
    <t>Magelang</t>
  </si>
  <si>
    <t xml:space="preserve"> 28 Oktober 1996</t>
  </si>
  <si>
    <t>Indriyani Putri Utami</t>
  </si>
  <si>
    <t>Jakarta</t>
  </si>
  <si>
    <t xml:space="preserve"> 16 Mei 1996</t>
  </si>
  <si>
    <t>Tri Kusuma Wardani</t>
  </si>
  <si>
    <t>Sambas</t>
  </si>
  <si>
    <t xml:space="preserve"> 10 Juni 1993</t>
  </si>
  <si>
    <t>Irawan</t>
  </si>
  <si>
    <t>Dompu</t>
  </si>
  <si>
    <t xml:space="preserve"> 20 Mei 1993</t>
  </si>
  <si>
    <t>Sukma Aras Oyaputra</t>
  </si>
  <si>
    <t xml:space="preserve"> 6 Juni 1993</t>
  </si>
  <si>
    <t>Shinta Yunica</t>
  </si>
  <si>
    <t>Subang</t>
  </si>
  <si>
    <t xml:space="preserve"> 30 Juni 1993</t>
  </si>
  <si>
    <t>Heriyaksa</t>
  </si>
  <si>
    <t>Batulicin</t>
  </si>
  <si>
    <t xml:space="preserve"> 20 April 1995</t>
  </si>
  <si>
    <t>Fajar Nuryanto</t>
  </si>
  <si>
    <t>Baturaja</t>
  </si>
  <si>
    <t xml:space="preserve"> 23 Desember 1993</t>
  </si>
  <si>
    <t>Hendri Saputra</t>
  </si>
  <si>
    <t>Rimbo Bujang</t>
  </si>
  <si>
    <t xml:space="preserve"> 13 Mei 1993</t>
  </si>
  <si>
    <t xml:space="preserve">Sandya Novera </t>
  </si>
  <si>
    <t>Tarempa</t>
  </si>
  <si>
    <t xml:space="preserve"> 8 Januari 1996</t>
  </si>
  <si>
    <t>Panji Bintoro</t>
  </si>
  <si>
    <t>Gading Rejo</t>
  </si>
  <si>
    <t xml:space="preserve"> 12 Desember 1996</t>
  </si>
  <si>
    <t>Alfian Nur Jatmikanto</t>
  </si>
  <si>
    <t xml:space="preserve"> 28 Juni 1995</t>
  </si>
  <si>
    <t>Muhammad Panji Wijaya</t>
  </si>
  <si>
    <t xml:space="preserve"> 17 Juli 1995</t>
  </si>
  <si>
    <t>Adi Suryadi</t>
  </si>
  <si>
    <t>Pohgading</t>
  </si>
  <si>
    <t xml:space="preserve"> 24 Mei 1996</t>
  </si>
  <si>
    <t>Nurlaila</t>
  </si>
  <si>
    <t xml:space="preserve"> 1 Nopember 1995</t>
  </si>
  <si>
    <t>Muhammad Nur Ardhiansyah</t>
  </si>
  <si>
    <t xml:space="preserve"> 22 Agustus 1994</t>
  </si>
  <si>
    <t>Novem Dwiputra Kurniawan</t>
  </si>
  <si>
    <t>Pacitan</t>
  </si>
  <si>
    <t xml:space="preserve"> 05 Nopember 1994</t>
  </si>
  <si>
    <t>Muhamad Jubaidi</t>
  </si>
  <si>
    <t>Bandarjaya</t>
  </si>
  <si>
    <t xml:space="preserve"> 6 Agustus 1995</t>
  </si>
  <si>
    <t>Sukma Gilang Pratama</t>
  </si>
  <si>
    <t>Raja Basa Baru</t>
  </si>
  <si>
    <t xml:space="preserve"> 30 April 1994</t>
  </si>
  <si>
    <t>Galih Ryfaldi T. Sidik</t>
  </si>
  <si>
    <t>Garut</t>
  </si>
  <si>
    <t xml:space="preserve"> 13 April 1994</t>
  </si>
  <si>
    <t>Ely Pratiwi</t>
  </si>
  <si>
    <t>Muara Bungo</t>
  </si>
  <si>
    <t xml:space="preserve"> 17 Januari 1994</t>
  </si>
  <si>
    <t>Suryadi Januarsyah</t>
  </si>
  <si>
    <t>Tanjungpandan</t>
  </si>
  <si>
    <t xml:space="preserve"> 4 Januari 1995</t>
  </si>
  <si>
    <t>Jauharudin Rifai</t>
  </si>
  <si>
    <t>Bojonegoro</t>
  </si>
  <si>
    <t xml:space="preserve"> 5 Mei 1993</t>
  </si>
  <si>
    <t>Ibnu Rahmadhani</t>
  </si>
  <si>
    <t xml:space="preserve"> 20 Januari 1994</t>
  </si>
  <si>
    <t>Lutvi Aditiya Darmawan</t>
  </si>
  <si>
    <t xml:space="preserve"> 11 Agustus 1993</t>
  </si>
  <si>
    <t>Julian Weldyansah</t>
  </si>
  <si>
    <t>Brebes</t>
  </si>
  <si>
    <t xml:space="preserve"> 4 Juli 1994</t>
  </si>
  <si>
    <t>Feri Prayogo</t>
  </si>
  <si>
    <t>Purbalingga</t>
  </si>
  <si>
    <t xml:space="preserve"> 8 Februari 1994</t>
  </si>
  <si>
    <t>Moh. Adri Alfi Sidqi</t>
  </si>
  <si>
    <t>Majalengka</t>
  </si>
  <si>
    <t xml:space="preserve"> 14 Februari 1995</t>
  </si>
  <si>
    <t>Wahyu Aritrisnawan</t>
  </si>
  <si>
    <t xml:space="preserve"> 27 Mei 1995</t>
  </si>
  <si>
    <t>Arie Swandy Azhari Pora</t>
  </si>
  <si>
    <t>Ternate</t>
  </si>
  <si>
    <t xml:space="preserve"> 12 Juni 1996</t>
  </si>
  <si>
    <t>Vindy Arista Yuliani</t>
  </si>
  <si>
    <t xml:space="preserve"> 24 Juli 1995</t>
  </si>
  <si>
    <t>Tri Susanto Saputro</t>
  </si>
  <si>
    <t>Gunungkidul</t>
  </si>
  <si>
    <t xml:space="preserve"> 7 November 1994</t>
  </si>
  <si>
    <t>Sendy Yulianto</t>
  </si>
  <si>
    <t>Wonogiri</t>
  </si>
  <si>
    <t xml:space="preserve"> 7 Juli 1996</t>
  </si>
  <si>
    <t>Alldy Novryaldy</t>
  </si>
  <si>
    <t>Bengkalis</t>
  </si>
  <si>
    <t xml:space="preserve"> 16 Nopember 1996</t>
  </si>
  <si>
    <t>Muhammad Taupik</t>
  </si>
  <si>
    <t>Lingsar</t>
  </si>
  <si>
    <t>Sigit Aziz Pradana</t>
  </si>
  <si>
    <t xml:space="preserve"> 10 Agustus 1994</t>
  </si>
  <si>
    <t>Joana Rossa Miranda</t>
  </si>
  <si>
    <t xml:space="preserve"> 27 Oktober 1996</t>
  </si>
  <si>
    <t>Salahuddin Al Ayubi</t>
  </si>
  <si>
    <t>Kendari</t>
  </si>
  <si>
    <t xml:space="preserve"> 15 Nopember 1995</t>
  </si>
  <si>
    <t>Rahadhian Dinnur Rahman</t>
  </si>
  <si>
    <t>Indramayu</t>
  </si>
  <si>
    <t xml:space="preserve"> 28 Mei 1996</t>
  </si>
  <si>
    <t>Ahmad Muhammad Ridho</t>
  </si>
  <si>
    <t xml:space="preserve"> 24 Nopember 1995</t>
  </si>
  <si>
    <t>Arie Candra Rizkiawan</t>
  </si>
  <si>
    <t xml:space="preserve"> 16 Agustus 1996</t>
  </si>
  <si>
    <t>Dwi Purwanto</t>
  </si>
  <si>
    <t xml:space="preserve"> 22 Juli 1996</t>
  </si>
  <si>
    <t>Siti Aniszah</t>
  </si>
  <si>
    <t>Rembang</t>
  </si>
  <si>
    <t xml:space="preserve"> 8 Juli 1995</t>
  </si>
  <si>
    <t>Rizky Yogatama</t>
  </si>
  <si>
    <t xml:space="preserve"> 4 Januari 1996</t>
  </si>
  <si>
    <t>Aji Ardiansyah</t>
  </si>
  <si>
    <t xml:space="preserve"> 15 Juli 1995</t>
  </si>
  <si>
    <t>Ditsa Maulani</t>
  </si>
  <si>
    <t xml:space="preserve"> 30 Desember 1995</t>
  </si>
  <si>
    <t>Ibnu Khaldun</t>
  </si>
  <si>
    <t>Pontianak</t>
  </si>
  <si>
    <t xml:space="preserve"> 6 November 1996</t>
  </si>
  <si>
    <t>Ibnu Kautsar</t>
  </si>
  <si>
    <t>Dian Kurniawan Noviyanto</t>
  </si>
  <si>
    <t>Sukoharjo</t>
  </si>
  <si>
    <t xml:space="preserve"> 2 Juli 1993</t>
  </si>
  <si>
    <t>Mugi Astuti</t>
  </si>
  <si>
    <t xml:space="preserve"> 11 Juli 1997</t>
  </si>
  <si>
    <t>Tepat Waktu</t>
  </si>
  <si>
    <t>Bhakti Fajar Pradita</t>
  </si>
  <si>
    <t>Pekalongan</t>
  </si>
  <si>
    <t xml:space="preserve"> 24  Januari 1992</t>
  </si>
  <si>
    <t>Shaufi Yuliani Putri</t>
  </si>
  <si>
    <t>Ds. Renco</t>
  </si>
  <si>
    <t xml:space="preserve"> 9 Juli 1995</t>
  </si>
  <si>
    <t>Adi Romansa</t>
  </si>
  <si>
    <t>Temanggung</t>
  </si>
  <si>
    <t xml:space="preserve"> 22 Pebruari 1996</t>
  </si>
  <si>
    <t>Fergie Erlanda</t>
  </si>
  <si>
    <t xml:space="preserve"> 18 Juni 1997</t>
  </si>
  <si>
    <t>Muhammad Rafiq Nuruddin</t>
  </si>
  <si>
    <t xml:space="preserve"> 7 Mei 1994</t>
  </si>
  <si>
    <t>Oki Rahmawati Subiyanto</t>
  </si>
  <si>
    <t xml:space="preserve"> 5 September 1996</t>
  </si>
  <si>
    <t>Nurmalita Safitri</t>
  </si>
  <si>
    <t xml:space="preserve"> 20 Februari 1996</t>
  </si>
  <si>
    <t>Anis Kurniawan</t>
  </si>
  <si>
    <t xml:space="preserve"> 12 Oktober 1995</t>
  </si>
  <si>
    <t>Rahmat Budiarsa</t>
  </si>
  <si>
    <t>Sungai Penuh</t>
  </si>
  <si>
    <t xml:space="preserve"> 9 April 1997</t>
  </si>
  <si>
    <t>Esa Aji Andhika</t>
  </si>
  <si>
    <t xml:space="preserve"> 18 Mei 1994</t>
  </si>
  <si>
    <t>Anton Pamungkas</t>
  </si>
  <si>
    <t>Langgentu</t>
  </si>
  <si>
    <t xml:space="preserve"> 5 Sept. 1996</t>
  </si>
  <si>
    <t>Ade Antika</t>
  </si>
  <si>
    <t>P</t>
  </si>
  <si>
    <t>Banten Pelita</t>
  </si>
  <si>
    <t xml:space="preserve"> 5 Juni 1998</t>
  </si>
  <si>
    <t>Fauziyansyah Yomi</t>
  </si>
  <si>
    <t>Padang</t>
  </si>
  <si>
    <t xml:space="preserve"> 23 Oktober 1993</t>
  </si>
  <si>
    <t>Fathika Ganeri Lestari</t>
  </si>
  <si>
    <t>Mataram</t>
  </si>
  <si>
    <t xml:space="preserve"> 10 Februari 1995</t>
  </si>
  <si>
    <t>Erlangga Jaya</t>
  </si>
  <si>
    <t xml:space="preserve"> 28 Februari 1997</t>
  </si>
  <si>
    <t xml:space="preserve">Imam Muamar Kharisma </t>
  </si>
  <si>
    <t xml:space="preserve"> 23 Agustus 1991</t>
  </si>
  <si>
    <t>Herwinarya Prasetyatama</t>
  </si>
  <si>
    <t>Yogyakarta</t>
  </si>
  <si>
    <t xml:space="preserve"> 30 November 1994</t>
  </si>
  <si>
    <t xml:space="preserve">Aisyiyah Intan Kusuma Pertiwi </t>
  </si>
  <si>
    <t xml:space="preserve"> 11 Oktober 1995</t>
  </si>
  <si>
    <t>Fathia Irbati Ammattulloh</t>
  </si>
  <si>
    <t xml:space="preserve"> 12 Juli 1996</t>
  </si>
  <si>
    <t>Ferri Elanda</t>
  </si>
  <si>
    <t>Kebon Lado</t>
  </si>
  <si>
    <t xml:space="preserve"> 27 Mei 1993</t>
  </si>
  <si>
    <t>Ihsan Putra Anugerah</t>
  </si>
  <si>
    <t>Husni Mega Muliana Putri</t>
  </si>
  <si>
    <t>Bekasi</t>
  </si>
  <si>
    <t xml:space="preserve"> 25 Mei 1997</t>
  </si>
  <si>
    <t>Muhammad Noor Fatkhannudin</t>
  </si>
  <si>
    <t xml:space="preserve"> 03 Agustus 1996</t>
  </si>
  <si>
    <t>Imam Teguh Muliyawan</t>
  </si>
  <si>
    <t>Boal</t>
  </si>
  <si>
    <t xml:space="preserve"> 21 Januari 1996</t>
  </si>
  <si>
    <t>Ati Shiyamah Fajrin</t>
  </si>
  <si>
    <t>Purworejo</t>
  </si>
  <si>
    <t xml:space="preserve"> 18 Januari 1997</t>
  </si>
  <si>
    <t>Luthvi Rizkawati</t>
  </si>
  <si>
    <t>Lampung</t>
  </si>
  <si>
    <t xml:space="preserve"> 2 September 1997</t>
  </si>
  <si>
    <t>Ahmad Fiqi Efendi</t>
  </si>
  <si>
    <t xml:space="preserve"> 7 Mei 1993</t>
  </si>
  <si>
    <t>Raden Roro Delavega Widya Ningrum</t>
  </si>
  <si>
    <t xml:space="preserve"> 9 Mei 1997</t>
  </si>
  <si>
    <t>Nora Novita Lestari</t>
  </si>
  <si>
    <t>Batang</t>
  </si>
  <si>
    <t xml:space="preserve"> 7 September 1997</t>
  </si>
  <si>
    <t>Fauzan Adhima</t>
  </si>
  <si>
    <t>Wonosobo</t>
  </si>
  <si>
    <t xml:space="preserve"> 8 Agustus 1995</t>
  </si>
  <si>
    <t>Taslim Mamulaty M.</t>
  </si>
  <si>
    <t xml:space="preserve"> 4 Januari 1998</t>
  </si>
  <si>
    <t>Khansa Bella Rizky</t>
  </si>
  <si>
    <t>Pringsewu</t>
  </si>
  <si>
    <t xml:space="preserve"> 5 Februari 1997</t>
  </si>
  <si>
    <t>Indah Sawitri Ramonasari</t>
  </si>
  <si>
    <t>Gunung Kidul</t>
  </si>
  <si>
    <t xml:space="preserve"> 19 Agustus 1997</t>
  </si>
  <si>
    <t>Dimas Panji Setiawan</t>
  </si>
  <si>
    <t xml:space="preserve"> 17 Maret 1997</t>
  </si>
  <si>
    <t>Vety Wulandari</t>
  </si>
  <si>
    <t xml:space="preserve"> 3 Maret 1996</t>
  </si>
  <si>
    <t>Fajar Syams Hilmi Prinantyo</t>
  </si>
  <si>
    <t xml:space="preserve"> 3 Juni 1997</t>
  </si>
  <si>
    <t>Arica Putra S</t>
  </si>
  <si>
    <t xml:space="preserve"> 21 Desember 1996</t>
  </si>
  <si>
    <t>Muhammad Renardi Haris</t>
  </si>
  <si>
    <t xml:space="preserve"> 31 Maret 1997</t>
  </si>
  <si>
    <t>Putri Ismirat</t>
  </si>
  <si>
    <t>Sape</t>
  </si>
  <si>
    <t xml:space="preserve"> 24 November 1998</t>
  </si>
  <si>
    <t>Alfrida Nafiah Oemardy</t>
  </si>
  <si>
    <t xml:space="preserve"> 18 September 1997</t>
  </si>
  <si>
    <t>Andi Eko Armanto</t>
  </si>
  <si>
    <t>Bukit Suban</t>
  </si>
  <si>
    <t xml:space="preserve"> 19 Juli 1993</t>
  </si>
  <si>
    <t>Mujiati Nurokhmah</t>
  </si>
  <si>
    <t>HSK 4</t>
  </si>
  <si>
    <t xml:space="preserve"> 13 Agustus 1994</t>
  </si>
  <si>
    <t>Eko Prasetio</t>
  </si>
  <si>
    <t xml:space="preserve"> 18 Oktober 1997</t>
  </si>
  <si>
    <t>Ryan Antono</t>
  </si>
  <si>
    <t>Sri Pantun</t>
  </si>
  <si>
    <t xml:space="preserve"> 27 Maret 1997</t>
  </si>
  <si>
    <t>Muhammad Rizky Safi</t>
  </si>
  <si>
    <t>Morotai</t>
  </si>
  <si>
    <t xml:space="preserve"> 22 Desember 1996</t>
  </si>
  <si>
    <t>Moh. Nur Rohim</t>
  </si>
  <si>
    <t>Nganjuk</t>
  </si>
  <si>
    <t xml:space="preserve"> 01 Mei 1998</t>
  </si>
  <si>
    <t>M.Marcho Dipavernanda</t>
  </si>
  <si>
    <t>Lubuklinggau</t>
  </si>
  <si>
    <t xml:space="preserve"> 13 Agustus 1998</t>
  </si>
  <si>
    <t>Nova Anggraini</t>
  </si>
  <si>
    <t xml:space="preserve"> 14 November 1997</t>
  </si>
  <si>
    <t>Prames Nursila Patramurti</t>
  </si>
  <si>
    <t xml:space="preserve"> 6 Februari 1997</t>
  </si>
  <si>
    <t>Fahri Ardianto</t>
  </si>
  <si>
    <t>Pangkalan Bun</t>
  </si>
  <si>
    <t xml:space="preserve"> 04 Juli 1997</t>
  </si>
  <si>
    <t>M. Salman Alfarisi</t>
  </si>
  <si>
    <t>Kelayu</t>
  </si>
  <si>
    <t xml:space="preserve"> 19 Juli 1996</t>
  </si>
  <si>
    <t>Gilang Yuda Pramana</t>
  </si>
  <si>
    <t xml:space="preserve"> 8 Oktober 1996</t>
  </si>
  <si>
    <t>Hiwilma Cleta Ermanti</t>
  </si>
  <si>
    <t>Samitau</t>
  </si>
  <si>
    <t xml:space="preserve"> 13 Maret 1997</t>
  </si>
  <si>
    <t>Tia Purwantias</t>
  </si>
  <si>
    <t xml:space="preserve"> 7 Agustus 1997</t>
  </si>
  <si>
    <t>Khoiriyatus Syabiyah</t>
  </si>
  <si>
    <t xml:space="preserve"> 08 Januari 1997</t>
  </si>
  <si>
    <t>Faiz Isnan Abdurrachman</t>
  </si>
  <si>
    <t xml:space="preserve"> 22 Februari 1997</t>
  </si>
  <si>
    <t>Khairu Rizal Amrulloh</t>
  </si>
  <si>
    <t xml:space="preserve"> 29 September 1997</t>
  </si>
  <si>
    <t>Aulia Naufal Afif</t>
  </si>
  <si>
    <t>Madiun</t>
  </si>
  <si>
    <t xml:space="preserve"> 15 Februari 1997</t>
  </si>
  <si>
    <t>Noviyan Aziz</t>
  </si>
  <si>
    <t>Pringgasela</t>
  </si>
  <si>
    <t xml:space="preserve"> 30 November 1993</t>
  </si>
  <si>
    <t xml:space="preserve">M. Noor Rahman </t>
  </si>
  <si>
    <t>Bapinang</t>
  </si>
  <si>
    <t xml:space="preserve"> 22 Oktober 1994</t>
  </si>
  <si>
    <t>Eko Saputro</t>
  </si>
  <si>
    <t>Demak</t>
  </si>
  <si>
    <t xml:space="preserve"> 23 Juli 1994</t>
  </si>
  <si>
    <t>Farradz Agam Alhammidana</t>
  </si>
  <si>
    <t>Muhammad Rizky Fauzi</t>
  </si>
  <si>
    <t>Kuala Tungkal</t>
  </si>
  <si>
    <t xml:space="preserve"> 1 Agustus 1996</t>
  </si>
  <si>
    <t>Marzota Dwi Rahmansyah</t>
  </si>
  <si>
    <t xml:space="preserve"> 3 Maret 1997</t>
  </si>
  <si>
    <t>Betty Ratna Sari</t>
  </si>
  <si>
    <t>Bunga Mas</t>
  </si>
  <si>
    <t xml:space="preserve"> 5 Agustus 1996</t>
  </si>
  <si>
    <t>Dina Lisiana Putri</t>
  </si>
  <si>
    <t>Magetan</t>
  </si>
  <si>
    <t xml:space="preserve"> 24 November 1996</t>
  </si>
  <si>
    <t>Alex Nugraha</t>
  </si>
  <si>
    <t xml:space="preserve"> 27 Juli 1997</t>
  </si>
  <si>
    <t>Nur Awal Hidayanto</t>
  </si>
  <si>
    <t xml:space="preserve"> 17 Maret 1996</t>
  </si>
  <si>
    <t>Ela Dwi Anggraini</t>
  </si>
  <si>
    <t xml:space="preserve"> 15 Agustus 1996</t>
  </si>
  <si>
    <t>Muhamad Fadli</t>
  </si>
  <si>
    <t xml:space="preserve"> 31 Agustus 1997</t>
  </si>
  <si>
    <t>Avinny Meidiana</t>
  </si>
  <si>
    <t xml:space="preserve"> 22 Mei 1996</t>
  </si>
  <si>
    <t>Aulyah Zakilah Ifani</t>
  </si>
  <si>
    <t>Kalosi</t>
  </si>
  <si>
    <t xml:space="preserve"> 22 Desember 1997</t>
  </si>
  <si>
    <t>Desti Dwi Kusumandari</t>
  </si>
  <si>
    <t xml:space="preserve"> 14 Desember 1996</t>
  </si>
  <si>
    <t>Vita Wijiarti</t>
  </si>
  <si>
    <t xml:space="preserve"> 30 Mei 1997</t>
  </si>
  <si>
    <t>Indra Khairul Amri</t>
  </si>
  <si>
    <t>Candipuro</t>
  </si>
  <si>
    <t xml:space="preserve"> 1 Oktober 1997</t>
  </si>
  <si>
    <t>Havidz Sastra Mahardika</t>
  </si>
  <si>
    <t>Belitang</t>
  </si>
  <si>
    <t xml:space="preserve"> 15 Agustus 1997</t>
  </si>
  <si>
    <t>Utami Merdekawati</t>
  </si>
  <si>
    <t xml:space="preserve"> 09 Februari 1997</t>
  </si>
  <si>
    <t>Eka Pitriyani</t>
  </si>
  <si>
    <t>Jatidatar</t>
  </si>
  <si>
    <t xml:space="preserve"> 4 Februari 1998</t>
  </si>
  <si>
    <t>Anugrah Bintang Perdana</t>
  </si>
  <si>
    <t>Medan</t>
  </si>
  <si>
    <t xml:space="preserve"> 27 September 1998</t>
  </si>
  <si>
    <t>Slamet Heryanto</t>
  </si>
  <si>
    <t xml:space="preserve"> 18 Maret 1998</t>
  </si>
  <si>
    <t>Fringki Firmansah</t>
  </si>
  <si>
    <t>Lawang Agung</t>
  </si>
  <si>
    <t xml:space="preserve"> 18 Juni 1993</t>
  </si>
  <si>
    <t>Frengki Ilham</t>
  </si>
  <si>
    <t>Margo Rahayu</t>
  </si>
  <si>
    <t xml:space="preserve"> 5 Juni 1993</t>
  </si>
  <si>
    <t>Taufik Yuniar Wilaksito</t>
  </si>
  <si>
    <t xml:space="preserve"> 20 Juni 1994</t>
  </si>
  <si>
    <t>Abdul Haswin Hangku</t>
  </si>
  <si>
    <t>Ambon</t>
  </si>
  <si>
    <t xml:space="preserve"> 4 April 1996</t>
  </si>
  <si>
    <t>Ginanjar Syahrul Barkah</t>
  </si>
  <si>
    <t xml:space="preserve"> 10 Januari 1998</t>
  </si>
  <si>
    <t>Rahmasari Adi Putri Imaniati</t>
  </si>
  <si>
    <t xml:space="preserve"> 13 September 1996</t>
  </si>
  <si>
    <t>Desita Putri Niranda</t>
  </si>
  <si>
    <t xml:space="preserve"> 24 Desember 1996</t>
  </si>
  <si>
    <t>Irfan Soudry Khisanudin</t>
  </si>
  <si>
    <t>Kab. Semarang</t>
  </si>
  <si>
    <t xml:space="preserve"> 19 September 1997</t>
  </si>
  <si>
    <t>Ahmad Yusuf Bakri</t>
  </si>
  <si>
    <t xml:space="preserve"> 14 Juli 1995</t>
  </si>
  <si>
    <t>Andwika Dian Setiawan</t>
  </si>
  <si>
    <t xml:space="preserve"> 4 Maret 1995</t>
  </si>
  <si>
    <t>Ridho Azehar Selian</t>
  </si>
  <si>
    <t>Batumbulan</t>
  </si>
  <si>
    <t xml:space="preserve"> 1 Maret 1996</t>
  </si>
  <si>
    <t>Aldi Khoirul Abdillah</t>
  </si>
  <si>
    <t>Aek Nabara</t>
  </si>
  <si>
    <t xml:space="preserve"> 2 Januari 1995</t>
  </si>
  <si>
    <t>Tomy Suganda</t>
  </si>
  <si>
    <t>Ponorogo</t>
  </si>
  <si>
    <t xml:space="preserve"> 11 Februari 1995</t>
  </si>
  <si>
    <t>Muhchromin Sucron Makmun</t>
  </si>
  <si>
    <t>Suka Makmur</t>
  </si>
  <si>
    <t xml:space="preserve"> 23 Februari 1997</t>
  </si>
  <si>
    <t>Rika Nursita</t>
  </si>
  <si>
    <t>Bati-Bati</t>
  </si>
  <si>
    <t>Ridho Febrian</t>
  </si>
  <si>
    <t>Pasar Terusan</t>
  </si>
  <si>
    <t xml:space="preserve"> 12 Februari 1997</t>
  </si>
  <si>
    <t>Jati Pandu Saputra</t>
  </si>
  <si>
    <t xml:space="preserve"> 13 Juli 1996</t>
  </si>
  <si>
    <t xml:space="preserve">Ardafi Azzain Evanda </t>
  </si>
  <si>
    <t>Cahyo Dwi Yulianto</t>
  </si>
  <si>
    <t>Mu'minin</t>
  </si>
  <si>
    <t xml:space="preserve"> 4 Februari 1996</t>
  </si>
  <si>
    <t>Gatot Aries Munandar</t>
  </si>
  <si>
    <t>Prabumulih</t>
  </si>
  <si>
    <t>Hendika Hardianto</t>
  </si>
  <si>
    <t>Jepara</t>
  </si>
  <si>
    <t xml:space="preserve"> 4 April 1997</t>
  </si>
  <si>
    <t>Muhammad Lala Nur Syarif</t>
  </si>
  <si>
    <t>Ketapang</t>
  </si>
  <si>
    <t xml:space="preserve"> 15 November 1996</t>
  </si>
  <si>
    <t>Diyah Wulan Suci</t>
  </si>
  <si>
    <t xml:space="preserve">Purwodadi </t>
  </si>
  <si>
    <t xml:space="preserve"> 12 Februari 1994</t>
  </si>
  <si>
    <t>Fendhi Agus Setiawan</t>
  </si>
  <si>
    <t xml:space="preserve"> 2 Agustus 1995</t>
  </si>
  <si>
    <t>Muhammad Rois Hidayat</t>
  </si>
  <si>
    <t xml:space="preserve"> 24 Desember 1993</t>
  </si>
  <si>
    <t>Agil Fistra Yudhasena</t>
  </si>
  <si>
    <t xml:space="preserve"> 15 Mei 1996</t>
  </si>
  <si>
    <t>Agus Dwi Putra</t>
  </si>
  <si>
    <t>Pekanbaru</t>
  </si>
  <si>
    <t xml:space="preserve"> 13 Agustus 1995</t>
  </si>
  <si>
    <t>Farajullah</t>
  </si>
  <si>
    <t xml:space="preserve"> 1 Desember 1994</t>
  </si>
  <si>
    <t>Dian Kurniawan</t>
  </si>
  <si>
    <t xml:space="preserve"> 13 Oktober 1994</t>
  </si>
  <si>
    <t>Dimas Wahyu Pribadi</t>
  </si>
  <si>
    <t>Purwosari Baru</t>
  </si>
  <si>
    <t xml:space="preserve"> 14 Juni 1996</t>
  </si>
  <si>
    <t>Yeyen Noviansyah</t>
  </si>
  <si>
    <t>Rhee</t>
  </si>
  <si>
    <t xml:space="preserve"> 30 November 1995</t>
  </si>
  <si>
    <t>Ade Dharma Ariawan</t>
  </si>
  <si>
    <t xml:space="preserve"> 14 April 1995</t>
  </si>
  <si>
    <t>Hafizh Anggit Barnawa</t>
  </si>
  <si>
    <t>Tanjung</t>
  </si>
  <si>
    <t xml:space="preserve"> 28 September 1995</t>
  </si>
  <si>
    <t>Imam Suryanto</t>
  </si>
  <si>
    <t>Timu</t>
  </si>
  <si>
    <t xml:space="preserve"> 12 Januari 1995</t>
  </si>
  <si>
    <t>Chairunnisa Ulima Iswidyadhana</t>
  </si>
  <si>
    <t xml:space="preserve"> 12 Mei 1997</t>
  </si>
  <si>
    <t>Dwi Harlina Saka Putri</t>
  </si>
  <si>
    <t>Nggembe</t>
  </si>
  <si>
    <t xml:space="preserve"> 27 Oktober 1997</t>
  </si>
  <si>
    <t>Sherly Putri Pertiwi</t>
  </si>
  <si>
    <t>Metro</t>
  </si>
  <si>
    <t xml:space="preserve"> 3 September 1997</t>
  </si>
  <si>
    <t>Rynto Eik Sahgitya</t>
  </si>
  <si>
    <t>Mojokerto</t>
  </si>
  <si>
    <t xml:space="preserve"> 19 Juni 1996</t>
  </si>
  <si>
    <t>Thedi Wirayasa</t>
  </si>
  <si>
    <t>Banjarrejo</t>
  </si>
  <si>
    <t xml:space="preserve"> 20 Maret 1997</t>
  </si>
  <si>
    <t>Hafidz Pudyastawa Aji</t>
  </si>
  <si>
    <t xml:space="preserve"> 23 April 1997</t>
  </si>
  <si>
    <t>Firman Nur Efendi</t>
  </si>
  <si>
    <t>Karanganyar</t>
  </si>
  <si>
    <t>Indriyanto Adi Prasetyo</t>
  </si>
  <si>
    <t>Sragen</t>
  </si>
  <si>
    <t xml:space="preserve"> 16 Februari 1997</t>
  </si>
  <si>
    <t>Izu Tolandona</t>
  </si>
  <si>
    <t>Pangkalpinang</t>
  </si>
  <si>
    <t xml:space="preserve"> 21 Februari 1998</t>
  </si>
  <si>
    <t>Indra Wijaya</t>
  </si>
  <si>
    <t>Palu</t>
  </si>
  <si>
    <t xml:space="preserve"> 25 Juli 1998</t>
  </si>
  <si>
    <t>Luthfi Habibie Amirudin</t>
  </si>
  <si>
    <t xml:space="preserve"> 5 April 1997</t>
  </si>
  <si>
    <t>Syah Reza Pahlevi Sahadi</t>
  </si>
  <si>
    <t xml:space="preserve"> 24 Februari 1998</t>
  </si>
  <si>
    <t>Septiono</t>
  </si>
  <si>
    <t xml:space="preserve"> 17 September 1996</t>
  </si>
  <si>
    <t xml:space="preserve">Lina Sofiana </t>
  </si>
  <si>
    <t xml:space="preserve"> 10 Juni 1994</t>
  </si>
  <si>
    <t>Aswiga Aponi Eronigi</t>
  </si>
  <si>
    <t xml:space="preserve"> 3 Juni 1994</t>
  </si>
  <si>
    <t>Andwiki Novrizon Putra</t>
  </si>
  <si>
    <t>Lubuk Jambi</t>
  </si>
  <si>
    <t xml:space="preserve"> 27 Nov 1996</t>
  </si>
  <si>
    <t xml:space="preserve">Nuzul Khusna Hadiba </t>
  </si>
  <si>
    <t xml:space="preserve"> 13 Okt 1985</t>
  </si>
  <si>
    <t>Sukini</t>
  </si>
  <si>
    <t xml:space="preserve"> 21 Juli 1969</t>
  </si>
  <si>
    <t>Ratih Puspita Sari</t>
  </si>
  <si>
    <t>Sidomulyo</t>
  </si>
  <si>
    <t xml:space="preserve"> 29 November 1996</t>
  </si>
  <si>
    <t>Hayu Permata Sari</t>
  </si>
  <si>
    <t xml:space="preserve"> 13 Maret 1998</t>
  </si>
  <si>
    <t>Suswiyanti Rahayu</t>
  </si>
  <si>
    <t xml:space="preserve"> 19 Januari 1982</t>
  </si>
  <si>
    <t>Satrio Haryo Yudanto</t>
  </si>
  <si>
    <t>Raka Primayuda</t>
  </si>
  <si>
    <t xml:space="preserve"> 16 Januari 1997</t>
  </si>
  <si>
    <t>Fatimatuzuhro</t>
  </si>
  <si>
    <t>UPT. Mersam I</t>
  </si>
  <si>
    <t>Nurul Iqbari</t>
  </si>
  <si>
    <t>Bugis Sape</t>
  </si>
  <si>
    <t xml:space="preserve"> 28 Agustus 1996</t>
  </si>
  <si>
    <t>Fakhrizal</t>
  </si>
  <si>
    <t>Seputih Banyak</t>
  </si>
  <si>
    <t xml:space="preserve"> 1 April 1996</t>
  </si>
  <si>
    <t>Halima Tus Adia Seran</t>
  </si>
  <si>
    <t>Lewoleba</t>
  </si>
  <si>
    <t xml:space="preserve"> 29 Agustus 1994</t>
  </si>
  <si>
    <t>Gontang Ragil Prakasa</t>
  </si>
  <si>
    <t xml:space="preserve"> 18 Juli 1997</t>
  </si>
  <si>
    <t>Yanuar Tri Prasetyo</t>
  </si>
  <si>
    <t>Mada Satya Bayu Ambika</t>
  </si>
  <si>
    <t xml:space="preserve"> 18 Oktober 1995</t>
  </si>
  <si>
    <t>Ardian Dwi Prasetyo</t>
  </si>
  <si>
    <t xml:space="preserve">Bantul </t>
  </si>
  <si>
    <t xml:space="preserve"> 6 Maret 1994</t>
  </si>
  <si>
    <t>Fuad Romadho Utomo</t>
  </si>
  <si>
    <t xml:space="preserve"> 2 Maret 1994</t>
  </si>
  <si>
    <t>AR. Dian Rizky K</t>
  </si>
  <si>
    <t xml:space="preserve"> 16 Agustus 1994</t>
  </si>
  <si>
    <t>Noor Hasan Fachmi</t>
  </si>
  <si>
    <t>Pati</t>
  </si>
  <si>
    <t>Linda Sukmaningrum</t>
  </si>
  <si>
    <t xml:space="preserve"> 13 April 1995</t>
  </si>
  <si>
    <t>Achmad Khoirul Anam</t>
  </si>
  <si>
    <t xml:space="preserve"> 26 Maret 1995</t>
  </si>
  <si>
    <t>Grandis Abadia Nur Sayyid</t>
  </si>
  <si>
    <t xml:space="preserve"> 15 Desember 1993</t>
  </si>
  <si>
    <t>Syaripudin Khairil Anwar</t>
  </si>
  <si>
    <t>Palangkaraya</t>
  </si>
  <si>
    <t xml:space="preserve"> 23 November 1996</t>
  </si>
  <si>
    <t>Eka Rizky Fadilla</t>
  </si>
  <si>
    <t>Jayapura</t>
  </si>
  <si>
    <t xml:space="preserve"> 9 Agustus 1996</t>
  </si>
  <si>
    <t>Musliadi</t>
  </si>
  <si>
    <t>Gunung Logan</t>
  </si>
  <si>
    <t xml:space="preserve"> 12 Oktober 1994</t>
  </si>
  <si>
    <t>Nia Pangestuning Sarastri</t>
  </si>
  <si>
    <t xml:space="preserve"> 1 Mei 1996</t>
  </si>
  <si>
    <t>Hendrizal</t>
  </si>
  <si>
    <t>Silikuan Hulu</t>
  </si>
  <si>
    <t xml:space="preserve"> 3 Juli 1995</t>
  </si>
  <si>
    <t>Ratna Triayu Lestari Dj</t>
  </si>
  <si>
    <t>Tanjung Redeb</t>
  </si>
  <si>
    <t xml:space="preserve"> 21 Juni 1997</t>
  </si>
  <si>
    <t>Reda Fitriani</t>
  </si>
  <si>
    <t>Penyagun</t>
  </si>
  <si>
    <t xml:space="preserve"> 28 Januari 1998</t>
  </si>
  <si>
    <t>Ajie Kurnia Saputra Swara</t>
  </si>
  <si>
    <t>Kotabumi</t>
  </si>
  <si>
    <t xml:space="preserve"> 23 November 1997</t>
  </si>
  <si>
    <t>Andri Rizki Saputra</t>
  </si>
  <si>
    <t>Fitra Hari Akbar</t>
  </si>
  <si>
    <t>Taliwang</t>
  </si>
  <si>
    <t xml:space="preserve"> 24 Januari 1997</t>
  </si>
  <si>
    <t>Muhammad Attila Addarda</t>
  </si>
  <si>
    <t>Serang</t>
  </si>
  <si>
    <t xml:space="preserve"> 8 Juli 1997</t>
  </si>
  <si>
    <t>Rachel Rafa Buwono Y</t>
  </si>
  <si>
    <t>2,90</t>
  </si>
  <si>
    <t>Batam</t>
  </si>
  <si>
    <t xml:space="preserve"> 6 Juni 1996</t>
  </si>
  <si>
    <t>Ari Zona Akbar</t>
  </si>
  <si>
    <t>Delas</t>
  </si>
  <si>
    <t xml:space="preserve"> 17 Juni 1996</t>
  </si>
  <si>
    <t>Zaqy Yamini</t>
  </si>
  <si>
    <t>2,77</t>
  </si>
  <si>
    <t>Galih Tsabit Ulumudin</t>
  </si>
  <si>
    <t>3,29</t>
  </si>
  <si>
    <t>30 Oktober 1996</t>
  </si>
  <si>
    <t>Arif Lukman Prasetio</t>
  </si>
  <si>
    <t>2,82</t>
  </si>
  <si>
    <t>Arung Dalam</t>
  </si>
  <si>
    <t>17 Mei 1997</t>
  </si>
  <si>
    <t>Panca Handika Suwardi</t>
  </si>
  <si>
    <t>3,16</t>
  </si>
  <si>
    <t>Purwosari</t>
  </si>
  <si>
    <t>17 Maret 1998</t>
  </si>
  <si>
    <t>Dimas Chaerul Ekty Saputra</t>
  </si>
  <si>
    <t>3,50</t>
  </si>
  <si>
    <t>29 Juni 1998</t>
  </si>
  <si>
    <t>08 Juli 2020</t>
  </si>
  <si>
    <t>Abdurrahman Shalahudin Zaka</t>
  </si>
  <si>
    <t>3,51</t>
  </si>
  <si>
    <t xml:space="preserve"> 14 Februari1997</t>
  </si>
  <si>
    <t>Nurhanif</t>
  </si>
  <si>
    <t>3,08</t>
  </si>
  <si>
    <t>Sarwodadi</t>
  </si>
  <si>
    <t xml:space="preserve"> 03 Maret 1998</t>
  </si>
  <si>
    <t>Agil Nofiyan</t>
  </si>
  <si>
    <t>3,20</t>
  </si>
  <si>
    <t xml:space="preserve"> 20 November 1996</t>
  </si>
  <si>
    <t>Fitria Nurhayati</t>
  </si>
  <si>
    <t>3,78</t>
  </si>
  <si>
    <t xml:space="preserve">Wonosobo </t>
  </si>
  <si>
    <t xml:space="preserve"> 6 Maret 1998</t>
  </si>
  <si>
    <t>Ibnu Sulistyo</t>
  </si>
  <si>
    <t>3,66</t>
  </si>
  <si>
    <t>Tumbang Samba</t>
  </si>
  <si>
    <t>Ahmad Bramdimas Anggisa</t>
  </si>
  <si>
    <t>Kediri</t>
  </si>
  <si>
    <t xml:space="preserve"> 24 April 1996</t>
  </si>
  <si>
    <t>Farid Bagas Sasongko</t>
  </si>
  <si>
    <t>3,40</t>
  </si>
  <si>
    <t>Mayang Notrisilawati</t>
  </si>
  <si>
    <t>Paokmotong</t>
  </si>
  <si>
    <t xml:space="preserve"> 3 November 1996</t>
  </si>
  <si>
    <t>Nur Farikhah</t>
  </si>
  <si>
    <t>Tegal</t>
  </si>
  <si>
    <t xml:space="preserve"> 29 Maret 1996</t>
  </si>
  <si>
    <t>Lalu Primandala Dwi Prayoza</t>
  </si>
  <si>
    <t>Terara</t>
  </si>
  <si>
    <t xml:space="preserve"> 24 Oktober 1996</t>
  </si>
  <si>
    <t>Maunah Soleh</t>
  </si>
  <si>
    <t>Mutiaraning Umahati</t>
  </si>
  <si>
    <t xml:space="preserve"> 18 November 1995</t>
  </si>
  <si>
    <t>Ika Panca Septiana</t>
  </si>
  <si>
    <t xml:space="preserve"> 15 September 1996</t>
  </si>
  <si>
    <t>Anjas Madani Tahir</t>
  </si>
  <si>
    <t>Mamuju</t>
  </si>
  <si>
    <t xml:space="preserve"> 24 Mei 1999</t>
  </si>
  <si>
    <t>Herri Kurnia</t>
  </si>
  <si>
    <t xml:space="preserve"> 22 Mei 1997</t>
  </si>
  <si>
    <t>Cantya Dhanurendra</t>
  </si>
  <si>
    <t>6 Th,11 Bln,27 Hr</t>
  </si>
  <si>
    <t>Surakarta</t>
  </si>
  <si>
    <t xml:space="preserve"> 28 Agt 1995</t>
  </si>
  <si>
    <t>Fachrul Rozi</t>
  </si>
  <si>
    <t xml:space="preserve"> 23 Juni 1997</t>
  </si>
  <si>
    <t>Danang Sulistiyono</t>
  </si>
  <si>
    <t>Lampung Tengah</t>
  </si>
  <si>
    <t xml:space="preserve"> 26 April 1997</t>
  </si>
  <si>
    <t>Eka Bagus Saputro</t>
  </si>
  <si>
    <t>Kudus</t>
  </si>
  <si>
    <t xml:space="preserve"> 12 Desember 1995</t>
  </si>
  <si>
    <t>Wirdha Ningsih</t>
  </si>
  <si>
    <t xml:space="preserve"> 2 Agt. 1998</t>
  </si>
  <si>
    <t>Luqman Hanafi</t>
  </si>
  <si>
    <t xml:space="preserve"> 10 Nopember 1996</t>
  </si>
  <si>
    <t>Ghaida Hayati Azzahro</t>
  </si>
  <si>
    <t>Kuningan</t>
  </si>
  <si>
    <t xml:space="preserve"> 7 Maret 1997</t>
  </si>
  <si>
    <t>Amrullah Ahmad Husaini</t>
  </si>
  <si>
    <t xml:space="preserve"> 20 November 1997</t>
  </si>
  <si>
    <t>Oko Carono</t>
  </si>
  <si>
    <t>Sosa, VI</t>
  </si>
  <si>
    <t xml:space="preserve"> 22 Juli 1994</t>
  </si>
  <si>
    <t>Maya Listyawardani</t>
  </si>
  <si>
    <t xml:space="preserve"> 25 Mei 1998</t>
  </si>
  <si>
    <t>Helty Eltianda</t>
  </si>
  <si>
    <t>Tanjung Uban</t>
  </si>
  <si>
    <t xml:space="preserve"> 6 Desember 1997</t>
  </si>
  <si>
    <t>Kamsia Zakaria</t>
  </si>
  <si>
    <t>Loka Jaya</t>
  </si>
  <si>
    <t xml:space="preserve"> 19 Januari 1998</t>
  </si>
  <si>
    <t>Freddy Alpino</t>
  </si>
  <si>
    <t xml:space="preserve"> 13 Oktober 1997</t>
  </si>
  <si>
    <t>Surya Allit Prayogi</t>
  </si>
  <si>
    <t xml:space="preserve"> 11 September 1995</t>
  </si>
  <si>
    <t>Muhammad Rizki Ulul Albab</t>
  </si>
  <si>
    <t xml:space="preserve"> 5 September 1998</t>
  </si>
  <si>
    <t>Bagus Muhammad Iqbal</t>
  </si>
  <si>
    <t>Pemalang</t>
  </si>
  <si>
    <t xml:space="preserve"> 9 Januari 1999</t>
  </si>
  <si>
    <t>Krisvan Patra Delasano</t>
  </si>
  <si>
    <t xml:space="preserve"> 7 Juni 1998</t>
  </si>
  <si>
    <t>Rizky Aulia Dwiyanty</t>
  </si>
  <si>
    <t>Sinjai</t>
  </si>
  <si>
    <t xml:space="preserve"> 21 Desember 1997</t>
  </si>
  <si>
    <t>Wahyu Arianto</t>
  </si>
  <si>
    <t>Kuala Pembuang</t>
  </si>
  <si>
    <t xml:space="preserve"> 18 April 1995</t>
  </si>
  <si>
    <t>Muhammad Saepul Hadi</t>
  </si>
  <si>
    <t xml:space="preserve"> 10 Agustus 1997</t>
  </si>
  <si>
    <t>Fuad Izzudin Ariwibowo</t>
  </si>
  <si>
    <t xml:space="preserve"> 8 Februari 1998</t>
  </si>
  <si>
    <t>Setyawan Wahyu Utomo</t>
  </si>
  <si>
    <t xml:space="preserve"> 21 Oktober 1996</t>
  </si>
  <si>
    <t>Ari Nurcahya</t>
  </si>
  <si>
    <t>Muhammad Nur Widya Luthfiantoro</t>
  </si>
  <si>
    <t xml:space="preserve"> 2 November 1997</t>
  </si>
  <si>
    <t>Deemoego Astrid Saraswati</t>
  </si>
  <si>
    <t xml:space="preserve"> 16 Februari 1998</t>
  </si>
  <si>
    <t>Fabel Maulana</t>
  </si>
  <si>
    <t xml:space="preserve"> 17 Februari 1998</t>
  </si>
  <si>
    <t>Ahmad Efendi</t>
  </si>
  <si>
    <t>Sidoarjo</t>
  </si>
  <si>
    <t xml:space="preserve"> 10 Februari 1998</t>
  </si>
  <si>
    <t>Fitri Febryani</t>
  </si>
  <si>
    <t xml:space="preserve"> 10 Februari 1997</t>
  </si>
  <si>
    <t>Annisa Desritasari</t>
  </si>
  <si>
    <t>Bogor</t>
  </si>
  <si>
    <t xml:space="preserve"> 26 Desember 1997</t>
  </si>
  <si>
    <t>Rita Melina Anggraeni</t>
  </si>
  <si>
    <t xml:space="preserve"> 2 Mei 1997</t>
  </si>
  <si>
    <t>Harmono</t>
  </si>
  <si>
    <t>2,69</t>
  </si>
  <si>
    <t xml:space="preserve"> 13 Februari 1992</t>
  </si>
  <si>
    <t>Indri Istwiari</t>
  </si>
  <si>
    <t>3,14</t>
  </si>
  <si>
    <t xml:space="preserve"> 6 Juli 1995</t>
  </si>
  <si>
    <t>Satrio Pambayun</t>
  </si>
  <si>
    <t>2,78</t>
  </si>
  <si>
    <t xml:space="preserve"> 7 Juli 1995</t>
  </si>
  <si>
    <t>Dias Pratiwi Putri</t>
  </si>
  <si>
    <t>3,25</t>
  </si>
  <si>
    <t xml:space="preserve"> 15 Oktober 1994</t>
  </si>
  <si>
    <t>Taufik Nur Hidayat</t>
  </si>
  <si>
    <t>2,58</t>
  </si>
  <si>
    <t>*******</t>
  </si>
  <si>
    <t xml:space="preserve"> 28 Juli 1995</t>
  </si>
  <si>
    <t>M. Aditya Nugroho</t>
  </si>
  <si>
    <t xml:space="preserve"> 22 Januari 1998</t>
  </si>
  <si>
    <t>Najila</t>
  </si>
  <si>
    <t>Malinau</t>
  </si>
  <si>
    <t xml:space="preserve"> 15 Juli 1997</t>
  </si>
  <si>
    <t>Muhammad Miftah Choirul Habibi</t>
  </si>
  <si>
    <t>Jember</t>
  </si>
  <si>
    <t xml:space="preserve"> 7 Januari 1999</t>
  </si>
  <si>
    <t>Muhammad Masruri</t>
  </si>
  <si>
    <t xml:space="preserve"> 02 September 1998</t>
  </si>
  <si>
    <t>M. Arif Rahmawan</t>
  </si>
  <si>
    <t xml:space="preserve"> 29 Oktober 1998</t>
  </si>
  <si>
    <t>Banu Harli Trimulya Suandi As</t>
  </si>
  <si>
    <t>Pringgabaya</t>
  </si>
  <si>
    <t xml:space="preserve"> 14 Januari 1998</t>
  </si>
  <si>
    <t>Dejan Aditya Ramadhan</t>
  </si>
  <si>
    <t xml:space="preserve"> 31 Desember 1998</t>
  </si>
  <si>
    <t>Ayu Amalia</t>
  </si>
  <si>
    <t xml:space="preserve"> 30 April 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</si>
</sst>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00000000"/>
    <numFmt numFmtId="165" formatCode="#,##0.0;[Red]#,##0.0"/>
    <numFmt numFmtId="166" formatCode="0.0"/>
    <numFmt numFmtId="167" formatCode="yy\-\t/m\-\b/dd\h"/>
    <numFmt numFmtId="168" formatCode="[$-421]dd\ mmmm\ yyyy;@"/>
    <numFmt numFmtId="169" formatCode="_(&quot;Rp&quot;* #,##0_);_(&quot;Rp&quot;* \(#,##0\);_(&quot;Rp&quot;* &quot;-&quot;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sz val="13"/>
      <name val="Arial Narrow"/>
      <family val="2"/>
    </font>
    <font>
      <b/>
      <sz val="12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90">
    <xf numFmtId="0" fontId="0" fillId="0" borderId="0" xfId="0"/>
    <xf numFmtId="0" fontId="0" fillId="0" borderId="1" xfId="0" applyBorder="1" applyAlignment="1">
      <alignment horizontal="left" indent="54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2" xfId="1" applyNumberFormat="1" applyFont="1" applyFill="1" applyBorder="1" applyAlignment="1">
      <alignment horizontal="center" vertical="center" wrapText="1"/>
    </xf>
    <xf numFmtId="2" fontId="3" fillId="0" borderId="4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5" xfId="0" applyBorder="1"/>
    <xf numFmtId="0" fontId="2" fillId="0" borderId="1" xfId="0" applyFont="1" applyBorder="1"/>
    <xf numFmtId="4" fontId="3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5" fontId="2" fillId="0" borderId="7" xfId="0" applyNumberFormat="1" applyFont="1" applyBorder="1" applyAlignment="1">
      <alignment horizontal="center" vertical="center" textRotation="90" wrapText="1"/>
    </xf>
    <xf numFmtId="164" fontId="3" fillId="0" borderId="8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15" fontId="3" fillId="0" borderId="8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167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" fontId="0" fillId="0" borderId="1" xfId="0" applyNumberFormat="1" applyBorder="1"/>
    <xf numFmtId="4" fontId="3" fillId="0" borderId="10" xfId="1" applyNumberFormat="1" applyFont="1" applyFill="1" applyBorder="1" applyAlignment="1">
      <alignment horizontal="center"/>
    </xf>
    <xf numFmtId="1" fontId="3" fillId="0" borderId="8" xfId="1" applyNumberFormat="1" applyFont="1" applyFill="1" applyBorder="1" applyAlignment="1">
      <alignment horizontal="center"/>
    </xf>
    <xf numFmtId="2" fontId="3" fillId="0" borderId="8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left"/>
    </xf>
    <xf numFmtId="15" fontId="2" fillId="0" borderId="6" xfId="0" applyNumberFormat="1" applyFont="1" applyBorder="1" applyAlignment="1">
      <alignment horizontal="center" vertical="center" textRotation="90" wrapText="1"/>
    </xf>
    <xf numFmtId="15" fontId="3" fillId="0" borderId="1" xfId="0" applyNumberFormat="1" applyFont="1" applyBorder="1"/>
    <xf numFmtId="15" fontId="2" fillId="0" borderId="11" xfId="0" applyNumberFormat="1" applyFont="1" applyBorder="1" applyAlignment="1">
      <alignment horizontal="center" vertical="center" textRotation="90" wrapText="1"/>
    </xf>
    <xf numFmtId="164" fontId="3" fillId="0" borderId="12" xfId="0" applyNumberFormat="1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15" fontId="3" fillId="0" borderId="12" xfId="0" applyNumberFormat="1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66" fontId="3" fillId="0" borderId="12" xfId="0" applyNumberFormat="1" applyFont="1" applyBorder="1" applyAlignment="1">
      <alignment horizontal="center"/>
    </xf>
    <xf numFmtId="167" fontId="3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4" fontId="3" fillId="0" borderId="14" xfId="1" applyNumberFormat="1" applyFont="1" applyFill="1" applyBorder="1" applyAlignment="1">
      <alignment horizontal="center"/>
    </xf>
    <xf numFmtId="1" fontId="3" fillId="0" borderId="12" xfId="1" applyNumberFormat="1" applyFont="1" applyFill="1" applyBorder="1" applyAlignment="1">
      <alignment horizontal="center"/>
    </xf>
    <xf numFmtId="2" fontId="3" fillId="0" borderId="12" xfId="1" applyNumberFormat="1" applyFont="1" applyFill="1" applyBorder="1" applyAlignment="1">
      <alignment horizontal="center"/>
    </xf>
    <xf numFmtId="0" fontId="0" fillId="0" borderId="15" xfId="0" applyBorder="1"/>
    <xf numFmtId="15" fontId="2" fillId="0" borderId="7" xfId="0" applyNumberFormat="1" applyFont="1" applyBorder="1" applyAlignment="1">
      <alignment horizontal="center" vertical="center" wrapText="1"/>
    </xf>
    <xf numFmtId="15" fontId="2" fillId="0" borderId="6" xfId="0" applyNumberFormat="1" applyFont="1" applyBorder="1" applyAlignment="1">
      <alignment horizontal="center" vertical="center" wrapText="1"/>
    </xf>
    <xf numFmtId="166" fontId="3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4" fillId="0" borderId="8" xfId="0" applyFont="1" applyBorder="1"/>
    <xf numFmtId="15" fontId="3" fillId="0" borderId="8" xfId="0" applyNumberFormat="1" applyFont="1" applyBorder="1" applyAlignment="1">
      <alignment horizontal="center" vertical="center"/>
    </xf>
    <xf numFmtId="15" fontId="2" fillId="0" borderId="1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4" fontId="3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2" xfId="0" applyFont="1" applyBorder="1"/>
    <xf numFmtId="164" fontId="3" fillId="0" borderId="16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5" fontId="3" fillId="0" borderId="16" xfId="0" applyNumberFormat="1" applyFont="1" applyBorder="1" applyAlignment="1">
      <alignment horizontal="center"/>
    </xf>
    <xf numFmtId="165" fontId="3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167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" fontId="3" fillId="0" borderId="18" xfId="0" applyNumberFormat="1" applyFont="1" applyBorder="1" applyAlignment="1">
      <alignment horizontal="center"/>
    </xf>
    <xf numFmtId="2" fontId="3" fillId="0" borderId="16" xfId="1" applyNumberFormat="1" applyFont="1" applyFill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0" borderId="16" xfId="0" applyFont="1" applyBorder="1"/>
    <xf numFmtId="4" fontId="3" fillId="0" borderId="10" xfId="0" applyNumberFormat="1" applyFont="1" applyBorder="1" applyAlignment="1">
      <alignment horizontal="center"/>
    </xf>
    <xf numFmtId="0" fontId="3" fillId="0" borderId="8" xfId="0" applyFont="1" applyBorder="1"/>
    <xf numFmtId="15" fontId="5" fillId="0" borderId="7" xfId="0" applyNumberFormat="1" applyFont="1" applyBorder="1" applyAlignment="1">
      <alignment horizontal="center" vertical="center" textRotation="90" wrapText="1"/>
    </xf>
    <xf numFmtId="1" fontId="3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/>
    </xf>
    <xf numFmtId="15" fontId="3" fillId="0" borderId="12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/>
    </xf>
    <xf numFmtId="15" fontId="2" fillId="0" borderId="2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5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" fontId="3" fillId="0" borderId="4" xfId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0" fontId="0" fillId="0" borderId="3" xfId="0" applyBorder="1"/>
    <xf numFmtId="4" fontId="3" fillId="0" borderId="18" xfId="1" applyNumberFormat="1" applyFont="1" applyFill="1" applyBorder="1" applyAlignment="1">
      <alignment horizontal="center"/>
    </xf>
    <xf numFmtId="1" fontId="3" fillId="0" borderId="16" xfId="1" applyNumberFormat="1" applyFont="1" applyFill="1" applyBorder="1" applyAlignment="1">
      <alignment horizontal="center"/>
    </xf>
    <xf numFmtId="15" fontId="2" fillId="0" borderId="19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20" xfId="0" applyNumberFormat="1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15" fontId="3" fillId="0" borderId="20" xfId="0" applyNumberFormat="1" applyFont="1" applyBorder="1" applyAlignment="1">
      <alignment horizontal="center"/>
    </xf>
    <xf numFmtId="165" fontId="3" fillId="0" borderId="20" xfId="0" applyNumberFormat="1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166" fontId="3" fillId="0" borderId="20" xfId="0" applyNumberFormat="1" applyFont="1" applyBorder="1" applyAlignment="1">
      <alignment horizontal="center"/>
    </xf>
    <xf numFmtId="167" fontId="3" fillId="0" borderId="20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4" fontId="3" fillId="0" borderId="22" xfId="0" applyNumberFormat="1" applyFont="1" applyBorder="1" applyAlignment="1">
      <alignment horizontal="center"/>
    </xf>
    <xf numFmtId="2" fontId="3" fillId="0" borderId="20" xfId="1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15" fontId="3" fillId="2" borderId="8" xfId="0" applyNumberFormat="1" applyFont="1" applyFill="1" applyBorder="1" applyAlignment="1">
      <alignment horizontal="center"/>
    </xf>
    <xf numFmtId="165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166" fontId="3" fillId="0" borderId="8" xfId="0" applyNumberFormat="1" applyFont="1" applyBorder="1" applyAlignment="1">
      <alignment horizontal="center" vertical="center"/>
    </xf>
    <xf numFmtId="15" fontId="3" fillId="0" borderId="8" xfId="1" applyNumberFormat="1" applyFont="1" applyFill="1" applyBorder="1" applyAlignment="1">
      <alignment horizontal="center" vertical="center"/>
    </xf>
    <xf numFmtId="16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" fontId="3" fillId="0" borderId="10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2" fontId="3" fillId="0" borderId="8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165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0" applyNumberFormat="1" applyFont="1" applyBorder="1" applyAlignment="1">
      <alignment horizontal="center" vertical="center"/>
    </xf>
    <xf numFmtId="15" fontId="3" fillId="0" borderId="12" xfId="1" applyNumberFormat="1" applyFont="1" applyFill="1" applyBorder="1" applyAlignment="1">
      <alignment horizontal="center" vertical="center"/>
    </xf>
    <xf numFmtId="167" fontId="3" fillId="0" borderId="1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" fontId="3" fillId="0" borderId="14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2" fontId="3" fillId="0" borderId="12" xfId="1" applyNumberFormat="1" applyFont="1" applyFill="1" applyBorder="1" applyAlignment="1">
      <alignment horizontal="center" vertical="center"/>
    </xf>
    <xf numFmtId="15" fontId="3" fillId="0" borderId="20" xfId="0" applyNumberFormat="1" applyFont="1" applyBorder="1" applyAlignment="1">
      <alignment horizontal="center" vertical="center"/>
    </xf>
    <xf numFmtId="2" fontId="3" fillId="0" borderId="7" xfId="1" applyNumberFormat="1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5" fontId="3" fillId="0" borderId="16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left"/>
    </xf>
    <xf numFmtId="0" fontId="3" fillId="0" borderId="20" xfId="0" applyFont="1" applyBorder="1"/>
    <xf numFmtId="15" fontId="2" fillId="0" borderId="2" xfId="0" applyNumberFormat="1" applyFont="1" applyBorder="1" applyAlignment="1">
      <alignment vertical="center" wrapText="1"/>
    </xf>
    <xf numFmtId="15" fontId="3" fillId="0" borderId="1" xfId="0" applyNumberFormat="1" applyFont="1" applyBorder="1" applyAlignment="1">
      <alignment horizontal="center" vertical="center"/>
    </xf>
    <xf numFmtId="15" fontId="3" fillId="2" borderId="8" xfId="0" applyNumberFormat="1" applyFont="1" applyFill="1" applyBorder="1" applyAlignment="1">
      <alignment horizontal="center" vertical="center"/>
    </xf>
    <xf numFmtId="4" fontId="3" fillId="2" borderId="18" xfId="0" applyNumberFormat="1" applyFont="1" applyFill="1" applyBorder="1" applyAlignment="1">
      <alignment horizontal="center"/>
    </xf>
    <xf numFmtId="4" fontId="3" fillId="2" borderId="10" xfId="0" applyNumberFormat="1" applyFont="1" applyFill="1" applyBorder="1" applyAlignment="1">
      <alignment horizontal="center"/>
    </xf>
    <xf numFmtId="4" fontId="3" fillId="2" borderId="14" xfId="0" applyNumberFormat="1" applyFont="1" applyFill="1" applyBorder="1" applyAlignment="1">
      <alignment horizontal="center"/>
    </xf>
    <xf numFmtId="15" fontId="6" fillId="0" borderId="8" xfId="0" applyNumberFormat="1" applyFont="1" applyBorder="1"/>
    <xf numFmtId="15" fontId="6" fillId="0" borderId="20" xfId="0" applyNumberFormat="1" applyFont="1" applyBorder="1"/>
    <xf numFmtId="4" fontId="3" fillId="2" borderId="22" xfId="0" applyNumberFormat="1" applyFont="1" applyFill="1" applyBorder="1" applyAlignment="1">
      <alignment horizontal="center"/>
    </xf>
    <xf numFmtId="15" fontId="2" fillId="0" borderId="7" xfId="0" applyNumberFormat="1" applyFont="1" applyBorder="1" applyAlignment="1">
      <alignment horizontal="center" vertical="center"/>
    </xf>
    <xf numFmtId="15" fontId="6" fillId="0" borderId="16" xfId="0" applyNumberFormat="1" applyFont="1" applyBorder="1"/>
    <xf numFmtId="15" fontId="2" fillId="0" borderId="6" xfId="0" applyNumberFormat="1" applyFont="1" applyBorder="1" applyAlignment="1">
      <alignment horizontal="center" vertical="center"/>
    </xf>
    <xf numFmtId="15" fontId="2" fillId="0" borderId="11" xfId="0" applyNumberFormat="1" applyFont="1" applyBorder="1" applyAlignment="1">
      <alignment horizontal="center" vertical="center"/>
    </xf>
    <xf numFmtId="15" fontId="6" fillId="0" borderId="12" xfId="0" applyNumberFormat="1" applyFont="1" applyBorder="1"/>
    <xf numFmtId="0" fontId="0" fillId="0" borderId="16" xfId="0" applyBorder="1"/>
    <xf numFmtId="15" fontId="3" fillId="0" borderId="16" xfId="0" applyNumberFormat="1" applyFont="1" applyBorder="1"/>
    <xf numFmtId="0" fontId="0" fillId="0" borderId="8" xfId="0" applyBorder="1"/>
    <xf numFmtId="0" fontId="3" fillId="2" borderId="8" xfId="0" applyFont="1" applyFill="1" applyBorder="1" applyAlignment="1">
      <alignment horizontal="left" vertical="center"/>
    </xf>
    <xf numFmtId="16" fontId="3" fillId="0" borderId="8" xfId="0" applyNumberFormat="1" applyFont="1" applyBorder="1"/>
    <xf numFmtId="15" fontId="3" fillId="0" borderId="8" xfId="0" applyNumberFormat="1" applyFont="1" applyBorder="1"/>
    <xf numFmtId="0" fontId="0" fillId="0" borderId="12" xfId="0" applyBorder="1"/>
    <xf numFmtId="15" fontId="2" fillId="0" borderId="23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5" fontId="3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167" fontId="3" fillId="0" borderId="7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" fontId="3" fillId="2" borderId="25" xfId="0" applyNumberFormat="1" applyFont="1" applyFill="1" applyBorder="1" applyAlignment="1">
      <alignment horizontal="center"/>
    </xf>
    <xf numFmtId="15" fontId="3" fillId="0" borderId="7" xfId="0" applyNumberFormat="1" applyFont="1" applyBorder="1"/>
    <xf numFmtId="164" fontId="3" fillId="0" borderId="26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15" fontId="3" fillId="0" borderId="27" xfId="0" applyNumberFormat="1" applyFont="1" applyBorder="1" applyAlignment="1">
      <alignment horizontal="center"/>
    </xf>
    <xf numFmtId="165" fontId="3" fillId="0" borderId="27" xfId="0" applyNumberFormat="1" applyFont="1" applyBorder="1" applyAlignment="1">
      <alignment horizontal="center"/>
    </xf>
    <xf numFmtId="1" fontId="3" fillId="0" borderId="27" xfId="0" applyNumberFormat="1" applyFont="1" applyBorder="1" applyAlignment="1">
      <alignment horizontal="center"/>
    </xf>
    <xf numFmtId="166" fontId="3" fillId="0" borderId="27" xfId="0" applyNumberFormat="1" applyFont="1" applyBorder="1" applyAlignment="1">
      <alignment horizontal="center"/>
    </xf>
    <xf numFmtId="15" fontId="3" fillId="0" borderId="27" xfId="0" applyNumberFormat="1" applyFont="1" applyBorder="1" applyAlignment="1">
      <alignment horizontal="center" vertical="center"/>
    </xf>
    <xf numFmtId="167" fontId="3" fillId="0" borderId="27" xfId="0" applyNumberFormat="1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4" fontId="3" fillId="2" borderId="26" xfId="0" applyNumberFormat="1" applyFont="1" applyFill="1" applyBorder="1" applyAlignment="1">
      <alignment horizontal="center"/>
    </xf>
    <xf numFmtId="2" fontId="3" fillId="0" borderId="29" xfId="1" applyNumberFormat="1" applyFont="1" applyFill="1" applyBorder="1" applyAlignment="1">
      <alignment horizontal="center"/>
    </xf>
    <xf numFmtId="164" fontId="3" fillId="0" borderId="30" xfId="0" applyNumberFormat="1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15" fontId="3" fillId="0" borderId="31" xfId="0" applyNumberFormat="1" applyFont="1" applyBorder="1" applyAlignment="1">
      <alignment horizontal="center"/>
    </xf>
    <xf numFmtId="165" fontId="3" fillId="0" borderId="31" xfId="0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/>
    </xf>
    <xf numFmtId="166" fontId="3" fillId="0" borderId="31" xfId="0" applyNumberFormat="1" applyFont="1" applyBorder="1" applyAlignment="1">
      <alignment horizontal="center"/>
    </xf>
    <xf numFmtId="15" fontId="3" fillId="0" borderId="31" xfId="0" applyNumberFormat="1" applyFont="1" applyBorder="1" applyAlignment="1">
      <alignment horizontal="center" vertical="center"/>
    </xf>
    <xf numFmtId="167" fontId="3" fillId="0" borderId="31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4" fontId="3" fillId="2" borderId="30" xfId="0" applyNumberFormat="1" applyFont="1" applyFill="1" applyBorder="1" applyAlignment="1">
      <alignment horizontal="center"/>
    </xf>
    <xf numFmtId="2" fontId="3" fillId="0" borderId="33" xfId="1" applyNumberFormat="1" applyFont="1" applyFill="1" applyBorder="1" applyAlignment="1">
      <alignment horizontal="center"/>
    </xf>
    <xf numFmtId="164" fontId="3" fillId="2" borderId="16" xfId="0" applyNumberFormat="1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15" fontId="3" fillId="2" borderId="16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left" vertical="center"/>
    </xf>
    <xf numFmtId="164" fontId="3" fillId="2" borderId="12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15" fontId="3" fillId="2" borderId="12" xfId="0" applyNumberFormat="1" applyFont="1" applyFill="1" applyBorder="1" applyAlignment="1">
      <alignment horizontal="center"/>
    </xf>
    <xf numFmtId="15" fontId="3" fillId="0" borderId="7" xfId="0" applyNumberFormat="1" applyFont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/>
    </xf>
    <xf numFmtId="0" fontId="0" fillId="0" borderId="20" xfId="0" applyBorder="1"/>
    <xf numFmtId="0" fontId="6" fillId="0" borderId="8" xfId="0" applyFont="1" applyBorder="1" applyAlignment="1">
      <alignment wrapText="1"/>
    </xf>
    <xf numFmtId="0" fontId="7" fillId="0" borderId="8" xfId="0" applyFont="1" applyBorder="1" applyAlignment="1">
      <alignment vertic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168" fontId="9" fillId="2" borderId="1" xfId="0" applyNumberFormat="1" applyFont="1" applyFill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8" fontId="9" fillId="0" borderId="1" xfId="0" applyNumberFormat="1" applyFont="1" applyBorder="1" applyAlignment="1">
      <alignment horizontal="left"/>
    </xf>
    <xf numFmtId="0" fontId="6" fillId="0" borderId="20" xfId="0" applyFont="1" applyBorder="1" applyAlignment="1">
      <alignment wrapText="1"/>
    </xf>
    <xf numFmtId="0" fontId="7" fillId="0" borderId="20" xfId="0" applyFont="1" applyBorder="1" applyAlignment="1">
      <alignment vertic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168" fontId="9" fillId="0" borderId="7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vertical="center"/>
    </xf>
    <xf numFmtId="0" fontId="8" fillId="0" borderId="17" xfId="0" applyFont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2" fontId="8" fillId="2" borderId="10" xfId="0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167" fontId="3" fillId="0" borderId="8" xfId="0" applyNumberFormat="1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2" fontId="6" fillId="2" borderId="10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165" fontId="3" fillId="0" borderId="20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66" fontId="3" fillId="0" borderId="20" xfId="0" applyNumberFormat="1" applyFont="1" applyBorder="1" applyAlignment="1">
      <alignment horizontal="center" vertical="center"/>
    </xf>
    <xf numFmtId="167" fontId="3" fillId="0" borderId="20" xfId="0" applyNumberFormat="1" applyFont="1" applyBorder="1" applyAlignment="1">
      <alignment horizontal="left"/>
    </xf>
    <xf numFmtId="2" fontId="8" fillId="2" borderId="22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3" fillId="0" borderId="1" xfId="0" applyNumberFormat="1" applyFont="1" applyBorder="1"/>
    <xf numFmtId="2" fontId="6" fillId="3" borderId="4" xfId="0" applyNumberFormat="1" applyFont="1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168" fontId="3" fillId="0" borderId="7" xfId="0" applyNumberFormat="1" applyFont="1" applyBorder="1"/>
    <xf numFmtId="0" fontId="3" fillId="0" borderId="1" xfId="2" applyNumberFormat="1" applyFont="1" applyFill="1" applyBorder="1" applyAlignment="1">
      <alignment horizontal="left" vertical="center"/>
    </xf>
    <xf numFmtId="41" fontId="3" fillId="0" borderId="1" xfId="2" applyFont="1" applyFill="1" applyBorder="1" applyAlignment="1">
      <alignment horizontal="left" vertical="center"/>
    </xf>
    <xf numFmtId="4" fontId="3" fillId="2" borderId="4" xfId="0" applyNumberFormat="1" applyFont="1" applyFill="1" applyBorder="1" applyAlignment="1">
      <alignment horizontal="center"/>
    </xf>
    <xf numFmtId="0" fontId="3" fillId="0" borderId="1" xfId="2" applyNumberFormat="1" applyFont="1" applyFill="1" applyBorder="1" applyAlignment="1">
      <alignment horizontal="left"/>
    </xf>
    <xf numFmtId="0" fontId="3" fillId="0" borderId="7" xfId="2" applyNumberFormat="1" applyFont="1" applyFill="1" applyBorder="1" applyAlignment="1">
      <alignment horizontal="left"/>
    </xf>
    <xf numFmtId="41" fontId="3" fillId="0" borderId="7" xfId="2" applyFont="1" applyFill="1" applyBorder="1" applyAlignment="1">
      <alignment horizontal="left" vertical="center"/>
    </xf>
    <xf numFmtId="165" fontId="3" fillId="0" borderId="7" xfId="0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167" fontId="3" fillId="0" borderId="7" xfId="0" applyNumberFormat="1" applyFont="1" applyBorder="1" applyAlignment="1">
      <alignment horizontal="left"/>
    </xf>
    <xf numFmtId="0" fontId="3" fillId="0" borderId="16" xfId="2" applyNumberFormat="1" applyFont="1" applyFill="1" applyBorder="1" applyAlignment="1">
      <alignment horizontal="left"/>
    </xf>
    <xf numFmtId="41" fontId="3" fillId="0" borderId="16" xfId="2" applyFont="1" applyFill="1" applyBorder="1" applyAlignment="1">
      <alignment horizontal="left" vertical="center"/>
    </xf>
    <xf numFmtId="165" fontId="3" fillId="0" borderId="16" xfId="0" applyNumberFormat="1" applyFont="1" applyBorder="1" applyAlignment="1">
      <alignment horizontal="center" vertical="center"/>
    </xf>
    <xf numFmtId="166" fontId="3" fillId="0" borderId="16" xfId="0" applyNumberFormat="1" applyFont="1" applyBorder="1" applyAlignment="1">
      <alignment horizontal="center" vertical="center"/>
    </xf>
    <xf numFmtId="167" fontId="3" fillId="0" borderId="16" xfId="0" applyNumberFormat="1" applyFont="1" applyBorder="1" applyAlignment="1">
      <alignment horizontal="left"/>
    </xf>
    <xf numFmtId="168" fontId="3" fillId="0" borderId="16" xfId="0" applyNumberFormat="1" applyFont="1" applyBorder="1"/>
    <xf numFmtId="0" fontId="3" fillId="0" borderId="8" xfId="2" applyNumberFormat="1" applyFont="1" applyFill="1" applyBorder="1" applyAlignment="1">
      <alignment horizontal="left"/>
    </xf>
    <xf numFmtId="41" fontId="3" fillId="0" borderId="8" xfId="2" applyFont="1" applyFill="1" applyBorder="1" applyAlignment="1">
      <alignment horizontal="left" vertical="center"/>
    </xf>
    <xf numFmtId="168" fontId="3" fillId="0" borderId="8" xfId="0" applyNumberFormat="1" applyFont="1" applyBorder="1"/>
    <xf numFmtId="4" fontId="3" fillId="3" borderId="10" xfId="0" applyNumberFormat="1" applyFont="1" applyFill="1" applyBorder="1" applyAlignment="1">
      <alignment horizontal="center"/>
    </xf>
    <xf numFmtId="0" fontId="3" fillId="0" borderId="12" xfId="2" applyNumberFormat="1" applyFont="1" applyFill="1" applyBorder="1" applyAlignment="1">
      <alignment horizontal="left"/>
    </xf>
    <xf numFmtId="41" fontId="3" fillId="0" borderId="12" xfId="2" applyFont="1" applyFill="1" applyBorder="1" applyAlignment="1">
      <alignment horizontal="left" vertical="center"/>
    </xf>
    <xf numFmtId="167" fontId="3" fillId="0" borderId="12" xfId="0" applyNumberFormat="1" applyFont="1" applyBorder="1" applyAlignment="1">
      <alignment horizontal="left"/>
    </xf>
    <xf numFmtId="4" fontId="3" fillId="3" borderId="14" xfId="0" applyNumberFormat="1" applyFont="1" applyFill="1" applyBorder="1" applyAlignment="1">
      <alignment horizontal="center"/>
    </xf>
    <xf numFmtId="168" fontId="3" fillId="0" borderId="12" xfId="0" applyNumberFormat="1" applyFont="1" applyBorder="1"/>
    <xf numFmtId="169" fontId="3" fillId="0" borderId="1" xfId="2" applyNumberFormat="1" applyFont="1" applyFill="1" applyBorder="1" applyAlignment="1">
      <alignment horizontal="left" vertical="center"/>
    </xf>
    <xf numFmtId="169" fontId="3" fillId="0" borderId="1" xfId="0" applyNumberFormat="1" applyFont="1" applyBorder="1" applyAlignment="1">
      <alignment horizontal="left" vertical="center"/>
    </xf>
    <xf numFmtId="4" fontId="3" fillId="3" borderId="4" xfId="0" applyNumberFormat="1" applyFont="1" applyFill="1" applyBorder="1" applyAlignment="1">
      <alignment horizontal="center"/>
    </xf>
    <xf numFmtId="169" fontId="3" fillId="0" borderId="1" xfId="0" applyNumberFormat="1" applyFont="1" applyBorder="1" applyAlignment="1">
      <alignment horizontal="left"/>
    </xf>
    <xf numFmtId="1" fontId="3" fillId="0" borderId="1" xfId="0" applyNumberFormat="1" applyFont="1" applyBorder="1"/>
    <xf numFmtId="169" fontId="3" fillId="0" borderId="7" xfId="2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8" fontId="6" fillId="0" borderId="1" xfId="0" applyNumberFormat="1" applyFont="1" applyBorder="1" applyAlignment="1">
      <alignment horizontal="left"/>
    </xf>
    <xf numFmtId="4" fontId="3" fillId="3" borderId="25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left" vertical="center"/>
    </xf>
    <xf numFmtId="168" fontId="10" fillId="0" borderId="7" xfId="0" applyNumberFormat="1" applyFont="1" applyBorder="1" applyAlignment="1">
      <alignment horizontal="lef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622-1673-4403-9E39-FB485CD19D4D}">
  <dimension ref="A1:U313"/>
  <sheetViews>
    <sheetView tabSelected="1" workbookViewId="0">
      <selection sqref="A1:XFD313"/>
    </sheetView>
  </sheetViews>
  <sheetFormatPr defaultRowHeight="15" x14ac:dyDescent="0.25"/>
  <sheetData>
    <row r="1" spans="1:21" s="13" customFormat="1" ht="15.75" customHeight="1" x14ac:dyDescent="0.25">
      <c r="A1" s="1"/>
      <c r="B1" s="2"/>
      <c r="C1" s="3"/>
      <c r="D1" s="4"/>
      <c r="E1" s="3" t="s">
        <v>0</v>
      </c>
      <c r="F1" s="3" t="s">
        <v>1</v>
      </c>
      <c r="G1" s="3" t="s">
        <v>2</v>
      </c>
      <c r="H1" s="5"/>
      <c r="I1" s="5"/>
      <c r="J1" s="3" t="s">
        <v>3</v>
      </c>
      <c r="K1" s="3" t="s">
        <v>4</v>
      </c>
      <c r="L1" s="3" t="s">
        <v>5</v>
      </c>
      <c r="M1" s="3" t="s">
        <v>6</v>
      </c>
      <c r="N1" s="6" t="s">
        <v>7</v>
      </c>
      <c r="O1" s="7"/>
      <c r="P1" s="8"/>
      <c r="Q1" s="9" t="s">
        <v>8</v>
      </c>
      <c r="R1" s="10"/>
      <c r="S1" s="11"/>
      <c r="T1" s="12"/>
    </row>
    <row r="2" spans="1:21" ht="15.75" customHeight="1" x14ac:dyDescent="0.25">
      <c r="A2" s="14" t="s">
        <v>9</v>
      </c>
      <c r="B2" s="2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5" t="s">
        <v>16</v>
      </c>
      <c r="I2" s="5" t="s">
        <v>17</v>
      </c>
      <c r="J2" s="3" t="s">
        <v>15</v>
      </c>
      <c r="K2" s="3" t="s">
        <v>18</v>
      </c>
      <c r="L2" s="3" t="s">
        <v>9</v>
      </c>
      <c r="M2" s="3" t="s">
        <v>19</v>
      </c>
      <c r="N2" s="3" t="s">
        <v>20</v>
      </c>
      <c r="O2" s="3" t="s">
        <v>21</v>
      </c>
      <c r="P2" s="15" t="s">
        <v>22</v>
      </c>
      <c r="Q2" s="16" t="s">
        <v>23</v>
      </c>
      <c r="R2" s="16" t="s">
        <v>24</v>
      </c>
      <c r="S2" s="3" t="s">
        <v>25</v>
      </c>
      <c r="T2" s="17" t="s">
        <v>26</v>
      </c>
      <c r="U2" s="18" t="s">
        <v>27</v>
      </c>
    </row>
    <row r="3" spans="1:21" ht="15.75" x14ac:dyDescent="0.25">
      <c r="A3" s="19">
        <v>43360</v>
      </c>
      <c r="B3" s="20">
        <v>11018059</v>
      </c>
      <c r="C3" s="21" t="s">
        <v>28</v>
      </c>
      <c r="D3" s="21" t="s">
        <v>29</v>
      </c>
      <c r="E3" s="22">
        <v>43183</v>
      </c>
      <c r="F3" s="22">
        <v>43302</v>
      </c>
      <c r="G3" s="23">
        <f t="shared" ref="G3:G28" si="0">(F3-E3)/30</f>
        <v>3.9666666666666668</v>
      </c>
      <c r="H3" s="24"/>
      <c r="I3" s="24"/>
      <c r="J3" s="25">
        <f t="shared" ref="J3:J66" si="1">G3-H3-I3</f>
        <v>3.9666666666666668</v>
      </c>
      <c r="K3" s="22">
        <v>40805</v>
      </c>
      <c r="L3" s="22">
        <v>43360</v>
      </c>
      <c r="M3" s="26" t="str">
        <f>DATEDIF(K3,L3,"Y")&amp;" Th,"&amp;DATEDIF(K3,L3,"YM")&amp;" Bln,"&amp;DATEDIF(K3,L3,"MD")&amp;" Hr"</f>
        <v>6 Th,11 Bln,29 Hr</v>
      </c>
      <c r="N3" s="27">
        <v>144</v>
      </c>
      <c r="O3" s="28" t="str">
        <f t="shared" ref="O3:O66" si="2">SUBSTITUTE(P3, ",", ".")</f>
        <v>3.44</v>
      </c>
      <c r="P3" s="29">
        <v>3.44</v>
      </c>
      <c r="Q3" s="30">
        <v>413</v>
      </c>
      <c r="R3" s="31"/>
      <c r="S3" s="32" t="s">
        <v>30</v>
      </c>
      <c r="T3" s="4" t="s">
        <v>31</v>
      </c>
      <c r="U3" t="s">
        <v>32</v>
      </c>
    </row>
    <row r="4" spans="1:21" ht="15.75" x14ac:dyDescent="0.25">
      <c r="A4" s="33"/>
      <c r="B4" s="20">
        <v>11018110</v>
      </c>
      <c r="C4" s="21" t="s">
        <v>33</v>
      </c>
      <c r="D4" s="21" t="s">
        <v>29</v>
      </c>
      <c r="E4" s="22">
        <v>43150</v>
      </c>
      <c r="F4" s="22">
        <v>43250</v>
      </c>
      <c r="G4" s="23">
        <f t="shared" si="0"/>
        <v>3.3333333333333335</v>
      </c>
      <c r="H4" s="24"/>
      <c r="I4" s="24"/>
      <c r="J4" s="25">
        <f t="shared" si="1"/>
        <v>3.3333333333333335</v>
      </c>
      <c r="K4" s="22">
        <v>40805</v>
      </c>
      <c r="L4" s="22">
        <v>43360</v>
      </c>
      <c r="M4" s="26" t="str">
        <f t="shared" ref="M4:M67" si="3">DATEDIF(K4,L4,"Y")&amp;" Th,"&amp;DATEDIF(K4,L4,"YM")&amp;" Bln,"&amp;DATEDIF(K4,L4,"MD")&amp;" Hr"</f>
        <v>6 Th,11 Bln,29 Hr</v>
      </c>
      <c r="N4" s="27">
        <v>144</v>
      </c>
      <c r="O4" s="28" t="str">
        <f t="shared" si="2"/>
        <v>2.79</v>
      </c>
      <c r="P4" s="29">
        <v>2.79</v>
      </c>
      <c r="Q4" s="30">
        <v>446</v>
      </c>
      <c r="R4" s="31"/>
      <c r="S4" s="32" t="s">
        <v>34</v>
      </c>
      <c r="T4" s="4" t="s">
        <v>35</v>
      </c>
      <c r="U4" t="s">
        <v>32</v>
      </c>
    </row>
    <row r="5" spans="1:21" ht="15.75" x14ac:dyDescent="0.25">
      <c r="A5" s="33"/>
      <c r="B5" s="20">
        <v>11018186</v>
      </c>
      <c r="C5" s="21" t="s">
        <v>36</v>
      </c>
      <c r="D5" s="21" t="s">
        <v>29</v>
      </c>
      <c r="E5" s="22">
        <v>42492</v>
      </c>
      <c r="F5" s="22">
        <v>43255</v>
      </c>
      <c r="G5" s="23">
        <f t="shared" si="0"/>
        <v>25.433333333333334</v>
      </c>
      <c r="H5" s="24"/>
      <c r="I5" s="24"/>
      <c r="J5" s="25">
        <f t="shared" si="1"/>
        <v>25.433333333333334</v>
      </c>
      <c r="K5" s="22">
        <v>40805</v>
      </c>
      <c r="L5" s="22">
        <v>43360</v>
      </c>
      <c r="M5" s="26" t="str">
        <f t="shared" si="3"/>
        <v>6 Th,11 Bln,29 Hr</v>
      </c>
      <c r="N5" s="27">
        <v>144</v>
      </c>
      <c r="O5" s="28" t="str">
        <f t="shared" si="2"/>
        <v>2.97</v>
      </c>
      <c r="P5" s="29">
        <v>2.97</v>
      </c>
      <c r="Q5" s="30">
        <v>386</v>
      </c>
      <c r="R5" s="31" t="s">
        <v>37</v>
      </c>
      <c r="S5" s="32" t="s">
        <v>38</v>
      </c>
      <c r="T5" s="4" t="s">
        <v>39</v>
      </c>
      <c r="U5" t="s">
        <v>32</v>
      </c>
    </row>
    <row r="6" spans="1:21" ht="15.75" x14ac:dyDescent="0.25">
      <c r="A6" s="33"/>
      <c r="B6" s="20">
        <v>11018230</v>
      </c>
      <c r="C6" s="21" t="s">
        <v>40</v>
      </c>
      <c r="D6" s="21" t="s">
        <v>29</v>
      </c>
      <c r="E6" s="22">
        <v>42488</v>
      </c>
      <c r="F6" s="22">
        <v>43306</v>
      </c>
      <c r="G6" s="23">
        <f t="shared" si="0"/>
        <v>27.266666666666666</v>
      </c>
      <c r="H6" s="24"/>
      <c r="I6" s="24"/>
      <c r="J6" s="25">
        <f t="shared" si="1"/>
        <v>27.266666666666666</v>
      </c>
      <c r="K6" s="22">
        <v>40805</v>
      </c>
      <c r="L6" s="22">
        <v>43360</v>
      </c>
      <c r="M6" s="26" t="str">
        <f t="shared" si="3"/>
        <v>6 Th,11 Bln,29 Hr</v>
      </c>
      <c r="N6" s="27">
        <v>144</v>
      </c>
      <c r="O6" s="28" t="str">
        <f t="shared" si="2"/>
        <v>3.15</v>
      </c>
      <c r="P6" s="29">
        <v>3.15</v>
      </c>
      <c r="Q6" s="30">
        <v>400</v>
      </c>
      <c r="R6" s="31"/>
      <c r="S6" s="32" t="s">
        <v>41</v>
      </c>
      <c r="T6" s="4" t="s">
        <v>42</v>
      </c>
      <c r="U6" t="s">
        <v>32</v>
      </c>
    </row>
    <row r="7" spans="1:21" ht="15.75" x14ac:dyDescent="0.25">
      <c r="A7" s="33"/>
      <c r="B7" s="20">
        <v>1300018154</v>
      </c>
      <c r="C7" s="21" t="s">
        <v>43</v>
      </c>
      <c r="D7" s="21" t="s">
        <v>29</v>
      </c>
      <c r="E7" s="22">
        <v>42814</v>
      </c>
      <c r="F7" s="22">
        <v>43252</v>
      </c>
      <c r="G7" s="23">
        <f t="shared" si="0"/>
        <v>14.6</v>
      </c>
      <c r="H7" s="24"/>
      <c r="I7" s="24"/>
      <c r="J7" s="25">
        <f t="shared" si="1"/>
        <v>14.6</v>
      </c>
      <c r="K7" s="22">
        <v>41883</v>
      </c>
      <c r="L7" s="22">
        <v>43360</v>
      </c>
      <c r="M7" s="26" t="str">
        <f t="shared" si="3"/>
        <v>4 Th,0 Bln,16 Hr</v>
      </c>
      <c r="N7" s="27">
        <v>145</v>
      </c>
      <c r="O7" s="28" t="str">
        <f t="shared" si="2"/>
        <v>3.2</v>
      </c>
      <c r="P7" s="29">
        <v>3.2</v>
      </c>
      <c r="Q7" s="30">
        <v>430</v>
      </c>
      <c r="R7" s="31"/>
      <c r="S7" s="32" t="s">
        <v>44</v>
      </c>
      <c r="T7" s="4" t="s">
        <v>45</v>
      </c>
      <c r="U7" t="s">
        <v>32</v>
      </c>
    </row>
    <row r="8" spans="1:21" ht="15.75" x14ac:dyDescent="0.25">
      <c r="A8" s="33"/>
      <c r="B8" s="20">
        <v>1400018070</v>
      </c>
      <c r="C8" s="21" t="s">
        <v>46</v>
      </c>
      <c r="D8" s="21" t="s">
        <v>29</v>
      </c>
      <c r="E8" s="22">
        <v>43159</v>
      </c>
      <c r="F8" s="22">
        <v>43307</v>
      </c>
      <c r="G8" s="23">
        <f t="shared" si="0"/>
        <v>4.9333333333333336</v>
      </c>
      <c r="H8" s="24"/>
      <c r="I8" s="24"/>
      <c r="J8" s="25">
        <f t="shared" si="1"/>
        <v>4.9333333333333336</v>
      </c>
      <c r="K8" s="22">
        <v>41883</v>
      </c>
      <c r="L8" s="22">
        <v>43360</v>
      </c>
      <c r="M8" s="26" t="str">
        <f t="shared" si="3"/>
        <v>4 Th,0 Bln,16 Hr</v>
      </c>
      <c r="N8" s="27">
        <v>146</v>
      </c>
      <c r="O8" s="28" t="str">
        <f t="shared" si="2"/>
        <v>3.65</v>
      </c>
      <c r="P8" s="29">
        <v>3.65</v>
      </c>
      <c r="Q8" s="30">
        <v>416</v>
      </c>
      <c r="R8" s="31"/>
      <c r="S8" s="32" t="s">
        <v>47</v>
      </c>
      <c r="T8" s="4" t="s">
        <v>48</v>
      </c>
      <c r="U8" t="s">
        <v>32</v>
      </c>
    </row>
    <row r="9" spans="1:21" ht="15.75" x14ac:dyDescent="0.25">
      <c r="A9" s="33"/>
      <c r="B9" s="20">
        <v>1400018111</v>
      </c>
      <c r="C9" s="21" t="s">
        <v>49</v>
      </c>
      <c r="D9" s="21" t="s">
        <v>29</v>
      </c>
      <c r="E9" s="22">
        <v>43125</v>
      </c>
      <c r="F9" s="22">
        <v>43313</v>
      </c>
      <c r="G9" s="23">
        <f t="shared" si="0"/>
        <v>6.2666666666666666</v>
      </c>
      <c r="H9" s="24"/>
      <c r="I9" s="24"/>
      <c r="J9" s="25">
        <f t="shared" si="1"/>
        <v>6.2666666666666666</v>
      </c>
      <c r="K9" s="22">
        <v>41883</v>
      </c>
      <c r="L9" s="22">
        <v>43360</v>
      </c>
      <c r="M9" s="26" t="str">
        <f t="shared" si="3"/>
        <v>4 Th,0 Bln,16 Hr</v>
      </c>
      <c r="N9" s="27">
        <v>146</v>
      </c>
      <c r="O9" s="28" t="str">
        <f t="shared" si="2"/>
        <v>3.59</v>
      </c>
      <c r="P9" s="29">
        <v>3.59</v>
      </c>
      <c r="Q9" s="30">
        <v>463</v>
      </c>
      <c r="R9" s="31"/>
      <c r="S9" s="32" t="s">
        <v>50</v>
      </c>
      <c r="T9" s="4" t="s">
        <v>51</v>
      </c>
      <c r="U9" t="s">
        <v>32</v>
      </c>
    </row>
    <row r="10" spans="1:21" ht="15.75" x14ac:dyDescent="0.25">
      <c r="A10" s="33"/>
      <c r="B10" s="20">
        <v>1400018202</v>
      </c>
      <c r="C10" s="21" t="s">
        <v>52</v>
      </c>
      <c r="D10" s="21" t="s">
        <v>29</v>
      </c>
      <c r="E10" s="22">
        <v>43157</v>
      </c>
      <c r="F10" s="22">
        <v>43312</v>
      </c>
      <c r="G10" s="23">
        <f t="shared" si="0"/>
        <v>5.166666666666667</v>
      </c>
      <c r="H10" s="24"/>
      <c r="I10" s="24"/>
      <c r="J10" s="25">
        <f t="shared" si="1"/>
        <v>5.166666666666667</v>
      </c>
      <c r="K10" s="22">
        <v>41883</v>
      </c>
      <c r="L10" s="22">
        <v>43360</v>
      </c>
      <c r="M10" s="26" t="str">
        <f t="shared" si="3"/>
        <v>4 Th,0 Bln,16 Hr</v>
      </c>
      <c r="N10" s="27">
        <v>146</v>
      </c>
      <c r="O10" s="28" t="str">
        <f t="shared" si="2"/>
        <v>3.58</v>
      </c>
      <c r="P10" s="29">
        <v>3.58</v>
      </c>
      <c r="Q10" s="30">
        <v>410</v>
      </c>
      <c r="R10" s="31"/>
      <c r="S10" s="32" t="s">
        <v>53</v>
      </c>
      <c r="T10" s="4" t="s">
        <v>54</v>
      </c>
      <c r="U10" t="s">
        <v>32</v>
      </c>
    </row>
    <row r="11" spans="1:21" ht="15.75" x14ac:dyDescent="0.25">
      <c r="A11" s="33"/>
      <c r="B11" s="20">
        <v>1400018209</v>
      </c>
      <c r="C11" s="21" t="s">
        <v>55</v>
      </c>
      <c r="D11" s="21" t="s">
        <v>29</v>
      </c>
      <c r="E11" s="22">
        <v>43153</v>
      </c>
      <c r="F11" s="22">
        <v>43312</v>
      </c>
      <c r="G11" s="23">
        <f t="shared" si="0"/>
        <v>5.3</v>
      </c>
      <c r="H11" s="24"/>
      <c r="I11" s="24"/>
      <c r="J11" s="25">
        <f t="shared" si="1"/>
        <v>5.3</v>
      </c>
      <c r="K11" s="22">
        <v>41883</v>
      </c>
      <c r="L11" s="22">
        <v>43360</v>
      </c>
      <c r="M11" s="26" t="str">
        <f t="shared" si="3"/>
        <v>4 Th,0 Bln,16 Hr</v>
      </c>
      <c r="N11" s="27">
        <v>146</v>
      </c>
      <c r="O11" s="28" t="str">
        <f t="shared" si="2"/>
        <v>3.6</v>
      </c>
      <c r="P11" s="29">
        <v>3.6</v>
      </c>
      <c r="Q11" s="30">
        <v>426</v>
      </c>
      <c r="R11" s="31"/>
      <c r="S11" s="32" t="s">
        <v>56</v>
      </c>
      <c r="T11" s="34" t="s">
        <v>57</v>
      </c>
      <c r="U11" t="s">
        <v>32</v>
      </c>
    </row>
    <row r="12" spans="1:21" ht="15.75" x14ac:dyDescent="0.25">
      <c r="A12" s="33"/>
      <c r="B12" s="20">
        <v>1400018212</v>
      </c>
      <c r="C12" s="21" t="s">
        <v>58</v>
      </c>
      <c r="D12" s="21" t="s">
        <v>29</v>
      </c>
      <c r="E12" s="22">
        <v>43153</v>
      </c>
      <c r="F12" s="22">
        <v>43307</v>
      </c>
      <c r="G12" s="23">
        <f t="shared" si="0"/>
        <v>5.1333333333333337</v>
      </c>
      <c r="H12" s="24"/>
      <c r="I12" s="24"/>
      <c r="J12" s="25">
        <f t="shared" si="1"/>
        <v>5.1333333333333337</v>
      </c>
      <c r="K12" s="22">
        <v>41883</v>
      </c>
      <c r="L12" s="22">
        <v>43360</v>
      </c>
      <c r="M12" s="26" t="str">
        <f t="shared" si="3"/>
        <v>4 Th,0 Bln,16 Hr</v>
      </c>
      <c r="N12" s="27">
        <v>146</v>
      </c>
      <c r="O12" s="28" t="str">
        <f t="shared" si="2"/>
        <v>3.66</v>
      </c>
      <c r="P12" s="29">
        <v>3.66</v>
      </c>
      <c r="Q12" s="30">
        <v>406</v>
      </c>
      <c r="R12" s="31"/>
      <c r="S12" s="32" t="s">
        <v>59</v>
      </c>
      <c r="T12" s="34" t="s">
        <v>60</v>
      </c>
      <c r="U12" t="s">
        <v>32</v>
      </c>
    </row>
    <row r="13" spans="1:21" s="47" customFormat="1" ht="15.75" x14ac:dyDescent="0.25">
      <c r="A13" s="35"/>
      <c r="B13" s="36">
        <v>1400018230</v>
      </c>
      <c r="C13" s="37" t="s">
        <v>61</v>
      </c>
      <c r="D13" s="37" t="s">
        <v>29</v>
      </c>
      <c r="E13" s="38">
        <v>43153</v>
      </c>
      <c r="F13" s="38">
        <v>43307</v>
      </c>
      <c r="G13" s="39">
        <f t="shared" si="0"/>
        <v>5.1333333333333337</v>
      </c>
      <c r="H13" s="40"/>
      <c r="I13" s="40"/>
      <c r="J13" s="41">
        <f t="shared" si="1"/>
        <v>5.1333333333333337</v>
      </c>
      <c r="K13" s="38">
        <v>41883</v>
      </c>
      <c r="L13" s="38">
        <v>43360</v>
      </c>
      <c r="M13" s="42" t="str">
        <f t="shared" si="3"/>
        <v>4 Th,0 Bln,16 Hr</v>
      </c>
      <c r="N13" s="43">
        <v>146</v>
      </c>
      <c r="O13" s="28" t="str">
        <f t="shared" si="2"/>
        <v>3.88</v>
      </c>
      <c r="P13" s="44">
        <v>3.88</v>
      </c>
      <c r="Q13" s="45">
        <v>406</v>
      </c>
      <c r="R13" s="46"/>
      <c r="S13" s="32" t="s">
        <v>62</v>
      </c>
      <c r="T13" s="34" t="s">
        <v>63</v>
      </c>
      <c r="U13" t="s">
        <v>32</v>
      </c>
    </row>
    <row r="14" spans="1:21" ht="15.75" x14ac:dyDescent="0.25">
      <c r="A14" s="48">
        <v>43397</v>
      </c>
      <c r="B14" s="20">
        <v>11018008</v>
      </c>
      <c r="C14" s="21" t="s">
        <v>64</v>
      </c>
      <c r="D14" s="21" t="s">
        <v>29</v>
      </c>
      <c r="E14" s="22">
        <v>43223</v>
      </c>
      <c r="F14" s="22">
        <v>43307</v>
      </c>
      <c r="G14" s="23">
        <f t="shared" si="0"/>
        <v>2.8</v>
      </c>
      <c r="H14" s="24"/>
      <c r="I14" s="24"/>
      <c r="J14" s="25">
        <f t="shared" si="1"/>
        <v>2.8</v>
      </c>
      <c r="K14" s="22">
        <v>40805</v>
      </c>
      <c r="L14" s="22">
        <v>43397</v>
      </c>
      <c r="M14" s="26" t="str">
        <f t="shared" si="3"/>
        <v>7 Th,1 Bln,5 Hr</v>
      </c>
      <c r="N14" s="27">
        <v>147</v>
      </c>
      <c r="O14" s="28" t="str">
        <f t="shared" si="2"/>
        <v>2.55</v>
      </c>
      <c r="P14" s="29">
        <v>2.5499999999999998</v>
      </c>
      <c r="Q14" s="30">
        <v>406</v>
      </c>
      <c r="R14" s="31"/>
      <c r="S14" s="32" t="s">
        <v>65</v>
      </c>
      <c r="T14" s="4" t="s">
        <v>66</v>
      </c>
      <c r="U14" t="s">
        <v>32</v>
      </c>
    </row>
    <row r="15" spans="1:21" ht="15.75" x14ac:dyDescent="0.25">
      <c r="A15" s="49"/>
      <c r="B15" s="20">
        <v>11018028</v>
      </c>
      <c r="C15" s="21" t="s">
        <v>67</v>
      </c>
      <c r="D15" s="21" t="s">
        <v>29</v>
      </c>
      <c r="E15" s="22">
        <v>42338</v>
      </c>
      <c r="F15" s="22">
        <v>43087</v>
      </c>
      <c r="G15" s="23">
        <f t="shared" si="0"/>
        <v>24.966666666666665</v>
      </c>
      <c r="H15" s="24"/>
      <c r="I15" s="24"/>
      <c r="J15" s="25">
        <f t="shared" si="1"/>
        <v>24.966666666666665</v>
      </c>
      <c r="K15" s="22">
        <v>40805</v>
      </c>
      <c r="L15" s="22">
        <v>43397</v>
      </c>
      <c r="M15" s="26" t="str">
        <f t="shared" si="3"/>
        <v>7 Th,1 Bln,5 Hr</v>
      </c>
      <c r="N15" s="27">
        <v>144</v>
      </c>
      <c r="O15" s="28" t="str">
        <f t="shared" si="2"/>
        <v>3.03</v>
      </c>
      <c r="P15" s="29">
        <v>3.03</v>
      </c>
      <c r="Q15" s="30">
        <v>430</v>
      </c>
      <c r="R15" s="31"/>
      <c r="S15" s="32" t="s">
        <v>68</v>
      </c>
      <c r="T15" s="4" t="s">
        <v>69</v>
      </c>
      <c r="U15" t="s">
        <v>32</v>
      </c>
    </row>
    <row r="16" spans="1:21" ht="15.75" x14ac:dyDescent="0.25">
      <c r="A16" s="49"/>
      <c r="B16" s="20">
        <v>11018054</v>
      </c>
      <c r="C16" s="21" t="s">
        <v>70</v>
      </c>
      <c r="D16" s="21" t="s">
        <v>29</v>
      </c>
      <c r="E16" s="22">
        <v>43256</v>
      </c>
      <c r="F16" s="22">
        <v>43314</v>
      </c>
      <c r="G16" s="23">
        <f t="shared" si="0"/>
        <v>1.9333333333333333</v>
      </c>
      <c r="H16" s="24"/>
      <c r="I16" s="24"/>
      <c r="J16" s="25">
        <f t="shared" si="1"/>
        <v>1.9333333333333333</v>
      </c>
      <c r="K16" s="22">
        <v>40805</v>
      </c>
      <c r="L16" s="22">
        <v>43397</v>
      </c>
      <c r="M16" s="26" t="str">
        <f t="shared" si="3"/>
        <v>7 Th,1 Bln,5 Hr</v>
      </c>
      <c r="N16" s="27">
        <v>144</v>
      </c>
      <c r="O16" s="28" t="str">
        <f t="shared" si="2"/>
        <v>2.62</v>
      </c>
      <c r="P16" s="29">
        <v>2.62</v>
      </c>
      <c r="Q16" s="30">
        <v>430</v>
      </c>
      <c r="R16" s="31"/>
      <c r="S16" s="32" t="s">
        <v>71</v>
      </c>
      <c r="T16" s="4" t="s">
        <v>72</v>
      </c>
      <c r="U16" t="s">
        <v>32</v>
      </c>
    </row>
    <row r="17" spans="1:21" ht="15.75" x14ac:dyDescent="0.25">
      <c r="A17" s="49"/>
      <c r="B17" s="20">
        <v>11018094</v>
      </c>
      <c r="C17" s="21" t="s">
        <v>73</v>
      </c>
      <c r="D17" s="21" t="s">
        <v>29</v>
      </c>
      <c r="E17" s="22">
        <v>41731</v>
      </c>
      <c r="F17" s="22">
        <v>43321</v>
      </c>
      <c r="G17" s="23">
        <f t="shared" si="0"/>
        <v>53</v>
      </c>
      <c r="H17" s="24"/>
      <c r="I17" s="24"/>
      <c r="J17" s="25">
        <f t="shared" si="1"/>
        <v>53</v>
      </c>
      <c r="K17" s="22">
        <v>40805</v>
      </c>
      <c r="L17" s="22">
        <v>43397</v>
      </c>
      <c r="M17" s="26" t="str">
        <f t="shared" si="3"/>
        <v>7 Th,1 Bln,5 Hr</v>
      </c>
      <c r="N17" s="27">
        <v>144</v>
      </c>
      <c r="O17" s="28" t="str">
        <f t="shared" si="2"/>
        <v>3.29</v>
      </c>
      <c r="P17" s="29">
        <v>3.29</v>
      </c>
      <c r="Q17" s="30">
        <v>400</v>
      </c>
      <c r="R17" s="31"/>
      <c r="S17" s="32" t="s">
        <v>74</v>
      </c>
      <c r="T17" s="4" t="s">
        <v>75</v>
      </c>
      <c r="U17" t="s">
        <v>32</v>
      </c>
    </row>
    <row r="18" spans="1:21" ht="15.75" x14ac:dyDescent="0.25">
      <c r="A18" s="49"/>
      <c r="B18" s="20">
        <v>12018018</v>
      </c>
      <c r="C18" s="21" t="s">
        <v>76</v>
      </c>
      <c r="D18" s="21" t="s">
        <v>29</v>
      </c>
      <c r="E18" s="22">
        <v>43122</v>
      </c>
      <c r="F18" s="22">
        <v>43353</v>
      </c>
      <c r="G18" s="23">
        <f t="shared" si="0"/>
        <v>7.7</v>
      </c>
      <c r="H18" s="24"/>
      <c r="I18" s="24"/>
      <c r="J18" s="50">
        <f t="shared" si="1"/>
        <v>7.7</v>
      </c>
      <c r="K18" s="22">
        <v>41162</v>
      </c>
      <c r="L18" s="22">
        <v>43397</v>
      </c>
      <c r="M18" s="26" t="str">
        <f t="shared" si="3"/>
        <v>6 Th,1 Bln,14 Hr</v>
      </c>
      <c r="N18" s="27">
        <v>144</v>
      </c>
      <c r="O18" s="28" t="str">
        <f t="shared" si="2"/>
        <v>2.93</v>
      </c>
      <c r="P18" s="29">
        <v>2.93</v>
      </c>
      <c r="Q18" s="30">
        <v>466</v>
      </c>
      <c r="R18" s="31"/>
      <c r="S18" s="32" t="s">
        <v>71</v>
      </c>
      <c r="T18" s="4" t="s">
        <v>77</v>
      </c>
      <c r="U18" t="s">
        <v>32</v>
      </c>
    </row>
    <row r="19" spans="1:21" ht="15.75" x14ac:dyDescent="0.25">
      <c r="A19" s="49"/>
      <c r="B19" s="20">
        <v>12018032</v>
      </c>
      <c r="C19" s="21" t="s">
        <v>78</v>
      </c>
      <c r="D19" s="21" t="s">
        <v>29</v>
      </c>
      <c r="E19" s="22">
        <v>43207</v>
      </c>
      <c r="F19" s="22">
        <v>43346</v>
      </c>
      <c r="G19" s="23">
        <f t="shared" si="0"/>
        <v>4.6333333333333337</v>
      </c>
      <c r="H19" s="24"/>
      <c r="I19" s="24"/>
      <c r="J19" s="50">
        <f t="shared" si="1"/>
        <v>4.6333333333333337</v>
      </c>
      <c r="K19" s="22">
        <v>41162</v>
      </c>
      <c r="L19" s="22">
        <v>43397</v>
      </c>
      <c r="M19" s="26" t="str">
        <f t="shared" si="3"/>
        <v>6 Th,1 Bln,14 Hr</v>
      </c>
      <c r="N19" s="27">
        <v>144</v>
      </c>
      <c r="O19" s="28" t="str">
        <f t="shared" si="2"/>
        <v>3.05</v>
      </c>
      <c r="P19" s="29">
        <v>3.05</v>
      </c>
      <c r="Q19" s="30">
        <v>423</v>
      </c>
      <c r="R19" s="31"/>
      <c r="S19" s="32" t="s">
        <v>79</v>
      </c>
      <c r="T19" s="4" t="s">
        <v>80</v>
      </c>
      <c r="U19" t="s">
        <v>32</v>
      </c>
    </row>
    <row r="20" spans="1:21" ht="15.75" x14ac:dyDescent="0.25">
      <c r="A20" s="49"/>
      <c r="B20" s="20">
        <v>12018036</v>
      </c>
      <c r="C20" s="21" t="s">
        <v>81</v>
      </c>
      <c r="D20" s="21" t="s">
        <v>29</v>
      </c>
      <c r="E20" s="22">
        <v>43143</v>
      </c>
      <c r="F20" s="22">
        <v>43244</v>
      </c>
      <c r="G20" s="23">
        <f t="shared" si="0"/>
        <v>3.3666666666666667</v>
      </c>
      <c r="H20" s="24"/>
      <c r="I20" s="24"/>
      <c r="J20" s="25">
        <f t="shared" si="1"/>
        <v>3.3666666666666667</v>
      </c>
      <c r="K20" s="22">
        <v>41162</v>
      </c>
      <c r="L20" s="22">
        <v>43397</v>
      </c>
      <c r="M20" s="26" t="str">
        <f t="shared" si="3"/>
        <v>6 Th,1 Bln,14 Hr</v>
      </c>
      <c r="N20" s="27">
        <v>144</v>
      </c>
      <c r="O20" s="28" t="str">
        <f t="shared" si="2"/>
        <v>3.29</v>
      </c>
      <c r="P20" s="29">
        <v>3.29</v>
      </c>
      <c r="Q20" s="30">
        <v>470</v>
      </c>
      <c r="R20" s="31"/>
      <c r="S20" s="32" t="s">
        <v>34</v>
      </c>
      <c r="T20" s="4" t="s">
        <v>82</v>
      </c>
      <c r="U20" t="s">
        <v>32</v>
      </c>
    </row>
    <row r="21" spans="1:21" ht="15.75" x14ac:dyDescent="0.25">
      <c r="A21" s="49"/>
      <c r="B21" s="20">
        <v>12018037</v>
      </c>
      <c r="C21" s="21" t="s">
        <v>83</v>
      </c>
      <c r="D21" s="21" t="s">
        <v>29</v>
      </c>
      <c r="E21" s="22">
        <v>42488</v>
      </c>
      <c r="F21" s="22">
        <v>42975</v>
      </c>
      <c r="G21" s="23">
        <f t="shared" si="0"/>
        <v>16.233333333333334</v>
      </c>
      <c r="H21" s="24"/>
      <c r="I21" s="24"/>
      <c r="J21" s="25">
        <f t="shared" si="1"/>
        <v>16.233333333333334</v>
      </c>
      <c r="K21" s="22">
        <v>41162</v>
      </c>
      <c r="L21" s="22">
        <v>43397</v>
      </c>
      <c r="M21" s="26" t="str">
        <f t="shared" si="3"/>
        <v>6 Th,1 Bln,14 Hr</v>
      </c>
      <c r="N21" s="27">
        <v>144</v>
      </c>
      <c r="O21" s="28" t="str">
        <f t="shared" si="2"/>
        <v>3.24</v>
      </c>
      <c r="P21" s="29">
        <v>3.24</v>
      </c>
      <c r="Q21" s="30">
        <v>463</v>
      </c>
      <c r="R21" s="31"/>
      <c r="S21" s="32" t="s">
        <v>41</v>
      </c>
      <c r="T21" s="4" t="s">
        <v>84</v>
      </c>
      <c r="U21" t="s">
        <v>32</v>
      </c>
    </row>
    <row r="22" spans="1:21" ht="15.75" x14ac:dyDescent="0.25">
      <c r="A22" s="49"/>
      <c r="B22" s="20">
        <v>12018120</v>
      </c>
      <c r="C22" s="21" t="s">
        <v>85</v>
      </c>
      <c r="D22" s="21" t="s">
        <v>29</v>
      </c>
      <c r="E22" s="22">
        <v>42983</v>
      </c>
      <c r="F22" s="22">
        <v>43316</v>
      </c>
      <c r="G22" s="23">
        <f t="shared" si="0"/>
        <v>11.1</v>
      </c>
      <c r="H22" s="24"/>
      <c r="I22" s="24"/>
      <c r="J22" s="25">
        <f t="shared" si="1"/>
        <v>11.1</v>
      </c>
      <c r="K22" s="22">
        <v>41162</v>
      </c>
      <c r="L22" s="22">
        <v>43397</v>
      </c>
      <c r="M22" s="26" t="str">
        <f t="shared" si="3"/>
        <v>6 Th,1 Bln,14 Hr</v>
      </c>
      <c r="N22" s="27">
        <v>144</v>
      </c>
      <c r="O22" s="28" t="str">
        <f t="shared" si="2"/>
        <v>2.71</v>
      </c>
      <c r="P22" s="29">
        <v>2.71</v>
      </c>
      <c r="Q22" s="30">
        <v>420</v>
      </c>
      <c r="R22" s="31"/>
      <c r="S22" s="32" t="s">
        <v>86</v>
      </c>
      <c r="T22" s="4" t="s">
        <v>87</v>
      </c>
      <c r="U22" t="s">
        <v>32</v>
      </c>
    </row>
    <row r="23" spans="1:21" ht="15.75" x14ac:dyDescent="0.25">
      <c r="A23" s="49"/>
      <c r="B23" s="20">
        <v>12018155</v>
      </c>
      <c r="C23" s="21" t="s">
        <v>88</v>
      </c>
      <c r="D23" s="21" t="s">
        <v>29</v>
      </c>
      <c r="E23" s="22">
        <v>42793</v>
      </c>
      <c r="F23" s="22">
        <v>43245</v>
      </c>
      <c r="G23" s="23">
        <f t="shared" si="0"/>
        <v>15.066666666666666</v>
      </c>
      <c r="H23" s="24"/>
      <c r="I23" s="24"/>
      <c r="J23" s="25">
        <f t="shared" si="1"/>
        <v>15.066666666666666</v>
      </c>
      <c r="K23" s="22">
        <v>41162</v>
      </c>
      <c r="L23" s="22">
        <v>43397</v>
      </c>
      <c r="M23" s="26" t="str">
        <f t="shared" si="3"/>
        <v>6 Th,1 Bln,14 Hr</v>
      </c>
      <c r="N23" s="27">
        <v>144</v>
      </c>
      <c r="O23" s="28" t="str">
        <f t="shared" si="2"/>
        <v>2.97</v>
      </c>
      <c r="P23" s="29">
        <v>2.97</v>
      </c>
      <c r="Q23" s="30">
        <v>403</v>
      </c>
      <c r="R23" s="31"/>
      <c r="S23" s="32" t="s">
        <v>89</v>
      </c>
      <c r="T23" s="4" t="s">
        <v>90</v>
      </c>
      <c r="U23" t="s">
        <v>32</v>
      </c>
    </row>
    <row r="24" spans="1:21" ht="15.75" x14ac:dyDescent="0.25">
      <c r="A24" s="49"/>
      <c r="B24" s="20">
        <v>12018176</v>
      </c>
      <c r="C24" s="21" t="s">
        <v>91</v>
      </c>
      <c r="D24" s="21" t="s">
        <v>29</v>
      </c>
      <c r="E24" s="22">
        <v>42677</v>
      </c>
      <c r="F24" s="22">
        <v>43357</v>
      </c>
      <c r="G24" s="23">
        <f t="shared" si="0"/>
        <v>22.666666666666668</v>
      </c>
      <c r="H24" s="24"/>
      <c r="I24" s="24"/>
      <c r="J24" s="50">
        <f t="shared" si="1"/>
        <v>22.666666666666668</v>
      </c>
      <c r="K24" s="22">
        <v>41162</v>
      </c>
      <c r="L24" s="22">
        <v>43397</v>
      </c>
      <c r="M24" s="26" t="str">
        <f t="shared" si="3"/>
        <v>6 Th,1 Bln,14 Hr</v>
      </c>
      <c r="N24" s="27">
        <v>144</v>
      </c>
      <c r="O24" s="28" t="str">
        <f t="shared" si="2"/>
        <v>3.19</v>
      </c>
      <c r="P24" s="29">
        <v>3.19</v>
      </c>
      <c r="Q24" s="30">
        <v>363</v>
      </c>
      <c r="R24" s="31" t="s">
        <v>92</v>
      </c>
      <c r="S24" s="32" t="s">
        <v>93</v>
      </c>
      <c r="T24" s="4" t="s">
        <v>94</v>
      </c>
      <c r="U24" t="s">
        <v>32</v>
      </c>
    </row>
    <row r="25" spans="1:21" ht="15.75" x14ac:dyDescent="0.25">
      <c r="A25" s="49"/>
      <c r="B25" s="20">
        <v>12018189</v>
      </c>
      <c r="C25" s="21" t="s">
        <v>95</v>
      </c>
      <c r="D25" s="21" t="s">
        <v>29</v>
      </c>
      <c r="E25" s="22">
        <v>42858</v>
      </c>
      <c r="F25" s="22">
        <v>43340</v>
      </c>
      <c r="G25" s="23">
        <f t="shared" si="0"/>
        <v>16.066666666666666</v>
      </c>
      <c r="H25" s="24"/>
      <c r="I25" s="24"/>
      <c r="J25" s="25">
        <f t="shared" si="1"/>
        <v>16.066666666666666</v>
      </c>
      <c r="K25" s="22">
        <v>41162</v>
      </c>
      <c r="L25" s="22">
        <v>43397</v>
      </c>
      <c r="M25" s="26" t="str">
        <f t="shared" si="3"/>
        <v>6 Th,1 Bln,14 Hr</v>
      </c>
      <c r="N25" s="27">
        <v>144</v>
      </c>
      <c r="O25" s="28" t="str">
        <f t="shared" si="2"/>
        <v>3</v>
      </c>
      <c r="P25" s="29">
        <v>3</v>
      </c>
      <c r="Q25" s="30">
        <v>393</v>
      </c>
      <c r="R25" s="31" t="s">
        <v>37</v>
      </c>
      <c r="S25" s="32" t="s">
        <v>96</v>
      </c>
      <c r="T25" s="4" t="s">
        <v>97</v>
      </c>
      <c r="U25" t="s">
        <v>32</v>
      </c>
    </row>
    <row r="26" spans="1:21" ht="15.75" x14ac:dyDescent="0.25">
      <c r="A26" s="49"/>
      <c r="B26" s="20">
        <v>12018192</v>
      </c>
      <c r="C26" s="21" t="s">
        <v>98</v>
      </c>
      <c r="D26" s="21" t="s">
        <v>29</v>
      </c>
      <c r="E26" s="22">
        <v>43137</v>
      </c>
      <c r="F26" s="22">
        <v>43347</v>
      </c>
      <c r="G26" s="23">
        <f t="shared" si="0"/>
        <v>7</v>
      </c>
      <c r="H26" s="24"/>
      <c r="I26" s="24"/>
      <c r="J26" s="25">
        <f t="shared" si="1"/>
        <v>7</v>
      </c>
      <c r="K26" s="22">
        <v>41162</v>
      </c>
      <c r="L26" s="22">
        <v>43397</v>
      </c>
      <c r="M26" s="26" t="str">
        <f t="shared" si="3"/>
        <v>6 Th,1 Bln,14 Hr</v>
      </c>
      <c r="N26" s="27">
        <v>148</v>
      </c>
      <c r="O26" s="28" t="str">
        <f t="shared" si="2"/>
        <v>2.78</v>
      </c>
      <c r="P26" s="29">
        <v>2.78</v>
      </c>
      <c r="Q26" s="30">
        <v>426</v>
      </c>
      <c r="R26" s="31"/>
      <c r="S26" s="32" t="s">
        <v>99</v>
      </c>
      <c r="T26" s="4" t="s">
        <v>100</v>
      </c>
      <c r="U26" t="s">
        <v>32</v>
      </c>
    </row>
    <row r="27" spans="1:21" ht="15.75" x14ac:dyDescent="0.25">
      <c r="A27" s="49"/>
      <c r="B27" s="20">
        <v>1300018008</v>
      </c>
      <c r="C27" s="21" t="s">
        <v>101</v>
      </c>
      <c r="D27" s="21" t="s">
        <v>29</v>
      </c>
      <c r="E27" s="22">
        <v>43157</v>
      </c>
      <c r="F27" s="22">
        <v>43335</v>
      </c>
      <c r="G27" s="23">
        <f t="shared" si="0"/>
        <v>5.9333333333333336</v>
      </c>
      <c r="H27" s="24"/>
      <c r="I27" s="24"/>
      <c r="J27" s="25">
        <f t="shared" si="1"/>
        <v>5.9333333333333336</v>
      </c>
      <c r="K27" s="22">
        <v>41526</v>
      </c>
      <c r="L27" s="22">
        <v>43397</v>
      </c>
      <c r="M27" s="26" t="str">
        <f t="shared" si="3"/>
        <v>5 Th,1 Bln,15 Hr</v>
      </c>
      <c r="N27" s="27">
        <v>144</v>
      </c>
      <c r="O27" s="28" t="str">
        <f t="shared" si="2"/>
        <v>3.05</v>
      </c>
      <c r="P27" s="29">
        <v>3.05</v>
      </c>
      <c r="Q27" s="30">
        <v>366</v>
      </c>
      <c r="R27" s="31" t="s">
        <v>37</v>
      </c>
      <c r="S27" s="32" t="s">
        <v>102</v>
      </c>
      <c r="T27" s="4" t="s">
        <v>103</v>
      </c>
      <c r="U27" t="s">
        <v>32</v>
      </c>
    </row>
    <row r="28" spans="1:21" ht="15.75" x14ac:dyDescent="0.25">
      <c r="A28" s="49"/>
      <c r="B28" s="20">
        <v>1300018041</v>
      </c>
      <c r="C28" s="21" t="s">
        <v>104</v>
      </c>
      <c r="D28" s="21" t="s">
        <v>29</v>
      </c>
      <c r="E28" s="22">
        <v>42816</v>
      </c>
      <c r="F28" s="22">
        <v>43056</v>
      </c>
      <c r="G28" s="23">
        <f t="shared" si="0"/>
        <v>8</v>
      </c>
      <c r="H28" s="24"/>
      <c r="I28" s="24"/>
      <c r="J28" s="50">
        <f t="shared" si="1"/>
        <v>8</v>
      </c>
      <c r="K28" s="22">
        <v>41526</v>
      </c>
      <c r="L28" s="22">
        <v>43397</v>
      </c>
      <c r="M28" s="26" t="str">
        <f t="shared" si="3"/>
        <v>5 Th,1 Bln,15 Hr</v>
      </c>
      <c r="N28" s="27">
        <v>146</v>
      </c>
      <c r="O28" s="28" t="str">
        <f t="shared" si="2"/>
        <v>2.93</v>
      </c>
      <c r="P28" s="29">
        <v>2.93</v>
      </c>
      <c r="Q28" s="30">
        <v>453</v>
      </c>
      <c r="R28" s="31"/>
      <c r="S28" s="32" t="s">
        <v>105</v>
      </c>
      <c r="T28" s="4" t="s">
        <v>106</v>
      </c>
      <c r="U28" t="s">
        <v>32</v>
      </c>
    </row>
    <row r="29" spans="1:21" ht="15.75" x14ac:dyDescent="0.25">
      <c r="A29" s="49"/>
      <c r="B29" s="20">
        <v>1400018017</v>
      </c>
      <c r="C29" s="21" t="s">
        <v>107</v>
      </c>
      <c r="D29" s="21" t="s">
        <v>29</v>
      </c>
      <c r="E29" s="22">
        <v>43157</v>
      </c>
      <c r="F29" s="22">
        <v>43322</v>
      </c>
      <c r="G29" s="23">
        <f>(F29-E29)/30</f>
        <v>5.5</v>
      </c>
      <c r="H29" s="24"/>
      <c r="I29" s="24"/>
      <c r="J29" s="25">
        <f t="shared" si="1"/>
        <v>5.5</v>
      </c>
      <c r="K29" s="22">
        <v>41883</v>
      </c>
      <c r="L29" s="22">
        <v>43397</v>
      </c>
      <c r="M29" s="26" t="str">
        <f t="shared" si="3"/>
        <v>4 Th,1 Bln,23 Hr</v>
      </c>
      <c r="N29" s="27">
        <v>146</v>
      </c>
      <c r="O29" s="28" t="str">
        <f t="shared" si="2"/>
        <v>3.57</v>
      </c>
      <c r="P29" s="29">
        <v>3.57</v>
      </c>
      <c r="Q29" s="30">
        <v>406</v>
      </c>
      <c r="R29" s="31"/>
      <c r="S29" s="32" t="s">
        <v>108</v>
      </c>
      <c r="T29" s="4" t="s">
        <v>109</v>
      </c>
      <c r="U29" t="s">
        <v>32</v>
      </c>
    </row>
    <row r="30" spans="1:21" ht="15.75" x14ac:dyDescent="0.25">
      <c r="A30" s="49"/>
      <c r="B30" s="20">
        <v>1400018041</v>
      </c>
      <c r="C30" s="21" t="s">
        <v>110</v>
      </c>
      <c r="D30" s="21" t="s">
        <v>29</v>
      </c>
      <c r="E30" s="22">
        <v>43159</v>
      </c>
      <c r="F30" s="22">
        <v>43346</v>
      </c>
      <c r="G30" s="23">
        <f>(F30-E30)/30</f>
        <v>6.2333333333333334</v>
      </c>
      <c r="H30" s="24"/>
      <c r="I30" s="24"/>
      <c r="J30" s="50">
        <f t="shared" si="1"/>
        <v>6.2333333333333334</v>
      </c>
      <c r="K30" s="22">
        <v>41883</v>
      </c>
      <c r="L30" s="22">
        <v>43397</v>
      </c>
      <c r="M30" s="26" t="str">
        <f t="shared" si="3"/>
        <v>4 Th,1 Bln,23 Hr</v>
      </c>
      <c r="N30" s="27">
        <v>146</v>
      </c>
      <c r="O30" s="28" t="str">
        <f t="shared" si="2"/>
        <v>3.63</v>
      </c>
      <c r="P30" s="29">
        <v>3.63</v>
      </c>
      <c r="Q30" s="30">
        <v>400</v>
      </c>
      <c r="R30" s="31" t="s">
        <v>111</v>
      </c>
      <c r="S30" s="32" t="s">
        <v>112</v>
      </c>
      <c r="T30" s="4" t="s">
        <v>113</v>
      </c>
      <c r="U30" t="s">
        <v>32</v>
      </c>
    </row>
    <row r="31" spans="1:21" ht="15.75" x14ac:dyDescent="0.25">
      <c r="A31" s="49"/>
      <c r="B31" s="20">
        <v>1400018091</v>
      </c>
      <c r="C31" s="21" t="s">
        <v>114</v>
      </c>
      <c r="D31" s="21" t="s">
        <v>29</v>
      </c>
      <c r="E31" s="22">
        <v>43125</v>
      </c>
      <c r="F31" s="22">
        <v>43250</v>
      </c>
      <c r="G31" s="23">
        <f>(F31-E31)/30</f>
        <v>4.166666666666667</v>
      </c>
      <c r="H31" s="24"/>
      <c r="I31" s="24"/>
      <c r="J31" s="25">
        <f t="shared" si="1"/>
        <v>4.166666666666667</v>
      </c>
      <c r="K31" s="22">
        <v>41883</v>
      </c>
      <c r="L31" s="22">
        <v>43397</v>
      </c>
      <c r="M31" s="26" t="str">
        <f t="shared" si="3"/>
        <v>4 Th,1 Bln,23 Hr</v>
      </c>
      <c r="N31" s="27">
        <v>146</v>
      </c>
      <c r="O31" s="28" t="str">
        <f t="shared" si="2"/>
        <v>3.29</v>
      </c>
      <c r="P31" s="29">
        <v>3.29</v>
      </c>
      <c r="Q31" s="30">
        <v>413</v>
      </c>
      <c r="R31" s="31"/>
      <c r="S31" s="32" t="s">
        <v>115</v>
      </c>
      <c r="T31" s="4" t="s">
        <v>116</v>
      </c>
      <c r="U31" t="s">
        <v>32</v>
      </c>
    </row>
    <row r="32" spans="1:21" ht="17.25" x14ac:dyDescent="0.3">
      <c r="A32" s="49"/>
      <c r="B32" s="51">
        <v>1400018101</v>
      </c>
      <c r="C32" s="52" t="s">
        <v>117</v>
      </c>
      <c r="D32" s="21" t="s">
        <v>29</v>
      </c>
      <c r="E32" s="53">
        <v>43154</v>
      </c>
      <c r="F32" s="22">
        <v>43245</v>
      </c>
      <c r="G32" s="23">
        <f>(F32-E21)/30</f>
        <v>25.233333333333334</v>
      </c>
      <c r="H32" s="24"/>
      <c r="I32" s="24"/>
      <c r="J32" s="25">
        <f t="shared" si="1"/>
        <v>25.233333333333334</v>
      </c>
      <c r="K32" s="22">
        <v>41883</v>
      </c>
      <c r="L32" s="22">
        <v>43397</v>
      </c>
      <c r="M32" s="26" t="str">
        <f t="shared" si="3"/>
        <v>4 Th,1 Bln,23 Hr</v>
      </c>
      <c r="N32" s="27">
        <v>146</v>
      </c>
      <c r="O32" s="28" t="str">
        <f t="shared" si="2"/>
        <v>3.32</v>
      </c>
      <c r="P32" s="29">
        <v>3.32</v>
      </c>
      <c r="Q32" s="30">
        <v>420</v>
      </c>
      <c r="R32" s="31"/>
      <c r="S32" s="32" t="s">
        <v>118</v>
      </c>
      <c r="T32" s="4" t="s">
        <v>119</v>
      </c>
      <c r="U32" t="s">
        <v>32</v>
      </c>
    </row>
    <row r="33" spans="1:21" ht="15.75" x14ac:dyDescent="0.25">
      <c r="A33" s="49"/>
      <c r="B33" s="20">
        <v>1400018104</v>
      </c>
      <c r="C33" s="21" t="s">
        <v>120</v>
      </c>
      <c r="D33" s="21" t="s">
        <v>29</v>
      </c>
      <c r="E33" s="22">
        <v>43158</v>
      </c>
      <c r="F33" s="22">
        <v>43355</v>
      </c>
      <c r="G33" s="23">
        <f>(F33-E33)/30</f>
        <v>6.5666666666666664</v>
      </c>
      <c r="H33" s="24"/>
      <c r="I33" s="24"/>
      <c r="J33" s="25">
        <f t="shared" si="1"/>
        <v>6.5666666666666664</v>
      </c>
      <c r="K33" s="22">
        <v>41883</v>
      </c>
      <c r="L33" s="22">
        <v>43397</v>
      </c>
      <c r="M33" s="26" t="str">
        <f t="shared" si="3"/>
        <v>4 Th,1 Bln,23 Hr</v>
      </c>
      <c r="N33" s="27">
        <v>147</v>
      </c>
      <c r="O33" s="28" t="str">
        <f t="shared" si="2"/>
        <v>3.24</v>
      </c>
      <c r="P33" s="29">
        <v>3.24</v>
      </c>
      <c r="Q33" s="30">
        <v>390</v>
      </c>
      <c r="R33" s="31" t="s">
        <v>37</v>
      </c>
      <c r="S33" s="32" t="s">
        <v>121</v>
      </c>
      <c r="T33" s="4" t="s">
        <v>122</v>
      </c>
      <c r="U33" t="s">
        <v>32</v>
      </c>
    </row>
    <row r="34" spans="1:21" ht="15.75" x14ac:dyDescent="0.25">
      <c r="A34" s="49"/>
      <c r="B34" s="20">
        <v>1400018183</v>
      </c>
      <c r="C34" s="21" t="s">
        <v>123</v>
      </c>
      <c r="D34" s="21" t="s">
        <v>29</v>
      </c>
      <c r="E34" s="22">
        <v>43155</v>
      </c>
      <c r="F34" s="22">
        <v>43314</v>
      </c>
      <c r="G34" s="23">
        <f>(F34-E34)/30</f>
        <v>5.3</v>
      </c>
      <c r="H34" s="24"/>
      <c r="I34" s="24"/>
      <c r="J34" s="25">
        <f t="shared" si="1"/>
        <v>5.3</v>
      </c>
      <c r="K34" s="22">
        <v>41883</v>
      </c>
      <c r="L34" s="22">
        <v>43397</v>
      </c>
      <c r="M34" s="26" t="str">
        <f t="shared" si="3"/>
        <v>4 Th,1 Bln,23 Hr</v>
      </c>
      <c r="N34" s="27">
        <v>148</v>
      </c>
      <c r="O34" s="28" t="str">
        <f t="shared" si="2"/>
        <v>3.39</v>
      </c>
      <c r="P34" s="29">
        <v>3.39</v>
      </c>
      <c r="Q34" s="30">
        <v>450</v>
      </c>
      <c r="R34" s="31"/>
      <c r="S34" s="32" t="s">
        <v>124</v>
      </c>
      <c r="T34" s="4" t="s">
        <v>125</v>
      </c>
      <c r="U34" t="s">
        <v>32</v>
      </c>
    </row>
    <row r="35" spans="1:21" ht="15.75" x14ac:dyDescent="0.25">
      <c r="A35" s="49"/>
      <c r="B35" s="20">
        <v>1400018210</v>
      </c>
      <c r="C35" s="21" t="s">
        <v>126</v>
      </c>
      <c r="D35" s="21" t="s">
        <v>29</v>
      </c>
      <c r="E35" s="22">
        <v>43160</v>
      </c>
      <c r="F35" s="22">
        <v>43340</v>
      </c>
      <c r="G35" s="23">
        <f>(F35-E35)/30</f>
        <v>6</v>
      </c>
      <c r="H35" s="24"/>
      <c r="I35" s="24"/>
      <c r="J35" s="25">
        <f t="shared" si="1"/>
        <v>6</v>
      </c>
      <c r="K35" s="22">
        <v>41883</v>
      </c>
      <c r="L35" s="22">
        <v>43397</v>
      </c>
      <c r="M35" s="26" t="str">
        <f t="shared" si="3"/>
        <v>4 Th,1 Bln,23 Hr</v>
      </c>
      <c r="N35" s="27">
        <v>146</v>
      </c>
      <c r="O35" s="28" t="str">
        <f t="shared" si="2"/>
        <v>3.45</v>
      </c>
      <c r="P35" s="29">
        <v>3.45</v>
      </c>
      <c r="Q35" s="30">
        <v>430</v>
      </c>
      <c r="R35" s="31"/>
      <c r="S35" s="32" t="s">
        <v>127</v>
      </c>
      <c r="T35" s="4" t="s">
        <v>128</v>
      </c>
      <c r="U35" t="s">
        <v>32</v>
      </c>
    </row>
    <row r="36" spans="1:21" ht="15.75" x14ac:dyDescent="0.25">
      <c r="A36" s="49"/>
      <c r="B36" s="20">
        <v>1400018223</v>
      </c>
      <c r="C36" s="21" t="s">
        <v>129</v>
      </c>
      <c r="D36" s="21" t="s">
        <v>29</v>
      </c>
      <c r="E36" s="22">
        <v>43160</v>
      </c>
      <c r="F36" s="22">
        <v>43340</v>
      </c>
      <c r="G36" s="23">
        <f>(F36-E36)/30</f>
        <v>6</v>
      </c>
      <c r="H36" s="24"/>
      <c r="I36" s="24"/>
      <c r="J36" s="50">
        <f t="shared" si="1"/>
        <v>6</v>
      </c>
      <c r="K36" s="22">
        <v>41883</v>
      </c>
      <c r="L36" s="22">
        <v>43397</v>
      </c>
      <c r="M36" s="26" t="str">
        <f t="shared" si="3"/>
        <v>4 Th,1 Bln,23 Hr</v>
      </c>
      <c r="N36" s="27">
        <v>146</v>
      </c>
      <c r="O36" s="28" t="str">
        <f t="shared" si="2"/>
        <v>3.81</v>
      </c>
      <c r="P36" s="29">
        <v>3.81</v>
      </c>
      <c r="Q36" s="30">
        <v>413</v>
      </c>
      <c r="R36" s="31"/>
      <c r="S36" s="32" t="s">
        <v>130</v>
      </c>
      <c r="T36" s="4" t="s">
        <v>131</v>
      </c>
      <c r="U36" t="s">
        <v>32</v>
      </c>
    </row>
    <row r="37" spans="1:21" ht="15.75" x14ac:dyDescent="0.25">
      <c r="A37" s="54"/>
      <c r="B37" s="36">
        <v>1400018259</v>
      </c>
      <c r="C37" s="37" t="s">
        <v>132</v>
      </c>
      <c r="D37" s="37" t="s">
        <v>29</v>
      </c>
      <c r="E37" s="38">
        <v>43159</v>
      </c>
      <c r="F37" s="38">
        <v>43353</v>
      </c>
      <c r="G37" s="39">
        <f>(F37-E37)/30</f>
        <v>6.4666666666666668</v>
      </c>
      <c r="H37" s="40"/>
      <c r="I37" s="40"/>
      <c r="J37" s="41">
        <f t="shared" si="1"/>
        <v>6.4666666666666668</v>
      </c>
      <c r="K37" s="38">
        <v>41883</v>
      </c>
      <c r="L37" s="38">
        <v>43397</v>
      </c>
      <c r="M37" s="42" t="str">
        <f t="shared" si="3"/>
        <v>4 Th,1 Bln,23 Hr</v>
      </c>
      <c r="N37" s="43">
        <v>146</v>
      </c>
      <c r="O37" s="28" t="str">
        <f t="shared" si="2"/>
        <v>3.76</v>
      </c>
      <c r="P37" s="44">
        <v>3.76</v>
      </c>
      <c r="Q37" s="45">
        <v>403</v>
      </c>
      <c r="R37" s="46"/>
      <c r="S37" s="32" t="s">
        <v>133</v>
      </c>
      <c r="T37" s="34" t="s">
        <v>134</v>
      </c>
      <c r="U37" t="s">
        <v>32</v>
      </c>
    </row>
    <row r="38" spans="1:21" s="47" customFormat="1" ht="15.75" x14ac:dyDescent="0.25">
      <c r="A38" s="55">
        <v>43432</v>
      </c>
      <c r="B38" s="36">
        <v>12018065</v>
      </c>
      <c r="C38" s="37" t="s">
        <v>135</v>
      </c>
      <c r="D38" s="37" t="s">
        <v>29</v>
      </c>
      <c r="E38" s="38">
        <v>43097</v>
      </c>
      <c r="F38" s="38">
        <v>43249</v>
      </c>
      <c r="G38" s="39">
        <f t="shared" ref="G38:G101" si="4">(F38-E38)/30</f>
        <v>5.0666666666666664</v>
      </c>
      <c r="H38" s="40"/>
      <c r="I38" s="40"/>
      <c r="J38" s="41">
        <f t="shared" si="1"/>
        <v>5.0666666666666664</v>
      </c>
      <c r="K38" s="38">
        <v>41162</v>
      </c>
      <c r="L38" s="38">
        <v>43432</v>
      </c>
      <c r="M38" s="42" t="str">
        <f t="shared" si="3"/>
        <v>6 Th,2 Bln,18 Hr</v>
      </c>
      <c r="N38" s="43">
        <v>144</v>
      </c>
      <c r="O38" s="28" t="str">
        <f t="shared" si="2"/>
        <v>3</v>
      </c>
      <c r="P38" s="56">
        <v>3</v>
      </c>
      <c r="Q38" s="40">
        <v>430</v>
      </c>
      <c r="R38" s="46"/>
      <c r="S38" s="57" t="s">
        <v>136</v>
      </c>
      <c r="T38" s="58" t="s">
        <v>137</v>
      </c>
      <c r="U38" t="s">
        <v>32</v>
      </c>
    </row>
    <row r="39" spans="1:21" s="13" customFormat="1" ht="15.75" customHeight="1" x14ac:dyDescent="0.25">
      <c r="A39" s="48">
        <v>43446</v>
      </c>
      <c r="B39" s="59">
        <v>11018025</v>
      </c>
      <c r="C39" s="60" t="s">
        <v>138</v>
      </c>
      <c r="D39" s="60" t="s">
        <v>29</v>
      </c>
      <c r="E39" s="61">
        <v>43080</v>
      </c>
      <c r="F39" s="61">
        <v>43227</v>
      </c>
      <c r="G39" s="62">
        <f t="shared" si="4"/>
        <v>4.9000000000000004</v>
      </c>
      <c r="H39" s="63"/>
      <c r="I39" s="63"/>
      <c r="J39" s="64">
        <f t="shared" si="1"/>
        <v>4.9000000000000004</v>
      </c>
      <c r="K39" s="61">
        <v>40805</v>
      </c>
      <c r="L39" s="61">
        <v>43446</v>
      </c>
      <c r="M39" s="65" t="str">
        <f t="shared" si="3"/>
        <v>7 Th,2 Bln,23 Hr</v>
      </c>
      <c r="N39" s="66">
        <v>144</v>
      </c>
      <c r="O39" s="28" t="str">
        <f t="shared" si="2"/>
        <v>2.54</v>
      </c>
      <c r="P39" s="67">
        <v>2.54</v>
      </c>
      <c r="Q39" s="63">
        <v>413</v>
      </c>
      <c r="R39" s="68"/>
      <c r="S39" s="69" t="s">
        <v>139</v>
      </c>
      <c r="T39" s="70" t="s">
        <v>140</v>
      </c>
      <c r="U39" t="s">
        <v>32</v>
      </c>
    </row>
    <row r="40" spans="1:21" ht="15.75" x14ac:dyDescent="0.25">
      <c r="A40" s="49"/>
      <c r="B40" s="20">
        <v>11018049</v>
      </c>
      <c r="C40" s="21" t="s">
        <v>141</v>
      </c>
      <c r="D40" s="21" t="s">
        <v>29</v>
      </c>
      <c r="E40" s="22">
        <v>42996</v>
      </c>
      <c r="F40" s="22">
        <v>43134</v>
      </c>
      <c r="G40" s="23">
        <f t="shared" si="4"/>
        <v>4.5999999999999996</v>
      </c>
      <c r="H40" s="24"/>
      <c r="I40" s="24"/>
      <c r="J40" s="25">
        <f t="shared" si="1"/>
        <v>4.5999999999999996</v>
      </c>
      <c r="K40" s="22">
        <v>40805</v>
      </c>
      <c r="L40" s="22">
        <v>43446</v>
      </c>
      <c r="M40" s="26" t="str">
        <f t="shared" si="3"/>
        <v>7 Th,2 Bln,23 Hr</v>
      </c>
      <c r="N40" s="27">
        <v>144</v>
      </c>
      <c r="O40" s="28" t="str">
        <f t="shared" si="2"/>
        <v>2.71</v>
      </c>
      <c r="P40" s="71">
        <v>2.71</v>
      </c>
      <c r="Q40" s="24">
        <v>433</v>
      </c>
      <c r="R40" s="31"/>
      <c r="S40" s="51" t="s">
        <v>105</v>
      </c>
      <c r="T40" s="72" t="s">
        <v>142</v>
      </c>
      <c r="U40" t="s">
        <v>32</v>
      </c>
    </row>
    <row r="41" spans="1:21" ht="15.75" x14ac:dyDescent="0.25">
      <c r="A41" s="49"/>
      <c r="B41" s="20">
        <v>11018174</v>
      </c>
      <c r="C41" s="21" t="s">
        <v>143</v>
      </c>
      <c r="D41" s="21" t="s">
        <v>29</v>
      </c>
      <c r="E41" s="22">
        <v>43309</v>
      </c>
      <c r="F41" s="22">
        <v>43363</v>
      </c>
      <c r="G41" s="23">
        <f t="shared" si="4"/>
        <v>1.8</v>
      </c>
      <c r="H41" s="24"/>
      <c r="I41" s="24"/>
      <c r="J41" s="25">
        <f t="shared" si="1"/>
        <v>1.8</v>
      </c>
      <c r="K41" s="22">
        <v>40805</v>
      </c>
      <c r="L41" s="22">
        <v>43446</v>
      </c>
      <c r="M41" s="26" t="str">
        <f t="shared" si="3"/>
        <v>7 Th,2 Bln,23 Hr</v>
      </c>
      <c r="N41" s="27">
        <v>144</v>
      </c>
      <c r="O41" s="28" t="str">
        <f t="shared" si="2"/>
        <v>2.53</v>
      </c>
      <c r="P41" s="71">
        <v>2.5299999999999998</v>
      </c>
      <c r="Q41" s="24">
        <v>373</v>
      </c>
      <c r="R41" s="31" t="s">
        <v>37</v>
      </c>
      <c r="S41" s="51" t="s">
        <v>144</v>
      </c>
      <c r="T41" s="72" t="s">
        <v>145</v>
      </c>
      <c r="U41" t="s">
        <v>32</v>
      </c>
    </row>
    <row r="42" spans="1:21" s="47" customFormat="1" ht="15.75" x14ac:dyDescent="0.25">
      <c r="A42" s="54"/>
      <c r="B42" s="36">
        <v>1400018219</v>
      </c>
      <c r="C42" s="37" t="s">
        <v>146</v>
      </c>
      <c r="D42" s="37" t="s">
        <v>29</v>
      </c>
      <c r="E42" s="38">
        <v>43130</v>
      </c>
      <c r="F42" s="38">
        <v>43371</v>
      </c>
      <c r="G42" s="39">
        <f t="shared" si="4"/>
        <v>8.0333333333333332</v>
      </c>
      <c r="H42" s="40"/>
      <c r="I42" s="40"/>
      <c r="J42" s="41">
        <f t="shared" si="1"/>
        <v>8.0333333333333332</v>
      </c>
      <c r="K42" s="38">
        <v>41883</v>
      </c>
      <c r="L42" s="38">
        <v>43446</v>
      </c>
      <c r="M42" s="42" t="str">
        <f t="shared" si="3"/>
        <v>4 Th,3 Bln,11 Hr</v>
      </c>
      <c r="N42" s="43">
        <v>144</v>
      </c>
      <c r="O42" s="28" t="str">
        <f t="shared" si="2"/>
        <v>3.2</v>
      </c>
      <c r="P42" s="56">
        <v>3.2</v>
      </c>
      <c r="Q42" s="40">
        <v>400</v>
      </c>
      <c r="R42" s="46"/>
      <c r="S42" s="57" t="s">
        <v>147</v>
      </c>
      <c r="T42" s="58" t="s">
        <v>148</v>
      </c>
      <c r="U42" t="s">
        <v>32</v>
      </c>
    </row>
    <row r="43" spans="1:21" ht="15.75" customHeight="1" x14ac:dyDescent="0.25">
      <c r="A43" s="73">
        <v>43467</v>
      </c>
      <c r="B43" s="59">
        <v>12018039</v>
      </c>
      <c r="C43" s="60" t="s">
        <v>149</v>
      </c>
      <c r="D43" s="60" t="s">
        <v>29</v>
      </c>
      <c r="E43" s="61">
        <v>42492</v>
      </c>
      <c r="F43" s="61">
        <v>43386</v>
      </c>
      <c r="G43" s="62">
        <f t="shared" si="4"/>
        <v>29.8</v>
      </c>
      <c r="H43" s="63"/>
      <c r="I43" s="63"/>
      <c r="J43" s="64">
        <f t="shared" si="1"/>
        <v>29.8</v>
      </c>
      <c r="K43" s="61">
        <v>41162</v>
      </c>
      <c r="L43" s="61">
        <v>43467</v>
      </c>
      <c r="M43" s="65" t="str">
        <f t="shared" si="3"/>
        <v>6 Th,3 Bln,23 Hr</v>
      </c>
      <c r="N43" s="66">
        <v>144</v>
      </c>
      <c r="O43" s="28" t="str">
        <f t="shared" si="2"/>
        <v>3.14</v>
      </c>
      <c r="P43" s="67">
        <v>3.14</v>
      </c>
      <c r="Q43" s="74">
        <v>400</v>
      </c>
      <c r="R43" s="63" t="s">
        <v>111</v>
      </c>
      <c r="S43" s="69" t="s">
        <v>150</v>
      </c>
      <c r="T43" s="70" t="s">
        <v>151</v>
      </c>
      <c r="U43" t="s">
        <v>32</v>
      </c>
    </row>
    <row r="44" spans="1:21" ht="15.75" x14ac:dyDescent="0.25">
      <c r="A44" s="75"/>
      <c r="B44" s="20">
        <v>12018158</v>
      </c>
      <c r="C44" s="21" t="s">
        <v>152</v>
      </c>
      <c r="D44" s="21" t="s">
        <v>29</v>
      </c>
      <c r="E44" s="22">
        <v>42703</v>
      </c>
      <c r="F44" s="22">
        <v>43360</v>
      </c>
      <c r="G44" s="23">
        <f t="shared" si="4"/>
        <v>21.9</v>
      </c>
      <c r="H44" s="24"/>
      <c r="I44" s="24"/>
      <c r="J44" s="25">
        <f t="shared" si="1"/>
        <v>21.9</v>
      </c>
      <c r="K44" s="22">
        <v>41162</v>
      </c>
      <c r="L44" s="22">
        <v>43467</v>
      </c>
      <c r="M44" s="26" t="str">
        <f t="shared" si="3"/>
        <v>6 Th,3 Bln,23 Hr</v>
      </c>
      <c r="N44" s="27">
        <v>144</v>
      </c>
      <c r="O44" s="28" t="str">
        <f t="shared" si="2"/>
        <v>2.99</v>
      </c>
      <c r="P44" s="71">
        <v>2.99</v>
      </c>
      <c r="Q44" s="24">
        <v>390</v>
      </c>
      <c r="R44" s="31" t="s">
        <v>37</v>
      </c>
      <c r="S44" s="51" t="s">
        <v>153</v>
      </c>
      <c r="T44" s="72" t="s">
        <v>154</v>
      </c>
      <c r="U44" t="s">
        <v>32</v>
      </c>
    </row>
    <row r="45" spans="1:21" ht="15.75" x14ac:dyDescent="0.25">
      <c r="A45" s="75"/>
      <c r="B45" s="20">
        <v>1400018065</v>
      </c>
      <c r="C45" s="21" t="s">
        <v>155</v>
      </c>
      <c r="D45" s="21" t="s">
        <v>29</v>
      </c>
      <c r="E45" s="22">
        <v>43130</v>
      </c>
      <c r="F45" s="22">
        <v>43370</v>
      </c>
      <c r="G45" s="23">
        <f t="shared" si="4"/>
        <v>8</v>
      </c>
      <c r="H45" s="24"/>
      <c r="I45" s="24"/>
      <c r="J45" s="25">
        <f t="shared" si="1"/>
        <v>8</v>
      </c>
      <c r="K45" s="22">
        <v>41883</v>
      </c>
      <c r="L45" s="22">
        <v>43467</v>
      </c>
      <c r="M45" s="26" t="str">
        <f t="shared" si="3"/>
        <v>4 Th,4 Bln,1 Hr</v>
      </c>
      <c r="N45" s="27">
        <v>146</v>
      </c>
      <c r="O45" s="28" t="str">
        <f t="shared" si="2"/>
        <v>3.4</v>
      </c>
      <c r="P45" s="71">
        <v>3.4</v>
      </c>
      <c r="Q45" s="24">
        <v>446</v>
      </c>
      <c r="R45" s="31"/>
      <c r="S45" s="51" t="s">
        <v>156</v>
      </c>
      <c r="T45" s="72" t="s">
        <v>157</v>
      </c>
      <c r="U45" t="s">
        <v>32</v>
      </c>
    </row>
    <row r="46" spans="1:21" ht="15.75" x14ac:dyDescent="0.25">
      <c r="A46" s="75"/>
      <c r="B46" s="20">
        <v>1400018085</v>
      </c>
      <c r="C46" s="21" t="s">
        <v>158</v>
      </c>
      <c r="D46" s="21" t="s">
        <v>29</v>
      </c>
      <c r="E46" s="22">
        <v>43125</v>
      </c>
      <c r="F46" s="22">
        <v>43362</v>
      </c>
      <c r="G46" s="23">
        <f t="shared" si="4"/>
        <v>7.9</v>
      </c>
      <c r="H46" s="24"/>
      <c r="I46" s="24"/>
      <c r="J46" s="25">
        <f t="shared" si="1"/>
        <v>7.9</v>
      </c>
      <c r="K46" s="22">
        <v>41883</v>
      </c>
      <c r="L46" s="22">
        <v>43467</v>
      </c>
      <c r="M46" s="26" t="str">
        <f t="shared" si="3"/>
        <v>4 Th,4 Bln,1 Hr</v>
      </c>
      <c r="N46" s="27">
        <v>148</v>
      </c>
      <c r="O46" s="28" t="str">
        <f t="shared" si="2"/>
        <v>3.32</v>
      </c>
      <c r="P46" s="71">
        <v>3.32</v>
      </c>
      <c r="Q46" s="24">
        <v>426</v>
      </c>
      <c r="R46" s="31"/>
      <c r="S46" s="51" t="s">
        <v>159</v>
      </c>
      <c r="T46" s="72" t="s">
        <v>160</v>
      </c>
      <c r="U46" t="s">
        <v>32</v>
      </c>
    </row>
    <row r="47" spans="1:21" ht="15.75" x14ac:dyDescent="0.25">
      <c r="A47" s="76"/>
      <c r="B47" s="36">
        <v>1400018157</v>
      </c>
      <c r="C47" s="37" t="s">
        <v>161</v>
      </c>
      <c r="D47" s="37" t="s">
        <v>29</v>
      </c>
      <c r="E47" s="38">
        <v>43150</v>
      </c>
      <c r="F47" s="38">
        <v>43399</v>
      </c>
      <c r="G47" s="39">
        <f t="shared" si="4"/>
        <v>8.3000000000000007</v>
      </c>
      <c r="H47" s="40"/>
      <c r="I47" s="40"/>
      <c r="J47" s="41">
        <f t="shared" si="1"/>
        <v>8.3000000000000007</v>
      </c>
      <c r="K47" s="38">
        <v>41883</v>
      </c>
      <c r="L47" s="38">
        <v>43467</v>
      </c>
      <c r="M47" s="42" t="str">
        <f t="shared" si="3"/>
        <v>4 Th,4 Bln,1 Hr</v>
      </c>
      <c r="N47" s="43">
        <v>149</v>
      </c>
      <c r="O47" s="28" t="str">
        <f t="shared" si="2"/>
        <v>3.28</v>
      </c>
      <c r="P47" s="56">
        <v>3.28</v>
      </c>
      <c r="Q47" s="40">
        <v>413</v>
      </c>
      <c r="R47" s="46"/>
      <c r="S47" s="57" t="s">
        <v>34</v>
      </c>
      <c r="T47" s="58" t="s">
        <v>162</v>
      </c>
      <c r="U47" t="s">
        <v>32</v>
      </c>
    </row>
    <row r="48" spans="1:21" ht="15.75" customHeight="1" x14ac:dyDescent="0.25">
      <c r="A48" s="48">
        <v>43488</v>
      </c>
      <c r="B48" s="59">
        <v>1400018145</v>
      </c>
      <c r="C48" s="60" t="s">
        <v>163</v>
      </c>
      <c r="D48" s="60" t="s">
        <v>29</v>
      </c>
      <c r="E48" s="61">
        <v>43159</v>
      </c>
      <c r="F48" s="61">
        <v>43307</v>
      </c>
      <c r="G48" s="62">
        <f t="shared" si="4"/>
        <v>4.9333333333333336</v>
      </c>
      <c r="H48" s="63"/>
      <c r="I48" s="63"/>
      <c r="J48" s="64">
        <f t="shared" si="1"/>
        <v>4.9333333333333336</v>
      </c>
      <c r="K48" s="61">
        <v>41883</v>
      </c>
      <c r="L48" s="61">
        <v>43488</v>
      </c>
      <c r="M48" s="65" t="str">
        <f t="shared" si="3"/>
        <v>4 Th,4 Bln,22 Hr</v>
      </c>
      <c r="N48" s="66">
        <v>148</v>
      </c>
      <c r="O48" s="28" t="str">
        <f t="shared" si="2"/>
        <v>3.1</v>
      </c>
      <c r="P48" s="67">
        <v>3.1</v>
      </c>
      <c r="Q48" s="63">
        <v>406</v>
      </c>
      <c r="R48" s="68"/>
      <c r="S48" s="77" t="s">
        <v>34</v>
      </c>
      <c r="T48" s="4" t="s">
        <v>164</v>
      </c>
      <c r="U48" t="s">
        <v>32</v>
      </c>
    </row>
    <row r="49" spans="1:21" ht="15.75" x14ac:dyDescent="0.25">
      <c r="A49" s="49"/>
      <c r="B49" s="20">
        <v>1400018159</v>
      </c>
      <c r="C49" s="21" t="s">
        <v>165</v>
      </c>
      <c r="D49" s="21" t="s">
        <v>29</v>
      </c>
      <c r="E49" s="22">
        <v>43159</v>
      </c>
      <c r="F49" s="22">
        <v>43356</v>
      </c>
      <c r="G49" s="23">
        <f t="shared" si="4"/>
        <v>6.5666666666666664</v>
      </c>
      <c r="H49" s="24"/>
      <c r="I49" s="24"/>
      <c r="J49" s="25">
        <f t="shared" si="1"/>
        <v>6.5666666666666664</v>
      </c>
      <c r="K49" s="22">
        <v>41883</v>
      </c>
      <c r="L49" s="22">
        <v>43488</v>
      </c>
      <c r="M49" s="26" t="str">
        <f t="shared" si="3"/>
        <v>4 Th,4 Bln,22 Hr</v>
      </c>
      <c r="N49" s="27">
        <v>148</v>
      </c>
      <c r="O49" s="28" t="str">
        <f t="shared" si="2"/>
        <v>3.43</v>
      </c>
      <c r="P49" s="71">
        <v>3.43</v>
      </c>
      <c r="Q49" s="24">
        <v>416</v>
      </c>
      <c r="R49" s="31"/>
      <c r="S49" s="77" t="s">
        <v>166</v>
      </c>
      <c r="T49" s="4" t="s">
        <v>167</v>
      </c>
      <c r="U49" t="s">
        <v>32</v>
      </c>
    </row>
    <row r="50" spans="1:21" s="47" customFormat="1" ht="15.75" x14ac:dyDescent="0.25">
      <c r="A50" s="54"/>
      <c r="B50" s="36">
        <v>1400018174</v>
      </c>
      <c r="C50" s="37" t="s">
        <v>168</v>
      </c>
      <c r="D50" s="37" t="s">
        <v>29</v>
      </c>
      <c r="E50" s="78">
        <v>43157</v>
      </c>
      <c r="F50" s="78">
        <v>43341</v>
      </c>
      <c r="G50" s="39">
        <f t="shared" si="4"/>
        <v>6.1333333333333337</v>
      </c>
      <c r="H50" s="40"/>
      <c r="I50" s="40"/>
      <c r="J50" s="41">
        <f t="shared" si="1"/>
        <v>6.1333333333333337</v>
      </c>
      <c r="K50" s="38">
        <v>41883</v>
      </c>
      <c r="L50" s="38">
        <v>43488</v>
      </c>
      <c r="M50" s="42" t="str">
        <f t="shared" si="3"/>
        <v>4 Th,4 Bln,22 Hr</v>
      </c>
      <c r="N50" s="43">
        <v>146</v>
      </c>
      <c r="O50" s="28" t="str">
        <f t="shared" si="2"/>
        <v>3.24</v>
      </c>
      <c r="P50" s="56">
        <v>3.24</v>
      </c>
      <c r="Q50" s="79">
        <v>400</v>
      </c>
      <c r="R50" s="40" t="s">
        <v>111</v>
      </c>
      <c r="S50" s="77" t="s">
        <v>105</v>
      </c>
      <c r="T50" s="4" t="s">
        <v>169</v>
      </c>
      <c r="U50" t="s">
        <v>32</v>
      </c>
    </row>
    <row r="51" spans="1:21" s="90" customFormat="1" ht="15.75" x14ac:dyDescent="0.25">
      <c r="A51" s="80">
        <v>43502</v>
      </c>
      <c r="B51" s="81">
        <v>12018001</v>
      </c>
      <c r="C51" s="82" t="s">
        <v>170</v>
      </c>
      <c r="D51" s="82" t="s">
        <v>29</v>
      </c>
      <c r="E51" s="83">
        <v>43001</v>
      </c>
      <c r="F51" s="83">
        <v>43403</v>
      </c>
      <c r="G51" s="84">
        <f t="shared" si="4"/>
        <v>13.4</v>
      </c>
      <c r="H51" s="5"/>
      <c r="I51" s="5"/>
      <c r="J51" s="85">
        <f t="shared" si="1"/>
        <v>13.4</v>
      </c>
      <c r="K51" s="83">
        <v>41162</v>
      </c>
      <c r="L51" s="83">
        <v>43502</v>
      </c>
      <c r="M51" s="86" t="str">
        <f t="shared" si="3"/>
        <v>6 Th,4 Bln,27 Hr</v>
      </c>
      <c r="N51" s="87">
        <v>144</v>
      </c>
      <c r="O51" s="28" t="str">
        <f t="shared" si="2"/>
        <v>3.1</v>
      </c>
      <c r="P51" s="88">
        <v>3.1</v>
      </c>
      <c r="Q51" s="89">
        <v>410</v>
      </c>
      <c r="R51" s="16"/>
      <c r="S51" s="77" t="s">
        <v>34</v>
      </c>
      <c r="T51" s="4" t="s">
        <v>171</v>
      </c>
      <c r="U51" t="s">
        <v>32</v>
      </c>
    </row>
    <row r="52" spans="1:21" ht="15.75" x14ac:dyDescent="0.25">
      <c r="A52" s="55">
        <v>43509</v>
      </c>
      <c r="B52" s="59">
        <v>1400018092</v>
      </c>
      <c r="C52" s="60" t="s">
        <v>172</v>
      </c>
      <c r="D52" s="60" t="s">
        <v>29</v>
      </c>
      <c r="E52" s="61">
        <v>43136</v>
      </c>
      <c r="F52" s="61">
        <v>43404</v>
      </c>
      <c r="G52" s="62">
        <f t="shared" si="4"/>
        <v>8.9333333333333336</v>
      </c>
      <c r="H52" s="63"/>
      <c r="I52" s="63"/>
      <c r="J52" s="64">
        <f t="shared" si="1"/>
        <v>8.9333333333333336</v>
      </c>
      <c r="K52" s="61">
        <v>41883</v>
      </c>
      <c r="L52" s="61">
        <v>43509</v>
      </c>
      <c r="M52" s="65" t="str">
        <f t="shared" si="3"/>
        <v>4 Th,5 Bln,12 Hr</v>
      </c>
      <c r="N52" s="66">
        <v>149</v>
      </c>
      <c r="O52" s="28" t="str">
        <f t="shared" si="2"/>
        <v>3.16</v>
      </c>
      <c r="P52" s="91">
        <v>3.16</v>
      </c>
      <c r="Q52" s="92">
        <v>430</v>
      </c>
      <c r="R52" s="68"/>
      <c r="S52" s="69" t="s">
        <v>173</v>
      </c>
      <c r="T52" s="70" t="s">
        <v>174</v>
      </c>
      <c r="U52" t="s">
        <v>32</v>
      </c>
    </row>
    <row r="53" spans="1:21" s="47" customFormat="1" ht="15.75" x14ac:dyDescent="0.25">
      <c r="A53" s="93">
        <v>43516</v>
      </c>
      <c r="B53" s="81">
        <v>1400018207</v>
      </c>
      <c r="C53" s="82" t="s">
        <v>175</v>
      </c>
      <c r="D53" s="82" t="s">
        <v>29</v>
      </c>
      <c r="E53" s="83">
        <v>43320</v>
      </c>
      <c r="F53" s="83">
        <v>43433</v>
      </c>
      <c r="G53" s="84">
        <f t="shared" si="4"/>
        <v>3.7666666666666666</v>
      </c>
      <c r="H53" s="5"/>
      <c r="I53" s="5"/>
      <c r="J53" s="85">
        <f t="shared" si="1"/>
        <v>3.7666666666666666</v>
      </c>
      <c r="K53" s="83">
        <v>41883</v>
      </c>
      <c r="L53" s="83">
        <v>43516</v>
      </c>
      <c r="M53" s="86" t="str">
        <f t="shared" si="3"/>
        <v>4 Th,5 Bln,19 Hr</v>
      </c>
      <c r="N53" s="87">
        <v>149</v>
      </c>
      <c r="O53" s="28" t="str">
        <f t="shared" si="2"/>
        <v>3.2</v>
      </c>
      <c r="P53" s="88">
        <v>3.2</v>
      </c>
      <c r="Q53" s="89">
        <v>406</v>
      </c>
      <c r="R53" s="16"/>
      <c r="S53" s="77" t="s">
        <v>176</v>
      </c>
      <c r="T53" s="4" t="s">
        <v>177</v>
      </c>
      <c r="U53" t="s">
        <v>32</v>
      </c>
    </row>
    <row r="54" spans="1:21" ht="15.75" x14ac:dyDescent="0.25">
      <c r="A54" s="48">
        <v>43519</v>
      </c>
      <c r="B54" s="20">
        <v>11018019</v>
      </c>
      <c r="C54" s="21" t="s">
        <v>178</v>
      </c>
      <c r="D54" s="21" t="s">
        <v>29</v>
      </c>
      <c r="E54" s="22">
        <v>43308</v>
      </c>
      <c r="F54" s="22">
        <v>43343</v>
      </c>
      <c r="G54" s="23">
        <f t="shared" si="4"/>
        <v>1.1666666666666667</v>
      </c>
      <c r="H54" s="24"/>
      <c r="I54" s="24"/>
      <c r="J54" s="25">
        <f t="shared" si="1"/>
        <v>1.1666666666666667</v>
      </c>
      <c r="K54" s="22">
        <v>40805</v>
      </c>
      <c r="L54" s="22">
        <v>43519</v>
      </c>
      <c r="M54" s="26" t="str">
        <f t="shared" si="3"/>
        <v>7 Th,5 Bln,4 Hr</v>
      </c>
      <c r="N54" s="27">
        <v>144</v>
      </c>
      <c r="O54" s="28" t="str">
        <f t="shared" si="2"/>
        <v>2.5</v>
      </c>
      <c r="P54" s="29">
        <v>2.5</v>
      </c>
      <c r="Q54" s="30">
        <v>490</v>
      </c>
      <c r="R54" s="31"/>
      <c r="S54" s="51" t="s">
        <v>179</v>
      </c>
      <c r="T54" s="72" t="s">
        <v>180</v>
      </c>
      <c r="U54" t="s">
        <v>32</v>
      </c>
    </row>
    <row r="55" spans="1:21" ht="15.75" x14ac:dyDescent="0.25">
      <c r="A55" s="49"/>
      <c r="B55" s="20">
        <v>12018013</v>
      </c>
      <c r="C55" s="21" t="s">
        <v>181</v>
      </c>
      <c r="D55" s="21" t="s">
        <v>29</v>
      </c>
      <c r="E55" s="22">
        <v>43378</v>
      </c>
      <c r="F55" s="22">
        <v>43489</v>
      </c>
      <c r="G55" s="23">
        <f t="shared" si="4"/>
        <v>3.7</v>
      </c>
      <c r="H55" s="24"/>
      <c r="I55" s="24"/>
      <c r="J55" s="25">
        <f t="shared" si="1"/>
        <v>3.7</v>
      </c>
      <c r="K55" s="22">
        <v>41162</v>
      </c>
      <c r="L55" s="22">
        <v>43519</v>
      </c>
      <c r="M55" s="26" t="str">
        <f t="shared" si="3"/>
        <v>6 Th,5 Bln,13 Hr</v>
      </c>
      <c r="N55" s="27">
        <v>146</v>
      </c>
      <c r="O55" s="28" t="str">
        <f t="shared" si="2"/>
        <v>2.6</v>
      </c>
      <c r="P55" s="29">
        <v>2.6</v>
      </c>
      <c r="Q55" s="30">
        <v>476</v>
      </c>
      <c r="R55" s="31"/>
      <c r="S55" s="51" t="s">
        <v>182</v>
      </c>
      <c r="T55" s="72" t="s">
        <v>183</v>
      </c>
      <c r="U55" t="s">
        <v>32</v>
      </c>
    </row>
    <row r="56" spans="1:21" ht="15.75" x14ac:dyDescent="0.25">
      <c r="A56" s="49"/>
      <c r="B56" s="20">
        <v>12018144</v>
      </c>
      <c r="C56" s="21" t="s">
        <v>184</v>
      </c>
      <c r="D56" s="21" t="s">
        <v>29</v>
      </c>
      <c r="E56" s="22">
        <v>42472</v>
      </c>
      <c r="F56" s="22">
        <v>43496</v>
      </c>
      <c r="G56" s="23">
        <f t="shared" si="4"/>
        <v>34.133333333333333</v>
      </c>
      <c r="H56" s="24"/>
      <c r="I56" s="24"/>
      <c r="J56" s="25">
        <f t="shared" si="1"/>
        <v>34.133333333333333</v>
      </c>
      <c r="K56" s="22">
        <v>41162</v>
      </c>
      <c r="L56" s="22">
        <v>43519</v>
      </c>
      <c r="M56" s="26" t="str">
        <f t="shared" si="3"/>
        <v>6 Th,5 Bln,13 Hr</v>
      </c>
      <c r="N56" s="27">
        <v>144</v>
      </c>
      <c r="O56" s="28" t="str">
        <f t="shared" si="2"/>
        <v>3.23</v>
      </c>
      <c r="P56" s="29">
        <v>3.23</v>
      </c>
      <c r="Q56" s="30">
        <v>403</v>
      </c>
      <c r="R56" s="31"/>
      <c r="S56" s="51" t="s">
        <v>185</v>
      </c>
      <c r="T56" s="72" t="s">
        <v>186</v>
      </c>
      <c r="U56" t="s">
        <v>32</v>
      </c>
    </row>
    <row r="57" spans="1:21" ht="15.75" x14ac:dyDescent="0.25">
      <c r="A57" s="49"/>
      <c r="B57" s="20">
        <v>12018148</v>
      </c>
      <c r="C57" s="21" t="s">
        <v>187</v>
      </c>
      <c r="D57" s="21" t="s">
        <v>29</v>
      </c>
      <c r="E57" s="22">
        <v>42488</v>
      </c>
      <c r="F57" s="22">
        <v>43125</v>
      </c>
      <c r="G57" s="23">
        <f t="shared" si="4"/>
        <v>21.233333333333334</v>
      </c>
      <c r="H57" s="24"/>
      <c r="I57" s="24"/>
      <c r="J57" s="25">
        <f t="shared" si="1"/>
        <v>21.233333333333334</v>
      </c>
      <c r="K57" s="22">
        <v>41162</v>
      </c>
      <c r="L57" s="22">
        <v>43519</v>
      </c>
      <c r="M57" s="26" t="str">
        <f t="shared" si="3"/>
        <v>6 Th,5 Bln,13 Hr</v>
      </c>
      <c r="N57" s="27">
        <v>144</v>
      </c>
      <c r="O57" s="28" t="str">
        <f t="shared" si="2"/>
        <v>3.21</v>
      </c>
      <c r="P57" s="29">
        <v>3.21</v>
      </c>
      <c r="Q57" s="30">
        <v>476</v>
      </c>
      <c r="R57" s="31"/>
      <c r="S57" s="51" t="s">
        <v>188</v>
      </c>
      <c r="T57" s="72" t="s">
        <v>189</v>
      </c>
      <c r="U57" t="s">
        <v>32</v>
      </c>
    </row>
    <row r="58" spans="1:21" ht="15.75" x14ac:dyDescent="0.25">
      <c r="A58" s="49"/>
      <c r="B58" s="20">
        <v>12018153</v>
      </c>
      <c r="C58" s="21" t="s">
        <v>190</v>
      </c>
      <c r="D58" s="21" t="s">
        <v>29</v>
      </c>
      <c r="E58" s="22">
        <v>43406</v>
      </c>
      <c r="F58" s="22">
        <v>43465</v>
      </c>
      <c r="G58" s="23">
        <f t="shared" si="4"/>
        <v>1.9666666666666666</v>
      </c>
      <c r="H58" s="24"/>
      <c r="I58" s="24"/>
      <c r="J58" s="25">
        <f t="shared" si="1"/>
        <v>1.9666666666666666</v>
      </c>
      <c r="K58" s="22">
        <v>41162</v>
      </c>
      <c r="L58" s="22">
        <v>43519</v>
      </c>
      <c r="M58" s="26" t="str">
        <f t="shared" si="3"/>
        <v>6 Th,5 Bln,13 Hr</v>
      </c>
      <c r="N58" s="27">
        <v>144</v>
      </c>
      <c r="O58" s="28" t="str">
        <f t="shared" si="2"/>
        <v>2.98</v>
      </c>
      <c r="P58" s="29">
        <v>2.98</v>
      </c>
      <c r="Q58" s="30">
        <v>393</v>
      </c>
      <c r="R58" s="31" t="s">
        <v>37</v>
      </c>
      <c r="S58" s="51" t="s">
        <v>191</v>
      </c>
      <c r="T58" s="72" t="s">
        <v>192</v>
      </c>
      <c r="U58" t="s">
        <v>32</v>
      </c>
    </row>
    <row r="59" spans="1:21" ht="15.75" x14ac:dyDescent="0.25">
      <c r="A59" s="49"/>
      <c r="B59" s="20">
        <v>12018164</v>
      </c>
      <c r="C59" s="21" t="s">
        <v>193</v>
      </c>
      <c r="D59" s="21" t="s">
        <v>29</v>
      </c>
      <c r="E59" s="22">
        <v>43315</v>
      </c>
      <c r="F59" s="22">
        <v>43455</v>
      </c>
      <c r="G59" s="23">
        <f t="shared" si="4"/>
        <v>4.666666666666667</v>
      </c>
      <c r="H59" s="24"/>
      <c r="I59" s="24"/>
      <c r="J59" s="25">
        <f t="shared" si="1"/>
        <v>4.666666666666667</v>
      </c>
      <c r="K59" s="22">
        <v>41162</v>
      </c>
      <c r="L59" s="22">
        <v>43519</v>
      </c>
      <c r="M59" s="26" t="str">
        <f t="shared" si="3"/>
        <v>6 Th,5 Bln,13 Hr</v>
      </c>
      <c r="N59" s="27">
        <v>145</v>
      </c>
      <c r="O59" s="28" t="str">
        <f t="shared" si="2"/>
        <v>2.74</v>
      </c>
      <c r="P59" s="29">
        <v>2.74</v>
      </c>
      <c r="Q59" s="30">
        <v>410</v>
      </c>
      <c r="R59" s="31"/>
      <c r="S59" s="51" t="s">
        <v>93</v>
      </c>
      <c r="T59" s="72" t="s">
        <v>194</v>
      </c>
      <c r="U59" t="s">
        <v>32</v>
      </c>
    </row>
    <row r="60" spans="1:21" ht="15.75" x14ac:dyDescent="0.25">
      <c r="A60" s="49"/>
      <c r="B60" s="20">
        <v>12018178</v>
      </c>
      <c r="C60" s="21" t="s">
        <v>195</v>
      </c>
      <c r="D60" s="21" t="s">
        <v>29</v>
      </c>
      <c r="E60" s="22">
        <v>43409</v>
      </c>
      <c r="F60" s="22">
        <v>43453</v>
      </c>
      <c r="G60" s="23">
        <f t="shared" si="4"/>
        <v>1.4666666666666666</v>
      </c>
      <c r="H60" s="24"/>
      <c r="I60" s="24"/>
      <c r="J60" s="25">
        <f t="shared" si="1"/>
        <v>1.4666666666666666</v>
      </c>
      <c r="K60" s="22">
        <v>41162</v>
      </c>
      <c r="L60" s="22">
        <v>43519</v>
      </c>
      <c r="M60" s="26" t="str">
        <f t="shared" si="3"/>
        <v>6 Th,5 Bln,13 Hr</v>
      </c>
      <c r="N60" s="27">
        <v>147</v>
      </c>
      <c r="O60" s="28" t="str">
        <f t="shared" si="2"/>
        <v>2.84</v>
      </c>
      <c r="P60" s="29">
        <v>2.84</v>
      </c>
      <c r="Q60" s="30">
        <v>436</v>
      </c>
      <c r="R60" s="31"/>
      <c r="S60" s="51" t="s">
        <v>71</v>
      </c>
      <c r="T60" s="72" t="s">
        <v>196</v>
      </c>
      <c r="U60" t="s">
        <v>32</v>
      </c>
    </row>
    <row r="61" spans="1:21" ht="15.75" x14ac:dyDescent="0.25">
      <c r="A61" s="49"/>
      <c r="B61" s="20">
        <v>12018191</v>
      </c>
      <c r="C61" s="21" t="s">
        <v>197</v>
      </c>
      <c r="D61" s="21" t="s">
        <v>29</v>
      </c>
      <c r="E61" s="22">
        <v>43321</v>
      </c>
      <c r="F61" s="22">
        <v>43444</v>
      </c>
      <c r="G61" s="23">
        <f t="shared" si="4"/>
        <v>4.0999999999999996</v>
      </c>
      <c r="H61" s="24"/>
      <c r="I61" s="24"/>
      <c r="J61" s="25">
        <f t="shared" si="1"/>
        <v>4.0999999999999996</v>
      </c>
      <c r="K61" s="22">
        <v>41162</v>
      </c>
      <c r="L61" s="22">
        <v>43519</v>
      </c>
      <c r="M61" s="26" t="str">
        <f t="shared" si="3"/>
        <v>6 Th,5 Bln,13 Hr</v>
      </c>
      <c r="N61" s="27">
        <v>145</v>
      </c>
      <c r="O61" s="28" t="str">
        <f t="shared" si="2"/>
        <v>3.07</v>
      </c>
      <c r="P61" s="29">
        <v>3.07</v>
      </c>
      <c r="Q61" s="30">
        <v>456</v>
      </c>
      <c r="R61" s="31"/>
      <c r="S61" s="51" t="s">
        <v>198</v>
      </c>
      <c r="T61" s="72" t="s">
        <v>199</v>
      </c>
      <c r="U61" t="s">
        <v>32</v>
      </c>
    </row>
    <row r="62" spans="1:21" ht="15.75" x14ac:dyDescent="0.25">
      <c r="A62" s="49"/>
      <c r="B62" s="20">
        <v>12018213</v>
      </c>
      <c r="C62" s="21" t="s">
        <v>200</v>
      </c>
      <c r="D62" s="21" t="s">
        <v>29</v>
      </c>
      <c r="E62" s="22">
        <v>43235</v>
      </c>
      <c r="F62" s="22">
        <v>43357</v>
      </c>
      <c r="G62" s="23">
        <f t="shared" si="4"/>
        <v>4.0666666666666664</v>
      </c>
      <c r="H62" s="24"/>
      <c r="I62" s="24"/>
      <c r="J62" s="25">
        <f t="shared" si="1"/>
        <v>4.0666666666666664</v>
      </c>
      <c r="K62" s="22">
        <v>41162</v>
      </c>
      <c r="L62" s="22">
        <v>43519</v>
      </c>
      <c r="M62" s="26" t="str">
        <f t="shared" si="3"/>
        <v>6 Th,5 Bln,13 Hr</v>
      </c>
      <c r="N62" s="27">
        <v>145</v>
      </c>
      <c r="O62" s="28" t="str">
        <f t="shared" si="2"/>
        <v>2.76</v>
      </c>
      <c r="P62" s="29">
        <v>2.76</v>
      </c>
      <c r="Q62" s="30">
        <v>453</v>
      </c>
      <c r="R62" s="31"/>
      <c r="S62" s="51" t="s">
        <v>201</v>
      </c>
      <c r="T62" s="72" t="s">
        <v>202</v>
      </c>
      <c r="U62" t="s">
        <v>32</v>
      </c>
    </row>
    <row r="63" spans="1:21" ht="15.75" x14ac:dyDescent="0.25">
      <c r="A63" s="49"/>
      <c r="B63" s="20">
        <v>1300018029</v>
      </c>
      <c r="C63" s="21" t="s">
        <v>203</v>
      </c>
      <c r="D63" s="21" t="s">
        <v>29</v>
      </c>
      <c r="E63" s="22">
        <v>43159</v>
      </c>
      <c r="F63" s="22">
        <v>43503</v>
      </c>
      <c r="G63" s="23">
        <f t="shared" si="4"/>
        <v>11.466666666666667</v>
      </c>
      <c r="H63" s="24"/>
      <c r="I63" s="24"/>
      <c r="J63" s="25">
        <f t="shared" si="1"/>
        <v>11.466666666666667</v>
      </c>
      <c r="K63" s="22">
        <v>41526</v>
      </c>
      <c r="L63" s="22">
        <v>43519</v>
      </c>
      <c r="M63" s="26" t="str">
        <f t="shared" si="3"/>
        <v>5 Th,5 Bln,14 Hr</v>
      </c>
      <c r="N63" s="27">
        <v>149</v>
      </c>
      <c r="O63" s="28" t="str">
        <f t="shared" si="2"/>
        <v>3.5</v>
      </c>
      <c r="P63" s="29">
        <v>3.5</v>
      </c>
      <c r="Q63" s="30">
        <v>406</v>
      </c>
      <c r="R63" s="31"/>
      <c r="S63" s="51" t="s">
        <v>204</v>
      </c>
      <c r="T63" s="72" t="s">
        <v>205</v>
      </c>
      <c r="U63" t="s">
        <v>32</v>
      </c>
    </row>
    <row r="64" spans="1:21" ht="15.75" x14ac:dyDescent="0.25">
      <c r="A64" s="49"/>
      <c r="B64" s="20">
        <v>1300018046</v>
      </c>
      <c r="C64" s="21" t="s">
        <v>206</v>
      </c>
      <c r="D64" s="21" t="s">
        <v>29</v>
      </c>
      <c r="E64" s="22">
        <v>43215</v>
      </c>
      <c r="F64" s="22">
        <v>43313</v>
      </c>
      <c r="G64" s="23">
        <f t="shared" si="4"/>
        <v>3.2666666666666666</v>
      </c>
      <c r="H64" s="24"/>
      <c r="I64" s="24"/>
      <c r="J64" s="25">
        <f t="shared" si="1"/>
        <v>3.2666666666666666</v>
      </c>
      <c r="K64" s="22">
        <v>41526</v>
      </c>
      <c r="L64" s="22">
        <v>43519</v>
      </c>
      <c r="M64" s="26" t="str">
        <f t="shared" si="3"/>
        <v>5 Th,5 Bln,14 Hr</v>
      </c>
      <c r="N64" s="27">
        <v>144</v>
      </c>
      <c r="O64" s="28" t="str">
        <f t="shared" si="2"/>
        <v>3.29</v>
      </c>
      <c r="P64" s="29">
        <v>3.29</v>
      </c>
      <c r="Q64" s="30">
        <v>403</v>
      </c>
      <c r="R64" s="31"/>
      <c r="S64" s="51" t="s">
        <v>65</v>
      </c>
      <c r="T64" s="72" t="s">
        <v>207</v>
      </c>
      <c r="U64" t="s">
        <v>32</v>
      </c>
    </row>
    <row r="65" spans="1:21" ht="15.75" x14ac:dyDescent="0.25">
      <c r="A65" s="49"/>
      <c r="B65" s="20">
        <v>1300018069</v>
      </c>
      <c r="C65" s="21" t="s">
        <v>208</v>
      </c>
      <c r="D65" s="21" t="s">
        <v>29</v>
      </c>
      <c r="E65" s="22">
        <v>43248</v>
      </c>
      <c r="F65" s="22">
        <v>43405</v>
      </c>
      <c r="G65" s="23">
        <f t="shared" si="4"/>
        <v>5.2333333333333334</v>
      </c>
      <c r="H65" s="24"/>
      <c r="I65" s="24"/>
      <c r="J65" s="25">
        <f t="shared" si="1"/>
        <v>5.2333333333333334</v>
      </c>
      <c r="K65" s="22">
        <v>41526</v>
      </c>
      <c r="L65" s="22">
        <v>43519</v>
      </c>
      <c r="M65" s="26" t="str">
        <f t="shared" si="3"/>
        <v>5 Th,5 Bln,14 Hr</v>
      </c>
      <c r="N65" s="27">
        <v>144</v>
      </c>
      <c r="O65" s="28" t="str">
        <f t="shared" si="2"/>
        <v>2.65</v>
      </c>
      <c r="P65" s="29">
        <v>2.65</v>
      </c>
      <c r="Q65" s="30">
        <v>463</v>
      </c>
      <c r="R65" s="31"/>
      <c r="S65" s="51" t="s">
        <v>209</v>
      </c>
      <c r="T65" s="72" t="s">
        <v>210</v>
      </c>
      <c r="U65" t="s">
        <v>32</v>
      </c>
    </row>
    <row r="66" spans="1:21" ht="15.75" x14ac:dyDescent="0.25">
      <c r="A66" s="49"/>
      <c r="B66" s="20">
        <v>1300018124</v>
      </c>
      <c r="C66" s="21" t="s">
        <v>211</v>
      </c>
      <c r="D66" s="21" t="s">
        <v>29</v>
      </c>
      <c r="E66" s="22">
        <v>42993</v>
      </c>
      <c r="F66" s="22">
        <v>43446</v>
      </c>
      <c r="G66" s="23">
        <f t="shared" si="4"/>
        <v>15.1</v>
      </c>
      <c r="H66" s="24"/>
      <c r="I66" s="24"/>
      <c r="J66" s="25">
        <f t="shared" si="1"/>
        <v>15.1</v>
      </c>
      <c r="K66" s="22">
        <v>41526</v>
      </c>
      <c r="L66" s="22">
        <v>43519</v>
      </c>
      <c r="M66" s="26" t="str">
        <f t="shared" si="3"/>
        <v>5 Th,5 Bln,14 Hr</v>
      </c>
      <c r="N66" s="27">
        <v>147</v>
      </c>
      <c r="O66" s="28" t="str">
        <f t="shared" si="2"/>
        <v>3.43</v>
      </c>
      <c r="P66" s="29">
        <v>3.43</v>
      </c>
      <c r="Q66" s="30">
        <v>426</v>
      </c>
      <c r="R66" s="31"/>
      <c r="S66" s="51" t="s">
        <v>99</v>
      </c>
      <c r="T66" s="72" t="s">
        <v>212</v>
      </c>
      <c r="U66" t="s">
        <v>32</v>
      </c>
    </row>
    <row r="67" spans="1:21" ht="15.75" x14ac:dyDescent="0.25">
      <c r="A67" s="49"/>
      <c r="B67" s="20">
        <v>1400018009</v>
      </c>
      <c r="C67" s="21" t="s">
        <v>213</v>
      </c>
      <c r="D67" s="21" t="s">
        <v>29</v>
      </c>
      <c r="E67" s="22">
        <v>43368</v>
      </c>
      <c r="F67" s="22">
        <v>43473</v>
      </c>
      <c r="G67" s="23">
        <f t="shared" si="4"/>
        <v>3.5</v>
      </c>
      <c r="H67" s="24"/>
      <c r="I67" s="24"/>
      <c r="J67" s="25">
        <f t="shared" ref="J67:J113" si="5">G67-H67-I67</f>
        <v>3.5</v>
      </c>
      <c r="K67" s="22">
        <v>41883</v>
      </c>
      <c r="L67" s="22">
        <v>43519</v>
      </c>
      <c r="M67" s="26" t="str">
        <f t="shared" si="3"/>
        <v>4 Th,5 Bln,22 Hr</v>
      </c>
      <c r="N67" s="27">
        <v>149</v>
      </c>
      <c r="O67" s="28" t="str">
        <f t="shared" ref="O67:O130" si="6">SUBSTITUTE(P67, ",", ".")</f>
        <v>3.1</v>
      </c>
      <c r="P67" s="29">
        <v>3.1</v>
      </c>
      <c r="Q67" s="30">
        <v>436</v>
      </c>
      <c r="R67" s="31"/>
      <c r="S67" s="51" t="s">
        <v>214</v>
      </c>
      <c r="T67" s="72" t="s">
        <v>215</v>
      </c>
      <c r="U67" t="s">
        <v>32</v>
      </c>
    </row>
    <row r="68" spans="1:21" ht="15.75" x14ac:dyDescent="0.25">
      <c r="A68" s="49"/>
      <c r="B68" s="20">
        <v>1400018031</v>
      </c>
      <c r="C68" s="21" t="s">
        <v>216</v>
      </c>
      <c r="D68" s="21" t="s">
        <v>29</v>
      </c>
      <c r="E68" s="22">
        <v>43367</v>
      </c>
      <c r="F68" s="22">
        <v>43481</v>
      </c>
      <c r="G68" s="23">
        <f t="shared" si="4"/>
        <v>3.8</v>
      </c>
      <c r="H68" s="24"/>
      <c r="I68" s="24"/>
      <c r="J68" s="25">
        <f t="shared" si="5"/>
        <v>3.8</v>
      </c>
      <c r="K68" s="22">
        <v>41883</v>
      </c>
      <c r="L68" s="22">
        <v>43519</v>
      </c>
      <c r="M68" s="26" t="str">
        <f t="shared" ref="M68:M114" si="7">DATEDIF(K68,L68,"Y")&amp;" Th,"&amp;DATEDIF(K68,L68,"YM")&amp;" Bln,"&amp;DATEDIF(K68,L68,"MD")&amp;" Hr"</f>
        <v>4 Th,5 Bln,22 Hr</v>
      </c>
      <c r="N68" s="27">
        <v>147</v>
      </c>
      <c r="O68" s="28" t="str">
        <f t="shared" si="6"/>
        <v>3.06</v>
      </c>
      <c r="P68" s="29">
        <v>3.06</v>
      </c>
      <c r="Q68" s="30">
        <v>463</v>
      </c>
      <c r="R68" s="31"/>
      <c r="S68" s="51" t="s">
        <v>217</v>
      </c>
      <c r="T68" s="72" t="s">
        <v>218</v>
      </c>
      <c r="U68" t="s">
        <v>32</v>
      </c>
    </row>
    <row r="69" spans="1:21" ht="15.75" x14ac:dyDescent="0.25">
      <c r="A69" s="49"/>
      <c r="B69" s="20">
        <v>1400018051</v>
      </c>
      <c r="C69" s="21" t="s">
        <v>219</v>
      </c>
      <c r="D69" s="21" t="s">
        <v>29</v>
      </c>
      <c r="E69" s="22">
        <v>43367</v>
      </c>
      <c r="F69" s="22">
        <v>43472</v>
      </c>
      <c r="G69" s="23">
        <f t="shared" si="4"/>
        <v>3.5</v>
      </c>
      <c r="H69" s="24"/>
      <c r="I69" s="24"/>
      <c r="J69" s="25">
        <f t="shared" si="5"/>
        <v>3.5</v>
      </c>
      <c r="K69" s="22">
        <v>41883</v>
      </c>
      <c r="L69" s="22">
        <v>43519</v>
      </c>
      <c r="M69" s="26" t="str">
        <f t="shared" si="7"/>
        <v>4 Th,5 Bln,22 Hr</v>
      </c>
      <c r="N69" s="27">
        <v>146</v>
      </c>
      <c r="O69" s="28" t="str">
        <f t="shared" si="6"/>
        <v>3.56</v>
      </c>
      <c r="P69" s="29">
        <v>3.56</v>
      </c>
      <c r="Q69" s="30">
        <v>433</v>
      </c>
      <c r="R69" s="31"/>
      <c r="S69" s="51" t="s">
        <v>220</v>
      </c>
      <c r="T69" s="72" t="s">
        <v>221</v>
      </c>
      <c r="U69" t="s">
        <v>32</v>
      </c>
    </row>
    <row r="70" spans="1:21" ht="15.75" x14ac:dyDescent="0.25">
      <c r="A70" s="49"/>
      <c r="B70" s="20">
        <v>1400018075</v>
      </c>
      <c r="C70" s="21" t="s">
        <v>222</v>
      </c>
      <c r="D70" s="21" t="s">
        <v>29</v>
      </c>
      <c r="E70" s="22">
        <v>43389</v>
      </c>
      <c r="F70" s="22">
        <v>43444</v>
      </c>
      <c r="G70" s="23">
        <f t="shared" si="4"/>
        <v>1.8333333333333333</v>
      </c>
      <c r="H70" s="24"/>
      <c r="I70" s="24"/>
      <c r="J70" s="25">
        <f t="shared" si="5"/>
        <v>1.8333333333333333</v>
      </c>
      <c r="K70" s="22">
        <v>41883</v>
      </c>
      <c r="L70" s="22">
        <v>43519</v>
      </c>
      <c r="M70" s="26" t="str">
        <f t="shared" si="7"/>
        <v>4 Th,5 Bln,22 Hr</v>
      </c>
      <c r="N70" s="27">
        <v>146</v>
      </c>
      <c r="O70" s="28" t="str">
        <f t="shared" si="6"/>
        <v>3.07</v>
      </c>
      <c r="P70" s="29">
        <v>3.07</v>
      </c>
      <c r="Q70" s="30">
        <v>463</v>
      </c>
      <c r="R70" s="31"/>
      <c r="S70" s="51" t="s">
        <v>223</v>
      </c>
      <c r="T70" s="72" t="s">
        <v>221</v>
      </c>
      <c r="U70" t="s">
        <v>32</v>
      </c>
    </row>
    <row r="71" spans="1:21" ht="15.75" x14ac:dyDescent="0.25">
      <c r="A71" s="49"/>
      <c r="B71" s="20">
        <v>1400018082</v>
      </c>
      <c r="C71" s="21" t="s">
        <v>224</v>
      </c>
      <c r="D71" s="21" t="s">
        <v>29</v>
      </c>
      <c r="E71" s="22">
        <v>43150</v>
      </c>
      <c r="F71" s="22">
        <v>43430</v>
      </c>
      <c r="G71" s="23">
        <f t="shared" si="4"/>
        <v>9.3333333333333339</v>
      </c>
      <c r="H71" s="24"/>
      <c r="I71" s="24"/>
      <c r="J71" s="25">
        <f t="shared" si="5"/>
        <v>9.3333333333333339</v>
      </c>
      <c r="K71" s="22">
        <v>41883</v>
      </c>
      <c r="L71" s="22">
        <v>43519</v>
      </c>
      <c r="M71" s="26" t="str">
        <f t="shared" si="7"/>
        <v>4 Th,5 Bln,22 Hr</v>
      </c>
      <c r="N71" s="27">
        <v>148</v>
      </c>
      <c r="O71" s="28" t="str">
        <f t="shared" si="6"/>
        <v>3</v>
      </c>
      <c r="P71" s="29">
        <v>3</v>
      </c>
      <c r="Q71" s="30">
        <v>400</v>
      </c>
      <c r="R71" s="31"/>
      <c r="S71" s="51" t="s">
        <v>34</v>
      </c>
      <c r="T71" s="72" t="s">
        <v>225</v>
      </c>
      <c r="U71" t="s">
        <v>32</v>
      </c>
    </row>
    <row r="72" spans="1:21" ht="15.75" x14ac:dyDescent="0.25">
      <c r="A72" s="49"/>
      <c r="B72" s="20">
        <v>1400018084</v>
      </c>
      <c r="C72" s="21" t="s">
        <v>226</v>
      </c>
      <c r="D72" s="21" t="s">
        <v>29</v>
      </c>
      <c r="E72" s="22">
        <v>43153</v>
      </c>
      <c r="F72" s="22">
        <v>43472</v>
      </c>
      <c r="G72" s="23">
        <f t="shared" si="4"/>
        <v>10.633333333333333</v>
      </c>
      <c r="H72" s="24"/>
      <c r="I72" s="24"/>
      <c r="J72" s="25">
        <f t="shared" si="5"/>
        <v>10.633333333333333</v>
      </c>
      <c r="K72" s="22">
        <v>41883</v>
      </c>
      <c r="L72" s="22">
        <v>43519</v>
      </c>
      <c r="M72" s="26" t="str">
        <f t="shared" si="7"/>
        <v>4 Th,5 Bln,22 Hr</v>
      </c>
      <c r="N72" s="27">
        <v>146</v>
      </c>
      <c r="O72" s="28" t="str">
        <f t="shared" si="6"/>
        <v>3.2</v>
      </c>
      <c r="P72" s="29">
        <v>3.2</v>
      </c>
      <c r="Q72" s="30">
        <v>446</v>
      </c>
      <c r="R72" s="31"/>
      <c r="S72" s="51" t="s">
        <v>38</v>
      </c>
      <c r="T72" s="72" t="s">
        <v>227</v>
      </c>
      <c r="U72" t="s">
        <v>32</v>
      </c>
    </row>
    <row r="73" spans="1:21" ht="15.75" x14ac:dyDescent="0.25">
      <c r="A73" s="49"/>
      <c r="B73" s="20">
        <v>1400018112</v>
      </c>
      <c r="C73" s="94" t="s">
        <v>228</v>
      </c>
      <c r="D73" s="21" t="s">
        <v>29</v>
      </c>
      <c r="E73" s="22">
        <v>43150</v>
      </c>
      <c r="F73" s="22">
        <v>43468</v>
      </c>
      <c r="G73" s="23">
        <f t="shared" si="4"/>
        <v>10.6</v>
      </c>
      <c r="H73" s="24"/>
      <c r="I73" s="24"/>
      <c r="J73" s="25">
        <f t="shared" si="5"/>
        <v>10.6</v>
      </c>
      <c r="K73" s="22">
        <v>41883</v>
      </c>
      <c r="L73" s="22">
        <v>43519</v>
      </c>
      <c r="M73" s="26" t="str">
        <f t="shared" si="7"/>
        <v>4 Th,5 Bln,22 Hr</v>
      </c>
      <c r="N73" s="27">
        <v>145</v>
      </c>
      <c r="O73" s="28" t="str">
        <f t="shared" si="6"/>
        <v>2.87</v>
      </c>
      <c r="P73" s="29">
        <v>2.87</v>
      </c>
      <c r="Q73" s="30">
        <v>416</v>
      </c>
      <c r="R73" s="31"/>
      <c r="S73" s="51" t="s">
        <v>229</v>
      </c>
      <c r="T73" s="72" t="s">
        <v>230</v>
      </c>
      <c r="U73" t="s">
        <v>32</v>
      </c>
    </row>
    <row r="74" spans="1:21" ht="15.75" x14ac:dyDescent="0.25">
      <c r="A74" s="49"/>
      <c r="B74" s="20">
        <v>1400018136</v>
      </c>
      <c r="C74" s="21" t="s">
        <v>231</v>
      </c>
      <c r="D74" s="21" t="s">
        <v>29</v>
      </c>
      <c r="E74" s="22">
        <v>43158</v>
      </c>
      <c r="F74" s="22">
        <v>43437</v>
      </c>
      <c r="G74" s="23">
        <f t="shared" si="4"/>
        <v>9.3000000000000007</v>
      </c>
      <c r="H74" s="24"/>
      <c r="I74" s="24"/>
      <c r="J74" s="25">
        <f t="shared" si="5"/>
        <v>9.3000000000000007</v>
      </c>
      <c r="K74" s="22">
        <v>41883</v>
      </c>
      <c r="L74" s="22">
        <v>43519</v>
      </c>
      <c r="M74" s="26" t="str">
        <f t="shared" si="7"/>
        <v>4 Th,5 Bln,22 Hr</v>
      </c>
      <c r="N74" s="27">
        <v>151</v>
      </c>
      <c r="O74" s="28" t="str">
        <f t="shared" si="6"/>
        <v>3.47</v>
      </c>
      <c r="P74" s="29">
        <v>3.47</v>
      </c>
      <c r="Q74" s="30">
        <v>460</v>
      </c>
      <c r="R74" s="31"/>
      <c r="S74" s="51" t="s">
        <v>232</v>
      </c>
      <c r="T74" s="72" t="s">
        <v>233</v>
      </c>
      <c r="U74" t="s">
        <v>32</v>
      </c>
    </row>
    <row r="75" spans="1:21" ht="15.75" x14ac:dyDescent="0.25">
      <c r="A75" s="49"/>
      <c r="B75" s="20">
        <v>1400018150</v>
      </c>
      <c r="C75" s="21" t="s">
        <v>234</v>
      </c>
      <c r="D75" s="21" t="s">
        <v>29</v>
      </c>
      <c r="E75" s="22">
        <v>43370</v>
      </c>
      <c r="F75" s="22">
        <v>43495</v>
      </c>
      <c r="G75" s="23">
        <f t="shared" si="4"/>
        <v>4.166666666666667</v>
      </c>
      <c r="H75" s="24"/>
      <c r="I75" s="24"/>
      <c r="J75" s="25">
        <f t="shared" si="5"/>
        <v>4.166666666666667</v>
      </c>
      <c r="K75" s="22">
        <v>41883</v>
      </c>
      <c r="L75" s="22">
        <v>43519</v>
      </c>
      <c r="M75" s="26" t="str">
        <f t="shared" si="7"/>
        <v>4 Th,5 Bln,22 Hr</v>
      </c>
      <c r="N75" s="27">
        <v>147</v>
      </c>
      <c r="O75" s="28" t="str">
        <f t="shared" si="6"/>
        <v>3.39</v>
      </c>
      <c r="P75" s="29">
        <v>3.39</v>
      </c>
      <c r="Q75" s="30">
        <v>446</v>
      </c>
      <c r="R75" s="31"/>
      <c r="S75" s="51" t="s">
        <v>133</v>
      </c>
      <c r="T75" s="72" t="s">
        <v>235</v>
      </c>
      <c r="U75" t="s">
        <v>32</v>
      </c>
    </row>
    <row r="76" spans="1:21" ht="15.75" x14ac:dyDescent="0.25">
      <c r="A76" s="49"/>
      <c r="B76" s="20">
        <v>1400018154</v>
      </c>
      <c r="C76" s="21" t="s">
        <v>236</v>
      </c>
      <c r="D76" s="21" t="s">
        <v>29</v>
      </c>
      <c r="E76" s="22">
        <v>43368</v>
      </c>
      <c r="F76" s="22">
        <v>43467</v>
      </c>
      <c r="G76" s="23">
        <f t="shared" si="4"/>
        <v>3.3</v>
      </c>
      <c r="H76" s="24"/>
      <c r="I76" s="24"/>
      <c r="J76" s="25">
        <f t="shared" si="5"/>
        <v>3.3</v>
      </c>
      <c r="K76" s="22">
        <v>41883</v>
      </c>
      <c r="L76" s="22">
        <v>43519</v>
      </c>
      <c r="M76" s="26" t="str">
        <f t="shared" si="7"/>
        <v>4 Th,5 Bln,22 Hr</v>
      </c>
      <c r="N76" s="27">
        <v>144</v>
      </c>
      <c r="O76" s="28" t="str">
        <f t="shared" si="6"/>
        <v>3.33</v>
      </c>
      <c r="P76" s="29">
        <v>3.33</v>
      </c>
      <c r="Q76" s="30">
        <v>433</v>
      </c>
      <c r="R76" s="31"/>
      <c r="S76" s="51" t="s">
        <v>65</v>
      </c>
      <c r="T76" s="72" t="s">
        <v>237</v>
      </c>
      <c r="U76" t="s">
        <v>32</v>
      </c>
    </row>
    <row r="77" spans="1:21" ht="15.75" x14ac:dyDescent="0.25">
      <c r="A77" s="49"/>
      <c r="B77" s="20">
        <v>1400018156</v>
      </c>
      <c r="C77" s="21" t="s">
        <v>238</v>
      </c>
      <c r="D77" s="21" t="s">
        <v>29</v>
      </c>
      <c r="E77" s="22">
        <v>43370</v>
      </c>
      <c r="F77" s="22">
        <v>43434</v>
      </c>
      <c r="G77" s="23">
        <f t="shared" si="4"/>
        <v>2.1333333333333333</v>
      </c>
      <c r="H77" s="24"/>
      <c r="I77" s="24"/>
      <c r="J77" s="25">
        <f t="shared" si="5"/>
        <v>2.1333333333333333</v>
      </c>
      <c r="K77" s="22">
        <v>41883</v>
      </c>
      <c r="L77" s="22">
        <v>43519</v>
      </c>
      <c r="M77" s="26" t="str">
        <f t="shared" si="7"/>
        <v>4 Th,5 Bln,22 Hr</v>
      </c>
      <c r="N77" s="27">
        <v>148</v>
      </c>
      <c r="O77" s="28" t="str">
        <f t="shared" si="6"/>
        <v>3.79</v>
      </c>
      <c r="P77" s="29">
        <v>3.79</v>
      </c>
      <c r="Q77" s="30">
        <v>406</v>
      </c>
      <c r="R77" s="31"/>
      <c r="S77" s="51" t="s">
        <v>65</v>
      </c>
      <c r="T77" s="72" t="s">
        <v>239</v>
      </c>
      <c r="U77" t="s">
        <v>32</v>
      </c>
    </row>
    <row r="78" spans="1:21" ht="15.75" x14ac:dyDescent="0.25">
      <c r="A78" s="49"/>
      <c r="B78" s="20">
        <v>1400018170</v>
      </c>
      <c r="C78" s="21" t="s">
        <v>240</v>
      </c>
      <c r="D78" s="21" t="s">
        <v>29</v>
      </c>
      <c r="E78" s="22">
        <v>43368</v>
      </c>
      <c r="F78" s="22">
        <v>43507</v>
      </c>
      <c r="G78" s="23">
        <f t="shared" si="4"/>
        <v>4.6333333333333337</v>
      </c>
      <c r="H78" s="24"/>
      <c r="I78" s="24"/>
      <c r="J78" s="25">
        <f t="shared" si="5"/>
        <v>4.6333333333333337</v>
      </c>
      <c r="K78" s="22">
        <v>41883</v>
      </c>
      <c r="L78" s="22">
        <v>43519</v>
      </c>
      <c r="M78" s="26" t="str">
        <f t="shared" si="7"/>
        <v>4 Th,5 Bln,22 Hr</v>
      </c>
      <c r="N78" s="27">
        <v>145</v>
      </c>
      <c r="O78" s="28" t="str">
        <f t="shared" si="6"/>
        <v>3.75</v>
      </c>
      <c r="P78" s="29">
        <v>3.75</v>
      </c>
      <c r="Q78" s="30">
        <v>413</v>
      </c>
      <c r="R78" s="31"/>
      <c r="S78" s="51" t="s">
        <v>241</v>
      </c>
      <c r="T78" s="72" t="s">
        <v>242</v>
      </c>
      <c r="U78" t="s">
        <v>32</v>
      </c>
    </row>
    <row r="79" spans="1:21" ht="17.25" x14ac:dyDescent="0.3">
      <c r="A79" s="49"/>
      <c r="B79" s="20">
        <v>1400018182</v>
      </c>
      <c r="C79" s="21" t="s">
        <v>243</v>
      </c>
      <c r="D79" s="21" t="s">
        <v>29</v>
      </c>
      <c r="E79" s="22">
        <v>43369</v>
      </c>
      <c r="F79" s="22">
        <v>43495</v>
      </c>
      <c r="G79" s="23">
        <f t="shared" si="4"/>
        <v>4.2</v>
      </c>
      <c r="H79" s="24"/>
      <c r="I79" s="24"/>
      <c r="J79" s="25">
        <f t="shared" si="5"/>
        <v>4.2</v>
      </c>
      <c r="K79" s="22">
        <v>41883</v>
      </c>
      <c r="L79" s="22">
        <v>43519</v>
      </c>
      <c r="M79" s="26" t="str">
        <f t="shared" si="7"/>
        <v>4 Th,5 Bln,22 Hr</v>
      </c>
      <c r="N79" s="95">
        <v>148</v>
      </c>
      <c r="O79" s="28" t="str">
        <f t="shared" si="6"/>
        <v>3.34</v>
      </c>
      <c r="P79" s="96">
        <v>3.34</v>
      </c>
      <c r="Q79" s="97">
        <v>416</v>
      </c>
      <c r="R79" s="31"/>
      <c r="S79" s="51" t="s">
        <v>41</v>
      </c>
      <c r="T79" s="72" t="s">
        <v>244</v>
      </c>
      <c r="U79" t="s">
        <v>32</v>
      </c>
    </row>
    <row r="80" spans="1:21" ht="15.75" x14ac:dyDescent="0.25">
      <c r="A80" s="49"/>
      <c r="B80" s="20">
        <v>1400018226</v>
      </c>
      <c r="C80" s="21" t="s">
        <v>245</v>
      </c>
      <c r="D80" s="21" t="s">
        <v>29</v>
      </c>
      <c r="E80" s="22">
        <v>43158</v>
      </c>
      <c r="F80" s="22">
        <v>43502</v>
      </c>
      <c r="G80" s="23">
        <f t="shared" si="4"/>
        <v>11.466666666666667</v>
      </c>
      <c r="H80" s="24"/>
      <c r="I80" s="24"/>
      <c r="J80" s="25">
        <f t="shared" si="5"/>
        <v>11.466666666666667</v>
      </c>
      <c r="K80" s="22">
        <v>41883</v>
      </c>
      <c r="L80" s="22">
        <v>43519</v>
      </c>
      <c r="M80" s="26" t="str">
        <f t="shared" si="7"/>
        <v>4 Th,5 Bln,22 Hr</v>
      </c>
      <c r="N80" s="27">
        <v>146</v>
      </c>
      <c r="O80" s="28" t="str">
        <f t="shared" si="6"/>
        <v>3.34</v>
      </c>
      <c r="P80" s="29">
        <v>3.34</v>
      </c>
      <c r="Q80" s="30">
        <v>503</v>
      </c>
      <c r="R80" s="31"/>
      <c r="S80" s="51" t="s">
        <v>198</v>
      </c>
      <c r="T80" s="72" t="s">
        <v>246</v>
      </c>
      <c r="U80" t="s">
        <v>32</v>
      </c>
    </row>
    <row r="81" spans="1:21" ht="15.75" x14ac:dyDescent="0.25">
      <c r="A81" s="49"/>
      <c r="B81" s="20">
        <v>1400018231</v>
      </c>
      <c r="C81" s="21" t="s">
        <v>247</v>
      </c>
      <c r="D81" s="21" t="s">
        <v>29</v>
      </c>
      <c r="E81" s="22">
        <v>43320</v>
      </c>
      <c r="F81" s="22">
        <v>43481</v>
      </c>
      <c r="G81" s="23">
        <f t="shared" si="4"/>
        <v>5.3666666666666663</v>
      </c>
      <c r="H81" s="24"/>
      <c r="I81" s="24"/>
      <c r="J81" s="25">
        <f t="shared" si="5"/>
        <v>5.3666666666666663</v>
      </c>
      <c r="K81" s="22">
        <v>41883</v>
      </c>
      <c r="L81" s="22">
        <v>43519</v>
      </c>
      <c r="M81" s="26" t="str">
        <f t="shared" si="7"/>
        <v>4 Th,5 Bln,22 Hr</v>
      </c>
      <c r="N81" s="27">
        <v>146</v>
      </c>
      <c r="O81" s="28" t="str">
        <f t="shared" si="6"/>
        <v>3.71</v>
      </c>
      <c r="P81" s="29">
        <v>3.71</v>
      </c>
      <c r="Q81" s="30">
        <v>440</v>
      </c>
      <c r="R81" s="31"/>
      <c r="S81" s="51" t="s">
        <v>41</v>
      </c>
      <c r="T81" s="72" t="s">
        <v>248</v>
      </c>
      <c r="U81" t="s">
        <v>32</v>
      </c>
    </row>
    <row r="82" spans="1:21" ht="15.75" x14ac:dyDescent="0.25">
      <c r="A82" s="49"/>
      <c r="B82" s="20">
        <v>1400018233</v>
      </c>
      <c r="C82" s="21" t="s">
        <v>249</v>
      </c>
      <c r="D82" s="21" t="s">
        <v>29</v>
      </c>
      <c r="E82" s="22">
        <v>43346</v>
      </c>
      <c r="F82" s="22">
        <v>43453</v>
      </c>
      <c r="G82" s="23">
        <f t="shared" si="4"/>
        <v>3.5666666666666669</v>
      </c>
      <c r="H82" s="24"/>
      <c r="I82" s="24"/>
      <c r="J82" s="25">
        <f t="shared" si="5"/>
        <v>3.5666666666666669</v>
      </c>
      <c r="K82" s="22">
        <v>41883</v>
      </c>
      <c r="L82" s="22">
        <v>43519</v>
      </c>
      <c r="M82" s="26" t="str">
        <f t="shared" si="7"/>
        <v>4 Th,5 Bln,22 Hr</v>
      </c>
      <c r="N82" s="27">
        <v>146</v>
      </c>
      <c r="O82" s="28" t="str">
        <f t="shared" si="6"/>
        <v>3.39</v>
      </c>
      <c r="P82" s="29">
        <v>3.39</v>
      </c>
      <c r="Q82" s="30">
        <v>470</v>
      </c>
      <c r="R82" s="31"/>
      <c r="S82" s="51" t="s">
        <v>250</v>
      </c>
      <c r="T82" s="72" t="s">
        <v>251</v>
      </c>
      <c r="U82" t="s">
        <v>32</v>
      </c>
    </row>
    <row r="83" spans="1:21" ht="15.75" x14ac:dyDescent="0.25">
      <c r="A83" s="49"/>
      <c r="B83" s="20">
        <v>1400018234</v>
      </c>
      <c r="C83" s="21" t="s">
        <v>252</v>
      </c>
      <c r="D83" s="21" t="s">
        <v>29</v>
      </c>
      <c r="E83" s="22">
        <v>43346</v>
      </c>
      <c r="F83" s="22">
        <v>43466</v>
      </c>
      <c r="G83" s="23">
        <f t="shared" si="4"/>
        <v>4</v>
      </c>
      <c r="H83" s="24"/>
      <c r="I83" s="24"/>
      <c r="J83" s="25">
        <f t="shared" si="5"/>
        <v>4</v>
      </c>
      <c r="K83" s="22">
        <v>41883</v>
      </c>
      <c r="L83" s="22">
        <v>43519</v>
      </c>
      <c r="M83" s="26" t="str">
        <f t="shared" si="7"/>
        <v>4 Th,5 Bln,22 Hr</v>
      </c>
      <c r="N83" s="27">
        <v>146</v>
      </c>
      <c r="O83" s="28" t="str">
        <f t="shared" si="6"/>
        <v>3.54</v>
      </c>
      <c r="P83" s="29">
        <v>3.54</v>
      </c>
      <c r="Q83" s="30">
        <v>440</v>
      </c>
      <c r="R83" s="31"/>
      <c r="S83" s="51" t="s">
        <v>250</v>
      </c>
      <c r="T83" s="72" t="s">
        <v>251</v>
      </c>
      <c r="U83" t="s">
        <v>32</v>
      </c>
    </row>
    <row r="84" spans="1:21" ht="15.75" x14ac:dyDescent="0.25">
      <c r="A84" s="49"/>
      <c r="B84" s="20">
        <v>1400018256</v>
      </c>
      <c r="C84" s="21" t="s">
        <v>253</v>
      </c>
      <c r="D84" s="21" t="s">
        <v>29</v>
      </c>
      <c r="E84" s="22">
        <v>43353</v>
      </c>
      <c r="F84" s="22">
        <v>43462</v>
      </c>
      <c r="G84" s="23">
        <f t="shared" si="4"/>
        <v>3.6333333333333333</v>
      </c>
      <c r="H84" s="24"/>
      <c r="I84" s="24"/>
      <c r="J84" s="25">
        <f t="shared" si="5"/>
        <v>3.6333333333333333</v>
      </c>
      <c r="K84" s="22">
        <v>41883</v>
      </c>
      <c r="L84" s="22">
        <v>43519</v>
      </c>
      <c r="M84" s="26" t="str">
        <f t="shared" si="7"/>
        <v>4 Th,5 Bln,22 Hr</v>
      </c>
      <c r="N84" s="27">
        <v>147</v>
      </c>
      <c r="O84" s="28" t="str">
        <f t="shared" si="6"/>
        <v>2.91</v>
      </c>
      <c r="P84" s="29">
        <v>2.91</v>
      </c>
      <c r="Q84" s="30">
        <v>466</v>
      </c>
      <c r="R84" s="31"/>
      <c r="S84" s="51" t="s">
        <v>254</v>
      </c>
      <c r="T84" s="72" t="s">
        <v>255</v>
      </c>
      <c r="U84" t="s">
        <v>32</v>
      </c>
    </row>
    <row r="85" spans="1:21" ht="15.75" x14ac:dyDescent="0.25">
      <c r="A85" s="49"/>
      <c r="B85" s="20">
        <v>1500018238</v>
      </c>
      <c r="C85" s="21" t="s">
        <v>256</v>
      </c>
      <c r="D85" s="21" t="s">
        <v>29</v>
      </c>
      <c r="E85" s="22">
        <v>43362</v>
      </c>
      <c r="F85" s="22">
        <v>43472</v>
      </c>
      <c r="G85" s="23">
        <f t="shared" si="4"/>
        <v>3.6666666666666665</v>
      </c>
      <c r="H85" s="24"/>
      <c r="I85" s="24"/>
      <c r="J85" s="25">
        <f t="shared" si="5"/>
        <v>3.6666666666666665</v>
      </c>
      <c r="K85" s="22">
        <v>42254</v>
      </c>
      <c r="L85" s="22">
        <v>43519</v>
      </c>
      <c r="M85" s="26" t="str">
        <f t="shared" si="7"/>
        <v>3 Th,5 Bln,16 Hr</v>
      </c>
      <c r="N85" s="27">
        <v>148</v>
      </c>
      <c r="O85" s="28" t="str">
        <f t="shared" si="6"/>
        <v>3.74</v>
      </c>
      <c r="P85" s="29">
        <v>3.74</v>
      </c>
      <c r="Q85" s="30">
        <v>433</v>
      </c>
      <c r="R85" s="31"/>
      <c r="S85" s="51" t="s">
        <v>99</v>
      </c>
      <c r="T85" s="72" t="s">
        <v>257</v>
      </c>
      <c r="U85" t="s">
        <v>258</v>
      </c>
    </row>
    <row r="86" spans="1:21" s="47" customFormat="1" ht="15.75" x14ac:dyDescent="0.25">
      <c r="A86" s="54"/>
      <c r="B86" s="36">
        <v>1502318004</v>
      </c>
      <c r="C86" s="37" t="s">
        <v>259</v>
      </c>
      <c r="D86" s="37" t="s">
        <v>29</v>
      </c>
      <c r="E86" s="38">
        <v>43423</v>
      </c>
      <c r="F86" s="38">
        <v>43465</v>
      </c>
      <c r="G86" s="39">
        <f t="shared" si="4"/>
        <v>1.4</v>
      </c>
      <c r="H86" s="40"/>
      <c r="I86" s="40"/>
      <c r="J86" s="41">
        <f t="shared" si="5"/>
        <v>1.4</v>
      </c>
      <c r="K86" s="38">
        <v>42254</v>
      </c>
      <c r="L86" s="38">
        <v>43519</v>
      </c>
      <c r="M86" s="42" t="str">
        <f t="shared" si="7"/>
        <v>3 Th,5 Bln,16 Hr</v>
      </c>
      <c r="N86" s="43">
        <v>147</v>
      </c>
      <c r="O86" s="28" t="str">
        <f t="shared" si="6"/>
        <v>2.9</v>
      </c>
      <c r="P86" s="44">
        <v>2.9</v>
      </c>
      <c r="Q86" s="45">
        <v>443</v>
      </c>
      <c r="R86" s="46"/>
      <c r="S86" s="57" t="s">
        <v>260</v>
      </c>
      <c r="T86" s="58" t="s">
        <v>261</v>
      </c>
      <c r="U86" t="s">
        <v>258</v>
      </c>
    </row>
    <row r="87" spans="1:21" s="13" customFormat="1" ht="15.75" x14ac:dyDescent="0.25">
      <c r="A87" s="48">
        <v>43551</v>
      </c>
      <c r="B87" s="59">
        <v>1300018090</v>
      </c>
      <c r="C87" s="60" t="s">
        <v>262</v>
      </c>
      <c r="D87" s="60" t="s">
        <v>29</v>
      </c>
      <c r="E87" s="61">
        <v>43242</v>
      </c>
      <c r="F87" s="61">
        <v>43483</v>
      </c>
      <c r="G87" s="62">
        <f t="shared" si="4"/>
        <v>8.0333333333333332</v>
      </c>
      <c r="H87" s="63"/>
      <c r="I87" s="63"/>
      <c r="J87" s="64">
        <f t="shared" si="5"/>
        <v>8.0333333333333332</v>
      </c>
      <c r="K87" s="61">
        <v>41526</v>
      </c>
      <c r="L87" s="61">
        <v>43551</v>
      </c>
      <c r="M87" s="65" t="str">
        <f t="shared" si="7"/>
        <v>5 Th,6 Bln,18 Hr</v>
      </c>
      <c r="N87" s="66">
        <v>144</v>
      </c>
      <c r="O87" s="28" t="str">
        <f t="shared" si="6"/>
        <v>3.24</v>
      </c>
      <c r="P87" s="67">
        <v>3.24</v>
      </c>
      <c r="Q87" s="63">
        <v>416</v>
      </c>
      <c r="R87" s="68"/>
      <c r="S87" s="69" t="s">
        <v>263</v>
      </c>
      <c r="T87" s="70" t="s">
        <v>264</v>
      </c>
      <c r="U87" s="13" t="s">
        <v>32</v>
      </c>
    </row>
    <row r="88" spans="1:21" ht="15.75" x14ac:dyDescent="0.25">
      <c r="A88" s="49"/>
      <c r="B88" s="20">
        <v>1400018032</v>
      </c>
      <c r="C88" s="21" t="s">
        <v>265</v>
      </c>
      <c r="D88" s="21" t="s">
        <v>29</v>
      </c>
      <c r="E88" s="22">
        <v>43319</v>
      </c>
      <c r="F88" s="22">
        <v>43476</v>
      </c>
      <c r="G88" s="23">
        <f t="shared" si="4"/>
        <v>5.2333333333333334</v>
      </c>
      <c r="H88" s="24"/>
      <c r="I88" s="24"/>
      <c r="J88" s="25">
        <f t="shared" si="5"/>
        <v>5.2333333333333334</v>
      </c>
      <c r="K88" s="22">
        <v>41883</v>
      </c>
      <c r="L88" s="22">
        <v>43551</v>
      </c>
      <c r="M88" s="26" t="str">
        <f t="shared" si="7"/>
        <v>4 Th,6 Bln,26 Hr</v>
      </c>
      <c r="N88" s="27">
        <v>146</v>
      </c>
      <c r="O88" s="28" t="str">
        <f t="shared" si="6"/>
        <v>3.18</v>
      </c>
      <c r="P88" s="71">
        <v>3.18</v>
      </c>
      <c r="Q88" s="24">
        <v>413</v>
      </c>
      <c r="R88" s="31"/>
      <c r="S88" s="51" t="s">
        <v>266</v>
      </c>
      <c r="T88" s="72" t="s">
        <v>267</v>
      </c>
      <c r="U88" s="13" t="s">
        <v>32</v>
      </c>
    </row>
    <row r="89" spans="1:21" s="47" customFormat="1" ht="15.75" x14ac:dyDescent="0.25">
      <c r="A89" s="54"/>
      <c r="B89" s="36">
        <v>1400018063</v>
      </c>
      <c r="C89" s="37" t="s">
        <v>268</v>
      </c>
      <c r="D89" s="37" t="s">
        <v>29</v>
      </c>
      <c r="E89" s="38">
        <v>43378</v>
      </c>
      <c r="F89" s="38">
        <v>43466</v>
      </c>
      <c r="G89" s="39">
        <f t="shared" si="4"/>
        <v>2.9333333333333331</v>
      </c>
      <c r="H89" s="40"/>
      <c r="I89" s="40"/>
      <c r="J89" s="41">
        <f t="shared" si="5"/>
        <v>2.9333333333333331</v>
      </c>
      <c r="K89" s="38">
        <v>41883</v>
      </c>
      <c r="L89" s="38">
        <v>43551</v>
      </c>
      <c r="M89" s="42" t="str">
        <f t="shared" si="7"/>
        <v>4 Th,6 Bln,26 Hr</v>
      </c>
      <c r="N89" s="43">
        <v>145</v>
      </c>
      <c r="O89" s="28" t="str">
        <f t="shared" si="6"/>
        <v>3.11</v>
      </c>
      <c r="P89" s="56">
        <v>3.11</v>
      </c>
      <c r="Q89" s="40">
        <v>413</v>
      </c>
      <c r="R89" s="46"/>
      <c r="S89" s="57" t="s">
        <v>188</v>
      </c>
      <c r="T89" s="58" t="s">
        <v>269</v>
      </c>
      <c r="U89" s="13" t="s">
        <v>32</v>
      </c>
    </row>
    <row r="90" spans="1:21" ht="15.75" x14ac:dyDescent="0.25">
      <c r="A90" s="48">
        <v>43565</v>
      </c>
      <c r="B90" s="20">
        <v>1300018039</v>
      </c>
      <c r="C90" s="21" t="s">
        <v>270</v>
      </c>
      <c r="D90" s="21" t="s">
        <v>29</v>
      </c>
      <c r="E90" s="22">
        <v>43215</v>
      </c>
      <c r="F90" s="22">
        <v>43374</v>
      </c>
      <c r="G90" s="23">
        <f t="shared" si="4"/>
        <v>5.3</v>
      </c>
      <c r="H90" s="24"/>
      <c r="I90" s="24"/>
      <c r="J90" s="25">
        <f t="shared" si="5"/>
        <v>5.3</v>
      </c>
      <c r="K90" s="22">
        <v>41526</v>
      </c>
      <c r="L90" s="22">
        <v>43565</v>
      </c>
      <c r="M90" s="26" t="str">
        <f t="shared" si="7"/>
        <v>5 Th,7 Bln,1 Hr</v>
      </c>
      <c r="N90" s="27">
        <v>144</v>
      </c>
      <c r="O90" s="28" t="str">
        <f t="shared" si="6"/>
        <v>2.87</v>
      </c>
      <c r="P90" s="71">
        <v>2.87</v>
      </c>
      <c r="Q90" s="24">
        <v>420</v>
      </c>
      <c r="R90" s="31"/>
      <c r="S90" s="51" t="s">
        <v>41</v>
      </c>
      <c r="T90" s="72" t="s">
        <v>271</v>
      </c>
      <c r="U90" s="13" t="s">
        <v>32</v>
      </c>
    </row>
    <row r="91" spans="1:21" ht="15.75" x14ac:dyDescent="0.25">
      <c r="A91" s="49"/>
      <c r="B91" s="20">
        <v>1400018144</v>
      </c>
      <c r="C91" s="21" t="s">
        <v>272</v>
      </c>
      <c r="D91" s="21" t="s">
        <v>29</v>
      </c>
      <c r="E91" s="22">
        <v>43370</v>
      </c>
      <c r="F91" s="22">
        <v>43500</v>
      </c>
      <c r="G91" s="23">
        <f t="shared" si="4"/>
        <v>4.333333333333333</v>
      </c>
      <c r="H91" s="24"/>
      <c r="I91" s="24"/>
      <c r="J91" s="25">
        <f t="shared" si="5"/>
        <v>4.333333333333333</v>
      </c>
      <c r="K91" s="22">
        <v>41883</v>
      </c>
      <c r="L91" s="22">
        <v>43565</v>
      </c>
      <c r="M91" s="26" t="str">
        <f t="shared" si="7"/>
        <v>4 Th,7 Bln,9 Hr</v>
      </c>
      <c r="N91" s="27">
        <v>145</v>
      </c>
      <c r="O91" s="28" t="str">
        <f t="shared" si="6"/>
        <v>3.45</v>
      </c>
      <c r="P91" s="71">
        <v>3.45</v>
      </c>
      <c r="Q91" s="24">
        <v>446</v>
      </c>
      <c r="R91" s="31"/>
      <c r="S91" s="51" t="s">
        <v>34</v>
      </c>
      <c r="T91" s="72" t="s">
        <v>273</v>
      </c>
      <c r="U91" s="13" t="s">
        <v>32</v>
      </c>
    </row>
    <row r="92" spans="1:21" ht="15.75" x14ac:dyDescent="0.25">
      <c r="A92" s="49"/>
      <c r="B92" s="20">
        <v>1400018163</v>
      </c>
      <c r="C92" s="21" t="s">
        <v>274</v>
      </c>
      <c r="D92" s="21" t="s">
        <v>29</v>
      </c>
      <c r="E92" s="22">
        <v>43369</v>
      </c>
      <c r="F92" s="22">
        <v>43469</v>
      </c>
      <c r="G92" s="23">
        <f t="shared" si="4"/>
        <v>3.3333333333333335</v>
      </c>
      <c r="H92" s="24"/>
      <c r="I92" s="24"/>
      <c r="J92" s="25">
        <f t="shared" si="5"/>
        <v>3.3333333333333335</v>
      </c>
      <c r="K92" s="22">
        <v>41883</v>
      </c>
      <c r="L92" s="22">
        <v>43565</v>
      </c>
      <c r="M92" s="26" t="str">
        <f t="shared" si="7"/>
        <v>4 Th,7 Bln,9 Hr</v>
      </c>
      <c r="N92" s="27">
        <v>145</v>
      </c>
      <c r="O92" s="28" t="str">
        <f t="shared" si="6"/>
        <v>3.15</v>
      </c>
      <c r="P92" s="71">
        <v>3.15</v>
      </c>
      <c r="Q92" s="24">
        <v>406</v>
      </c>
      <c r="R92" s="31"/>
      <c r="S92" s="51" t="s">
        <v>34</v>
      </c>
      <c r="T92" s="72" t="s">
        <v>275</v>
      </c>
      <c r="U92" s="13" t="s">
        <v>32</v>
      </c>
    </row>
    <row r="93" spans="1:21" ht="15.75" x14ac:dyDescent="0.25">
      <c r="A93" s="49"/>
      <c r="B93" s="20">
        <v>1400018179</v>
      </c>
      <c r="C93" s="21" t="s">
        <v>276</v>
      </c>
      <c r="D93" s="21" t="s">
        <v>29</v>
      </c>
      <c r="E93" s="22">
        <v>43136</v>
      </c>
      <c r="F93" s="22">
        <v>43355</v>
      </c>
      <c r="G93" s="23">
        <f t="shared" si="4"/>
        <v>7.3</v>
      </c>
      <c r="H93" s="24"/>
      <c r="I93" s="24"/>
      <c r="J93" s="25">
        <f t="shared" si="5"/>
        <v>7.3</v>
      </c>
      <c r="K93" s="22">
        <v>41883</v>
      </c>
      <c r="L93" s="22">
        <v>43565</v>
      </c>
      <c r="M93" s="26" t="str">
        <f t="shared" si="7"/>
        <v>4 Th,7 Bln,9 Hr</v>
      </c>
      <c r="N93" s="27">
        <v>145</v>
      </c>
      <c r="O93" s="28" t="str">
        <f t="shared" si="6"/>
        <v>3.35</v>
      </c>
      <c r="P93" s="71">
        <v>3.35</v>
      </c>
      <c r="Q93" s="24">
        <v>440</v>
      </c>
      <c r="R93" s="31"/>
      <c r="S93" s="51" t="s">
        <v>34</v>
      </c>
      <c r="T93" s="72" t="s">
        <v>277</v>
      </c>
      <c r="U93" s="13" t="s">
        <v>32</v>
      </c>
    </row>
    <row r="94" spans="1:21" s="47" customFormat="1" ht="15.75" x14ac:dyDescent="0.25">
      <c r="A94" s="54"/>
      <c r="B94" s="36">
        <v>1500018248</v>
      </c>
      <c r="C94" s="37" t="s">
        <v>278</v>
      </c>
      <c r="D94" s="37" t="s">
        <v>29</v>
      </c>
      <c r="E94" s="38">
        <v>43370</v>
      </c>
      <c r="F94" s="38">
        <v>43508</v>
      </c>
      <c r="G94" s="39">
        <f t="shared" si="4"/>
        <v>4.5999999999999996</v>
      </c>
      <c r="H94" s="40"/>
      <c r="I94" s="40"/>
      <c r="J94" s="41">
        <f t="shared" si="5"/>
        <v>4.5999999999999996</v>
      </c>
      <c r="K94" s="38">
        <v>42254</v>
      </c>
      <c r="L94" s="38">
        <v>43565</v>
      </c>
      <c r="M94" s="42" t="str">
        <f t="shared" si="7"/>
        <v>3 Th,7 Bln,3 Hr</v>
      </c>
      <c r="N94" s="43">
        <v>145</v>
      </c>
      <c r="O94" s="28" t="str">
        <f t="shared" si="6"/>
        <v>3.76</v>
      </c>
      <c r="P94" s="56">
        <v>3.76</v>
      </c>
      <c r="Q94" s="40">
        <v>403</v>
      </c>
      <c r="R94" s="46"/>
      <c r="S94" s="57" t="s">
        <v>279</v>
      </c>
      <c r="T94" s="58" t="s">
        <v>280</v>
      </c>
      <c r="U94" s="13" t="s">
        <v>258</v>
      </c>
    </row>
    <row r="95" spans="1:21" ht="15.75" x14ac:dyDescent="0.25">
      <c r="A95" s="48">
        <v>43579</v>
      </c>
      <c r="B95" s="59">
        <v>12018010</v>
      </c>
      <c r="C95" s="60" t="s">
        <v>281</v>
      </c>
      <c r="D95" s="60" t="s">
        <v>29</v>
      </c>
      <c r="E95" s="61">
        <v>43356</v>
      </c>
      <c r="F95" s="61">
        <v>43456</v>
      </c>
      <c r="G95" s="62">
        <f t="shared" si="4"/>
        <v>3.3333333333333335</v>
      </c>
      <c r="H95" s="63"/>
      <c r="I95" s="63"/>
      <c r="J95" s="64">
        <f t="shared" si="5"/>
        <v>3.3333333333333335</v>
      </c>
      <c r="K95" s="61">
        <v>41162</v>
      </c>
      <c r="L95" s="61">
        <v>43579</v>
      </c>
      <c r="M95" s="65" t="str">
        <f t="shared" si="7"/>
        <v>6 Th,7 Bln,14 Hr</v>
      </c>
      <c r="N95" s="66">
        <v>146</v>
      </c>
      <c r="O95" s="28" t="str">
        <f t="shared" si="6"/>
        <v>2.49</v>
      </c>
      <c r="P95" s="67">
        <v>2.4900000000000002</v>
      </c>
      <c r="Q95" s="63">
        <v>490</v>
      </c>
      <c r="R95" s="68"/>
      <c r="S95" s="77" t="s">
        <v>198</v>
      </c>
      <c r="T95" s="4" t="s">
        <v>282</v>
      </c>
      <c r="U95" s="13" t="s">
        <v>32</v>
      </c>
    </row>
    <row r="96" spans="1:21" ht="15.75" x14ac:dyDescent="0.25">
      <c r="A96" s="49"/>
      <c r="B96" s="20">
        <v>1300018096</v>
      </c>
      <c r="C96" s="21" t="s">
        <v>283</v>
      </c>
      <c r="D96" s="21" t="s">
        <v>29</v>
      </c>
      <c r="E96" s="22">
        <v>43150</v>
      </c>
      <c r="F96" s="22">
        <v>43472</v>
      </c>
      <c r="G96" s="23">
        <f t="shared" si="4"/>
        <v>10.733333333333333</v>
      </c>
      <c r="H96" s="24"/>
      <c r="I96" s="24"/>
      <c r="J96" s="25">
        <f t="shared" si="5"/>
        <v>10.733333333333333</v>
      </c>
      <c r="K96" s="22">
        <v>41526</v>
      </c>
      <c r="L96" s="22">
        <v>43579</v>
      </c>
      <c r="M96" s="26" t="str">
        <f t="shared" si="7"/>
        <v>5 Th,7 Bln,15 Hr</v>
      </c>
      <c r="N96" s="27">
        <v>144</v>
      </c>
      <c r="O96" s="28" t="str">
        <f t="shared" si="6"/>
        <v>2.93</v>
      </c>
      <c r="P96" s="71">
        <v>2.93</v>
      </c>
      <c r="Q96" s="24">
        <v>400</v>
      </c>
      <c r="R96" s="31"/>
      <c r="S96" s="77" t="s">
        <v>284</v>
      </c>
      <c r="T96" s="4" t="s">
        <v>285</v>
      </c>
      <c r="U96" s="13" t="s">
        <v>32</v>
      </c>
    </row>
    <row r="97" spans="1:21" ht="15.75" x14ac:dyDescent="0.25">
      <c r="A97" s="54"/>
      <c r="B97" s="98">
        <v>1500018224</v>
      </c>
      <c r="C97" s="99" t="s">
        <v>286</v>
      </c>
      <c r="D97" s="99" t="s">
        <v>29</v>
      </c>
      <c r="E97" s="100">
        <v>43362</v>
      </c>
      <c r="F97" s="100">
        <v>43507</v>
      </c>
      <c r="G97" s="101">
        <f t="shared" si="4"/>
        <v>4.833333333333333</v>
      </c>
      <c r="H97" s="102"/>
      <c r="I97" s="102"/>
      <c r="J97" s="103">
        <f t="shared" si="5"/>
        <v>4.833333333333333</v>
      </c>
      <c r="K97" s="100">
        <v>42254</v>
      </c>
      <c r="L97" s="100">
        <v>43579</v>
      </c>
      <c r="M97" s="104" t="str">
        <f t="shared" si="7"/>
        <v>3 Th,7 Bln,17 Hr</v>
      </c>
      <c r="N97" s="105">
        <v>148</v>
      </c>
      <c r="O97" s="28" t="str">
        <f t="shared" si="6"/>
        <v>3.44</v>
      </c>
      <c r="P97" s="106">
        <v>3.44</v>
      </c>
      <c r="Q97" s="102">
        <v>400</v>
      </c>
      <c r="R97" s="107" t="s">
        <v>287</v>
      </c>
      <c r="S97" s="108" t="s">
        <v>288</v>
      </c>
      <c r="T97" s="109" t="s">
        <v>289</v>
      </c>
      <c r="U97" t="s">
        <v>258</v>
      </c>
    </row>
    <row r="98" spans="1:21" s="13" customFormat="1" ht="15.75" x14ac:dyDescent="0.25">
      <c r="A98" s="48">
        <v>43600</v>
      </c>
      <c r="B98" s="59">
        <v>12018096</v>
      </c>
      <c r="C98" s="60" t="s">
        <v>290</v>
      </c>
      <c r="D98" s="60" t="s">
        <v>29</v>
      </c>
      <c r="E98" s="61">
        <v>43188</v>
      </c>
      <c r="F98" s="61">
        <v>43535</v>
      </c>
      <c r="G98" s="62">
        <f t="shared" si="4"/>
        <v>11.566666666666666</v>
      </c>
      <c r="H98" s="63"/>
      <c r="I98" s="63"/>
      <c r="J98" s="64">
        <f t="shared" si="5"/>
        <v>11.566666666666666</v>
      </c>
      <c r="K98" s="61">
        <v>41162</v>
      </c>
      <c r="L98" s="61">
        <v>43600</v>
      </c>
      <c r="M98" s="65" t="str">
        <f t="shared" si="7"/>
        <v>6 Th,8 Bln,5 Hr</v>
      </c>
      <c r="N98" s="66">
        <v>144</v>
      </c>
      <c r="O98" s="28" t="str">
        <f t="shared" si="6"/>
        <v>3</v>
      </c>
      <c r="P98" s="67">
        <v>3</v>
      </c>
      <c r="Q98" s="63">
        <v>463</v>
      </c>
      <c r="R98" s="68"/>
      <c r="S98" s="77" t="s">
        <v>291</v>
      </c>
      <c r="T98" s="4" t="s">
        <v>292</v>
      </c>
      <c r="U98" s="13" t="s">
        <v>32</v>
      </c>
    </row>
    <row r="99" spans="1:21" ht="15.75" x14ac:dyDescent="0.25">
      <c r="A99" s="49"/>
      <c r="B99" s="20">
        <v>12018188</v>
      </c>
      <c r="C99" s="21" t="s">
        <v>293</v>
      </c>
      <c r="D99" s="21" t="s">
        <v>29</v>
      </c>
      <c r="E99" s="22">
        <v>43507</v>
      </c>
      <c r="F99" s="22">
        <v>43546</v>
      </c>
      <c r="G99" s="23">
        <f t="shared" si="4"/>
        <v>1.3</v>
      </c>
      <c r="H99" s="24"/>
      <c r="I99" s="24"/>
      <c r="J99" s="25">
        <f t="shared" si="5"/>
        <v>1.3</v>
      </c>
      <c r="K99" s="22">
        <v>41162</v>
      </c>
      <c r="L99" s="22">
        <v>43600</v>
      </c>
      <c r="M99" s="26" t="str">
        <f t="shared" si="7"/>
        <v>6 Th,8 Bln,5 Hr</v>
      </c>
      <c r="N99" s="27">
        <v>144</v>
      </c>
      <c r="O99" s="28" t="str">
        <f t="shared" si="6"/>
        <v>3.12</v>
      </c>
      <c r="P99" s="71">
        <v>3.12</v>
      </c>
      <c r="Q99" s="24">
        <v>480</v>
      </c>
      <c r="R99" s="31"/>
      <c r="S99" s="77" t="s">
        <v>294</v>
      </c>
      <c r="T99" s="4" t="s">
        <v>295</v>
      </c>
      <c r="U99" t="s">
        <v>32</v>
      </c>
    </row>
    <row r="100" spans="1:21" ht="15.75" x14ac:dyDescent="0.25">
      <c r="A100" s="49"/>
      <c r="B100" s="20">
        <v>1500018255</v>
      </c>
      <c r="C100" s="21" t="s">
        <v>296</v>
      </c>
      <c r="D100" s="21" t="s">
        <v>29</v>
      </c>
      <c r="E100" s="22">
        <v>43367</v>
      </c>
      <c r="F100" s="22">
        <v>43518</v>
      </c>
      <c r="G100" s="23">
        <f t="shared" si="4"/>
        <v>5.0333333333333332</v>
      </c>
      <c r="H100" s="24"/>
      <c r="I100" s="24"/>
      <c r="J100" s="25">
        <f t="shared" si="5"/>
        <v>5.0333333333333332</v>
      </c>
      <c r="K100" s="22">
        <v>42254</v>
      </c>
      <c r="L100" s="22">
        <v>43600</v>
      </c>
      <c r="M100" s="26" t="str">
        <f t="shared" si="7"/>
        <v>3 Th,8 Bln,8 Hr</v>
      </c>
      <c r="N100" s="27">
        <v>145</v>
      </c>
      <c r="O100" s="28" t="str">
        <f t="shared" si="6"/>
        <v>3.59</v>
      </c>
      <c r="P100" s="71">
        <v>3.59</v>
      </c>
      <c r="Q100" s="24">
        <v>433</v>
      </c>
      <c r="R100" s="31"/>
      <c r="S100" s="77" t="s">
        <v>133</v>
      </c>
      <c r="T100" s="4" t="s">
        <v>297</v>
      </c>
      <c r="U100" t="s">
        <v>258</v>
      </c>
    </row>
    <row r="101" spans="1:21" s="47" customFormat="1" ht="15.75" x14ac:dyDescent="0.25">
      <c r="A101" s="54"/>
      <c r="B101" s="36">
        <v>1502318006</v>
      </c>
      <c r="C101" s="37" t="s">
        <v>298</v>
      </c>
      <c r="D101" s="37" t="s">
        <v>29</v>
      </c>
      <c r="E101" s="38">
        <v>43390</v>
      </c>
      <c r="F101" s="38">
        <v>43481</v>
      </c>
      <c r="G101" s="39">
        <f t="shared" si="4"/>
        <v>3.0333333333333332</v>
      </c>
      <c r="H101" s="40"/>
      <c r="I101" s="40"/>
      <c r="J101" s="41">
        <f t="shared" si="5"/>
        <v>3.0333333333333332</v>
      </c>
      <c r="K101" s="38">
        <v>42254</v>
      </c>
      <c r="L101" s="38">
        <v>43600</v>
      </c>
      <c r="M101" s="42" t="str">
        <f t="shared" si="7"/>
        <v>3 Th,8 Bln,8 Hr</v>
      </c>
      <c r="N101" s="43">
        <v>147</v>
      </c>
      <c r="O101" s="28" t="str">
        <f t="shared" si="6"/>
        <v>3.22</v>
      </c>
      <c r="P101" s="56">
        <v>3.22</v>
      </c>
      <c r="Q101" s="40">
        <v>453</v>
      </c>
      <c r="R101" s="46"/>
      <c r="S101" s="77" t="s">
        <v>144</v>
      </c>
      <c r="T101" s="4" t="s">
        <v>299</v>
      </c>
      <c r="U101" t="s">
        <v>258</v>
      </c>
    </row>
    <row r="102" spans="1:21" ht="15.75" x14ac:dyDescent="0.25">
      <c r="A102" s="48">
        <v>43612</v>
      </c>
      <c r="B102" s="20">
        <v>12018172</v>
      </c>
      <c r="C102" s="21" t="s">
        <v>300</v>
      </c>
      <c r="D102" s="21" t="s">
        <v>29</v>
      </c>
      <c r="E102" s="22">
        <v>43342</v>
      </c>
      <c r="F102" s="22">
        <v>43495</v>
      </c>
      <c r="G102" s="23">
        <f t="shared" ref="G102:G112" si="8">(F102-E102)/30</f>
        <v>5.0999999999999996</v>
      </c>
      <c r="H102" s="24"/>
      <c r="I102" s="24"/>
      <c r="J102" s="25">
        <f t="shared" si="5"/>
        <v>5.0999999999999996</v>
      </c>
      <c r="K102" s="22">
        <v>41162</v>
      </c>
      <c r="L102" s="22">
        <v>43612</v>
      </c>
      <c r="M102" s="26" t="str">
        <f t="shared" si="7"/>
        <v>6 Th,8 Bln,17 Hr</v>
      </c>
      <c r="N102" s="27">
        <v>145</v>
      </c>
      <c r="O102" s="28" t="str">
        <f t="shared" si="6"/>
        <v>2.78</v>
      </c>
      <c r="P102" s="71">
        <v>2.78</v>
      </c>
      <c r="Q102" s="24">
        <v>400</v>
      </c>
      <c r="R102" s="31"/>
      <c r="S102" s="77" t="s">
        <v>301</v>
      </c>
      <c r="T102" s="4" t="s">
        <v>302</v>
      </c>
      <c r="U102" t="s">
        <v>32</v>
      </c>
    </row>
    <row r="103" spans="1:21" ht="15.75" x14ac:dyDescent="0.25">
      <c r="A103" s="49"/>
      <c r="B103" s="20">
        <v>1300018159</v>
      </c>
      <c r="C103" s="21" t="s">
        <v>303</v>
      </c>
      <c r="D103" s="21" t="s">
        <v>29</v>
      </c>
      <c r="E103" s="22">
        <v>43127</v>
      </c>
      <c r="F103" s="22">
        <v>43498</v>
      </c>
      <c r="G103" s="23">
        <f t="shared" si="8"/>
        <v>12.366666666666667</v>
      </c>
      <c r="H103" s="24"/>
      <c r="I103" s="24"/>
      <c r="J103" s="25">
        <f t="shared" si="5"/>
        <v>12.366666666666667</v>
      </c>
      <c r="K103" s="22">
        <v>41526</v>
      </c>
      <c r="L103" s="61">
        <v>43612</v>
      </c>
      <c r="M103" s="26" t="str">
        <f t="shared" si="7"/>
        <v>5 Th,8 Bln,18 Hr</v>
      </c>
      <c r="N103" s="27">
        <v>152</v>
      </c>
      <c r="O103" s="28" t="str">
        <f t="shared" si="6"/>
        <v>3.49</v>
      </c>
      <c r="P103" s="71">
        <v>3.49</v>
      </c>
      <c r="Q103" s="24">
        <v>423</v>
      </c>
      <c r="R103" s="31"/>
      <c r="S103" s="77" t="s">
        <v>93</v>
      </c>
      <c r="T103" s="4" t="s">
        <v>304</v>
      </c>
      <c r="U103" t="s">
        <v>32</v>
      </c>
    </row>
    <row r="104" spans="1:21" ht="15.75" x14ac:dyDescent="0.25">
      <c r="A104" s="54"/>
      <c r="B104" s="98">
        <v>1500018205</v>
      </c>
      <c r="C104" s="99" t="s">
        <v>305</v>
      </c>
      <c r="D104" s="99" t="s">
        <v>29</v>
      </c>
      <c r="E104" s="100">
        <v>43371</v>
      </c>
      <c r="F104" s="100">
        <v>43514</v>
      </c>
      <c r="G104" s="101">
        <f t="shared" si="8"/>
        <v>4.7666666666666666</v>
      </c>
      <c r="H104" s="102"/>
      <c r="I104" s="102"/>
      <c r="J104" s="103">
        <f t="shared" si="5"/>
        <v>4.7666666666666666</v>
      </c>
      <c r="K104" s="100">
        <v>42254</v>
      </c>
      <c r="L104" s="100">
        <v>43612</v>
      </c>
      <c r="M104" s="104" t="str">
        <f t="shared" si="7"/>
        <v>3 Th,8 Bln,20 Hr</v>
      </c>
      <c r="N104" s="105">
        <v>148</v>
      </c>
      <c r="O104" s="28" t="str">
        <f t="shared" si="6"/>
        <v>3.86</v>
      </c>
      <c r="P104" s="106">
        <v>3.86</v>
      </c>
      <c r="Q104" s="102">
        <v>410</v>
      </c>
      <c r="R104" s="107"/>
      <c r="S104" s="108" t="s">
        <v>133</v>
      </c>
      <c r="T104" s="109" t="s">
        <v>306</v>
      </c>
      <c r="U104" t="s">
        <v>258</v>
      </c>
    </row>
    <row r="105" spans="1:21" s="13" customFormat="1" ht="15.75" x14ac:dyDescent="0.25">
      <c r="A105" s="48">
        <v>43635</v>
      </c>
      <c r="B105" s="59">
        <v>12018093</v>
      </c>
      <c r="C105" s="60" t="s">
        <v>307</v>
      </c>
      <c r="D105" s="60" t="s">
        <v>29</v>
      </c>
      <c r="E105" s="61">
        <v>43369</v>
      </c>
      <c r="F105" s="61">
        <v>43530</v>
      </c>
      <c r="G105" s="62">
        <f t="shared" si="8"/>
        <v>5.3666666666666663</v>
      </c>
      <c r="H105" s="63"/>
      <c r="I105" s="63"/>
      <c r="J105" s="64">
        <f t="shared" si="5"/>
        <v>5.3666666666666663</v>
      </c>
      <c r="K105" s="61">
        <v>41162</v>
      </c>
      <c r="L105" s="61">
        <v>43635</v>
      </c>
      <c r="M105" s="65" t="str">
        <f t="shared" si="7"/>
        <v>6 Th,9 Bln,9 Hr</v>
      </c>
      <c r="N105" s="66">
        <v>147</v>
      </c>
      <c r="O105" s="28" t="str">
        <f t="shared" si="6"/>
        <v>2.41</v>
      </c>
      <c r="P105" s="67">
        <v>2.41</v>
      </c>
      <c r="Q105" s="63">
        <v>406</v>
      </c>
      <c r="R105" s="68"/>
      <c r="S105" s="69" t="s">
        <v>308</v>
      </c>
      <c r="T105" s="70" t="s">
        <v>309</v>
      </c>
      <c r="U105" s="13" t="s">
        <v>32</v>
      </c>
    </row>
    <row r="106" spans="1:21" ht="15.75" x14ac:dyDescent="0.25">
      <c r="A106" s="49"/>
      <c r="B106" s="20">
        <v>1400018067</v>
      </c>
      <c r="C106" s="21" t="s">
        <v>310</v>
      </c>
      <c r="D106" s="21" t="s">
        <v>29</v>
      </c>
      <c r="E106" s="22">
        <v>43159</v>
      </c>
      <c r="F106" s="22">
        <v>43362</v>
      </c>
      <c r="G106" s="23">
        <f t="shared" si="8"/>
        <v>6.7666666666666666</v>
      </c>
      <c r="H106" s="24"/>
      <c r="I106" s="24"/>
      <c r="J106" s="25">
        <f t="shared" si="5"/>
        <v>6.7666666666666666</v>
      </c>
      <c r="K106" s="110">
        <v>41883</v>
      </c>
      <c r="L106" s="22">
        <v>43635</v>
      </c>
      <c r="M106" s="26" t="str">
        <f t="shared" si="7"/>
        <v>4 Th,9 Bln,18 Hr</v>
      </c>
      <c r="N106" s="27">
        <v>149</v>
      </c>
      <c r="O106" s="28" t="str">
        <f t="shared" si="6"/>
        <v>3.06</v>
      </c>
      <c r="P106" s="71">
        <v>3.06</v>
      </c>
      <c r="Q106" s="24">
        <v>400</v>
      </c>
      <c r="R106" s="31" t="s">
        <v>287</v>
      </c>
      <c r="S106" s="51" t="s">
        <v>105</v>
      </c>
      <c r="T106" s="72" t="s">
        <v>134</v>
      </c>
      <c r="U106" s="13" t="s">
        <v>32</v>
      </c>
    </row>
    <row r="107" spans="1:21" ht="15.75" x14ac:dyDescent="0.25">
      <c r="A107" s="49"/>
      <c r="B107" s="20">
        <v>1400018113</v>
      </c>
      <c r="C107" s="21" t="s">
        <v>311</v>
      </c>
      <c r="D107" s="21" t="s">
        <v>29</v>
      </c>
      <c r="E107" s="22">
        <v>43129</v>
      </c>
      <c r="F107" s="22">
        <v>43530</v>
      </c>
      <c r="G107" s="23">
        <f t="shared" si="8"/>
        <v>13.366666666666667</v>
      </c>
      <c r="H107" s="24"/>
      <c r="I107" s="24"/>
      <c r="J107" s="25">
        <f t="shared" si="5"/>
        <v>13.366666666666667</v>
      </c>
      <c r="K107" s="110">
        <v>41883</v>
      </c>
      <c r="L107" s="22">
        <v>43635</v>
      </c>
      <c r="M107" s="26" t="str">
        <f t="shared" si="7"/>
        <v>4 Th,9 Bln,18 Hr</v>
      </c>
      <c r="N107" s="27">
        <v>146</v>
      </c>
      <c r="O107" s="28" t="str">
        <f t="shared" si="6"/>
        <v>3.39</v>
      </c>
      <c r="P107" s="71">
        <v>3.39</v>
      </c>
      <c r="Q107" s="24">
        <v>466</v>
      </c>
      <c r="R107" s="31"/>
      <c r="S107" s="51" t="s">
        <v>312</v>
      </c>
      <c r="T107" s="72" t="s">
        <v>313</v>
      </c>
      <c r="U107" s="13" t="s">
        <v>32</v>
      </c>
    </row>
    <row r="108" spans="1:21" ht="15.75" x14ac:dyDescent="0.25">
      <c r="A108" s="49"/>
      <c r="B108" s="20">
        <v>1400018197</v>
      </c>
      <c r="C108" s="21" t="s">
        <v>314</v>
      </c>
      <c r="D108" s="21" t="s">
        <v>29</v>
      </c>
      <c r="E108" s="22">
        <v>43357</v>
      </c>
      <c r="F108" s="22">
        <v>43552</v>
      </c>
      <c r="G108" s="23">
        <f t="shared" si="8"/>
        <v>6.5</v>
      </c>
      <c r="H108" s="24"/>
      <c r="I108" s="24"/>
      <c r="J108" s="25">
        <f t="shared" si="5"/>
        <v>6.5</v>
      </c>
      <c r="K108" s="110">
        <v>41883</v>
      </c>
      <c r="L108" s="22">
        <v>43635</v>
      </c>
      <c r="M108" s="26" t="str">
        <f t="shared" si="7"/>
        <v>4 Th,9 Bln,18 Hr</v>
      </c>
      <c r="N108" s="27">
        <v>146</v>
      </c>
      <c r="O108" s="28" t="str">
        <f t="shared" si="6"/>
        <v>2.96</v>
      </c>
      <c r="P108" s="71">
        <v>2.96</v>
      </c>
      <c r="Q108" s="24">
        <v>473</v>
      </c>
      <c r="R108" s="31"/>
      <c r="S108" s="51" t="s">
        <v>41</v>
      </c>
      <c r="T108" s="72" t="s">
        <v>315</v>
      </c>
      <c r="U108" s="13" t="s">
        <v>32</v>
      </c>
    </row>
    <row r="109" spans="1:21" ht="15.75" x14ac:dyDescent="0.25">
      <c r="A109" s="49"/>
      <c r="B109" s="20">
        <v>1400018200</v>
      </c>
      <c r="C109" s="21" t="s">
        <v>316</v>
      </c>
      <c r="D109" s="21" t="s">
        <v>29</v>
      </c>
      <c r="E109" s="22">
        <v>43371</v>
      </c>
      <c r="F109" s="22">
        <v>43528</v>
      </c>
      <c r="G109" s="23">
        <f t="shared" si="8"/>
        <v>5.2333333333333334</v>
      </c>
      <c r="H109" s="24"/>
      <c r="I109" s="24"/>
      <c r="J109" s="25">
        <f t="shared" si="5"/>
        <v>5.2333333333333334</v>
      </c>
      <c r="K109" s="110">
        <v>41883</v>
      </c>
      <c r="L109" s="22">
        <v>43635</v>
      </c>
      <c r="M109" s="26" t="str">
        <f t="shared" si="7"/>
        <v>4 Th,9 Bln,18 Hr</v>
      </c>
      <c r="N109" s="27">
        <v>147</v>
      </c>
      <c r="O109" s="28" t="str">
        <f t="shared" si="6"/>
        <v>3.04</v>
      </c>
      <c r="P109" s="71">
        <v>3.04</v>
      </c>
      <c r="Q109" s="24">
        <v>406</v>
      </c>
      <c r="R109" s="31"/>
      <c r="S109" s="51" t="s">
        <v>317</v>
      </c>
      <c r="T109" s="72" t="s">
        <v>318</v>
      </c>
      <c r="U109" s="13" t="s">
        <v>32</v>
      </c>
    </row>
    <row r="110" spans="1:21" ht="15.75" x14ac:dyDescent="0.25">
      <c r="A110" s="49"/>
      <c r="B110" s="20">
        <v>1400018258</v>
      </c>
      <c r="C110" s="21" t="s">
        <v>319</v>
      </c>
      <c r="D110" s="21" t="s">
        <v>29</v>
      </c>
      <c r="E110" s="22">
        <v>43444</v>
      </c>
      <c r="F110" s="22">
        <v>43525</v>
      </c>
      <c r="G110" s="23">
        <f t="shared" si="8"/>
        <v>2.7</v>
      </c>
      <c r="H110" s="24"/>
      <c r="I110" s="24"/>
      <c r="J110" s="25">
        <f t="shared" si="5"/>
        <v>2.7</v>
      </c>
      <c r="K110" s="110">
        <v>41883</v>
      </c>
      <c r="L110" s="22">
        <v>43635</v>
      </c>
      <c r="M110" s="26" t="str">
        <f t="shared" si="7"/>
        <v>4 Th,9 Bln,18 Hr</v>
      </c>
      <c r="N110" s="27">
        <v>148</v>
      </c>
      <c r="O110" s="28" t="str">
        <f t="shared" si="6"/>
        <v>3.07</v>
      </c>
      <c r="P110" s="71">
        <v>3.07</v>
      </c>
      <c r="Q110" s="24">
        <v>416</v>
      </c>
      <c r="R110" s="31"/>
      <c r="S110" s="51" t="s">
        <v>320</v>
      </c>
      <c r="T110" s="72" t="s">
        <v>321</v>
      </c>
      <c r="U110" t="s">
        <v>32</v>
      </c>
    </row>
    <row r="111" spans="1:21" s="47" customFormat="1" ht="15.75" x14ac:dyDescent="0.25">
      <c r="A111" s="54"/>
      <c r="B111" s="36">
        <v>1500018210</v>
      </c>
      <c r="C111" s="37" t="s">
        <v>322</v>
      </c>
      <c r="D111" s="37" t="s">
        <v>29</v>
      </c>
      <c r="E111" s="38">
        <v>43367</v>
      </c>
      <c r="F111" s="38">
        <v>43571</v>
      </c>
      <c r="G111" s="39">
        <f t="shared" si="8"/>
        <v>6.8</v>
      </c>
      <c r="H111" s="40"/>
      <c r="I111" s="40"/>
      <c r="J111" s="41">
        <f t="shared" si="5"/>
        <v>6.8</v>
      </c>
      <c r="K111" s="38">
        <v>42254</v>
      </c>
      <c r="L111" s="38">
        <v>43635</v>
      </c>
      <c r="M111" s="42" t="str">
        <f t="shared" si="7"/>
        <v>3 Th,9 Bln,12 Hr</v>
      </c>
      <c r="N111" s="43">
        <v>148</v>
      </c>
      <c r="O111" s="28" t="str">
        <f t="shared" si="6"/>
        <v>3.88</v>
      </c>
      <c r="P111" s="56">
        <v>3.88</v>
      </c>
      <c r="Q111" s="40">
        <v>426</v>
      </c>
      <c r="R111" s="46"/>
      <c r="S111" s="57" t="s">
        <v>323</v>
      </c>
      <c r="T111" s="58" t="s">
        <v>324</v>
      </c>
      <c r="U111" s="47" t="s">
        <v>258</v>
      </c>
    </row>
    <row r="112" spans="1:21" ht="15.75" x14ac:dyDescent="0.25">
      <c r="A112" s="48">
        <v>43636</v>
      </c>
      <c r="B112" s="21">
        <v>12018214</v>
      </c>
      <c r="C112" s="21" t="s">
        <v>325</v>
      </c>
      <c r="D112" s="21" t="s">
        <v>29</v>
      </c>
      <c r="E112" s="53">
        <v>43374</v>
      </c>
      <c r="F112" s="53">
        <v>43502</v>
      </c>
      <c r="G112" s="111">
        <f t="shared" si="8"/>
        <v>4.2666666666666666</v>
      </c>
      <c r="H112" s="112"/>
      <c r="I112" s="113"/>
      <c r="J112" s="114">
        <f t="shared" si="5"/>
        <v>4.2666666666666666</v>
      </c>
      <c r="K112" s="53">
        <v>41162</v>
      </c>
      <c r="L112" s="115">
        <v>43636</v>
      </c>
      <c r="M112" s="116" t="str">
        <f t="shared" si="7"/>
        <v>6 Th,9 Bln,10 Hr</v>
      </c>
      <c r="N112" s="117">
        <v>145</v>
      </c>
      <c r="O112" s="28" t="str">
        <f t="shared" si="6"/>
        <v>2.66</v>
      </c>
      <c r="P112" s="118">
        <v>2.66</v>
      </c>
      <c r="Q112" s="119">
        <v>500</v>
      </c>
      <c r="R112" s="120"/>
      <c r="S112" s="82" t="s">
        <v>74</v>
      </c>
      <c r="T112" s="121" t="s">
        <v>326</v>
      </c>
      <c r="U112" t="s">
        <v>32</v>
      </c>
    </row>
    <row r="113" spans="1:21" ht="32.25" customHeight="1" x14ac:dyDescent="0.25">
      <c r="A113" s="49"/>
      <c r="B113" s="21">
        <v>1500018015</v>
      </c>
      <c r="C113" s="122" t="s">
        <v>327</v>
      </c>
      <c r="D113" s="21" t="s">
        <v>29</v>
      </c>
      <c r="E113" s="53">
        <v>43497</v>
      </c>
      <c r="F113" s="53">
        <v>43593</v>
      </c>
      <c r="G113" s="111">
        <f>(F113-E113)/30</f>
        <v>3.2</v>
      </c>
      <c r="H113" s="112"/>
      <c r="I113" s="113"/>
      <c r="J113" s="114">
        <f>G113-H113-I113</f>
        <v>3.2</v>
      </c>
      <c r="K113" s="53">
        <v>42254</v>
      </c>
      <c r="L113" s="115">
        <v>43636</v>
      </c>
      <c r="M113" s="116" t="str">
        <f>DATEDIF(K113,L113,"Y")&amp;" Th,"&amp;DATEDIF(K113,L113,"YM")&amp;" Bln,"&amp;DATEDIF(K113,L113,"MD")&amp;" Hr"</f>
        <v>3 Th,9 Bln,13 Hr</v>
      </c>
      <c r="N113" s="117">
        <v>150</v>
      </c>
      <c r="O113" s="28" t="str">
        <f t="shared" si="6"/>
        <v>3.59</v>
      </c>
      <c r="P113" s="118">
        <v>3.59</v>
      </c>
      <c r="Q113" s="119">
        <v>433</v>
      </c>
      <c r="R113" s="120"/>
      <c r="S113" s="82" t="s">
        <v>41</v>
      </c>
      <c r="T113" s="121" t="s">
        <v>328</v>
      </c>
      <c r="U113" t="s">
        <v>258</v>
      </c>
    </row>
    <row r="114" spans="1:21" ht="26.25" customHeight="1" x14ac:dyDescent="0.25">
      <c r="A114" s="54"/>
      <c r="B114" s="37">
        <v>1500018032</v>
      </c>
      <c r="C114" s="123" t="s">
        <v>329</v>
      </c>
      <c r="D114" s="37" t="s">
        <v>29</v>
      </c>
      <c r="E114" s="78">
        <v>43497</v>
      </c>
      <c r="F114" s="78">
        <v>43600</v>
      </c>
      <c r="G114" s="124">
        <f>(F114-E114)/30</f>
        <v>3.4333333333333331</v>
      </c>
      <c r="H114" s="125"/>
      <c r="I114" s="126"/>
      <c r="J114" s="127">
        <f>G114-H114-I114</f>
        <v>3.4333333333333331</v>
      </c>
      <c r="K114" s="78">
        <v>42254</v>
      </c>
      <c r="L114" s="128">
        <v>43636</v>
      </c>
      <c r="M114" s="129" t="str">
        <f>DATEDIF(K114,L114,"Y")&amp;" Th,"&amp;DATEDIF(K114,L114,"YM")&amp;" Bln,"&amp;DATEDIF(K114,L114,"MD")&amp;" Hr"</f>
        <v>3 Th,9 Bln,13 Hr</v>
      </c>
      <c r="N114" s="130">
        <v>150</v>
      </c>
      <c r="O114" s="28" t="str">
        <f t="shared" si="6"/>
        <v>3.55</v>
      </c>
      <c r="P114" s="131">
        <v>3.55</v>
      </c>
      <c r="Q114" s="132">
        <v>413</v>
      </c>
      <c r="R114" s="133"/>
      <c r="S114" s="82" t="s">
        <v>330</v>
      </c>
      <c r="T114" s="121" t="s">
        <v>331</v>
      </c>
      <c r="U114" t="s">
        <v>258</v>
      </c>
    </row>
    <row r="115" spans="1:21" ht="15.75" x14ac:dyDescent="0.25">
      <c r="A115" s="48">
        <v>43656</v>
      </c>
      <c r="B115" s="20">
        <v>1300018001</v>
      </c>
      <c r="C115" s="21" t="s">
        <v>332</v>
      </c>
      <c r="D115" s="21" t="s">
        <v>29</v>
      </c>
      <c r="E115" s="22">
        <v>43486</v>
      </c>
      <c r="F115" s="22">
        <v>43607</v>
      </c>
      <c r="G115" s="23">
        <f t="shared" ref="G115:G178" si="9">(F115-E115)/30</f>
        <v>4.0333333333333332</v>
      </c>
      <c r="H115" s="24"/>
      <c r="I115" s="24"/>
      <c r="J115" s="25">
        <f t="shared" ref="J115:J178" si="10">G115-H115-I115</f>
        <v>4.0333333333333332</v>
      </c>
      <c r="K115" s="53">
        <v>41526</v>
      </c>
      <c r="L115" s="22">
        <v>43656</v>
      </c>
      <c r="M115" s="26" t="str">
        <f t="shared" ref="M115:M159" si="11">DATEDIF(K115,L115,"Y")&amp;" Th,"&amp;DATEDIF(K115,L115,"YM")&amp;" Bln,"&amp;DATEDIF(K115,L115,"MD")&amp;" Hr"</f>
        <v>5 Th,10 Bln,1 Hr</v>
      </c>
      <c r="N115" s="27">
        <v>144</v>
      </c>
      <c r="O115" s="28" t="str">
        <f t="shared" si="6"/>
        <v>3.13</v>
      </c>
      <c r="P115" s="71">
        <v>3.13</v>
      </c>
      <c r="Q115" s="24">
        <v>433</v>
      </c>
      <c r="R115" s="16"/>
      <c r="S115" s="77" t="s">
        <v>333</v>
      </c>
      <c r="T115" s="4" t="s">
        <v>334</v>
      </c>
      <c r="U115" t="s">
        <v>32</v>
      </c>
    </row>
    <row r="116" spans="1:21" ht="15.75" x14ac:dyDescent="0.25">
      <c r="A116" s="49"/>
      <c r="B116" s="20">
        <v>1500018022</v>
      </c>
      <c r="C116" s="21" t="s">
        <v>335</v>
      </c>
      <c r="D116" s="21" t="s">
        <v>29</v>
      </c>
      <c r="E116" s="22">
        <v>43497</v>
      </c>
      <c r="F116" s="22">
        <v>43598</v>
      </c>
      <c r="G116" s="23">
        <f t="shared" si="9"/>
        <v>3.3666666666666667</v>
      </c>
      <c r="H116" s="24"/>
      <c r="I116" s="24"/>
      <c r="J116" s="25">
        <f t="shared" si="10"/>
        <v>3.3666666666666667</v>
      </c>
      <c r="K116" s="53">
        <v>42254</v>
      </c>
      <c r="L116" s="22">
        <v>43656</v>
      </c>
      <c r="M116" s="26" t="str">
        <f t="shared" si="11"/>
        <v>3 Th,10 Bln,3 Hr</v>
      </c>
      <c r="N116" s="27">
        <v>147</v>
      </c>
      <c r="O116" s="28" t="str">
        <f t="shared" si="6"/>
        <v>3.47</v>
      </c>
      <c r="P116" s="71">
        <v>3.47</v>
      </c>
      <c r="Q116" s="24">
        <v>410</v>
      </c>
      <c r="R116" s="16"/>
      <c r="S116" s="77" t="s">
        <v>209</v>
      </c>
      <c r="T116" s="4" t="s">
        <v>336</v>
      </c>
      <c r="U116" t="s">
        <v>258</v>
      </c>
    </row>
    <row r="117" spans="1:21" ht="15.75" x14ac:dyDescent="0.25">
      <c r="A117" s="49"/>
      <c r="B117" s="20">
        <v>1500018050</v>
      </c>
      <c r="C117" s="21" t="s">
        <v>337</v>
      </c>
      <c r="D117" s="21" t="s">
        <v>29</v>
      </c>
      <c r="E117" s="22">
        <v>43497</v>
      </c>
      <c r="F117" s="22">
        <v>43600</v>
      </c>
      <c r="G117" s="23">
        <f t="shared" si="9"/>
        <v>3.4333333333333331</v>
      </c>
      <c r="H117" s="24"/>
      <c r="I117" s="24"/>
      <c r="J117" s="25">
        <f t="shared" si="10"/>
        <v>3.4333333333333331</v>
      </c>
      <c r="K117" s="53">
        <v>42254</v>
      </c>
      <c r="L117" s="22">
        <v>43656</v>
      </c>
      <c r="M117" s="26" t="str">
        <f t="shared" si="11"/>
        <v>3 Th,10 Bln,3 Hr</v>
      </c>
      <c r="N117" s="27">
        <v>150</v>
      </c>
      <c r="O117" s="28" t="str">
        <f t="shared" si="6"/>
        <v>3.43</v>
      </c>
      <c r="P117" s="71">
        <v>3.43</v>
      </c>
      <c r="Q117" s="24">
        <v>410</v>
      </c>
      <c r="R117" s="16"/>
      <c r="S117" s="77" t="s">
        <v>338</v>
      </c>
      <c r="T117" s="4" t="s">
        <v>339</v>
      </c>
      <c r="U117" t="s">
        <v>258</v>
      </c>
    </row>
    <row r="118" spans="1:21" ht="15.75" x14ac:dyDescent="0.25">
      <c r="A118" s="49"/>
      <c r="B118" s="20">
        <v>1500018161</v>
      </c>
      <c r="C118" s="21" t="s">
        <v>340</v>
      </c>
      <c r="D118" s="21" t="s">
        <v>29</v>
      </c>
      <c r="E118" s="22">
        <v>43497</v>
      </c>
      <c r="F118" s="22">
        <v>43603</v>
      </c>
      <c r="G118" s="23">
        <f t="shared" si="9"/>
        <v>3.5333333333333332</v>
      </c>
      <c r="H118" s="24"/>
      <c r="I118" s="24"/>
      <c r="J118" s="25">
        <f t="shared" si="10"/>
        <v>3.5333333333333332</v>
      </c>
      <c r="K118" s="53">
        <v>42254</v>
      </c>
      <c r="L118" s="22">
        <v>43656</v>
      </c>
      <c r="M118" s="26" t="str">
        <f t="shared" si="11"/>
        <v>3 Th,10 Bln,3 Hr</v>
      </c>
      <c r="N118" s="27">
        <v>150</v>
      </c>
      <c r="O118" s="28" t="str">
        <f t="shared" si="6"/>
        <v>3.8</v>
      </c>
      <c r="P118" s="71">
        <v>3.8</v>
      </c>
      <c r="Q118" s="24">
        <v>466</v>
      </c>
      <c r="R118" s="16"/>
      <c r="S118" s="77" t="s">
        <v>341</v>
      </c>
      <c r="T118" s="4" t="s">
        <v>342</v>
      </c>
      <c r="U118" t="s">
        <v>258</v>
      </c>
    </row>
    <row r="119" spans="1:21" ht="15.75" x14ac:dyDescent="0.25">
      <c r="A119" s="54"/>
      <c r="B119" s="98">
        <v>1500018183</v>
      </c>
      <c r="C119" s="99" t="s">
        <v>343</v>
      </c>
      <c r="D119" s="99" t="s">
        <v>29</v>
      </c>
      <c r="E119" s="100">
        <v>43497</v>
      </c>
      <c r="F119" s="100">
        <v>43608</v>
      </c>
      <c r="G119" s="101">
        <f t="shared" si="9"/>
        <v>3.7</v>
      </c>
      <c r="H119" s="102"/>
      <c r="I119" s="102"/>
      <c r="J119" s="103">
        <f t="shared" si="10"/>
        <v>3.7</v>
      </c>
      <c r="K119" s="134">
        <v>42254</v>
      </c>
      <c r="L119" s="100">
        <v>43656</v>
      </c>
      <c r="M119" s="104" t="str">
        <f t="shared" si="11"/>
        <v>3 Th,10 Bln,3 Hr</v>
      </c>
      <c r="N119" s="105">
        <v>145</v>
      </c>
      <c r="O119" s="28" t="str">
        <f t="shared" si="6"/>
        <v>3.51</v>
      </c>
      <c r="P119" s="106">
        <v>3.51</v>
      </c>
      <c r="Q119" s="102">
        <v>403</v>
      </c>
      <c r="R119" s="135"/>
      <c r="S119" s="108" t="s">
        <v>121</v>
      </c>
      <c r="T119" s="109" t="s">
        <v>344</v>
      </c>
      <c r="U119" t="s">
        <v>258</v>
      </c>
    </row>
    <row r="120" spans="1:21" s="90" customFormat="1" ht="17.25" x14ac:dyDescent="0.3">
      <c r="A120" s="80">
        <v>43662</v>
      </c>
      <c r="B120" s="81">
        <v>1400018221</v>
      </c>
      <c r="C120" s="82" t="s">
        <v>345</v>
      </c>
      <c r="D120" s="82" t="s">
        <v>29</v>
      </c>
      <c r="E120" s="83">
        <v>43362</v>
      </c>
      <c r="F120" s="83">
        <v>43495</v>
      </c>
      <c r="G120" s="84">
        <f t="shared" si="9"/>
        <v>4.4333333333333336</v>
      </c>
      <c r="H120" s="5"/>
      <c r="I120" s="5"/>
      <c r="J120" s="85">
        <f t="shared" si="10"/>
        <v>4.4333333333333336</v>
      </c>
      <c r="K120" s="136">
        <v>41883</v>
      </c>
      <c r="L120" s="83">
        <v>43662</v>
      </c>
      <c r="M120" s="86" t="str">
        <f t="shared" si="11"/>
        <v>4 Th,10 Bln,15 Hr</v>
      </c>
      <c r="N120" s="87">
        <v>149</v>
      </c>
      <c r="O120" s="28" t="str">
        <f t="shared" si="6"/>
        <v>3.32</v>
      </c>
      <c r="P120" s="137">
        <v>3.32</v>
      </c>
      <c r="Q120" s="5">
        <v>413</v>
      </c>
      <c r="R120" s="16"/>
      <c r="S120" s="138" t="s">
        <v>65</v>
      </c>
      <c r="T120" s="4" t="s">
        <v>346</v>
      </c>
      <c r="U120" s="90" t="s">
        <v>32</v>
      </c>
    </row>
    <row r="121" spans="1:21" ht="15.75" x14ac:dyDescent="0.25">
      <c r="A121" s="48">
        <v>43678</v>
      </c>
      <c r="B121" s="20">
        <v>1500018002</v>
      </c>
      <c r="C121" s="21" t="s">
        <v>347</v>
      </c>
      <c r="D121" s="21" t="s">
        <v>29</v>
      </c>
      <c r="E121" s="22">
        <v>43497</v>
      </c>
      <c r="F121" s="22">
        <v>43607</v>
      </c>
      <c r="G121" s="23">
        <f t="shared" si="9"/>
        <v>3.6666666666666665</v>
      </c>
      <c r="H121" s="24"/>
      <c r="I121" s="24"/>
      <c r="J121" s="25">
        <f t="shared" si="10"/>
        <v>3.6666666666666665</v>
      </c>
      <c r="K121" s="53">
        <v>42254</v>
      </c>
      <c r="L121" s="22">
        <v>43678</v>
      </c>
      <c r="M121" s="26" t="str">
        <f t="shared" si="11"/>
        <v>3 Th,10 Bln,25 Hr</v>
      </c>
      <c r="N121" s="27">
        <v>150</v>
      </c>
      <c r="O121" s="28" t="str">
        <f t="shared" si="6"/>
        <v>3.78</v>
      </c>
      <c r="P121" s="71">
        <v>3.78</v>
      </c>
      <c r="Q121" s="24">
        <v>446</v>
      </c>
      <c r="R121" s="31"/>
      <c r="S121" s="77" t="s">
        <v>133</v>
      </c>
      <c r="T121" s="4" t="s">
        <v>348</v>
      </c>
      <c r="U121" t="s">
        <v>258</v>
      </c>
    </row>
    <row r="122" spans="1:21" ht="15.75" x14ac:dyDescent="0.25">
      <c r="A122" s="49"/>
      <c r="B122" s="20">
        <v>1500018004</v>
      </c>
      <c r="C122" s="21" t="s">
        <v>349</v>
      </c>
      <c r="D122" s="21" t="s">
        <v>29</v>
      </c>
      <c r="E122" s="22">
        <v>43497</v>
      </c>
      <c r="F122" s="22">
        <v>43608</v>
      </c>
      <c r="G122" s="23">
        <f t="shared" si="9"/>
        <v>3.7</v>
      </c>
      <c r="H122" s="24"/>
      <c r="I122" s="24"/>
      <c r="J122" s="25">
        <f t="shared" si="10"/>
        <v>3.7</v>
      </c>
      <c r="K122" s="53">
        <v>42254</v>
      </c>
      <c r="L122" s="22">
        <v>43678</v>
      </c>
      <c r="M122" s="26" t="str">
        <f t="shared" si="11"/>
        <v>3 Th,10 Bln,25 Hr</v>
      </c>
      <c r="N122" s="27">
        <v>147</v>
      </c>
      <c r="O122" s="28" t="str">
        <f t="shared" si="6"/>
        <v>3.39</v>
      </c>
      <c r="P122" s="71">
        <v>3.39</v>
      </c>
      <c r="Q122" s="24">
        <v>406</v>
      </c>
      <c r="R122" s="31"/>
      <c r="S122" s="77" t="s">
        <v>312</v>
      </c>
      <c r="T122" s="4" t="s">
        <v>350</v>
      </c>
      <c r="U122" t="s">
        <v>258</v>
      </c>
    </row>
    <row r="123" spans="1:21" ht="15.75" x14ac:dyDescent="0.25">
      <c r="A123" s="49"/>
      <c r="B123" s="20">
        <v>1500018005</v>
      </c>
      <c r="C123" s="21" t="s">
        <v>351</v>
      </c>
      <c r="D123" s="21" t="s">
        <v>29</v>
      </c>
      <c r="E123" s="22">
        <v>43497</v>
      </c>
      <c r="F123" s="22">
        <v>43603</v>
      </c>
      <c r="G123" s="23">
        <f t="shared" si="9"/>
        <v>3.5333333333333332</v>
      </c>
      <c r="H123" s="24"/>
      <c r="I123" s="24"/>
      <c r="J123" s="25">
        <f t="shared" si="10"/>
        <v>3.5333333333333332</v>
      </c>
      <c r="K123" s="53">
        <v>42254</v>
      </c>
      <c r="L123" s="22">
        <v>43678</v>
      </c>
      <c r="M123" s="26" t="str">
        <f t="shared" si="11"/>
        <v>3 Th,10 Bln,25 Hr</v>
      </c>
      <c r="N123" s="27">
        <v>150</v>
      </c>
      <c r="O123" s="28" t="str">
        <f t="shared" si="6"/>
        <v>3.67</v>
      </c>
      <c r="P123" s="71">
        <v>3.67</v>
      </c>
      <c r="Q123" s="24">
        <v>443</v>
      </c>
      <c r="R123" s="31"/>
      <c r="S123" s="77" t="s">
        <v>301</v>
      </c>
      <c r="T123" s="4" t="s">
        <v>352</v>
      </c>
      <c r="U123" t="s">
        <v>258</v>
      </c>
    </row>
    <row r="124" spans="1:21" ht="15.75" x14ac:dyDescent="0.25">
      <c r="A124" s="49"/>
      <c r="B124" s="20">
        <v>1500018228</v>
      </c>
      <c r="C124" s="21" t="s">
        <v>353</v>
      </c>
      <c r="D124" s="21" t="s">
        <v>29</v>
      </c>
      <c r="E124" s="22">
        <v>43367</v>
      </c>
      <c r="F124" s="22">
        <v>43633</v>
      </c>
      <c r="G124" s="23">
        <f t="shared" si="9"/>
        <v>8.8666666666666671</v>
      </c>
      <c r="H124" s="24"/>
      <c r="I124" s="24"/>
      <c r="J124" s="25">
        <f t="shared" si="10"/>
        <v>8.8666666666666671</v>
      </c>
      <c r="K124" s="53">
        <v>42254</v>
      </c>
      <c r="L124" s="22">
        <v>43678</v>
      </c>
      <c r="M124" s="26" t="str">
        <f t="shared" si="11"/>
        <v>3 Th,10 Bln,25 Hr</v>
      </c>
      <c r="N124" s="27">
        <v>148</v>
      </c>
      <c r="O124" s="28" t="str">
        <f t="shared" si="6"/>
        <v>3.37</v>
      </c>
      <c r="P124" s="71">
        <v>3.37</v>
      </c>
      <c r="Q124" s="24">
        <v>406</v>
      </c>
      <c r="R124" s="31"/>
      <c r="S124" s="77" t="s">
        <v>354</v>
      </c>
      <c r="T124" s="4" t="s">
        <v>355</v>
      </c>
      <c r="U124" t="s">
        <v>258</v>
      </c>
    </row>
    <row r="125" spans="1:21" ht="15.75" x14ac:dyDescent="0.25">
      <c r="A125" s="54"/>
      <c r="B125" s="98">
        <v>1500018239</v>
      </c>
      <c r="C125" s="99" t="s">
        <v>356</v>
      </c>
      <c r="D125" s="99" t="s">
        <v>29</v>
      </c>
      <c r="E125" s="100">
        <v>43364</v>
      </c>
      <c r="F125" s="100">
        <v>43634</v>
      </c>
      <c r="G125" s="101">
        <f t="shared" si="9"/>
        <v>9</v>
      </c>
      <c r="H125" s="102"/>
      <c r="I125" s="102"/>
      <c r="J125" s="103">
        <f t="shared" si="10"/>
        <v>9</v>
      </c>
      <c r="K125" s="134">
        <v>42254</v>
      </c>
      <c r="L125" s="100">
        <v>43678</v>
      </c>
      <c r="M125" s="104" t="str">
        <f t="shared" si="11"/>
        <v>3 Th,10 Bln,25 Hr</v>
      </c>
      <c r="N125" s="105">
        <v>148</v>
      </c>
      <c r="O125" s="28" t="str">
        <f t="shared" si="6"/>
        <v>3.64</v>
      </c>
      <c r="P125" s="106">
        <v>3.64</v>
      </c>
      <c r="Q125" s="102">
        <v>433</v>
      </c>
      <c r="R125" s="107"/>
      <c r="S125" s="108" t="s">
        <v>93</v>
      </c>
      <c r="T125" s="109" t="s">
        <v>357</v>
      </c>
      <c r="U125" t="s">
        <v>258</v>
      </c>
    </row>
    <row r="126" spans="1:21" s="13" customFormat="1" ht="15.75" x14ac:dyDescent="0.25">
      <c r="A126" s="48">
        <v>43691</v>
      </c>
      <c r="B126" s="59">
        <v>1400018167</v>
      </c>
      <c r="C126" s="60" t="s">
        <v>358</v>
      </c>
      <c r="D126" s="60" t="s">
        <v>29</v>
      </c>
      <c r="E126" s="61">
        <v>43369</v>
      </c>
      <c r="F126" s="61">
        <v>43563</v>
      </c>
      <c r="G126" s="62">
        <f t="shared" si="9"/>
        <v>6.4666666666666668</v>
      </c>
      <c r="H126" s="63"/>
      <c r="I126" s="63"/>
      <c r="J126" s="64">
        <f t="shared" si="10"/>
        <v>6.4666666666666668</v>
      </c>
      <c r="K126" s="139">
        <v>42254</v>
      </c>
      <c r="L126" s="61">
        <v>43691</v>
      </c>
      <c r="M126" s="65" t="str">
        <f t="shared" si="11"/>
        <v>3 Th,11 Bln,7 Hr</v>
      </c>
      <c r="N126" s="66">
        <v>145</v>
      </c>
      <c r="O126" s="28" t="str">
        <f t="shared" si="6"/>
        <v>2.97</v>
      </c>
      <c r="P126" s="67">
        <v>2.97</v>
      </c>
      <c r="Q126" s="63">
        <v>413</v>
      </c>
      <c r="R126" s="68"/>
      <c r="S126" s="77" t="s">
        <v>359</v>
      </c>
      <c r="T126" s="4" t="s">
        <v>360</v>
      </c>
      <c r="U126" t="s">
        <v>258</v>
      </c>
    </row>
    <row r="127" spans="1:21" ht="15.75" x14ac:dyDescent="0.25">
      <c r="A127" s="49"/>
      <c r="B127" s="20">
        <v>1500018008</v>
      </c>
      <c r="C127" s="21" t="s">
        <v>361</v>
      </c>
      <c r="D127" s="21" t="s">
        <v>29</v>
      </c>
      <c r="E127" s="22">
        <v>43434</v>
      </c>
      <c r="F127" s="22">
        <v>43578</v>
      </c>
      <c r="G127" s="23">
        <f t="shared" si="9"/>
        <v>4.8</v>
      </c>
      <c r="H127" s="24"/>
      <c r="I127" s="24"/>
      <c r="J127" s="25">
        <f t="shared" si="10"/>
        <v>4.8</v>
      </c>
      <c r="K127" s="53">
        <v>42254</v>
      </c>
      <c r="L127" s="22">
        <v>43691</v>
      </c>
      <c r="M127" s="26" t="str">
        <f t="shared" si="11"/>
        <v>3 Th,11 Bln,7 Hr</v>
      </c>
      <c r="N127" s="27">
        <v>147</v>
      </c>
      <c r="O127" s="28" t="str">
        <f t="shared" si="6"/>
        <v>3.68</v>
      </c>
      <c r="P127" s="71">
        <v>3.68</v>
      </c>
      <c r="Q127" s="24">
        <v>211</v>
      </c>
      <c r="R127" s="31" t="s">
        <v>362</v>
      </c>
      <c r="S127" s="77" t="s">
        <v>62</v>
      </c>
      <c r="T127" s="4" t="s">
        <v>363</v>
      </c>
      <c r="U127" t="s">
        <v>258</v>
      </c>
    </row>
    <row r="128" spans="1:21" ht="15.75" x14ac:dyDescent="0.25">
      <c r="A128" s="49"/>
      <c r="B128" s="20">
        <v>1500018031</v>
      </c>
      <c r="C128" s="21" t="s">
        <v>364</v>
      </c>
      <c r="D128" s="21" t="s">
        <v>29</v>
      </c>
      <c r="E128" s="22">
        <v>43434</v>
      </c>
      <c r="F128" s="22">
        <v>43578</v>
      </c>
      <c r="G128" s="23">
        <f t="shared" si="9"/>
        <v>4.8</v>
      </c>
      <c r="H128" s="24"/>
      <c r="I128" s="24"/>
      <c r="J128" s="25">
        <f t="shared" si="10"/>
        <v>4.8</v>
      </c>
      <c r="K128" s="53">
        <v>42254</v>
      </c>
      <c r="L128" s="22">
        <v>43691</v>
      </c>
      <c r="M128" s="26" t="str">
        <f t="shared" si="11"/>
        <v>3 Th,11 Bln,7 Hr</v>
      </c>
      <c r="N128" s="27">
        <v>147</v>
      </c>
      <c r="O128" s="28" t="str">
        <f t="shared" si="6"/>
        <v>3.43</v>
      </c>
      <c r="P128" s="71">
        <v>3.43</v>
      </c>
      <c r="Q128" s="24">
        <v>182</v>
      </c>
      <c r="R128" s="31" t="s">
        <v>362</v>
      </c>
      <c r="S128" s="77" t="s">
        <v>330</v>
      </c>
      <c r="T128" s="34" t="s">
        <v>365</v>
      </c>
      <c r="U128" t="s">
        <v>258</v>
      </c>
    </row>
    <row r="129" spans="1:21" ht="15.75" x14ac:dyDescent="0.25">
      <c r="A129" s="49"/>
      <c r="B129" s="20">
        <v>1500018047</v>
      </c>
      <c r="C129" s="21" t="s">
        <v>366</v>
      </c>
      <c r="D129" s="21" t="s">
        <v>29</v>
      </c>
      <c r="E129" s="22">
        <v>43434</v>
      </c>
      <c r="F129" s="22">
        <v>43578</v>
      </c>
      <c r="G129" s="23">
        <f t="shared" si="9"/>
        <v>4.8</v>
      </c>
      <c r="H129" s="24"/>
      <c r="I129" s="24"/>
      <c r="J129" s="25">
        <f t="shared" si="10"/>
        <v>4.8</v>
      </c>
      <c r="K129" s="53">
        <v>42254</v>
      </c>
      <c r="L129" s="22">
        <v>43691</v>
      </c>
      <c r="M129" s="26" t="str">
        <f t="shared" si="11"/>
        <v>3 Th,11 Bln,7 Hr</v>
      </c>
      <c r="N129" s="27">
        <v>145</v>
      </c>
      <c r="O129" s="28" t="str">
        <f t="shared" si="6"/>
        <v>3.29</v>
      </c>
      <c r="P129" s="71">
        <v>3.29</v>
      </c>
      <c r="Q129" s="24">
        <v>182</v>
      </c>
      <c r="R129" s="31" t="s">
        <v>362</v>
      </c>
      <c r="S129" s="77" t="s">
        <v>367</v>
      </c>
      <c r="T129" s="4" t="s">
        <v>368</v>
      </c>
      <c r="U129" t="s">
        <v>258</v>
      </c>
    </row>
    <row r="130" spans="1:21" ht="15.75" x14ac:dyDescent="0.25">
      <c r="A130" s="49"/>
      <c r="B130" s="20">
        <v>1500018054</v>
      </c>
      <c r="C130" s="21" t="s">
        <v>369</v>
      </c>
      <c r="D130" s="21" t="s">
        <v>29</v>
      </c>
      <c r="E130" s="22">
        <v>43434</v>
      </c>
      <c r="F130" s="22">
        <v>43578</v>
      </c>
      <c r="G130" s="23">
        <f t="shared" si="9"/>
        <v>4.8</v>
      </c>
      <c r="H130" s="24"/>
      <c r="I130" s="24"/>
      <c r="J130" s="25">
        <f t="shared" si="10"/>
        <v>4.8</v>
      </c>
      <c r="K130" s="53">
        <v>42254</v>
      </c>
      <c r="L130" s="22">
        <v>43691</v>
      </c>
      <c r="M130" s="26" t="str">
        <f t="shared" si="11"/>
        <v>3 Th,11 Bln,7 Hr</v>
      </c>
      <c r="N130" s="27">
        <v>147</v>
      </c>
      <c r="O130" s="28" t="str">
        <f t="shared" si="6"/>
        <v>3.38</v>
      </c>
      <c r="P130" s="71">
        <v>3.38</v>
      </c>
      <c r="Q130" s="24">
        <v>194</v>
      </c>
      <c r="R130" s="31" t="s">
        <v>362</v>
      </c>
      <c r="S130" s="77" t="s">
        <v>370</v>
      </c>
      <c r="T130" s="4" t="s">
        <v>371</v>
      </c>
      <c r="U130" t="s">
        <v>258</v>
      </c>
    </row>
    <row r="131" spans="1:21" ht="15.75" x14ac:dyDescent="0.25">
      <c r="A131" s="49"/>
      <c r="B131" s="20">
        <v>1500018056</v>
      </c>
      <c r="C131" s="21" t="s">
        <v>372</v>
      </c>
      <c r="D131" s="21" t="s">
        <v>29</v>
      </c>
      <c r="E131" s="22">
        <v>43434</v>
      </c>
      <c r="F131" s="22">
        <v>43578</v>
      </c>
      <c r="G131" s="23">
        <f t="shared" si="9"/>
        <v>4.8</v>
      </c>
      <c r="H131" s="24"/>
      <c r="I131" s="24"/>
      <c r="J131" s="25">
        <f t="shared" si="10"/>
        <v>4.8</v>
      </c>
      <c r="K131" s="53">
        <v>42254</v>
      </c>
      <c r="L131" s="22">
        <v>43691</v>
      </c>
      <c r="M131" s="26" t="str">
        <f t="shared" si="11"/>
        <v>3 Th,11 Bln,7 Hr</v>
      </c>
      <c r="N131" s="27">
        <v>147</v>
      </c>
      <c r="O131" s="28" t="str">
        <f t="shared" ref="O131:O194" si="12">SUBSTITUTE(P131, ",", ".")</f>
        <v>3.64</v>
      </c>
      <c r="P131" s="71">
        <v>3.64</v>
      </c>
      <c r="Q131" s="24">
        <v>267</v>
      </c>
      <c r="R131" s="31" t="s">
        <v>362</v>
      </c>
      <c r="S131" s="77" t="s">
        <v>373</v>
      </c>
      <c r="T131" s="4" t="s">
        <v>374</v>
      </c>
      <c r="U131" t="s">
        <v>258</v>
      </c>
    </row>
    <row r="132" spans="1:21" ht="15.75" x14ac:dyDescent="0.25">
      <c r="A132" s="49"/>
      <c r="B132" s="20">
        <v>1500018154</v>
      </c>
      <c r="C132" s="21" t="s">
        <v>375</v>
      </c>
      <c r="D132" s="21" t="s">
        <v>29</v>
      </c>
      <c r="E132" s="22">
        <v>43434</v>
      </c>
      <c r="F132" s="22">
        <v>43578</v>
      </c>
      <c r="G132" s="23">
        <f t="shared" si="9"/>
        <v>4.8</v>
      </c>
      <c r="H132" s="24"/>
      <c r="I132" s="24"/>
      <c r="J132" s="25">
        <f t="shared" si="10"/>
        <v>4.8</v>
      </c>
      <c r="K132" s="53">
        <v>42254</v>
      </c>
      <c r="L132" s="22">
        <v>43691</v>
      </c>
      <c r="M132" s="26" t="str">
        <f t="shared" si="11"/>
        <v>3 Th,11 Bln,7 Hr</v>
      </c>
      <c r="N132" s="27">
        <v>147</v>
      </c>
      <c r="O132" s="28" t="str">
        <f t="shared" si="12"/>
        <v>3.46</v>
      </c>
      <c r="P132" s="71">
        <v>3.46</v>
      </c>
      <c r="Q132" s="24">
        <v>250</v>
      </c>
      <c r="R132" s="31" t="s">
        <v>362</v>
      </c>
      <c r="S132" s="77" t="s">
        <v>376</v>
      </c>
      <c r="T132" s="4" t="s">
        <v>377</v>
      </c>
      <c r="U132" t="s">
        <v>258</v>
      </c>
    </row>
    <row r="133" spans="1:21" ht="15.75" x14ac:dyDescent="0.25">
      <c r="A133" s="49"/>
      <c r="B133" s="20">
        <v>1500018196</v>
      </c>
      <c r="C133" s="21" t="s">
        <v>378</v>
      </c>
      <c r="D133" s="21" t="s">
        <v>29</v>
      </c>
      <c r="E133" s="22">
        <v>43497</v>
      </c>
      <c r="F133" s="22">
        <v>43642</v>
      </c>
      <c r="G133" s="23">
        <f t="shared" si="9"/>
        <v>4.833333333333333</v>
      </c>
      <c r="H133" s="24"/>
      <c r="I133" s="24"/>
      <c r="J133" s="25">
        <f t="shared" si="10"/>
        <v>4.833333333333333</v>
      </c>
      <c r="K133" s="53">
        <v>42254</v>
      </c>
      <c r="L133" s="22">
        <v>43691</v>
      </c>
      <c r="M133" s="26" t="str">
        <f t="shared" si="11"/>
        <v>3 Th,11 Bln,7 Hr</v>
      </c>
      <c r="N133" s="27">
        <v>145</v>
      </c>
      <c r="O133" s="28" t="str">
        <f t="shared" si="12"/>
        <v>3.47</v>
      </c>
      <c r="P133" s="71">
        <v>3.47</v>
      </c>
      <c r="Q133" s="24">
        <v>433</v>
      </c>
      <c r="R133" s="31"/>
      <c r="S133" s="77" t="s">
        <v>150</v>
      </c>
      <c r="T133" s="4" t="s">
        <v>379</v>
      </c>
      <c r="U133" t="s">
        <v>258</v>
      </c>
    </row>
    <row r="134" spans="1:21" s="47" customFormat="1" ht="15.75" x14ac:dyDescent="0.25">
      <c r="A134" s="54"/>
      <c r="B134" s="36">
        <v>1500018260</v>
      </c>
      <c r="C134" s="37" t="s">
        <v>380</v>
      </c>
      <c r="D134" s="37" t="s">
        <v>29</v>
      </c>
      <c r="E134" s="38">
        <v>43434</v>
      </c>
      <c r="F134" s="38">
        <v>43578</v>
      </c>
      <c r="G134" s="39">
        <f t="shared" si="9"/>
        <v>4.8</v>
      </c>
      <c r="H134" s="40"/>
      <c r="I134" s="40"/>
      <c r="J134" s="41">
        <f t="shared" si="10"/>
        <v>4.8</v>
      </c>
      <c r="K134" s="78">
        <v>42254</v>
      </c>
      <c r="L134" s="38">
        <v>43691</v>
      </c>
      <c r="M134" s="42" t="str">
        <f t="shared" si="11"/>
        <v>3 Th,11 Bln,7 Hr</v>
      </c>
      <c r="N134" s="43">
        <v>146</v>
      </c>
      <c r="O134" s="28" t="str">
        <f t="shared" si="12"/>
        <v>3.4</v>
      </c>
      <c r="P134" s="56">
        <v>3.4</v>
      </c>
      <c r="Q134" s="40">
        <v>182</v>
      </c>
      <c r="R134" s="46" t="s">
        <v>362</v>
      </c>
      <c r="S134" s="77" t="s">
        <v>301</v>
      </c>
      <c r="T134" s="4" t="s">
        <v>381</v>
      </c>
      <c r="U134" t="s">
        <v>258</v>
      </c>
    </row>
    <row r="135" spans="1:21" ht="15.75" x14ac:dyDescent="0.25">
      <c r="A135" s="48">
        <v>43698</v>
      </c>
      <c r="B135" s="20">
        <v>1500018013</v>
      </c>
      <c r="C135" s="21" t="s">
        <v>382</v>
      </c>
      <c r="D135" s="21" t="s">
        <v>29</v>
      </c>
      <c r="E135" s="22">
        <v>43497</v>
      </c>
      <c r="F135" s="22">
        <v>43600</v>
      </c>
      <c r="G135" s="23">
        <f t="shared" si="9"/>
        <v>3.4333333333333331</v>
      </c>
      <c r="H135" s="24"/>
      <c r="I135" s="24"/>
      <c r="J135" s="25">
        <f t="shared" si="10"/>
        <v>3.4333333333333331</v>
      </c>
      <c r="K135" s="53">
        <v>42254</v>
      </c>
      <c r="L135" s="22">
        <v>43698</v>
      </c>
      <c r="M135" s="26" t="str">
        <f t="shared" si="11"/>
        <v>3 Th,11 Bln,14 Hr</v>
      </c>
      <c r="N135" s="27">
        <v>150</v>
      </c>
      <c r="O135" s="28" t="str">
        <f t="shared" si="12"/>
        <v>3.6</v>
      </c>
      <c r="P135" s="71">
        <v>3.6</v>
      </c>
      <c r="Q135" s="24">
        <v>473</v>
      </c>
      <c r="R135" s="31"/>
      <c r="S135" s="51" t="s">
        <v>383</v>
      </c>
      <c r="T135" s="72" t="s">
        <v>384</v>
      </c>
      <c r="U135" t="s">
        <v>258</v>
      </c>
    </row>
    <row r="136" spans="1:21" ht="15.75" x14ac:dyDescent="0.25">
      <c r="A136" s="49"/>
      <c r="B136" s="20">
        <v>1500018063</v>
      </c>
      <c r="C136" s="21" t="s">
        <v>385</v>
      </c>
      <c r="D136" s="21" t="s">
        <v>29</v>
      </c>
      <c r="E136" s="22">
        <v>43497</v>
      </c>
      <c r="F136" s="22">
        <v>43664</v>
      </c>
      <c r="G136" s="23">
        <f t="shared" si="9"/>
        <v>5.5666666666666664</v>
      </c>
      <c r="H136" s="24"/>
      <c r="I136" s="24"/>
      <c r="J136" s="25">
        <f t="shared" si="10"/>
        <v>5.5666666666666664</v>
      </c>
      <c r="K136" s="53">
        <v>42254</v>
      </c>
      <c r="L136" s="22">
        <v>43698</v>
      </c>
      <c r="M136" s="26" t="str">
        <f t="shared" si="11"/>
        <v>3 Th,11 Bln,14 Hr</v>
      </c>
      <c r="N136" s="27">
        <v>147</v>
      </c>
      <c r="O136" s="28" t="str">
        <f t="shared" si="12"/>
        <v>3.49</v>
      </c>
      <c r="P136" s="71">
        <v>3.49</v>
      </c>
      <c r="Q136" s="24">
        <v>400</v>
      </c>
      <c r="R136" s="31"/>
      <c r="S136" s="51" t="s">
        <v>386</v>
      </c>
      <c r="T136" s="72" t="s">
        <v>387</v>
      </c>
      <c r="U136" t="s">
        <v>258</v>
      </c>
    </row>
    <row r="137" spans="1:21" ht="15.75" x14ac:dyDescent="0.25">
      <c r="A137" s="49"/>
      <c r="B137" s="20">
        <v>1500018112</v>
      </c>
      <c r="C137" s="21" t="s">
        <v>388</v>
      </c>
      <c r="D137" s="21" t="s">
        <v>29</v>
      </c>
      <c r="E137" s="22">
        <v>43497</v>
      </c>
      <c r="F137" s="22">
        <v>43618</v>
      </c>
      <c r="G137" s="23">
        <f t="shared" si="9"/>
        <v>4.0333333333333332</v>
      </c>
      <c r="H137" s="24"/>
      <c r="I137" s="24"/>
      <c r="J137" s="25">
        <f t="shared" si="10"/>
        <v>4.0333333333333332</v>
      </c>
      <c r="K137" s="53">
        <v>42254</v>
      </c>
      <c r="L137" s="22">
        <v>43698</v>
      </c>
      <c r="M137" s="26" t="str">
        <f t="shared" si="11"/>
        <v>3 Th,11 Bln,14 Hr</v>
      </c>
      <c r="N137" s="27">
        <v>145</v>
      </c>
      <c r="O137" s="28" t="str">
        <f t="shared" si="12"/>
        <v>3.7</v>
      </c>
      <c r="P137" s="71">
        <v>3.7</v>
      </c>
      <c r="Q137" s="24">
        <v>430</v>
      </c>
      <c r="R137" s="31"/>
      <c r="S137" s="51" t="s">
        <v>71</v>
      </c>
      <c r="T137" s="72" t="s">
        <v>389</v>
      </c>
      <c r="U137" t="s">
        <v>258</v>
      </c>
    </row>
    <row r="138" spans="1:21" ht="15.75" x14ac:dyDescent="0.25">
      <c r="A138" s="49"/>
      <c r="B138" s="20">
        <v>1500018135</v>
      </c>
      <c r="C138" s="21" t="s">
        <v>390</v>
      </c>
      <c r="D138" s="21" t="s">
        <v>29</v>
      </c>
      <c r="E138" s="22">
        <v>43497</v>
      </c>
      <c r="F138" s="22">
        <v>43657</v>
      </c>
      <c r="G138" s="23">
        <f t="shared" si="9"/>
        <v>5.333333333333333</v>
      </c>
      <c r="H138" s="24"/>
      <c r="I138" s="24"/>
      <c r="J138" s="25">
        <f t="shared" si="10"/>
        <v>5.333333333333333</v>
      </c>
      <c r="K138" s="53">
        <v>42254</v>
      </c>
      <c r="L138" s="22">
        <v>43698</v>
      </c>
      <c r="M138" s="26" t="str">
        <f t="shared" si="11"/>
        <v>3 Th,11 Bln,14 Hr</v>
      </c>
      <c r="N138" s="27">
        <v>148</v>
      </c>
      <c r="O138" s="28" t="str">
        <f t="shared" si="12"/>
        <v>3.8</v>
      </c>
      <c r="P138" s="71">
        <v>3.8</v>
      </c>
      <c r="Q138" s="24">
        <v>416</v>
      </c>
      <c r="R138" s="31"/>
      <c r="S138" s="51" t="s">
        <v>391</v>
      </c>
      <c r="T138" s="72" t="s">
        <v>392</v>
      </c>
      <c r="U138" t="s">
        <v>258</v>
      </c>
    </row>
    <row r="139" spans="1:21" ht="15.75" x14ac:dyDescent="0.25">
      <c r="A139" s="49"/>
      <c r="B139" s="20">
        <v>1500018163</v>
      </c>
      <c r="C139" s="21" t="s">
        <v>393</v>
      </c>
      <c r="D139" s="21" t="s">
        <v>29</v>
      </c>
      <c r="E139" s="22">
        <v>43497</v>
      </c>
      <c r="F139" s="22">
        <v>43605</v>
      </c>
      <c r="G139" s="23">
        <f t="shared" si="9"/>
        <v>3.6</v>
      </c>
      <c r="H139" s="24"/>
      <c r="I139" s="24"/>
      <c r="J139" s="25">
        <f t="shared" si="10"/>
        <v>3.6</v>
      </c>
      <c r="K139" s="53">
        <v>42254</v>
      </c>
      <c r="L139" s="22">
        <v>43698</v>
      </c>
      <c r="M139" s="26" t="str">
        <f t="shared" si="11"/>
        <v>3 Th,11 Bln,14 Hr</v>
      </c>
      <c r="N139" s="27">
        <v>150</v>
      </c>
      <c r="O139" s="28" t="str">
        <f t="shared" si="12"/>
        <v>3.53</v>
      </c>
      <c r="P139" s="71">
        <v>3.53</v>
      </c>
      <c r="Q139" s="24">
        <v>400</v>
      </c>
      <c r="R139" s="31"/>
      <c r="S139" s="51" t="s">
        <v>198</v>
      </c>
      <c r="T139" s="72" t="s">
        <v>394</v>
      </c>
      <c r="U139" t="s">
        <v>258</v>
      </c>
    </row>
    <row r="140" spans="1:21" ht="15.75" x14ac:dyDescent="0.25">
      <c r="A140" s="49"/>
      <c r="B140" s="20">
        <v>1500018187</v>
      </c>
      <c r="C140" s="21" t="s">
        <v>395</v>
      </c>
      <c r="D140" s="21" t="s">
        <v>29</v>
      </c>
      <c r="E140" s="22">
        <v>43497</v>
      </c>
      <c r="F140" s="22">
        <v>43613</v>
      </c>
      <c r="G140" s="23">
        <f t="shared" si="9"/>
        <v>3.8666666666666667</v>
      </c>
      <c r="H140" s="24"/>
      <c r="I140" s="24"/>
      <c r="J140" s="25">
        <f t="shared" si="10"/>
        <v>3.8666666666666667</v>
      </c>
      <c r="K140" s="53">
        <v>42254</v>
      </c>
      <c r="L140" s="22">
        <v>43698</v>
      </c>
      <c r="M140" s="26" t="str">
        <f t="shared" si="11"/>
        <v>3 Th,11 Bln,14 Hr</v>
      </c>
      <c r="N140" s="27">
        <v>148</v>
      </c>
      <c r="O140" s="28" t="str">
        <f t="shared" si="12"/>
        <v>3.34</v>
      </c>
      <c r="P140" s="71">
        <v>3.34</v>
      </c>
      <c r="Q140" s="24">
        <v>410</v>
      </c>
      <c r="R140" s="31"/>
      <c r="S140" s="51" t="s">
        <v>191</v>
      </c>
      <c r="T140" s="72" t="s">
        <v>396</v>
      </c>
      <c r="U140" t="s">
        <v>258</v>
      </c>
    </row>
    <row r="141" spans="1:21" ht="15.75" x14ac:dyDescent="0.25">
      <c r="A141" s="49"/>
      <c r="B141" s="20">
        <v>1500018310</v>
      </c>
      <c r="C141" s="21" t="s">
        <v>397</v>
      </c>
      <c r="D141" s="21" t="s">
        <v>29</v>
      </c>
      <c r="E141" s="22">
        <v>43497</v>
      </c>
      <c r="F141" s="22">
        <v>43654</v>
      </c>
      <c r="G141" s="23">
        <f t="shared" si="9"/>
        <v>5.2333333333333334</v>
      </c>
      <c r="H141" s="24"/>
      <c r="I141" s="24"/>
      <c r="J141" s="25">
        <f t="shared" si="10"/>
        <v>5.2333333333333334</v>
      </c>
      <c r="K141" s="53">
        <v>42254</v>
      </c>
      <c r="L141" s="22">
        <v>43698</v>
      </c>
      <c r="M141" s="26" t="str">
        <f t="shared" si="11"/>
        <v>3 Th,11 Bln,14 Hr</v>
      </c>
      <c r="N141" s="27">
        <v>145</v>
      </c>
      <c r="O141" s="28" t="str">
        <f t="shared" si="12"/>
        <v>2.99</v>
      </c>
      <c r="P141" s="71">
        <v>2.99</v>
      </c>
      <c r="Q141" s="24">
        <v>416</v>
      </c>
      <c r="R141" s="31"/>
      <c r="S141" s="51" t="s">
        <v>204</v>
      </c>
      <c r="T141" s="72" t="s">
        <v>398</v>
      </c>
      <c r="U141" t="s">
        <v>258</v>
      </c>
    </row>
    <row r="142" spans="1:21" ht="15.75" x14ac:dyDescent="0.25">
      <c r="A142" s="54"/>
      <c r="B142" s="98">
        <v>1500018318</v>
      </c>
      <c r="C142" s="99" t="s">
        <v>399</v>
      </c>
      <c r="D142" s="99" t="s">
        <v>29</v>
      </c>
      <c r="E142" s="100">
        <v>43497</v>
      </c>
      <c r="F142" s="100">
        <v>43612</v>
      </c>
      <c r="G142" s="101">
        <f t="shared" si="9"/>
        <v>3.8333333333333335</v>
      </c>
      <c r="H142" s="102"/>
      <c r="I142" s="102"/>
      <c r="J142" s="103">
        <f t="shared" si="10"/>
        <v>3.8333333333333335</v>
      </c>
      <c r="K142" s="134">
        <v>42254</v>
      </c>
      <c r="L142" s="100">
        <v>43698</v>
      </c>
      <c r="M142" s="104" t="str">
        <f t="shared" si="11"/>
        <v>3 Th,11 Bln,14 Hr</v>
      </c>
      <c r="N142" s="105">
        <v>148</v>
      </c>
      <c r="O142" s="28" t="str">
        <f t="shared" si="12"/>
        <v>3.75</v>
      </c>
      <c r="P142" s="106">
        <v>3.75</v>
      </c>
      <c r="Q142" s="102">
        <v>483</v>
      </c>
      <c r="R142" s="107"/>
      <c r="S142" s="140" t="s">
        <v>71</v>
      </c>
      <c r="T142" s="141" t="s">
        <v>400</v>
      </c>
      <c r="U142" t="s">
        <v>258</v>
      </c>
    </row>
    <row r="143" spans="1:21" s="90" customFormat="1" ht="15.75" x14ac:dyDescent="0.25">
      <c r="A143" s="142">
        <v>43705</v>
      </c>
      <c r="B143" s="81">
        <v>1400018162</v>
      </c>
      <c r="C143" s="82" t="s">
        <v>401</v>
      </c>
      <c r="D143" s="82" t="s">
        <v>29</v>
      </c>
      <c r="E143" s="83">
        <v>43509</v>
      </c>
      <c r="F143" s="83">
        <v>43638</v>
      </c>
      <c r="G143" s="84">
        <f t="shared" si="9"/>
        <v>4.3</v>
      </c>
      <c r="H143" s="5"/>
      <c r="I143" s="5"/>
      <c r="J143" s="85">
        <f t="shared" si="10"/>
        <v>4.3</v>
      </c>
      <c r="K143" s="143">
        <v>41883</v>
      </c>
      <c r="L143" s="83">
        <v>43705</v>
      </c>
      <c r="M143" s="86" t="str">
        <f t="shared" si="11"/>
        <v>4 Th,11 Bln,27 Hr</v>
      </c>
      <c r="N143" s="87">
        <v>148</v>
      </c>
      <c r="O143" s="28" t="str">
        <f t="shared" si="12"/>
        <v>3.2</v>
      </c>
      <c r="P143" s="137">
        <v>3.2</v>
      </c>
      <c r="Q143" s="5">
        <v>430</v>
      </c>
      <c r="R143" s="16"/>
      <c r="S143" s="77" t="s">
        <v>402</v>
      </c>
      <c r="T143" s="4" t="s">
        <v>403</v>
      </c>
      <c r="U143" s="90" t="s">
        <v>32</v>
      </c>
    </row>
    <row r="144" spans="1:21" ht="15.75" x14ac:dyDescent="0.25">
      <c r="A144" s="48">
        <v>43714</v>
      </c>
      <c r="B144" s="20">
        <v>12018016</v>
      </c>
      <c r="C144" s="21" t="s">
        <v>404</v>
      </c>
      <c r="D144" s="21" t="s">
        <v>29</v>
      </c>
      <c r="E144" s="22">
        <v>43368</v>
      </c>
      <c r="F144" s="22">
        <v>43444</v>
      </c>
      <c r="G144" s="23">
        <f t="shared" si="9"/>
        <v>2.5333333333333332</v>
      </c>
      <c r="H144" s="24"/>
      <c r="I144" s="24"/>
      <c r="J144" s="25">
        <f t="shared" si="10"/>
        <v>2.5333333333333332</v>
      </c>
      <c r="K144" s="22">
        <v>41162</v>
      </c>
      <c r="L144" s="22">
        <v>43714</v>
      </c>
      <c r="M144" s="26" t="str">
        <f t="shared" si="11"/>
        <v>6 Th,11 Bln,27 Hr</v>
      </c>
      <c r="N144" s="27">
        <v>146</v>
      </c>
      <c r="O144" s="28" t="str">
        <f t="shared" si="12"/>
        <v>2.61</v>
      </c>
      <c r="P144" s="71">
        <v>2.61</v>
      </c>
      <c r="Q144" s="24">
        <v>410</v>
      </c>
      <c r="R144" s="31"/>
      <c r="S144" s="51" t="s">
        <v>405</v>
      </c>
      <c r="T144" s="72" t="s">
        <v>406</v>
      </c>
      <c r="U144" s="90" t="s">
        <v>32</v>
      </c>
    </row>
    <row r="145" spans="1:21" ht="15.75" x14ac:dyDescent="0.25">
      <c r="A145" s="49"/>
      <c r="B145" s="20">
        <v>12018116</v>
      </c>
      <c r="C145" s="21" t="s">
        <v>407</v>
      </c>
      <c r="D145" s="21" t="s">
        <v>29</v>
      </c>
      <c r="E145" s="22">
        <v>43614</v>
      </c>
      <c r="F145" s="22">
        <v>43650</v>
      </c>
      <c r="G145" s="23">
        <f t="shared" si="9"/>
        <v>1.2</v>
      </c>
      <c r="H145" s="24"/>
      <c r="I145" s="24"/>
      <c r="J145" s="25">
        <f t="shared" si="10"/>
        <v>1.2</v>
      </c>
      <c r="K145" s="22">
        <v>41162</v>
      </c>
      <c r="L145" s="22">
        <v>43714</v>
      </c>
      <c r="M145" s="26" t="str">
        <f t="shared" si="11"/>
        <v>6 Th,11 Bln,27 Hr</v>
      </c>
      <c r="N145" s="27">
        <v>144</v>
      </c>
      <c r="O145" s="28" t="str">
        <f t="shared" si="12"/>
        <v>3.18</v>
      </c>
      <c r="P145" s="71">
        <v>3.18</v>
      </c>
      <c r="Q145" s="24">
        <v>410</v>
      </c>
      <c r="R145" s="31"/>
      <c r="S145" s="51" t="s">
        <v>408</v>
      </c>
      <c r="T145" s="72" t="s">
        <v>409</v>
      </c>
      <c r="U145" s="90" t="s">
        <v>32</v>
      </c>
    </row>
    <row r="146" spans="1:21" ht="15.75" x14ac:dyDescent="0.25">
      <c r="A146" s="49"/>
      <c r="B146" s="20">
        <v>1400018010</v>
      </c>
      <c r="C146" s="21" t="s">
        <v>410</v>
      </c>
      <c r="D146" s="21" t="s">
        <v>29</v>
      </c>
      <c r="E146" s="22">
        <v>43497</v>
      </c>
      <c r="F146" s="22">
        <v>43612</v>
      </c>
      <c r="G146" s="23">
        <f t="shared" si="9"/>
        <v>3.8333333333333335</v>
      </c>
      <c r="H146" s="24"/>
      <c r="I146" s="24"/>
      <c r="J146" s="25">
        <f t="shared" si="10"/>
        <v>3.8333333333333335</v>
      </c>
      <c r="K146" s="144">
        <v>41883</v>
      </c>
      <c r="L146" s="22">
        <v>43714</v>
      </c>
      <c r="M146" s="26" t="str">
        <f t="shared" si="11"/>
        <v>5 Th,0 Bln,5 Hr</v>
      </c>
      <c r="N146" s="27">
        <v>144</v>
      </c>
      <c r="O146" s="28" t="str">
        <f t="shared" si="12"/>
        <v>3.06</v>
      </c>
      <c r="P146" s="71">
        <v>3.06</v>
      </c>
      <c r="Q146" s="24">
        <v>460</v>
      </c>
      <c r="R146" s="31"/>
      <c r="S146" s="51" t="s">
        <v>411</v>
      </c>
      <c r="T146" s="72" t="s">
        <v>412</v>
      </c>
      <c r="U146" s="90" t="s">
        <v>32</v>
      </c>
    </row>
    <row r="147" spans="1:21" ht="15.75" x14ac:dyDescent="0.25">
      <c r="A147" s="49"/>
      <c r="B147" s="20">
        <v>1400018026</v>
      </c>
      <c r="C147" s="21" t="s">
        <v>413</v>
      </c>
      <c r="D147" s="21" t="s">
        <v>29</v>
      </c>
      <c r="E147" s="22">
        <v>43570</v>
      </c>
      <c r="F147" s="22">
        <v>43612</v>
      </c>
      <c r="G147" s="23">
        <f t="shared" si="9"/>
        <v>1.4</v>
      </c>
      <c r="H147" s="24"/>
      <c r="I147" s="24"/>
      <c r="J147" s="25">
        <f t="shared" si="10"/>
        <v>1.4</v>
      </c>
      <c r="K147" s="144">
        <v>41883</v>
      </c>
      <c r="L147" s="22">
        <v>43714</v>
      </c>
      <c r="M147" s="26" t="str">
        <f t="shared" si="11"/>
        <v>5 Th,0 Bln,5 Hr</v>
      </c>
      <c r="N147" s="27">
        <v>146</v>
      </c>
      <c r="O147" s="28" t="str">
        <f t="shared" si="12"/>
        <v>2.68</v>
      </c>
      <c r="P147" s="71">
        <v>2.68</v>
      </c>
      <c r="Q147" s="24">
        <v>403</v>
      </c>
      <c r="R147" s="31"/>
      <c r="S147" s="51" t="s">
        <v>133</v>
      </c>
      <c r="T147" s="72" t="s">
        <v>227</v>
      </c>
      <c r="U147" s="90" t="s">
        <v>32</v>
      </c>
    </row>
    <row r="148" spans="1:21" ht="15.75" x14ac:dyDescent="0.25">
      <c r="A148" s="49"/>
      <c r="B148" s="20">
        <v>1400018048</v>
      </c>
      <c r="C148" s="21" t="s">
        <v>414</v>
      </c>
      <c r="D148" s="21" t="s">
        <v>29</v>
      </c>
      <c r="E148" s="22">
        <v>43497</v>
      </c>
      <c r="F148" s="22">
        <v>43612</v>
      </c>
      <c r="G148" s="23">
        <f t="shared" si="9"/>
        <v>3.8333333333333335</v>
      </c>
      <c r="H148" s="24"/>
      <c r="I148" s="24"/>
      <c r="J148" s="25">
        <f t="shared" si="10"/>
        <v>3.8333333333333335</v>
      </c>
      <c r="K148" s="144">
        <v>41883</v>
      </c>
      <c r="L148" s="22">
        <v>43714</v>
      </c>
      <c r="M148" s="26" t="str">
        <f t="shared" si="11"/>
        <v>5 Th,0 Bln,5 Hr</v>
      </c>
      <c r="N148" s="27">
        <v>145</v>
      </c>
      <c r="O148" s="28" t="str">
        <f t="shared" si="12"/>
        <v>2.85</v>
      </c>
      <c r="P148" s="71">
        <v>2.85</v>
      </c>
      <c r="Q148" s="24">
        <v>446</v>
      </c>
      <c r="R148" s="31"/>
      <c r="S148" s="51" t="s">
        <v>415</v>
      </c>
      <c r="T148" s="72" t="s">
        <v>416</v>
      </c>
      <c r="U148" t="s">
        <v>32</v>
      </c>
    </row>
    <row r="149" spans="1:21" ht="15.75" x14ac:dyDescent="0.25">
      <c r="A149" s="49"/>
      <c r="B149" s="20">
        <v>1500018003</v>
      </c>
      <c r="C149" s="21" t="s">
        <v>417</v>
      </c>
      <c r="D149" s="21" t="s">
        <v>29</v>
      </c>
      <c r="E149" s="22">
        <v>43497</v>
      </c>
      <c r="F149" s="22">
        <v>43614</v>
      </c>
      <c r="G149" s="23">
        <f t="shared" si="9"/>
        <v>3.9</v>
      </c>
      <c r="H149" s="24"/>
      <c r="I149" s="24"/>
      <c r="J149" s="25">
        <f t="shared" si="10"/>
        <v>3.9</v>
      </c>
      <c r="K149" s="53">
        <v>42254</v>
      </c>
      <c r="L149" s="22">
        <v>43714</v>
      </c>
      <c r="M149" s="26" t="str">
        <f t="shared" si="11"/>
        <v>3 Th,11 Bln,30 Hr</v>
      </c>
      <c r="N149" s="27">
        <v>145</v>
      </c>
      <c r="O149" s="28" t="str">
        <f t="shared" si="12"/>
        <v>3.3</v>
      </c>
      <c r="P149" s="71">
        <v>3.3</v>
      </c>
      <c r="Q149" s="24">
        <v>433</v>
      </c>
      <c r="R149" s="31"/>
      <c r="S149" s="51" t="s">
        <v>133</v>
      </c>
      <c r="T149" s="72" t="s">
        <v>418</v>
      </c>
      <c r="U149" t="s">
        <v>258</v>
      </c>
    </row>
    <row r="150" spans="1:21" ht="15.75" x14ac:dyDescent="0.25">
      <c r="A150" s="49"/>
      <c r="B150" s="20">
        <v>1500018020</v>
      </c>
      <c r="C150" s="21" t="s">
        <v>419</v>
      </c>
      <c r="D150" s="21" t="s">
        <v>29</v>
      </c>
      <c r="E150" s="22">
        <v>43497</v>
      </c>
      <c r="F150" s="22">
        <v>43679</v>
      </c>
      <c r="G150" s="23">
        <f t="shared" si="9"/>
        <v>6.0666666666666664</v>
      </c>
      <c r="H150" s="24"/>
      <c r="I150" s="24"/>
      <c r="J150" s="25">
        <f t="shared" si="10"/>
        <v>6.0666666666666664</v>
      </c>
      <c r="K150" s="53">
        <v>42254</v>
      </c>
      <c r="L150" s="22">
        <v>43714</v>
      </c>
      <c r="M150" s="26" t="str">
        <f t="shared" si="11"/>
        <v>3 Th,11 Bln,30 Hr</v>
      </c>
      <c r="N150" s="27">
        <v>147</v>
      </c>
      <c r="O150" s="28" t="str">
        <f t="shared" si="12"/>
        <v>3.1</v>
      </c>
      <c r="P150" s="71">
        <v>3.1</v>
      </c>
      <c r="Q150" s="24">
        <v>413</v>
      </c>
      <c r="R150" s="31"/>
      <c r="S150" s="51" t="s">
        <v>420</v>
      </c>
      <c r="T150" s="72" t="s">
        <v>421</v>
      </c>
      <c r="U150" t="s">
        <v>258</v>
      </c>
    </row>
    <row r="151" spans="1:21" ht="15.75" x14ac:dyDescent="0.25">
      <c r="A151" s="49"/>
      <c r="B151" s="20">
        <v>1500018028</v>
      </c>
      <c r="C151" s="21" t="s">
        <v>422</v>
      </c>
      <c r="D151" s="21" t="s">
        <v>29</v>
      </c>
      <c r="E151" s="22">
        <v>43497</v>
      </c>
      <c r="F151" s="22">
        <v>43682</v>
      </c>
      <c r="G151" s="23">
        <f t="shared" si="9"/>
        <v>6.166666666666667</v>
      </c>
      <c r="H151" s="24"/>
      <c r="I151" s="24"/>
      <c r="J151" s="25">
        <f t="shared" si="10"/>
        <v>6.166666666666667</v>
      </c>
      <c r="K151" s="53">
        <v>42254</v>
      </c>
      <c r="L151" s="22">
        <v>43714</v>
      </c>
      <c r="M151" s="26" t="str">
        <f t="shared" si="11"/>
        <v>3 Th,11 Bln,30 Hr</v>
      </c>
      <c r="N151" s="27">
        <v>147</v>
      </c>
      <c r="O151" s="28" t="str">
        <f t="shared" si="12"/>
        <v>2.78</v>
      </c>
      <c r="P151" s="71">
        <v>2.78</v>
      </c>
      <c r="Q151" s="24">
        <v>440</v>
      </c>
      <c r="R151" s="31"/>
      <c r="S151" s="51" t="s">
        <v>423</v>
      </c>
      <c r="T151" s="72" t="s">
        <v>424</v>
      </c>
      <c r="U151" t="s">
        <v>258</v>
      </c>
    </row>
    <row r="152" spans="1:21" ht="15.75" x14ac:dyDescent="0.25">
      <c r="A152" s="49"/>
      <c r="B152" s="20">
        <v>1500018038</v>
      </c>
      <c r="C152" s="21" t="s">
        <v>425</v>
      </c>
      <c r="D152" s="21" t="s">
        <v>29</v>
      </c>
      <c r="E152" s="22">
        <v>43497</v>
      </c>
      <c r="F152" s="22">
        <v>43665</v>
      </c>
      <c r="G152" s="23">
        <f t="shared" si="9"/>
        <v>5.6</v>
      </c>
      <c r="H152" s="24"/>
      <c r="I152" s="24"/>
      <c r="J152" s="25">
        <f t="shared" si="10"/>
        <v>5.6</v>
      </c>
      <c r="K152" s="53">
        <v>42254</v>
      </c>
      <c r="L152" s="22">
        <v>43714</v>
      </c>
      <c r="M152" s="26" t="str">
        <f t="shared" si="11"/>
        <v>3 Th,11 Bln,30 Hr</v>
      </c>
      <c r="N152" s="27">
        <v>145</v>
      </c>
      <c r="O152" s="28" t="str">
        <f t="shared" si="12"/>
        <v>3.68</v>
      </c>
      <c r="P152" s="71">
        <v>3.68</v>
      </c>
      <c r="Q152" s="24">
        <v>423</v>
      </c>
      <c r="R152" s="31"/>
      <c r="S152" s="51" t="s">
        <v>93</v>
      </c>
      <c r="T152" s="72" t="s">
        <v>426</v>
      </c>
      <c r="U152" t="s">
        <v>258</v>
      </c>
    </row>
    <row r="153" spans="1:21" ht="15.75" x14ac:dyDescent="0.25">
      <c r="A153" s="49"/>
      <c r="B153" s="20">
        <v>1500018089</v>
      </c>
      <c r="C153" s="21" t="s">
        <v>427</v>
      </c>
      <c r="D153" s="21" t="s">
        <v>29</v>
      </c>
      <c r="E153" s="22">
        <v>43497</v>
      </c>
      <c r="F153" s="22">
        <v>43668</v>
      </c>
      <c r="G153" s="23">
        <f t="shared" si="9"/>
        <v>5.7</v>
      </c>
      <c r="H153" s="24"/>
      <c r="I153" s="24"/>
      <c r="J153" s="25">
        <f t="shared" si="10"/>
        <v>5.7</v>
      </c>
      <c r="K153" s="53">
        <v>42254</v>
      </c>
      <c r="L153" s="22">
        <v>43714</v>
      </c>
      <c r="M153" s="26" t="str">
        <f t="shared" si="11"/>
        <v>3 Th,11 Bln,30 Hr</v>
      </c>
      <c r="N153" s="27">
        <v>145</v>
      </c>
      <c r="O153" s="28" t="str">
        <f t="shared" si="12"/>
        <v>3.78</v>
      </c>
      <c r="P153" s="71">
        <v>3.78</v>
      </c>
      <c r="Q153" s="24">
        <v>436</v>
      </c>
      <c r="R153" s="31"/>
      <c r="S153" s="51" t="s">
        <v>65</v>
      </c>
      <c r="T153" s="72" t="s">
        <v>428</v>
      </c>
      <c r="U153" t="s">
        <v>258</v>
      </c>
    </row>
    <row r="154" spans="1:21" ht="15.75" x14ac:dyDescent="0.25">
      <c r="A154" s="49"/>
      <c r="B154" s="20">
        <v>1500018140</v>
      </c>
      <c r="C154" s="21" t="s">
        <v>429</v>
      </c>
      <c r="D154" s="21" t="s">
        <v>29</v>
      </c>
      <c r="E154" s="22">
        <v>43497</v>
      </c>
      <c r="F154" s="22">
        <v>43679</v>
      </c>
      <c r="G154" s="23">
        <f t="shared" si="9"/>
        <v>6.0666666666666664</v>
      </c>
      <c r="H154" s="24"/>
      <c r="I154" s="24"/>
      <c r="J154" s="25">
        <f t="shared" si="10"/>
        <v>6.0666666666666664</v>
      </c>
      <c r="K154" s="53">
        <v>42254</v>
      </c>
      <c r="L154" s="22">
        <v>43714</v>
      </c>
      <c r="M154" s="26" t="str">
        <f t="shared" si="11"/>
        <v>3 Th,11 Bln,30 Hr</v>
      </c>
      <c r="N154" s="27">
        <v>150</v>
      </c>
      <c r="O154" s="28" t="str">
        <f t="shared" si="12"/>
        <v>3.73</v>
      </c>
      <c r="P154" s="71">
        <v>3.73</v>
      </c>
      <c r="Q154" s="24">
        <v>420</v>
      </c>
      <c r="R154" s="31"/>
      <c r="S154" s="51" t="s">
        <v>402</v>
      </c>
      <c r="T154" s="72" t="s">
        <v>430</v>
      </c>
      <c r="U154" t="s">
        <v>258</v>
      </c>
    </row>
    <row r="155" spans="1:21" ht="15.75" x14ac:dyDescent="0.25">
      <c r="A155" s="49"/>
      <c r="B155" s="20">
        <v>1500018146</v>
      </c>
      <c r="C155" s="21" t="s">
        <v>431</v>
      </c>
      <c r="D155" s="21" t="s">
        <v>29</v>
      </c>
      <c r="E155" s="22">
        <v>43497</v>
      </c>
      <c r="F155" s="22">
        <v>43654</v>
      </c>
      <c r="G155" s="23">
        <f t="shared" si="9"/>
        <v>5.2333333333333334</v>
      </c>
      <c r="H155" s="24"/>
      <c r="I155" s="24"/>
      <c r="J155" s="25">
        <f t="shared" si="10"/>
        <v>5.2333333333333334</v>
      </c>
      <c r="K155" s="53">
        <v>42254</v>
      </c>
      <c r="L155" s="22">
        <v>43714</v>
      </c>
      <c r="M155" s="26" t="str">
        <f t="shared" si="11"/>
        <v>3 Th,11 Bln,30 Hr</v>
      </c>
      <c r="N155" s="27">
        <v>145</v>
      </c>
      <c r="O155" s="28" t="str">
        <f t="shared" si="12"/>
        <v>3.47</v>
      </c>
      <c r="P155" s="71">
        <v>3.47</v>
      </c>
      <c r="Q155" s="24">
        <v>410</v>
      </c>
      <c r="R155" s="31"/>
      <c r="S155" s="51" t="s">
        <v>376</v>
      </c>
      <c r="T155" s="72" t="s">
        <v>432</v>
      </c>
      <c r="U155" t="s">
        <v>258</v>
      </c>
    </row>
    <row r="156" spans="1:21" ht="15.75" x14ac:dyDescent="0.25">
      <c r="A156" s="49"/>
      <c r="B156" s="20">
        <v>1500018173</v>
      </c>
      <c r="C156" s="21" t="s">
        <v>433</v>
      </c>
      <c r="D156" s="21" t="s">
        <v>29</v>
      </c>
      <c r="E156" s="22">
        <v>43497</v>
      </c>
      <c r="F156" s="22">
        <v>43679</v>
      </c>
      <c r="G156" s="23">
        <f t="shared" si="9"/>
        <v>6.0666666666666664</v>
      </c>
      <c r="H156" s="24"/>
      <c r="I156" s="24"/>
      <c r="J156" s="25">
        <f t="shared" si="10"/>
        <v>6.0666666666666664</v>
      </c>
      <c r="K156" s="53">
        <v>42254</v>
      </c>
      <c r="L156" s="22">
        <v>43714</v>
      </c>
      <c r="M156" s="26" t="str">
        <f t="shared" si="11"/>
        <v>3 Th,11 Bln,30 Hr</v>
      </c>
      <c r="N156" s="27">
        <v>150</v>
      </c>
      <c r="O156" s="28" t="str">
        <f t="shared" si="12"/>
        <v>3.69</v>
      </c>
      <c r="P156" s="71">
        <v>3.69</v>
      </c>
      <c r="Q156" s="24">
        <v>416</v>
      </c>
      <c r="R156" s="31"/>
      <c r="S156" s="51" t="s">
        <v>198</v>
      </c>
      <c r="T156" s="72" t="s">
        <v>434</v>
      </c>
      <c r="U156" t="s">
        <v>258</v>
      </c>
    </row>
    <row r="157" spans="1:21" ht="15.75" x14ac:dyDescent="0.25">
      <c r="A157" s="49"/>
      <c r="B157" s="20">
        <v>1500018176</v>
      </c>
      <c r="C157" s="21" t="s">
        <v>435</v>
      </c>
      <c r="D157" s="21" t="s">
        <v>29</v>
      </c>
      <c r="E157" s="22">
        <v>43497</v>
      </c>
      <c r="F157" s="22">
        <v>43657</v>
      </c>
      <c r="G157" s="23">
        <f t="shared" si="9"/>
        <v>5.333333333333333</v>
      </c>
      <c r="H157" s="24"/>
      <c r="I157" s="24"/>
      <c r="J157" s="25">
        <f t="shared" si="10"/>
        <v>5.333333333333333</v>
      </c>
      <c r="K157" s="53">
        <v>42254</v>
      </c>
      <c r="L157" s="22">
        <v>43714</v>
      </c>
      <c r="M157" s="26" t="str">
        <f t="shared" si="11"/>
        <v>3 Th,11 Bln,30 Hr</v>
      </c>
      <c r="N157" s="27">
        <v>148</v>
      </c>
      <c r="O157" s="28" t="str">
        <f t="shared" si="12"/>
        <v>3.43</v>
      </c>
      <c r="P157" s="71">
        <v>3.43</v>
      </c>
      <c r="Q157" s="24">
        <v>426</v>
      </c>
      <c r="R157" s="31"/>
      <c r="S157" s="51" t="s">
        <v>436</v>
      </c>
      <c r="T157" s="72" t="s">
        <v>437</v>
      </c>
      <c r="U157" t="s">
        <v>258</v>
      </c>
    </row>
    <row r="158" spans="1:21" ht="15.75" x14ac:dyDescent="0.25">
      <c r="A158" s="49"/>
      <c r="B158" s="20">
        <v>1500018199</v>
      </c>
      <c r="C158" s="21" t="s">
        <v>438</v>
      </c>
      <c r="D158" s="21" t="s">
        <v>29</v>
      </c>
      <c r="E158" s="22">
        <v>43497</v>
      </c>
      <c r="F158" s="22">
        <v>43677</v>
      </c>
      <c r="G158" s="23">
        <f t="shared" si="9"/>
        <v>6</v>
      </c>
      <c r="H158" s="24"/>
      <c r="I158" s="24"/>
      <c r="J158" s="25">
        <f t="shared" si="10"/>
        <v>6</v>
      </c>
      <c r="K158" s="53">
        <v>42254</v>
      </c>
      <c r="L158" s="22">
        <v>43714</v>
      </c>
      <c r="M158" s="26" t="str">
        <f t="shared" si="11"/>
        <v>3 Th,11 Bln,30 Hr</v>
      </c>
      <c r="N158" s="27">
        <v>148</v>
      </c>
      <c r="O158" s="28" t="str">
        <f t="shared" si="12"/>
        <v>3.35</v>
      </c>
      <c r="P158" s="71">
        <v>3.35</v>
      </c>
      <c r="Q158" s="24">
        <v>403</v>
      </c>
      <c r="R158" s="31"/>
      <c r="S158" s="51" t="s">
        <v>93</v>
      </c>
      <c r="T158" s="72" t="s">
        <v>439</v>
      </c>
      <c r="U158" t="s">
        <v>258</v>
      </c>
    </row>
    <row r="159" spans="1:21" ht="15.75" x14ac:dyDescent="0.25">
      <c r="A159" s="49"/>
      <c r="B159" s="20">
        <v>1500018203</v>
      </c>
      <c r="C159" s="21" t="s">
        <v>440</v>
      </c>
      <c r="D159" s="21" t="s">
        <v>29</v>
      </c>
      <c r="E159" s="22">
        <v>43497</v>
      </c>
      <c r="F159" s="22">
        <v>43657</v>
      </c>
      <c r="G159" s="23">
        <f t="shared" si="9"/>
        <v>5.333333333333333</v>
      </c>
      <c r="H159" s="24"/>
      <c r="I159" s="24"/>
      <c r="J159" s="25">
        <f t="shared" si="10"/>
        <v>5.333333333333333</v>
      </c>
      <c r="K159" s="53">
        <v>42254</v>
      </c>
      <c r="L159" s="22">
        <v>43714</v>
      </c>
      <c r="M159" s="26" t="str">
        <f t="shared" si="11"/>
        <v>3 Th,11 Bln,30 Hr</v>
      </c>
      <c r="N159" s="27">
        <v>151</v>
      </c>
      <c r="O159" s="28" t="str">
        <f t="shared" si="12"/>
        <v>3.37</v>
      </c>
      <c r="P159" s="71">
        <v>3.37</v>
      </c>
      <c r="Q159" s="24">
        <v>413</v>
      </c>
      <c r="R159" s="31"/>
      <c r="S159" s="51" t="s">
        <v>198</v>
      </c>
      <c r="T159" s="72" t="s">
        <v>441</v>
      </c>
      <c r="U159" t="s">
        <v>258</v>
      </c>
    </row>
    <row r="160" spans="1:21" ht="15.75" x14ac:dyDescent="0.25">
      <c r="A160" s="49"/>
      <c r="B160" s="20">
        <v>1500018227</v>
      </c>
      <c r="C160" s="21" t="s">
        <v>442</v>
      </c>
      <c r="D160" s="21" t="s">
        <v>29</v>
      </c>
      <c r="E160" s="22">
        <v>43497</v>
      </c>
      <c r="F160" s="22">
        <v>43669</v>
      </c>
      <c r="G160" s="23">
        <f t="shared" si="9"/>
        <v>5.7333333333333334</v>
      </c>
      <c r="H160" s="24"/>
      <c r="I160" s="24"/>
      <c r="J160" s="25">
        <f t="shared" si="10"/>
        <v>5.7333333333333334</v>
      </c>
      <c r="K160" s="53">
        <v>42254</v>
      </c>
      <c r="L160" s="22">
        <v>43714</v>
      </c>
      <c r="M160" s="26" t="str">
        <f>DATEDIF(K161,L160,"Y")&amp;" Th,"&amp;DATEDIF(K161,L160,"YM")&amp;" Bln,"&amp;DATEDIF(K161,L160,"MD")&amp;" Hr"</f>
        <v>3 Th,11 Bln,30 Hr</v>
      </c>
      <c r="N160" s="27">
        <v>148</v>
      </c>
      <c r="O160" s="28" t="str">
        <f t="shared" si="12"/>
        <v>3.12</v>
      </c>
      <c r="P160" s="71">
        <v>3.12</v>
      </c>
      <c r="Q160" s="24">
        <v>406</v>
      </c>
      <c r="R160" s="31"/>
      <c r="S160" s="51" t="s">
        <v>443</v>
      </c>
      <c r="T160" s="72" t="s">
        <v>444</v>
      </c>
      <c r="U160" t="s">
        <v>258</v>
      </c>
    </row>
    <row r="161" spans="1:21" ht="15.75" x14ac:dyDescent="0.25">
      <c r="A161" s="49"/>
      <c r="B161" s="20">
        <v>1500018229</v>
      </c>
      <c r="C161" s="21" t="s">
        <v>445</v>
      </c>
      <c r="D161" s="21" t="s">
        <v>29</v>
      </c>
      <c r="E161" s="22">
        <v>43497</v>
      </c>
      <c r="F161" s="22">
        <v>43665</v>
      </c>
      <c r="G161" s="23">
        <f t="shared" si="9"/>
        <v>5.6</v>
      </c>
      <c r="H161" s="24"/>
      <c r="I161" s="24"/>
      <c r="J161" s="25">
        <f t="shared" si="10"/>
        <v>5.6</v>
      </c>
      <c r="K161" s="53">
        <v>42254</v>
      </c>
      <c r="L161" s="22">
        <v>43714</v>
      </c>
      <c r="M161" s="26" t="str">
        <f>DATEDIF(K161,L161,"Y")&amp;" Th,"&amp;DATEDIF(K161,L161,"YM")&amp;" Bln,"&amp;DATEDIF(K161,L161,"MD")&amp;" Hr"</f>
        <v>3 Th,11 Bln,30 Hr</v>
      </c>
      <c r="N161" s="27">
        <v>149</v>
      </c>
      <c r="O161" s="28" t="str">
        <f t="shared" si="12"/>
        <v>3.01</v>
      </c>
      <c r="P161" s="71">
        <v>3.01</v>
      </c>
      <c r="Q161" s="24">
        <v>450</v>
      </c>
      <c r="R161" s="31"/>
      <c r="S161" s="51" t="s">
        <v>446</v>
      </c>
      <c r="T161" s="72" t="s">
        <v>447</v>
      </c>
      <c r="U161" t="s">
        <v>258</v>
      </c>
    </row>
    <row r="162" spans="1:21" ht="15.75" x14ac:dyDescent="0.25">
      <c r="A162" s="49"/>
      <c r="B162" s="20">
        <v>1500018235</v>
      </c>
      <c r="C162" s="21" t="s">
        <v>448</v>
      </c>
      <c r="D162" s="21" t="s">
        <v>29</v>
      </c>
      <c r="E162" s="22">
        <v>43497</v>
      </c>
      <c r="F162" s="22">
        <v>43670</v>
      </c>
      <c r="G162" s="23">
        <f t="shared" si="9"/>
        <v>5.7666666666666666</v>
      </c>
      <c r="H162" s="24"/>
      <c r="I162" s="24"/>
      <c r="J162" s="25">
        <f t="shared" si="10"/>
        <v>5.7666666666666666</v>
      </c>
      <c r="K162" s="53">
        <v>42254</v>
      </c>
      <c r="L162" s="22">
        <v>43714</v>
      </c>
      <c r="M162" s="26" t="str">
        <f>DATEDIF(K162,L162,"Y")&amp;" Th,"&amp;DATEDIF(K162,L162,"YM")&amp;" Bln,"&amp;DATEDIF(K162,L162,"MD")&amp;" Hr"</f>
        <v>3 Th,11 Bln,30 Hr</v>
      </c>
      <c r="N162" s="27">
        <v>145</v>
      </c>
      <c r="O162" s="28" t="str">
        <f t="shared" si="12"/>
        <v>3.77</v>
      </c>
      <c r="P162" s="71">
        <v>3.77</v>
      </c>
      <c r="Q162" s="24">
        <v>410</v>
      </c>
      <c r="R162" s="31"/>
      <c r="S162" s="51" t="s">
        <v>96</v>
      </c>
      <c r="T162" s="72" t="s">
        <v>449</v>
      </c>
      <c r="U162" t="s">
        <v>258</v>
      </c>
    </row>
    <row r="163" spans="1:21" ht="15.75" x14ac:dyDescent="0.25">
      <c r="A163" s="49"/>
      <c r="B163" s="20">
        <v>1500018242</v>
      </c>
      <c r="C163" s="21" t="s">
        <v>450</v>
      </c>
      <c r="D163" s="21" t="s">
        <v>29</v>
      </c>
      <c r="E163" s="22">
        <v>43497</v>
      </c>
      <c r="F163" s="22">
        <v>43663</v>
      </c>
      <c r="G163" s="23">
        <f t="shared" si="9"/>
        <v>5.5333333333333332</v>
      </c>
      <c r="H163" s="24"/>
      <c r="I163" s="24"/>
      <c r="J163" s="25">
        <f t="shared" si="10"/>
        <v>5.5333333333333332</v>
      </c>
      <c r="K163" s="53">
        <v>42254</v>
      </c>
      <c r="L163" s="22">
        <v>43714</v>
      </c>
      <c r="M163" s="26" t="str">
        <f>DATEDIF(K163,L163,"Y")&amp;" Th,"&amp;DATEDIF(K163,L163,"YM")&amp;" Bln,"&amp;DATEDIF(K163,L163,"MD")&amp;" Hr"</f>
        <v>3 Th,11 Bln,30 Hr</v>
      </c>
      <c r="N163" s="27">
        <v>148</v>
      </c>
      <c r="O163" s="28" t="str">
        <f t="shared" si="12"/>
        <v>3.75</v>
      </c>
      <c r="P163" s="71">
        <v>3.75</v>
      </c>
      <c r="Q163" s="24">
        <v>423</v>
      </c>
      <c r="R163" s="31"/>
      <c r="S163" s="51" t="s">
        <v>451</v>
      </c>
      <c r="T163" s="72" t="s">
        <v>452</v>
      </c>
      <c r="U163" t="s">
        <v>258</v>
      </c>
    </row>
    <row r="164" spans="1:21" ht="15.75" x14ac:dyDescent="0.25">
      <c r="A164" s="49"/>
      <c r="B164" s="20">
        <v>1500018249</v>
      </c>
      <c r="C164" s="21" t="s">
        <v>453</v>
      </c>
      <c r="D164" s="21" t="s">
        <v>29</v>
      </c>
      <c r="E164" s="22">
        <v>43497</v>
      </c>
      <c r="F164" s="22">
        <v>43669</v>
      </c>
      <c r="G164" s="23">
        <f t="shared" si="9"/>
        <v>5.7333333333333334</v>
      </c>
      <c r="H164" s="24"/>
      <c r="I164" s="24"/>
      <c r="J164" s="25">
        <f t="shared" si="10"/>
        <v>5.7333333333333334</v>
      </c>
      <c r="K164" s="53">
        <v>42254</v>
      </c>
      <c r="L164" s="22">
        <v>43714</v>
      </c>
      <c r="M164" s="26" t="str">
        <f>DATEDIF(K165,L164,"Y")&amp;" Th,"&amp;DATEDIF(K165,L164,"YM")&amp;" Bln,"&amp;DATEDIF(K165,L164,"MD")&amp;" Hr"</f>
        <v>3 Th,11 Bln,30 Hr</v>
      </c>
      <c r="N164" s="27">
        <v>147</v>
      </c>
      <c r="O164" s="28" t="str">
        <f t="shared" si="12"/>
        <v>3.62</v>
      </c>
      <c r="P164" s="71">
        <v>3.62</v>
      </c>
      <c r="Q164" s="24">
        <v>440</v>
      </c>
      <c r="R164" s="31"/>
      <c r="S164" s="51" t="s">
        <v>454</v>
      </c>
      <c r="T164" s="72" t="s">
        <v>455</v>
      </c>
      <c r="U164" t="s">
        <v>258</v>
      </c>
    </row>
    <row r="165" spans="1:21" ht="15.75" x14ac:dyDescent="0.25">
      <c r="A165" s="54"/>
      <c r="B165" s="98">
        <v>1500018281</v>
      </c>
      <c r="C165" s="99" t="s">
        <v>456</v>
      </c>
      <c r="D165" s="99" t="s">
        <v>29</v>
      </c>
      <c r="E165" s="100">
        <v>43497</v>
      </c>
      <c r="F165" s="100">
        <v>43661</v>
      </c>
      <c r="G165" s="101">
        <f t="shared" si="9"/>
        <v>5.4666666666666668</v>
      </c>
      <c r="H165" s="102"/>
      <c r="I165" s="102"/>
      <c r="J165" s="103">
        <f t="shared" si="10"/>
        <v>5.4666666666666668</v>
      </c>
      <c r="K165" s="134">
        <v>42254</v>
      </c>
      <c r="L165" s="100">
        <v>43714</v>
      </c>
      <c r="M165" s="104" t="str">
        <f>DATEDIF(K166,L165,"Y")&amp;" Th,"&amp;DATEDIF(K166,L165,"YM")&amp;" Bln,"&amp;DATEDIF(K166,L165,"MD")&amp;" Hr"</f>
        <v>6 Th,11 Bln,27 Hr</v>
      </c>
      <c r="N165" s="105">
        <v>145</v>
      </c>
      <c r="O165" s="28" t="str">
        <f t="shared" si="12"/>
        <v>2.94</v>
      </c>
      <c r="P165" s="106">
        <v>2.94</v>
      </c>
      <c r="Q165" s="102">
        <v>413</v>
      </c>
      <c r="R165" s="107"/>
      <c r="S165" s="140" t="s">
        <v>198</v>
      </c>
      <c r="T165" s="141" t="s">
        <v>457</v>
      </c>
      <c r="U165" t="s">
        <v>32</v>
      </c>
    </row>
    <row r="166" spans="1:21" s="13" customFormat="1" ht="15.75" x14ac:dyDescent="0.25">
      <c r="A166" s="48">
        <v>43726</v>
      </c>
      <c r="B166" s="59">
        <v>12018006</v>
      </c>
      <c r="C166" s="60" t="s">
        <v>458</v>
      </c>
      <c r="D166" s="60" t="s">
        <v>29</v>
      </c>
      <c r="E166" s="61">
        <v>43087</v>
      </c>
      <c r="F166" s="61">
        <v>43679</v>
      </c>
      <c r="G166" s="62">
        <f t="shared" si="9"/>
        <v>19.733333333333334</v>
      </c>
      <c r="H166" s="63"/>
      <c r="I166" s="63"/>
      <c r="J166" s="64">
        <f t="shared" si="10"/>
        <v>19.733333333333334</v>
      </c>
      <c r="K166" s="61">
        <v>41162</v>
      </c>
      <c r="L166" s="61">
        <v>43726</v>
      </c>
      <c r="M166" s="65" t="str">
        <f t="shared" ref="M166:M229" si="13">DATEDIF(K166,L166,"Y")&amp;" Th,"&amp;DATEDIF(K166,L166,"YM")&amp;" Bln,"&amp;DATEDIF(K166,L166,"MD")&amp;" Hr"</f>
        <v>7 Th,0 Bln,8 Hr</v>
      </c>
      <c r="N166" s="66">
        <v>147</v>
      </c>
      <c r="O166" s="28" t="str">
        <f t="shared" si="12"/>
        <v>3.3</v>
      </c>
      <c r="P166" s="145">
        <v>3.3</v>
      </c>
      <c r="Q166" s="63">
        <v>400</v>
      </c>
      <c r="R166" s="68"/>
      <c r="S166" s="69" t="s">
        <v>459</v>
      </c>
      <c r="T166" s="70" t="s">
        <v>460</v>
      </c>
      <c r="U166" t="s">
        <v>32</v>
      </c>
    </row>
    <row r="167" spans="1:21" ht="15.75" x14ac:dyDescent="0.25">
      <c r="A167" s="49"/>
      <c r="B167" s="20">
        <v>12018029</v>
      </c>
      <c r="C167" s="21" t="s">
        <v>461</v>
      </c>
      <c r="D167" s="21" t="s">
        <v>29</v>
      </c>
      <c r="E167" s="22">
        <v>43528</v>
      </c>
      <c r="F167" s="22">
        <v>43686</v>
      </c>
      <c r="G167" s="23">
        <f t="shared" si="9"/>
        <v>5.2666666666666666</v>
      </c>
      <c r="H167" s="24"/>
      <c r="I167" s="24"/>
      <c r="J167" s="25">
        <f t="shared" si="10"/>
        <v>5.2666666666666666</v>
      </c>
      <c r="K167" s="22">
        <v>41162</v>
      </c>
      <c r="L167" s="22">
        <v>43726</v>
      </c>
      <c r="M167" s="26" t="str">
        <f t="shared" si="13"/>
        <v>7 Th,0 Bln,8 Hr</v>
      </c>
      <c r="N167" s="27">
        <v>146</v>
      </c>
      <c r="O167" s="28" t="str">
        <f t="shared" si="12"/>
        <v>3.02</v>
      </c>
      <c r="P167" s="146">
        <v>3.02</v>
      </c>
      <c r="Q167" s="24">
        <v>453</v>
      </c>
      <c r="R167" s="31"/>
      <c r="S167" s="51" t="s">
        <v>462</v>
      </c>
      <c r="T167" s="72" t="s">
        <v>463</v>
      </c>
      <c r="U167" t="s">
        <v>32</v>
      </c>
    </row>
    <row r="168" spans="1:21" ht="15.75" x14ac:dyDescent="0.25">
      <c r="A168" s="49"/>
      <c r="B168" s="20">
        <v>12018113</v>
      </c>
      <c r="C168" s="21" t="s">
        <v>464</v>
      </c>
      <c r="D168" s="21" t="s">
        <v>29</v>
      </c>
      <c r="E168" s="22">
        <v>43614</v>
      </c>
      <c r="F168" s="22">
        <v>43697</v>
      </c>
      <c r="G168" s="23">
        <f t="shared" si="9"/>
        <v>2.7666666666666666</v>
      </c>
      <c r="H168" s="24"/>
      <c r="I168" s="24"/>
      <c r="J168" s="25">
        <f t="shared" si="10"/>
        <v>2.7666666666666666</v>
      </c>
      <c r="K168" s="22">
        <v>41162</v>
      </c>
      <c r="L168" s="22">
        <v>43726</v>
      </c>
      <c r="M168" s="26" t="str">
        <f t="shared" si="13"/>
        <v>7 Th,0 Bln,8 Hr</v>
      </c>
      <c r="N168" s="27">
        <v>147</v>
      </c>
      <c r="O168" s="28" t="str">
        <f t="shared" si="12"/>
        <v>3.55</v>
      </c>
      <c r="P168" s="146">
        <v>3.55</v>
      </c>
      <c r="Q168" s="24">
        <v>430</v>
      </c>
      <c r="R168" s="31"/>
      <c r="S168" s="51" t="s">
        <v>214</v>
      </c>
      <c r="T168" s="72" t="s">
        <v>465</v>
      </c>
      <c r="U168" t="s">
        <v>32</v>
      </c>
    </row>
    <row r="169" spans="1:21" ht="15.75" x14ac:dyDescent="0.25">
      <c r="A169" s="49"/>
      <c r="B169" s="20">
        <v>1400018090</v>
      </c>
      <c r="C169" s="21" t="s">
        <v>466</v>
      </c>
      <c r="D169" s="21" t="s">
        <v>29</v>
      </c>
      <c r="E169" s="22">
        <v>43510</v>
      </c>
      <c r="F169" s="22">
        <v>43672</v>
      </c>
      <c r="G169" s="23">
        <f t="shared" si="9"/>
        <v>5.4</v>
      </c>
      <c r="H169" s="24"/>
      <c r="I169" s="24"/>
      <c r="J169" s="25">
        <f t="shared" si="10"/>
        <v>5.4</v>
      </c>
      <c r="K169" s="53">
        <v>42254</v>
      </c>
      <c r="L169" s="22">
        <v>43726</v>
      </c>
      <c r="M169" s="26" t="str">
        <f t="shared" si="13"/>
        <v>4 Th,0 Bln,11 Hr</v>
      </c>
      <c r="N169" s="27">
        <v>144</v>
      </c>
      <c r="O169" s="28" t="str">
        <f t="shared" si="12"/>
        <v>2.87</v>
      </c>
      <c r="P169" s="146">
        <v>2.87</v>
      </c>
      <c r="Q169" s="24">
        <v>453</v>
      </c>
      <c r="R169" s="31"/>
      <c r="S169" s="51" t="s">
        <v>467</v>
      </c>
      <c r="T169" s="72" t="s">
        <v>468</v>
      </c>
      <c r="U169" t="s">
        <v>32</v>
      </c>
    </row>
    <row r="170" spans="1:21" ht="15.75" x14ac:dyDescent="0.25">
      <c r="A170" s="49"/>
      <c r="B170" s="20">
        <v>1500018086</v>
      </c>
      <c r="C170" s="21" t="s">
        <v>469</v>
      </c>
      <c r="D170" s="21" t="s">
        <v>29</v>
      </c>
      <c r="E170" s="22">
        <v>43497</v>
      </c>
      <c r="F170" s="22">
        <v>43678</v>
      </c>
      <c r="G170" s="23">
        <f t="shared" si="9"/>
        <v>6.0333333333333332</v>
      </c>
      <c r="H170" s="24"/>
      <c r="I170" s="24"/>
      <c r="J170" s="25">
        <f t="shared" si="10"/>
        <v>6.0333333333333332</v>
      </c>
      <c r="K170" s="53">
        <v>42254</v>
      </c>
      <c r="L170" s="22">
        <v>43726</v>
      </c>
      <c r="M170" s="26" t="str">
        <f t="shared" si="13"/>
        <v>4 Th,0 Bln,11 Hr</v>
      </c>
      <c r="N170" s="27">
        <v>145</v>
      </c>
      <c r="O170" s="28" t="str">
        <f t="shared" si="12"/>
        <v>3.15</v>
      </c>
      <c r="P170" s="146">
        <v>3.15</v>
      </c>
      <c r="Q170" s="24">
        <v>426</v>
      </c>
      <c r="R170" s="31"/>
      <c r="S170" s="51" t="s">
        <v>71</v>
      </c>
      <c r="T170" s="72" t="s">
        <v>470</v>
      </c>
      <c r="U170" t="s">
        <v>32</v>
      </c>
    </row>
    <row r="171" spans="1:21" ht="15.75" x14ac:dyDescent="0.25">
      <c r="A171" s="49"/>
      <c r="B171" s="20">
        <v>1500018186</v>
      </c>
      <c r="C171" s="21" t="s">
        <v>471</v>
      </c>
      <c r="D171" s="21" t="s">
        <v>29</v>
      </c>
      <c r="E171" s="22">
        <v>43497</v>
      </c>
      <c r="F171" s="22">
        <v>43700</v>
      </c>
      <c r="G171" s="23">
        <f t="shared" si="9"/>
        <v>6.7666666666666666</v>
      </c>
      <c r="H171" s="24"/>
      <c r="I171" s="24"/>
      <c r="J171" s="25">
        <f t="shared" si="10"/>
        <v>6.7666666666666666</v>
      </c>
      <c r="K171" s="53">
        <v>42254</v>
      </c>
      <c r="L171" s="22">
        <v>43726</v>
      </c>
      <c r="M171" s="26" t="str">
        <f t="shared" si="13"/>
        <v>4 Th,0 Bln,11 Hr</v>
      </c>
      <c r="N171" s="27">
        <v>148</v>
      </c>
      <c r="O171" s="28" t="str">
        <f t="shared" si="12"/>
        <v>3.48</v>
      </c>
      <c r="P171" s="146">
        <v>3.48</v>
      </c>
      <c r="Q171" s="24">
        <v>400</v>
      </c>
      <c r="R171" s="31"/>
      <c r="S171" s="51" t="s">
        <v>214</v>
      </c>
      <c r="T171" s="72" t="s">
        <v>472</v>
      </c>
      <c r="U171" t="s">
        <v>32</v>
      </c>
    </row>
    <row r="172" spans="1:21" ht="15.75" x14ac:dyDescent="0.25">
      <c r="A172" s="49"/>
      <c r="B172" s="20">
        <v>1500018190</v>
      </c>
      <c r="C172" s="21" t="s">
        <v>473</v>
      </c>
      <c r="D172" s="21" t="s">
        <v>29</v>
      </c>
      <c r="E172" s="22">
        <v>43497</v>
      </c>
      <c r="F172" s="22">
        <v>43639</v>
      </c>
      <c r="G172" s="23">
        <f t="shared" si="9"/>
        <v>4.7333333333333334</v>
      </c>
      <c r="H172" s="24"/>
      <c r="I172" s="24"/>
      <c r="J172" s="25">
        <f t="shared" si="10"/>
        <v>4.7333333333333334</v>
      </c>
      <c r="K172" s="53">
        <v>42254</v>
      </c>
      <c r="L172" s="22">
        <v>43726</v>
      </c>
      <c r="M172" s="26" t="str">
        <f t="shared" si="13"/>
        <v>4 Th,0 Bln,11 Hr</v>
      </c>
      <c r="N172" s="27">
        <v>148</v>
      </c>
      <c r="O172" s="28" t="str">
        <f t="shared" si="12"/>
        <v>3.54</v>
      </c>
      <c r="P172" s="146">
        <v>3.54</v>
      </c>
      <c r="Q172" s="24">
        <v>456</v>
      </c>
      <c r="R172" s="31"/>
      <c r="S172" s="51" t="s">
        <v>214</v>
      </c>
      <c r="T172" s="72" t="s">
        <v>474</v>
      </c>
      <c r="U172" t="s">
        <v>32</v>
      </c>
    </row>
    <row r="173" spans="1:21" s="47" customFormat="1" ht="15.75" x14ac:dyDescent="0.25">
      <c r="A173" s="54"/>
      <c r="B173" s="36">
        <v>1500018232</v>
      </c>
      <c r="C173" s="37" t="s">
        <v>475</v>
      </c>
      <c r="D173" s="37" t="s">
        <v>29</v>
      </c>
      <c r="E173" s="38">
        <v>43497</v>
      </c>
      <c r="F173" s="38">
        <v>43669</v>
      </c>
      <c r="G173" s="39">
        <f t="shared" si="9"/>
        <v>5.7333333333333334</v>
      </c>
      <c r="H173" s="40"/>
      <c r="I173" s="40"/>
      <c r="J173" s="41">
        <f t="shared" si="10"/>
        <v>5.7333333333333334</v>
      </c>
      <c r="K173" s="78">
        <v>42254</v>
      </c>
      <c r="L173" s="38">
        <v>43726</v>
      </c>
      <c r="M173" s="42" t="str">
        <f t="shared" si="13"/>
        <v>4 Th,0 Bln,11 Hr</v>
      </c>
      <c r="N173" s="43">
        <v>148</v>
      </c>
      <c r="O173" s="28" t="str">
        <f t="shared" si="12"/>
        <v>3.44</v>
      </c>
      <c r="P173" s="147">
        <v>3.44</v>
      </c>
      <c r="Q173" s="40">
        <v>413</v>
      </c>
      <c r="R173" s="46"/>
      <c r="S173" s="57" t="s">
        <v>476</v>
      </c>
      <c r="T173" s="58" t="s">
        <v>477</v>
      </c>
      <c r="U173" t="s">
        <v>32</v>
      </c>
    </row>
    <row r="174" spans="1:21" ht="15.75" x14ac:dyDescent="0.25">
      <c r="A174" s="48">
        <v>43733</v>
      </c>
      <c r="B174" s="20">
        <v>1300018048</v>
      </c>
      <c r="C174" s="21" t="s">
        <v>478</v>
      </c>
      <c r="D174" s="21" t="s">
        <v>29</v>
      </c>
      <c r="E174" s="22">
        <v>43215</v>
      </c>
      <c r="F174" s="148">
        <v>43672</v>
      </c>
      <c r="G174" s="23">
        <f t="shared" si="9"/>
        <v>15.233333333333333</v>
      </c>
      <c r="H174" s="24"/>
      <c r="I174" s="24"/>
      <c r="J174" s="25">
        <f t="shared" si="10"/>
        <v>15.233333333333333</v>
      </c>
      <c r="K174" s="53">
        <v>41526</v>
      </c>
      <c r="L174" s="22">
        <v>43733</v>
      </c>
      <c r="M174" s="26" t="str">
        <f t="shared" si="13"/>
        <v>6 Th,0 Bln,16 Hr</v>
      </c>
      <c r="N174" s="27">
        <v>144</v>
      </c>
      <c r="O174" s="28" t="str">
        <f t="shared" si="12"/>
        <v>3.03</v>
      </c>
      <c r="P174" s="146">
        <v>3.03</v>
      </c>
      <c r="Q174" s="24">
        <v>400</v>
      </c>
      <c r="R174" s="31"/>
      <c r="S174" s="51" t="s">
        <v>467</v>
      </c>
      <c r="T174" s="72" t="s">
        <v>479</v>
      </c>
      <c r="U174" t="s">
        <v>32</v>
      </c>
    </row>
    <row r="175" spans="1:21" ht="15.75" x14ac:dyDescent="0.25">
      <c r="A175" s="49"/>
      <c r="B175" s="20">
        <v>1400018206</v>
      </c>
      <c r="C175" s="21" t="s">
        <v>480</v>
      </c>
      <c r="D175" s="21" t="s">
        <v>29</v>
      </c>
      <c r="E175" s="22">
        <v>43150</v>
      </c>
      <c r="F175" s="148">
        <v>43606</v>
      </c>
      <c r="G175" s="23">
        <f t="shared" si="9"/>
        <v>15.2</v>
      </c>
      <c r="H175" s="24"/>
      <c r="I175" s="24"/>
      <c r="J175" s="25">
        <f t="shared" si="10"/>
        <v>15.2</v>
      </c>
      <c r="K175" s="53">
        <v>41883</v>
      </c>
      <c r="L175" s="22">
        <v>43733</v>
      </c>
      <c r="M175" s="26" t="str">
        <f t="shared" si="13"/>
        <v>5 Th,0 Bln,24 Hr</v>
      </c>
      <c r="N175" s="27">
        <v>145</v>
      </c>
      <c r="O175" s="28" t="str">
        <f t="shared" si="12"/>
        <v>3.23</v>
      </c>
      <c r="P175" s="146">
        <v>3.23</v>
      </c>
      <c r="Q175" s="24">
        <v>470</v>
      </c>
      <c r="R175" s="31"/>
      <c r="S175" s="51" t="s">
        <v>93</v>
      </c>
      <c r="T175" s="72" t="s">
        <v>481</v>
      </c>
      <c r="U175" t="s">
        <v>32</v>
      </c>
    </row>
    <row r="176" spans="1:21" ht="15.75" x14ac:dyDescent="0.25">
      <c r="A176" s="49"/>
      <c r="B176" s="20">
        <v>1400018250</v>
      </c>
      <c r="C176" s="21" t="s">
        <v>482</v>
      </c>
      <c r="D176" s="21" t="s">
        <v>29</v>
      </c>
      <c r="E176" s="22">
        <v>43368</v>
      </c>
      <c r="F176" s="148">
        <v>43542</v>
      </c>
      <c r="G176" s="23">
        <f t="shared" si="9"/>
        <v>5.8</v>
      </c>
      <c r="H176" s="24"/>
      <c r="I176" s="24"/>
      <c r="J176" s="25">
        <f t="shared" si="10"/>
        <v>5.8</v>
      </c>
      <c r="K176" s="53">
        <v>41883</v>
      </c>
      <c r="L176" s="22">
        <v>43733</v>
      </c>
      <c r="M176" s="26" t="str">
        <f t="shared" si="13"/>
        <v>5 Th,0 Bln,24 Hr</v>
      </c>
      <c r="N176" s="27">
        <v>145</v>
      </c>
      <c r="O176" s="28" t="str">
        <f t="shared" si="12"/>
        <v>2.96</v>
      </c>
      <c r="P176" s="146">
        <v>2.96</v>
      </c>
      <c r="Q176" s="24">
        <v>406</v>
      </c>
      <c r="R176" s="31"/>
      <c r="S176" s="51" t="s">
        <v>483</v>
      </c>
      <c r="T176" s="72" t="s">
        <v>484</v>
      </c>
      <c r="U176" t="s">
        <v>32</v>
      </c>
    </row>
    <row r="177" spans="1:21" ht="15.75" x14ac:dyDescent="0.25">
      <c r="A177" s="49"/>
      <c r="B177" s="20">
        <v>1400018255</v>
      </c>
      <c r="C177" s="21" t="s">
        <v>485</v>
      </c>
      <c r="D177" s="21" t="s">
        <v>29</v>
      </c>
      <c r="E177" s="22">
        <v>43370</v>
      </c>
      <c r="F177" s="148">
        <v>43607</v>
      </c>
      <c r="G177" s="23">
        <f t="shared" si="9"/>
        <v>7.9</v>
      </c>
      <c r="H177" s="24"/>
      <c r="I177" s="24"/>
      <c r="J177" s="25">
        <f t="shared" si="10"/>
        <v>7.9</v>
      </c>
      <c r="K177" s="53">
        <v>41883</v>
      </c>
      <c r="L177" s="22">
        <v>43733</v>
      </c>
      <c r="M177" s="42" t="str">
        <f t="shared" si="13"/>
        <v>5 Th,0 Bln,24 Hr</v>
      </c>
      <c r="N177" s="27">
        <v>146</v>
      </c>
      <c r="O177" s="28" t="str">
        <f t="shared" si="12"/>
        <v>3.12</v>
      </c>
      <c r="P177" s="146">
        <v>3.12</v>
      </c>
      <c r="Q177" s="24">
        <v>436</v>
      </c>
      <c r="R177" s="31"/>
      <c r="S177" s="51" t="s">
        <v>486</v>
      </c>
      <c r="T177" s="72" t="s">
        <v>487</v>
      </c>
      <c r="U177" t="s">
        <v>32</v>
      </c>
    </row>
    <row r="178" spans="1:21" ht="15.75" x14ac:dyDescent="0.25">
      <c r="A178" s="49"/>
      <c r="B178" s="20">
        <v>1400018257</v>
      </c>
      <c r="C178" s="21" t="s">
        <v>488</v>
      </c>
      <c r="D178" s="21" t="s">
        <v>29</v>
      </c>
      <c r="E178" s="22">
        <v>43335</v>
      </c>
      <c r="F178" s="148">
        <v>43647</v>
      </c>
      <c r="G178" s="23">
        <f t="shared" si="9"/>
        <v>10.4</v>
      </c>
      <c r="H178" s="24"/>
      <c r="I178" s="24"/>
      <c r="J178" s="25">
        <f t="shared" si="10"/>
        <v>10.4</v>
      </c>
      <c r="K178" s="53">
        <v>41883</v>
      </c>
      <c r="L178" s="22">
        <v>43733</v>
      </c>
      <c r="M178" s="26" t="str">
        <f t="shared" si="13"/>
        <v>5 Th,0 Bln,24 Hr</v>
      </c>
      <c r="N178" s="27">
        <v>146</v>
      </c>
      <c r="O178" s="28" t="str">
        <f t="shared" si="12"/>
        <v>3.23</v>
      </c>
      <c r="P178" s="146">
        <v>3.23</v>
      </c>
      <c r="Q178" s="24">
        <v>406</v>
      </c>
      <c r="R178" s="31"/>
      <c r="S178" s="51" t="s">
        <v>489</v>
      </c>
      <c r="T178" s="72" t="s">
        <v>490</v>
      </c>
      <c r="U178" t="s">
        <v>32</v>
      </c>
    </row>
    <row r="179" spans="1:21" ht="16.5" customHeight="1" x14ac:dyDescent="0.25">
      <c r="A179" s="54"/>
      <c r="B179" s="98">
        <v>1500018153</v>
      </c>
      <c r="C179" s="99" t="s">
        <v>491</v>
      </c>
      <c r="D179" s="99" t="s">
        <v>29</v>
      </c>
      <c r="E179" s="100">
        <v>43526</v>
      </c>
      <c r="F179" s="149">
        <v>43677</v>
      </c>
      <c r="G179" s="101">
        <f t="shared" ref="G179:G234" si="14">(F179-E179)/30</f>
        <v>5.0333333333333332</v>
      </c>
      <c r="H179" s="102"/>
      <c r="I179" s="102"/>
      <c r="J179" s="103">
        <f t="shared" ref="J179:J242" si="15">G179-H179-I179</f>
        <v>5.0333333333333332</v>
      </c>
      <c r="K179" s="134">
        <v>42254</v>
      </c>
      <c r="L179" s="100">
        <v>43733</v>
      </c>
      <c r="M179" s="104" t="str">
        <f t="shared" si="13"/>
        <v>4 Th,0 Bln,18 Hr</v>
      </c>
      <c r="N179" s="105">
        <v>148</v>
      </c>
      <c r="O179" s="28" t="str">
        <f t="shared" si="12"/>
        <v>3.18</v>
      </c>
      <c r="P179" s="150">
        <v>3.18</v>
      </c>
      <c r="Q179" s="102">
        <v>400</v>
      </c>
      <c r="R179" s="107"/>
      <c r="S179" s="140" t="s">
        <v>492</v>
      </c>
      <c r="T179" s="141" t="s">
        <v>493</v>
      </c>
      <c r="U179" t="s">
        <v>32</v>
      </c>
    </row>
    <row r="180" spans="1:21" s="13" customFormat="1" ht="15.75" x14ac:dyDescent="0.25">
      <c r="A180" s="151">
        <v>43740</v>
      </c>
      <c r="B180" s="59">
        <v>1500018035</v>
      </c>
      <c r="C180" s="60" t="s">
        <v>494</v>
      </c>
      <c r="D180" s="60" t="s">
        <v>29</v>
      </c>
      <c r="E180" s="61">
        <v>43497</v>
      </c>
      <c r="F180" s="152">
        <v>43696</v>
      </c>
      <c r="G180" s="62">
        <f t="shared" si="14"/>
        <v>6.6333333333333337</v>
      </c>
      <c r="H180" s="63"/>
      <c r="I180" s="63"/>
      <c r="J180" s="64">
        <f t="shared" si="15"/>
        <v>6.6333333333333337</v>
      </c>
      <c r="K180" s="139">
        <v>42254</v>
      </c>
      <c r="L180" s="61">
        <v>43740</v>
      </c>
      <c r="M180" s="65" t="str">
        <f t="shared" si="13"/>
        <v>4 Th,0 Bln,25 Hr</v>
      </c>
      <c r="N180" s="66">
        <v>147</v>
      </c>
      <c r="O180" s="28" t="str">
        <f t="shared" si="12"/>
        <v>3.08</v>
      </c>
      <c r="P180" s="145">
        <v>3.08</v>
      </c>
      <c r="Q180" s="63">
        <v>420</v>
      </c>
      <c r="R180" s="68"/>
      <c r="S180" s="69" t="s">
        <v>495</v>
      </c>
      <c r="T180" s="70" t="s">
        <v>424</v>
      </c>
      <c r="U180" t="s">
        <v>32</v>
      </c>
    </row>
    <row r="181" spans="1:21" ht="15.75" x14ac:dyDescent="0.25">
      <c r="A181" s="153"/>
      <c r="B181" s="20">
        <v>1500018083</v>
      </c>
      <c r="C181" s="21" t="s">
        <v>496</v>
      </c>
      <c r="D181" s="21" t="s">
        <v>29</v>
      </c>
      <c r="E181" s="22">
        <v>43497</v>
      </c>
      <c r="F181" s="148">
        <v>43703</v>
      </c>
      <c r="G181" s="23">
        <f t="shared" si="14"/>
        <v>6.8666666666666663</v>
      </c>
      <c r="H181" s="24"/>
      <c r="I181" s="24"/>
      <c r="J181" s="25">
        <f t="shared" si="15"/>
        <v>6.8666666666666663</v>
      </c>
      <c r="K181" s="53">
        <v>42254</v>
      </c>
      <c r="L181" s="22">
        <v>43740</v>
      </c>
      <c r="M181" s="26" t="str">
        <f t="shared" si="13"/>
        <v>4 Th,0 Bln,25 Hr</v>
      </c>
      <c r="N181" s="27">
        <v>148</v>
      </c>
      <c r="O181" s="28" t="str">
        <f t="shared" si="12"/>
        <v>3.1</v>
      </c>
      <c r="P181" s="146">
        <v>3.1</v>
      </c>
      <c r="Q181" s="24">
        <v>410</v>
      </c>
      <c r="R181" s="31"/>
      <c r="S181" s="51" t="s">
        <v>497</v>
      </c>
      <c r="T181" s="72" t="s">
        <v>498</v>
      </c>
      <c r="U181" t="s">
        <v>32</v>
      </c>
    </row>
    <row r="182" spans="1:21" s="47" customFormat="1" ht="15.75" x14ac:dyDescent="0.25">
      <c r="A182" s="154"/>
      <c r="B182" s="36">
        <v>1500018108</v>
      </c>
      <c r="C182" s="37" t="s">
        <v>499</v>
      </c>
      <c r="D182" s="37" t="s">
        <v>29</v>
      </c>
      <c r="E182" s="38">
        <v>43497</v>
      </c>
      <c r="F182" s="155">
        <v>43670</v>
      </c>
      <c r="G182" s="39">
        <f t="shared" si="14"/>
        <v>5.7666666666666666</v>
      </c>
      <c r="H182" s="40"/>
      <c r="I182" s="40"/>
      <c r="J182" s="41">
        <f t="shared" si="15"/>
        <v>5.7666666666666666</v>
      </c>
      <c r="K182" s="78">
        <v>42254</v>
      </c>
      <c r="L182" s="38">
        <v>43740</v>
      </c>
      <c r="M182" s="42" t="str">
        <f t="shared" si="13"/>
        <v>4 Th,0 Bln,25 Hr</v>
      </c>
      <c r="N182" s="43">
        <v>150</v>
      </c>
      <c r="O182" s="28" t="str">
        <f t="shared" si="12"/>
        <v>3.31</v>
      </c>
      <c r="P182" s="147">
        <v>3.31</v>
      </c>
      <c r="Q182" s="40">
        <v>416</v>
      </c>
      <c r="R182" s="46"/>
      <c r="S182" s="57" t="s">
        <v>301</v>
      </c>
      <c r="T182" s="58" t="s">
        <v>500</v>
      </c>
      <c r="U182" t="s">
        <v>32</v>
      </c>
    </row>
    <row r="183" spans="1:21" ht="15.75" x14ac:dyDescent="0.25">
      <c r="A183" s="48">
        <v>43747</v>
      </c>
      <c r="B183" s="20">
        <v>12018169</v>
      </c>
      <c r="C183" s="21" t="s">
        <v>501</v>
      </c>
      <c r="D183" s="21" t="s">
        <v>29</v>
      </c>
      <c r="E183" s="22">
        <v>43594</v>
      </c>
      <c r="F183" s="148">
        <v>43697</v>
      </c>
      <c r="G183" s="23">
        <f t="shared" si="14"/>
        <v>3.4333333333333331</v>
      </c>
      <c r="H183" s="24"/>
      <c r="I183" s="24"/>
      <c r="J183" s="25">
        <f t="shared" si="15"/>
        <v>3.4333333333333331</v>
      </c>
      <c r="K183" s="22">
        <v>41162</v>
      </c>
      <c r="L183" s="22">
        <v>43747</v>
      </c>
      <c r="M183" s="26" t="str">
        <f t="shared" si="13"/>
        <v>7 Th,0 Bln,29 Hr</v>
      </c>
      <c r="N183" s="27">
        <v>144</v>
      </c>
      <c r="O183" s="28" t="str">
        <f t="shared" si="12"/>
        <v>3.44</v>
      </c>
      <c r="P183" s="146">
        <v>3.44</v>
      </c>
      <c r="Q183" s="24">
        <v>433</v>
      </c>
      <c r="R183" s="31"/>
      <c r="S183" s="51" t="s">
        <v>99</v>
      </c>
      <c r="T183" s="72" t="s">
        <v>465</v>
      </c>
      <c r="U183" t="s">
        <v>32</v>
      </c>
    </row>
    <row r="184" spans="1:21" ht="15.75" x14ac:dyDescent="0.25">
      <c r="A184" s="49"/>
      <c r="B184" s="20">
        <v>1300018128</v>
      </c>
      <c r="C184" s="21" t="s">
        <v>502</v>
      </c>
      <c r="D184" s="21" t="s">
        <v>29</v>
      </c>
      <c r="E184" s="22">
        <v>43607</v>
      </c>
      <c r="F184" s="148">
        <v>43679</v>
      </c>
      <c r="G184" s="23">
        <f t="shared" si="14"/>
        <v>2.4</v>
      </c>
      <c r="H184" s="24"/>
      <c r="I184" s="24"/>
      <c r="J184" s="25">
        <f t="shared" si="15"/>
        <v>2.4</v>
      </c>
      <c r="K184" s="53">
        <v>41526</v>
      </c>
      <c r="L184" s="22">
        <v>43747</v>
      </c>
      <c r="M184" s="26" t="str">
        <f t="shared" si="13"/>
        <v>6 Th,1 Bln,0 Hr</v>
      </c>
      <c r="N184" s="27">
        <v>144</v>
      </c>
      <c r="O184" s="28" t="str">
        <f t="shared" si="12"/>
        <v>3.1</v>
      </c>
      <c r="P184" s="146">
        <v>3.1</v>
      </c>
      <c r="Q184" s="24">
        <v>406</v>
      </c>
      <c r="R184" s="31"/>
      <c r="S184" s="51" t="s">
        <v>71</v>
      </c>
      <c r="T184" s="72" t="s">
        <v>479</v>
      </c>
      <c r="U184" t="s">
        <v>32</v>
      </c>
    </row>
    <row r="185" spans="1:21" ht="15.75" x14ac:dyDescent="0.25">
      <c r="A185" s="49"/>
      <c r="B185" s="20">
        <v>1400018190</v>
      </c>
      <c r="C185" s="21" t="s">
        <v>503</v>
      </c>
      <c r="D185" s="21" t="s">
        <v>29</v>
      </c>
      <c r="E185" s="22">
        <v>43368</v>
      </c>
      <c r="F185" s="148">
        <v>43682</v>
      </c>
      <c r="G185" s="23">
        <f t="shared" si="14"/>
        <v>10.466666666666667</v>
      </c>
      <c r="H185" s="24"/>
      <c r="I185" s="24"/>
      <c r="J185" s="25">
        <f t="shared" si="15"/>
        <v>10.466666666666667</v>
      </c>
      <c r="K185" s="53">
        <v>41883</v>
      </c>
      <c r="L185" s="22">
        <v>43747</v>
      </c>
      <c r="M185" s="26" t="str">
        <f t="shared" si="13"/>
        <v>5 Th,1 Bln,8 Hr</v>
      </c>
      <c r="N185" s="27">
        <v>149</v>
      </c>
      <c r="O185" s="28" t="str">
        <f t="shared" si="12"/>
        <v>3.31</v>
      </c>
      <c r="P185" s="146">
        <v>3.31</v>
      </c>
      <c r="Q185" s="24">
        <v>406</v>
      </c>
      <c r="R185" s="31"/>
      <c r="S185" s="51" t="s">
        <v>201</v>
      </c>
      <c r="T185" s="72" t="s">
        <v>504</v>
      </c>
      <c r="U185" t="s">
        <v>32</v>
      </c>
    </row>
    <row r="186" spans="1:21" ht="15.75" x14ac:dyDescent="0.25">
      <c r="A186" s="49"/>
      <c r="B186" s="20">
        <v>1500018069</v>
      </c>
      <c r="C186" s="21" t="s">
        <v>505</v>
      </c>
      <c r="D186" s="21" t="s">
        <v>29</v>
      </c>
      <c r="E186" s="22">
        <v>43497</v>
      </c>
      <c r="F186" s="148">
        <v>43700</v>
      </c>
      <c r="G186" s="23">
        <f t="shared" si="14"/>
        <v>6.7666666666666666</v>
      </c>
      <c r="H186" s="24"/>
      <c r="I186" s="24"/>
      <c r="J186" s="25">
        <f t="shared" si="15"/>
        <v>6.7666666666666666</v>
      </c>
      <c r="K186" s="53">
        <v>42254</v>
      </c>
      <c r="L186" s="22">
        <v>43747</v>
      </c>
      <c r="M186" s="26" t="str">
        <f t="shared" si="13"/>
        <v>4 Th,1 Bln,2 Hr</v>
      </c>
      <c r="N186" s="27">
        <v>145</v>
      </c>
      <c r="O186" s="28" t="str">
        <f t="shared" si="12"/>
        <v>3.49</v>
      </c>
      <c r="P186" s="146">
        <v>3.49</v>
      </c>
      <c r="Q186" s="24">
        <v>423</v>
      </c>
      <c r="R186" s="31"/>
      <c r="S186" s="51" t="s">
        <v>506</v>
      </c>
      <c r="T186" s="72" t="s">
        <v>474</v>
      </c>
      <c r="U186" t="s">
        <v>32</v>
      </c>
    </row>
    <row r="187" spans="1:21" ht="15.75" x14ac:dyDescent="0.25">
      <c r="A187" s="49"/>
      <c r="B187" s="20">
        <v>1500018088</v>
      </c>
      <c r="C187" s="21" t="s">
        <v>507</v>
      </c>
      <c r="D187" s="21" t="s">
        <v>29</v>
      </c>
      <c r="E187" s="22">
        <v>43497</v>
      </c>
      <c r="F187" s="148">
        <v>43696</v>
      </c>
      <c r="G187" s="23">
        <f t="shared" si="14"/>
        <v>6.6333333333333337</v>
      </c>
      <c r="H187" s="24"/>
      <c r="I187" s="24"/>
      <c r="J187" s="25">
        <f t="shared" si="15"/>
        <v>6.6333333333333337</v>
      </c>
      <c r="K187" s="53">
        <v>42254</v>
      </c>
      <c r="L187" s="22">
        <v>43747</v>
      </c>
      <c r="M187" s="26" t="str">
        <f t="shared" si="13"/>
        <v>4 Th,1 Bln,2 Hr</v>
      </c>
      <c r="N187" s="27">
        <v>145</v>
      </c>
      <c r="O187" s="28" t="str">
        <f t="shared" si="12"/>
        <v>3.64</v>
      </c>
      <c r="P187" s="146">
        <v>3.64</v>
      </c>
      <c r="Q187" s="24">
        <v>413</v>
      </c>
      <c r="R187" s="31"/>
      <c r="S187" s="51" t="s">
        <v>508</v>
      </c>
      <c r="T187" s="72" t="s">
        <v>509</v>
      </c>
      <c r="U187" t="s">
        <v>32</v>
      </c>
    </row>
    <row r="188" spans="1:21" ht="15.75" x14ac:dyDescent="0.25">
      <c r="A188" s="54"/>
      <c r="B188" s="98">
        <v>1500018166</v>
      </c>
      <c r="C188" s="99" t="s">
        <v>510</v>
      </c>
      <c r="D188" s="99" t="s">
        <v>29</v>
      </c>
      <c r="E188" s="100">
        <v>43497</v>
      </c>
      <c r="F188" s="149">
        <v>43698</v>
      </c>
      <c r="G188" s="101">
        <f t="shared" si="14"/>
        <v>6.7</v>
      </c>
      <c r="H188" s="102"/>
      <c r="I188" s="102"/>
      <c r="J188" s="103">
        <f t="shared" si="15"/>
        <v>6.7</v>
      </c>
      <c r="K188" s="134">
        <v>42254</v>
      </c>
      <c r="L188" s="100">
        <v>43747</v>
      </c>
      <c r="M188" s="104" t="str">
        <f t="shared" si="13"/>
        <v>4 Th,1 Bln,2 Hr</v>
      </c>
      <c r="N188" s="105">
        <v>154</v>
      </c>
      <c r="O188" s="28" t="str">
        <f t="shared" si="12"/>
        <v>3.53</v>
      </c>
      <c r="P188" s="150">
        <v>3.53</v>
      </c>
      <c r="Q188" s="102">
        <v>443</v>
      </c>
      <c r="R188" s="107"/>
      <c r="S188" s="140" t="s">
        <v>511</v>
      </c>
      <c r="T188" s="141" t="s">
        <v>512</v>
      </c>
      <c r="U188" t="s">
        <v>32</v>
      </c>
    </row>
    <row r="189" spans="1:21" s="13" customFormat="1" ht="15.75" x14ac:dyDescent="0.25">
      <c r="A189" s="48">
        <v>43752</v>
      </c>
      <c r="B189" s="59">
        <v>12018152</v>
      </c>
      <c r="C189" s="60" t="s">
        <v>513</v>
      </c>
      <c r="D189" s="156" t="s">
        <v>29</v>
      </c>
      <c r="E189" s="61">
        <v>43423</v>
      </c>
      <c r="F189" s="152">
        <v>43647</v>
      </c>
      <c r="G189" s="62">
        <f t="shared" si="14"/>
        <v>7.4666666666666668</v>
      </c>
      <c r="H189" s="63"/>
      <c r="I189" s="63"/>
      <c r="J189" s="64">
        <f t="shared" si="15"/>
        <v>7.4666666666666668</v>
      </c>
      <c r="K189" s="61">
        <v>41162</v>
      </c>
      <c r="L189" s="61">
        <v>43752</v>
      </c>
      <c r="M189" s="65" t="str">
        <f t="shared" si="13"/>
        <v>7 Th,1 Bln,4 Hr</v>
      </c>
      <c r="N189" s="66">
        <v>144</v>
      </c>
      <c r="O189" s="28" t="str">
        <f t="shared" si="12"/>
        <v>2.87</v>
      </c>
      <c r="P189" s="145">
        <v>2.87</v>
      </c>
      <c r="Q189" s="63">
        <v>426</v>
      </c>
      <c r="R189" s="68"/>
      <c r="S189" s="69" t="s">
        <v>514</v>
      </c>
      <c r="T189" s="157" t="s">
        <v>515</v>
      </c>
      <c r="U189" t="s">
        <v>32</v>
      </c>
    </row>
    <row r="190" spans="1:21" ht="15.75" x14ac:dyDescent="0.25">
      <c r="A190" s="49"/>
      <c r="B190" s="20">
        <v>12018185</v>
      </c>
      <c r="C190" s="21" t="s">
        <v>516</v>
      </c>
      <c r="D190" s="158" t="s">
        <v>29</v>
      </c>
      <c r="E190" s="22">
        <v>43374</v>
      </c>
      <c r="F190" s="148">
        <v>43636</v>
      </c>
      <c r="G190" s="23">
        <f t="shared" si="14"/>
        <v>8.7333333333333325</v>
      </c>
      <c r="H190" s="24"/>
      <c r="I190" s="24"/>
      <c r="J190" s="25">
        <f t="shared" si="15"/>
        <v>8.7333333333333325</v>
      </c>
      <c r="K190" s="22">
        <v>41162</v>
      </c>
      <c r="L190" s="22">
        <v>43752</v>
      </c>
      <c r="M190" s="26" t="str">
        <f t="shared" si="13"/>
        <v>7 Th,1 Bln,4 Hr</v>
      </c>
      <c r="N190" s="27">
        <v>147</v>
      </c>
      <c r="O190" s="28" t="str">
        <f t="shared" si="12"/>
        <v>3.26</v>
      </c>
      <c r="P190" s="146">
        <v>3.26</v>
      </c>
      <c r="Q190" s="24">
        <v>450</v>
      </c>
      <c r="R190" s="31"/>
      <c r="S190" s="51" t="s">
        <v>65</v>
      </c>
      <c r="T190" s="72" t="s">
        <v>517</v>
      </c>
      <c r="U190" t="s">
        <v>32</v>
      </c>
    </row>
    <row r="191" spans="1:21" ht="15.75" x14ac:dyDescent="0.25">
      <c r="A191" s="49"/>
      <c r="B191" s="20">
        <v>12018193</v>
      </c>
      <c r="C191" s="21" t="s">
        <v>518</v>
      </c>
      <c r="D191" s="158" t="s">
        <v>29</v>
      </c>
      <c r="E191" s="22">
        <v>43487</v>
      </c>
      <c r="F191" s="148">
        <v>43657</v>
      </c>
      <c r="G191" s="23">
        <f t="shared" si="14"/>
        <v>5.666666666666667</v>
      </c>
      <c r="H191" s="24"/>
      <c r="I191" s="24"/>
      <c r="J191" s="25">
        <f t="shared" si="15"/>
        <v>5.666666666666667</v>
      </c>
      <c r="K191" s="22">
        <v>41162</v>
      </c>
      <c r="L191" s="22">
        <v>43752</v>
      </c>
      <c r="M191" s="26" t="str">
        <f t="shared" si="13"/>
        <v>7 Th,1 Bln,4 Hr</v>
      </c>
      <c r="N191" s="27">
        <v>144</v>
      </c>
      <c r="O191" s="28" t="str">
        <f t="shared" si="12"/>
        <v>2.4</v>
      </c>
      <c r="P191" s="146">
        <v>2.4</v>
      </c>
      <c r="Q191" s="24">
        <v>413</v>
      </c>
      <c r="R191" s="31"/>
      <c r="S191" s="51" t="s">
        <v>99</v>
      </c>
      <c r="T191" s="72" t="s">
        <v>519</v>
      </c>
      <c r="U191" t="s">
        <v>32</v>
      </c>
    </row>
    <row r="192" spans="1:21" ht="15.75" x14ac:dyDescent="0.25">
      <c r="A192" s="49"/>
      <c r="B192" s="20">
        <v>1300018019</v>
      </c>
      <c r="C192" s="159" t="s">
        <v>520</v>
      </c>
      <c r="D192" s="158" t="s">
        <v>29</v>
      </c>
      <c r="E192" s="22">
        <v>43381</v>
      </c>
      <c r="F192" s="148">
        <v>43467</v>
      </c>
      <c r="G192" s="23">
        <f t="shared" si="14"/>
        <v>2.8666666666666667</v>
      </c>
      <c r="H192" s="24"/>
      <c r="I192" s="24"/>
      <c r="J192" s="25">
        <f t="shared" si="15"/>
        <v>2.8666666666666667</v>
      </c>
      <c r="K192" s="53">
        <v>41526</v>
      </c>
      <c r="L192" s="22">
        <v>43752</v>
      </c>
      <c r="M192" s="26" t="str">
        <f t="shared" si="13"/>
        <v>6 Th,1 Bln,5 Hr</v>
      </c>
      <c r="N192" s="27">
        <v>147</v>
      </c>
      <c r="O192" s="28" t="str">
        <f t="shared" si="12"/>
        <v>3.05</v>
      </c>
      <c r="P192" s="146">
        <v>3.05</v>
      </c>
      <c r="Q192" s="24">
        <v>513</v>
      </c>
      <c r="R192" s="31"/>
      <c r="S192" s="51" t="s">
        <v>217</v>
      </c>
      <c r="T192" s="72" t="s">
        <v>521</v>
      </c>
      <c r="U192" t="s">
        <v>32</v>
      </c>
    </row>
    <row r="193" spans="1:21" ht="15.75" x14ac:dyDescent="0.25">
      <c r="A193" s="49"/>
      <c r="B193" s="20">
        <v>1300018145</v>
      </c>
      <c r="C193" s="21" t="s">
        <v>522</v>
      </c>
      <c r="D193" s="158" t="s">
        <v>29</v>
      </c>
      <c r="E193" s="22">
        <v>43442</v>
      </c>
      <c r="F193" s="148">
        <v>43670</v>
      </c>
      <c r="G193" s="23">
        <f t="shared" si="14"/>
        <v>7.6</v>
      </c>
      <c r="H193" s="24"/>
      <c r="I193" s="24"/>
      <c r="J193" s="25">
        <f t="shared" si="15"/>
        <v>7.6</v>
      </c>
      <c r="K193" s="53">
        <v>41526</v>
      </c>
      <c r="L193" s="22">
        <v>43752</v>
      </c>
      <c r="M193" s="26" t="str">
        <f t="shared" si="13"/>
        <v>6 Th,1 Bln,5 Hr</v>
      </c>
      <c r="N193" s="27">
        <v>145</v>
      </c>
      <c r="O193" s="28" t="str">
        <f t="shared" si="12"/>
        <v>2.67</v>
      </c>
      <c r="P193" s="146">
        <v>2.67</v>
      </c>
      <c r="Q193" s="24">
        <v>420</v>
      </c>
      <c r="R193" s="31"/>
      <c r="S193" s="51" t="s">
        <v>523</v>
      </c>
      <c r="T193" s="72" t="s">
        <v>524</v>
      </c>
      <c r="U193" t="s">
        <v>32</v>
      </c>
    </row>
    <row r="194" spans="1:21" ht="15.75" x14ac:dyDescent="0.25">
      <c r="A194" s="49"/>
      <c r="B194" s="20">
        <v>1300018149</v>
      </c>
      <c r="C194" s="21" t="s">
        <v>525</v>
      </c>
      <c r="D194" s="158" t="s">
        <v>29</v>
      </c>
      <c r="E194" s="22">
        <v>43573</v>
      </c>
      <c r="F194" s="148">
        <v>43686</v>
      </c>
      <c r="G194" s="23">
        <f t="shared" si="14"/>
        <v>3.7666666666666666</v>
      </c>
      <c r="H194" s="24"/>
      <c r="I194" s="24"/>
      <c r="J194" s="25">
        <f t="shared" si="15"/>
        <v>3.7666666666666666</v>
      </c>
      <c r="K194" s="53">
        <v>41526</v>
      </c>
      <c r="L194" s="22">
        <v>43752</v>
      </c>
      <c r="M194" s="26" t="str">
        <f t="shared" si="13"/>
        <v>6 Th,1 Bln,5 Hr</v>
      </c>
      <c r="N194" s="27">
        <v>145</v>
      </c>
      <c r="O194" s="28" t="str">
        <f t="shared" si="12"/>
        <v>3.01</v>
      </c>
      <c r="P194" s="146">
        <v>3.01</v>
      </c>
      <c r="Q194" s="24">
        <v>403</v>
      </c>
      <c r="R194" s="31"/>
      <c r="S194" s="51" t="s">
        <v>294</v>
      </c>
      <c r="T194" s="72" t="s">
        <v>526</v>
      </c>
      <c r="U194" t="s">
        <v>32</v>
      </c>
    </row>
    <row r="195" spans="1:21" ht="15.75" x14ac:dyDescent="0.25">
      <c r="A195" s="49"/>
      <c r="B195" s="20">
        <v>1300018156</v>
      </c>
      <c r="C195" s="21" t="s">
        <v>527</v>
      </c>
      <c r="D195" s="158" t="s">
        <v>29</v>
      </c>
      <c r="E195" s="22">
        <v>43442</v>
      </c>
      <c r="F195" s="148">
        <v>43690</v>
      </c>
      <c r="G195" s="23">
        <f t="shared" si="14"/>
        <v>8.2666666666666675</v>
      </c>
      <c r="H195" s="24"/>
      <c r="I195" s="24"/>
      <c r="J195" s="25">
        <f t="shared" si="15"/>
        <v>8.2666666666666675</v>
      </c>
      <c r="K195" s="53">
        <v>41526</v>
      </c>
      <c r="L195" s="22">
        <v>43752</v>
      </c>
      <c r="M195" s="26" t="str">
        <f t="shared" si="13"/>
        <v>6 Th,1 Bln,5 Hr</v>
      </c>
      <c r="N195" s="27">
        <v>146</v>
      </c>
      <c r="O195" s="28" t="str">
        <f t="shared" ref="O195:O258" si="16">SUBSTITUTE(P195, ",", ".")</f>
        <v>3.21</v>
      </c>
      <c r="P195" s="146">
        <v>3.21</v>
      </c>
      <c r="Q195" s="24">
        <v>436</v>
      </c>
      <c r="R195" s="31"/>
      <c r="S195" s="51" t="s">
        <v>489</v>
      </c>
      <c r="T195" s="72" t="s">
        <v>528</v>
      </c>
      <c r="U195" t="s">
        <v>32</v>
      </c>
    </row>
    <row r="196" spans="1:21" ht="15.75" x14ac:dyDescent="0.25">
      <c r="A196" s="49"/>
      <c r="B196" s="20">
        <v>1400018004</v>
      </c>
      <c r="C196" s="21" t="s">
        <v>529</v>
      </c>
      <c r="D196" s="158" t="s">
        <v>29</v>
      </c>
      <c r="E196" s="22">
        <v>43370</v>
      </c>
      <c r="F196" s="148">
        <v>43637</v>
      </c>
      <c r="G196" s="23">
        <f t="shared" si="14"/>
        <v>8.9</v>
      </c>
      <c r="H196" s="24"/>
      <c r="I196" s="24"/>
      <c r="J196" s="25">
        <f t="shared" si="15"/>
        <v>8.9</v>
      </c>
      <c r="K196" s="53">
        <v>41883</v>
      </c>
      <c r="L196" s="22">
        <v>43752</v>
      </c>
      <c r="M196" s="26" t="str">
        <f t="shared" si="13"/>
        <v>5 Th,1 Bln,13 Hr</v>
      </c>
      <c r="N196" s="27">
        <v>147</v>
      </c>
      <c r="O196" s="28" t="str">
        <f t="shared" si="16"/>
        <v>3</v>
      </c>
      <c r="P196" s="146">
        <v>3</v>
      </c>
      <c r="Q196" s="24">
        <v>430</v>
      </c>
      <c r="R196" s="31"/>
      <c r="S196" s="51" t="s">
        <v>530</v>
      </c>
      <c r="T196" s="72" t="s">
        <v>531</v>
      </c>
      <c r="U196" t="s">
        <v>32</v>
      </c>
    </row>
    <row r="197" spans="1:21" ht="15.75" x14ac:dyDescent="0.25">
      <c r="A197" s="49"/>
      <c r="B197" s="20">
        <v>1400018007</v>
      </c>
      <c r="C197" s="21" t="s">
        <v>532</v>
      </c>
      <c r="D197" s="158" t="s">
        <v>29</v>
      </c>
      <c r="E197" s="22">
        <v>43381</v>
      </c>
      <c r="F197" s="148">
        <v>43622</v>
      </c>
      <c r="G197" s="23">
        <f t="shared" si="14"/>
        <v>8.0333333333333332</v>
      </c>
      <c r="H197" s="24"/>
      <c r="I197" s="24"/>
      <c r="J197" s="25">
        <f t="shared" si="15"/>
        <v>8.0333333333333332</v>
      </c>
      <c r="K197" s="53">
        <v>41883</v>
      </c>
      <c r="L197" s="22">
        <v>43752</v>
      </c>
      <c r="M197" s="26" t="str">
        <f t="shared" si="13"/>
        <v>5 Th,1 Bln,13 Hr</v>
      </c>
      <c r="N197" s="27">
        <v>148</v>
      </c>
      <c r="O197" s="28" t="str">
        <f t="shared" si="16"/>
        <v>2.87</v>
      </c>
      <c r="P197" s="146">
        <v>2.87</v>
      </c>
      <c r="Q197" s="24">
        <v>400</v>
      </c>
      <c r="R197" s="31"/>
      <c r="S197" s="51" t="s">
        <v>533</v>
      </c>
      <c r="T197" s="72" t="s">
        <v>534</v>
      </c>
      <c r="U197" t="s">
        <v>32</v>
      </c>
    </row>
    <row r="198" spans="1:21" ht="15.75" x14ac:dyDescent="0.25">
      <c r="A198" s="49"/>
      <c r="B198" s="20">
        <v>1400018049</v>
      </c>
      <c r="C198" s="21" t="s">
        <v>535</v>
      </c>
      <c r="D198" s="158" t="s">
        <v>29</v>
      </c>
      <c r="E198" s="22">
        <v>43497</v>
      </c>
      <c r="F198" s="148">
        <v>43720</v>
      </c>
      <c r="G198" s="23">
        <f t="shared" si="14"/>
        <v>7.4333333333333336</v>
      </c>
      <c r="H198" s="24"/>
      <c r="I198" s="24"/>
      <c r="J198" s="25">
        <f t="shared" si="15"/>
        <v>7.4333333333333336</v>
      </c>
      <c r="K198" s="53">
        <v>41883</v>
      </c>
      <c r="L198" s="22">
        <v>43752</v>
      </c>
      <c r="M198" s="26" t="str">
        <f t="shared" si="13"/>
        <v>5 Th,1 Bln,13 Hr</v>
      </c>
      <c r="N198" s="27">
        <v>144</v>
      </c>
      <c r="O198" s="28" t="str">
        <f t="shared" si="16"/>
        <v>2.9</v>
      </c>
      <c r="P198" s="146">
        <v>2.9</v>
      </c>
      <c r="Q198" s="24">
        <v>486</v>
      </c>
      <c r="R198" s="31"/>
      <c r="S198" s="51" t="s">
        <v>454</v>
      </c>
      <c r="T198" s="72" t="s">
        <v>536</v>
      </c>
      <c r="U198" t="s">
        <v>32</v>
      </c>
    </row>
    <row r="199" spans="1:21" ht="15.75" x14ac:dyDescent="0.25">
      <c r="A199" s="49"/>
      <c r="B199" s="20">
        <v>1400018143</v>
      </c>
      <c r="C199" s="21" t="s">
        <v>537</v>
      </c>
      <c r="D199" s="158" t="s">
        <v>29</v>
      </c>
      <c r="E199" s="22">
        <v>43137</v>
      </c>
      <c r="F199" s="148">
        <v>43593</v>
      </c>
      <c r="G199" s="23">
        <f t="shared" si="14"/>
        <v>15.2</v>
      </c>
      <c r="H199" s="24"/>
      <c r="I199" s="24"/>
      <c r="J199" s="25">
        <f t="shared" si="15"/>
        <v>15.2</v>
      </c>
      <c r="K199" s="53">
        <v>41883</v>
      </c>
      <c r="L199" s="22">
        <v>43752</v>
      </c>
      <c r="M199" s="26" t="str">
        <f t="shared" si="13"/>
        <v>5 Th,1 Bln,13 Hr</v>
      </c>
      <c r="N199" s="27">
        <v>146</v>
      </c>
      <c r="O199" s="28" t="str">
        <f t="shared" si="16"/>
        <v>3.01</v>
      </c>
      <c r="P199" s="146">
        <v>3.01</v>
      </c>
      <c r="Q199" s="24">
        <v>413</v>
      </c>
      <c r="R199" s="31"/>
      <c r="S199" s="51" t="s">
        <v>538</v>
      </c>
      <c r="T199" s="72" t="s">
        <v>539</v>
      </c>
      <c r="U199" t="s">
        <v>32</v>
      </c>
    </row>
    <row r="200" spans="1:21" ht="15.75" x14ac:dyDescent="0.25">
      <c r="A200" s="49"/>
      <c r="B200" s="20">
        <v>1500018011</v>
      </c>
      <c r="C200" s="21" t="s">
        <v>540</v>
      </c>
      <c r="D200" s="158" t="s">
        <v>29</v>
      </c>
      <c r="E200" s="22">
        <v>43497</v>
      </c>
      <c r="F200" s="148">
        <v>43717</v>
      </c>
      <c r="G200" s="23">
        <f t="shared" si="14"/>
        <v>7.333333333333333</v>
      </c>
      <c r="H200" s="24"/>
      <c r="I200" s="24"/>
      <c r="J200" s="25">
        <f t="shared" si="15"/>
        <v>7.333333333333333</v>
      </c>
      <c r="K200" s="53">
        <v>42254</v>
      </c>
      <c r="L200" s="22">
        <v>43752</v>
      </c>
      <c r="M200" s="26" t="str">
        <f t="shared" si="13"/>
        <v>4 Th,1 Bln,7 Hr</v>
      </c>
      <c r="N200" s="27">
        <v>147</v>
      </c>
      <c r="O200" s="28" t="str">
        <f t="shared" si="16"/>
        <v>3.29</v>
      </c>
      <c r="P200" s="146">
        <v>3.29</v>
      </c>
      <c r="Q200" s="24">
        <v>410</v>
      </c>
      <c r="R200" s="31"/>
      <c r="S200" s="51" t="s">
        <v>541</v>
      </c>
      <c r="T200" s="72" t="s">
        <v>542</v>
      </c>
      <c r="U200" t="s">
        <v>32</v>
      </c>
    </row>
    <row r="201" spans="1:21" ht="15.75" x14ac:dyDescent="0.25">
      <c r="A201" s="49"/>
      <c r="B201" s="20">
        <v>1500018016</v>
      </c>
      <c r="C201" s="21" t="s">
        <v>543</v>
      </c>
      <c r="D201" s="158" t="s">
        <v>29</v>
      </c>
      <c r="E201" s="22">
        <v>43647</v>
      </c>
      <c r="F201" s="148">
        <v>43717</v>
      </c>
      <c r="G201" s="23">
        <f t="shared" si="14"/>
        <v>2.3333333333333335</v>
      </c>
      <c r="H201" s="24"/>
      <c r="I201" s="24"/>
      <c r="J201" s="25">
        <f t="shared" si="15"/>
        <v>2.3333333333333335</v>
      </c>
      <c r="K201" s="53">
        <v>42254</v>
      </c>
      <c r="L201" s="22">
        <v>43752</v>
      </c>
      <c r="M201" s="26" t="str">
        <f t="shared" si="13"/>
        <v>4 Th,1 Bln,7 Hr</v>
      </c>
      <c r="N201" s="27">
        <v>150</v>
      </c>
      <c r="O201" s="28" t="str">
        <f t="shared" si="16"/>
        <v>3.35</v>
      </c>
      <c r="P201" s="146">
        <v>3.35</v>
      </c>
      <c r="Q201" s="24">
        <v>416</v>
      </c>
      <c r="R201" s="31"/>
      <c r="S201" s="51" t="s">
        <v>41</v>
      </c>
      <c r="T201" s="160" t="s">
        <v>544</v>
      </c>
      <c r="U201" t="s">
        <v>32</v>
      </c>
    </row>
    <row r="202" spans="1:21" ht="15.75" x14ac:dyDescent="0.25">
      <c r="A202" s="49"/>
      <c r="B202" s="20">
        <v>1500018052</v>
      </c>
      <c r="C202" s="21" t="s">
        <v>545</v>
      </c>
      <c r="D202" s="158" t="s">
        <v>29</v>
      </c>
      <c r="E202" s="22">
        <v>43685</v>
      </c>
      <c r="F202" s="148">
        <v>43720</v>
      </c>
      <c r="G202" s="23">
        <f t="shared" si="14"/>
        <v>1.1666666666666667</v>
      </c>
      <c r="H202" s="24"/>
      <c r="I202" s="24"/>
      <c r="J202" s="25">
        <f t="shared" si="15"/>
        <v>1.1666666666666667</v>
      </c>
      <c r="K202" s="53">
        <v>42254</v>
      </c>
      <c r="L202" s="22">
        <v>43752</v>
      </c>
      <c r="M202" s="26" t="str">
        <f t="shared" si="13"/>
        <v>4 Th,1 Bln,7 Hr</v>
      </c>
      <c r="N202" s="27">
        <v>144</v>
      </c>
      <c r="O202" s="28" t="str">
        <f t="shared" si="16"/>
        <v>2.94</v>
      </c>
      <c r="P202" s="146">
        <v>2.94</v>
      </c>
      <c r="Q202" s="24">
        <v>416</v>
      </c>
      <c r="R202" s="31"/>
      <c r="S202" s="51" t="s">
        <v>546</v>
      </c>
      <c r="T202" s="72" t="s">
        <v>547</v>
      </c>
      <c r="U202" t="s">
        <v>32</v>
      </c>
    </row>
    <row r="203" spans="1:21" ht="15.75" x14ac:dyDescent="0.25">
      <c r="A203" s="49"/>
      <c r="B203" s="20">
        <v>1500018053</v>
      </c>
      <c r="C203" s="21" t="s">
        <v>548</v>
      </c>
      <c r="D203" s="158" t="s">
        <v>29</v>
      </c>
      <c r="E203" s="22">
        <v>43497</v>
      </c>
      <c r="F203" s="148">
        <v>43726</v>
      </c>
      <c r="G203" s="23">
        <f t="shared" si="14"/>
        <v>7.6333333333333337</v>
      </c>
      <c r="H203" s="24"/>
      <c r="I203" s="24"/>
      <c r="J203" s="25">
        <f t="shared" si="15"/>
        <v>7.6333333333333337</v>
      </c>
      <c r="K203" s="53">
        <v>42254</v>
      </c>
      <c r="L203" s="22">
        <v>43752</v>
      </c>
      <c r="M203" s="26" t="str">
        <f t="shared" si="13"/>
        <v>4 Th,1 Bln,7 Hr</v>
      </c>
      <c r="N203" s="27">
        <v>147</v>
      </c>
      <c r="O203" s="28" t="str">
        <f t="shared" si="16"/>
        <v>3.64</v>
      </c>
      <c r="P203" s="146">
        <v>3.64</v>
      </c>
      <c r="Q203" s="24">
        <v>450</v>
      </c>
      <c r="R203" s="31"/>
      <c r="S203" s="51" t="s">
        <v>549</v>
      </c>
      <c r="T203" s="72" t="s">
        <v>550</v>
      </c>
      <c r="U203" t="s">
        <v>32</v>
      </c>
    </row>
    <row r="204" spans="1:21" ht="15.75" x14ac:dyDescent="0.25">
      <c r="A204" s="49"/>
      <c r="B204" s="20">
        <v>1500018074</v>
      </c>
      <c r="C204" s="21" t="s">
        <v>551</v>
      </c>
      <c r="D204" s="158" t="s">
        <v>29</v>
      </c>
      <c r="E204" s="22">
        <v>43497</v>
      </c>
      <c r="F204" s="148">
        <v>43705</v>
      </c>
      <c r="G204" s="23">
        <f t="shared" si="14"/>
        <v>6.9333333333333336</v>
      </c>
      <c r="H204" s="24"/>
      <c r="I204" s="24"/>
      <c r="J204" s="25">
        <f t="shared" si="15"/>
        <v>6.9333333333333336</v>
      </c>
      <c r="K204" s="53">
        <v>42254</v>
      </c>
      <c r="L204" s="22">
        <v>43752</v>
      </c>
      <c r="M204" s="26" t="str">
        <f t="shared" si="13"/>
        <v>4 Th,1 Bln,7 Hr</v>
      </c>
      <c r="N204" s="27">
        <v>145</v>
      </c>
      <c r="O204" s="28" t="str">
        <f t="shared" si="16"/>
        <v>3.12</v>
      </c>
      <c r="P204" s="146">
        <v>3.12</v>
      </c>
      <c r="Q204" s="24">
        <v>423</v>
      </c>
      <c r="R204" s="31"/>
      <c r="S204" s="51" t="s">
        <v>552</v>
      </c>
      <c r="T204" s="72" t="s">
        <v>553</v>
      </c>
      <c r="U204" t="s">
        <v>32</v>
      </c>
    </row>
    <row r="205" spans="1:21" ht="15.75" x14ac:dyDescent="0.25">
      <c r="A205" s="49"/>
      <c r="B205" s="20">
        <v>1500018081</v>
      </c>
      <c r="C205" s="21" t="s">
        <v>554</v>
      </c>
      <c r="D205" s="158" t="s">
        <v>29</v>
      </c>
      <c r="E205" s="22">
        <v>43497</v>
      </c>
      <c r="F205" s="148">
        <v>43728</v>
      </c>
      <c r="G205" s="23">
        <f t="shared" si="14"/>
        <v>7.7</v>
      </c>
      <c r="H205" s="24"/>
      <c r="I205" s="24"/>
      <c r="J205" s="25">
        <f t="shared" si="15"/>
        <v>7.7</v>
      </c>
      <c r="K205" s="53">
        <v>42254</v>
      </c>
      <c r="L205" s="22">
        <v>43752</v>
      </c>
      <c r="M205" s="26" t="str">
        <f t="shared" si="13"/>
        <v>4 Th,1 Bln,7 Hr</v>
      </c>
      <c r="N205" s="27">
        <v>145</v>
      </c>
      <c r="O205" s="28" t="str">
        <f t="shared" si="16"/>
        <v>3.32</v>
      </c>
      <c r="P205" s="146">
        <v>3.32</v>
      </c>
      <c r="Q205" s="24">
        <v>406</v>
      </c>
      <c r="R205" s="31"/>
      <c r="S205" s="51" t="s">
        <v>555</v>
      </c>
      <c r="T205" s="161" t="s">
        <v>556</v>
      </c>
      <c r="U205" t="s">
        <v>32</v>
      </c>
    </row>
    <row r="206" spans="1:21" ht="15.75" x14ac:dyDescent="0.25">
      <c r="A206" s="49"/>
      <c r="B206" s="20">
        <v>1500018084</v>
      </c>
      <c r="C206" s="21" t="s">
        <v>557</v>
      </c>
      <c r="D206" s="158" t="s">
        <v>29</v>
      </c>
      <c r="E206" s="22">
        <v>43497</v>
      </c>
      <c r="F206" s="148">
        <v>43724</v>
      </c>
      <c r="G206" s="23">
        <f t="shared" si="14"/>
        <v>7.5666666666666664</v>
      </c>
      <c r="H206" s="24"/>
      <c r="I206" s="24"/>
      <c r="J206" s="25">
        <f t="shared" si="15"/>
        <v>7.5666666666666664</v>
      </c>
      <c r="K206" s="53">
        <v>42254</v>
      </c>
      <c r="L206" s="22">
        <v>43752</v>
      </c>
      <c r="M206" s="26" t="str">
        <f t="shared" si="13"/>
        <v>4 Th,1 Bln,7 Hr</v>
      </c>
      <c r="N206" s="27">
        <v>145</v>
      </c>
      <c r="O206" s="28" t="str">
        <f t="shared" si="16"/>
        <v>3.25</v>
      </c>
      <c r="P206" s="146">
        <v>3.25</v>
      </c>
      <c r="Q206" s="24">
        <v>410</v>
      </c>
      <c r="R206" s="31"/>
      <c r="S206" s="51" t="s">
        <v>333</v>
      </c>
      <c r="T206" s="72" t="s">
        <v>558</v>
      </c>
      <c r="U206" t="s">
        <v>32</v>
      </c>
    </row>
    <row r="207" spans="1:21" ht="15.75" x14ac:dyDescent="0.25">
      <c r="A207" s="49"/>
      <c r="B207" s="20">
        <v>1500018085</v>
      </c>
      <c r="C207" s="21" t="s">
        <v>559</v>
      </c>
      <c r="D207" s="158" t="s">
        <v>29</v>
      </c>
      <c r="E207" s="22">
        <v>43497</v>
      </c>
      <c r="F207" s="148">
        <v>43705</v>
      </c>
      <c r="G207" s="23">
        <f t="shared" si="14"/>
        <v>6.9333333333333336</v>
      </c>
      <c r="H207" s="24"/>
      <c r="I207" s="24"/>
      <c r="J207" s="25">
        <f t="shared" si="15"/>
        <v>6.9333333333333336</v>
      </c>
      <c r="K207" s="53">
        <v>42254</v>
      </c>
      <c r="L207" s="22">
        <v>43752</v>
      </c>
      <c r="M207" s="26" t="str">
        <f t="shared" si="13"/>
        <v>4 Th,1 Bln,7 Hr</v>
      </c>
      <c r="N207" s="27">
        <v>145</v>
      </c>
      <c r="O207" s="28" t="str">
        <f t="shared" si="16"/>
        <v>3.51</v>
      </c>
      <c r="P207" s="146">
        <v>3.51</v>
      </c>
      <c r="Q207" s="24">
        <v>426</v>
      </c>
      <c r="R207" s="31"/>
      <c r="S207" s="51" t="s">
        <v>560</v>
      </c>
      <c r="T207" s="72" t="s">
        <v>164</v>
      </c>
      <c r="U207" t="s">
        <v>32</v>
      </c>
    </row>
    <row r="208" spans="1:21" ht="15.75" x14ac:dyDescent="0.25">
      <c r="A208" s="49"/>
      <c r="B208" s="20">
        <v>1500018118</v>
      </c>
      <c r="C208" s="21" t="s">
        <v>561</v>
      </c>
      <c r="D208" s="158" t="s">
        <v>29</v>
      </c>
      <c r="E208" s="22">
        <v>43607</v>
      </c>
      <c r="F208" s="148">
        <v>43705</v>
      </c>
      <c r="G208" s="23">
        <f t="shared" si="14"/>
        <v>3.2666666666666666</v>
      </c>
      <c r="H208" s="24"/>
      <c r="I208" s="24"/>
      <c r="J208" s="25">
        <f t="shared" si="15"/>
        <v>3.2666666666666666</v>
      </c>
      <c r="K208" s="53">
        <v>42254</v>
      </c>
      <c r="L208" s="22">
        <v>43752</v>
      </c>
      <c r="M208" s="26" t="str">
        <f t="shared" si="13"/>
        <v>4 Th,1 Bln,7 Hr</v>
      </c>
      <c r="N208" s="27">
        <v>147</v>
      </c>
      <c r="O208" s="28" t="str">
        <f t="shared" si="16"/>
        <v>3.19</v>
      </c>
      <c r="P208" s="146">
        <v>3.19</v>
      </c>
      <c r="Q208" s="24">
        <v>430</v>
      </c>
      <c r="R208" s="31"/>
      <c r="S208" s="51" t="s">
        <v>562</v>
      </c>
      <c r="T208" s="72" t="s">
        <v>563</v>
      </c>
      <c r="U208" t="s">
        <v>32</v>
      </c>
    </row>
    <row r="209" spans="1:21" ht="15.75" x14ac:dyDescent="0.25">
      <c r="A209" s="49"/>
      <c r="B209" s="20">
        <v>1500018169</v>
      </c>
      <c r="C209" s="21" t="s">
        <v>564</v>
      </c>
      <c r="D209" s="158" t="s">
        <v>29</v>
      </c>
      <c r="E209" s="22">
        <v>43497</v>
      </c>
      <c r="F209" s="148">
        <v>43699</v>
      </c>
      <c r="G209" s="23">
        <f t="shared" si="14"/>
        <v>6.7333333333333334</v>
      </c>
      <c r="H209" s="24"/>
      <c r="I209" s="24"/>
      <c r="J209" s="25">
        <f t="shared" si="15"/>
        <v>6.7333333333333334</v>
      </c>
      <c r="K209" s="53">
        <v>42254</v>
      </c>
      <c r="L209" s="22">
        <v>43752</v>
      </c>
      <c r="M209" s="26" t="str">
        <f t="shared" si="13"/>
        <v>4 Th,1 Bln,7 Hr</v>
      </c>
      <c r="N209" s="27">
        <v>148</v>
      </c>
      <c r="O209" s="28" t="str">
        <f t="shared" si="16"/>
        <v>3.2</v>
      </c>
      <c r="P209" s="146">
        <v>3.2</v>
      </c>
      <c r="Q209" s="24">
        <v>416</v>
      </c>
      <c r="R209" s="31"/>
      <c r="S209" s="51" t="s">
        <v>565</v>
      </c>
      <c r="T209" s="72" t="s">
        <v>566</v>
      </c>
      <c r="U209" t="s">
        <v>32</v>
      </c>
    </row>
    <row r="210" spans="1:21" ht="15.75" x14ac:dyDescent="0.25">
      <c r="A210" s="49"/>
      <c r="B210" s="20">
        <v>1500018208</v>
      </c>
      <c r="C210" s="21" t="s">
        <v>567</v>
      </c>
      <c r="D210" s="158" t="s">
        <v>29</v>
      </c>
      <c r="E210" s="22">
        <v>43497</v>
      </c>
      <c r="F210" s="148">
        <v>43706</v>
      </c>
      <c r="G210" s="23">
        <f t="shared" si="14"/>
        <v>6.9666666666666668</v>
      </c>
      <c r="H210" s="24"/>
      <c r="I210" s="24"/>
      <c r="J210" s="25">
        <f t="shared" si="15"/>
        <v>6.9666666666666668</v>
      </c>
      <c r="K210" s="53">
        <v>42254</v>
      </c>
      <c r="L210" s="22">
        <v>43752</v>
      </c>
      <c r="M210" s="26" t="str">
        <f t="shared" si="13"/>
        <v>4 Th,1 Bln,7 Hr</v>
      </c>
      <c r="N210" s="27">
        <v>145</v>
      </c>
      <c r="O210" s="28" t="str">
        <f t="shared" si="16"/>
        <v>3.31</v>
      </c>
      <c r="P210" s="146">
        <v>3.31</v>
      </c>
      <c r="Q210" s="24">
        <v>466</v>
      </c>
      <c r="R210" s="31"/>
      <c r="S210" s="51" t="s">
        <v>568</v>
      </c>
      <c r="T210" s="72" t="s">
        <v>569</v>
      </c>
      <c r="U210" t="s">
        <v>32</v>
      </c>
    </row>
    <row r="211" spans="1:21" ht="15.75" x14ac:dyDescent="0.25">
      <c r="A211" s="49"/>
      <c r="B211" s="20">
        <v>1500018225</v>
      </c>
      <c r="C211" s="21" t="s">
        <v>570</v>
      </c>
      <c r="D211" s="158" t="s">
        <v>29</v>
      </c>
      <c r="E211" s="22">
        <v>43497</v>
      </c>
      <c r="F211" s="148">
        <v>43706</v>
      </c>
      <c r="G211" s="23">
        <f t="shared" si="14"/>
        <v>6.9666666666666668</v>
      </c>
      <c r="H211" s="24"/>
      <c r="I211" s="24"/>
      <c r="J211" s="25">
        <f t="shared" si="15"/>
        <v>6.9666666666666668</v>
      </c>
      <c r="K211" s="53">
        <v>42254</v>
      </c>
      <c r="L211" s="22">
        <v>43752</v>
      </c>
      <c r="M211" s="26" t="str">
        <f t="shared" si="13"/>
        <v>4 Th,1 Bln,7 Hr</v>
      </c>
      <c r="N211" s="27">
        <v>150</v>
      </c>
      <c r="O211" s="28" t="str">
        <f t="shared" si="16"/>
        <v>3.33</v>
      </c>
      <c r="P211" s="146">
        <v>3.33</v>
      </c>
      <c r="Q211" s="24">
        <v>403</v>
      </c>
      <c r="R211" s="31"/>
      <c r="S211" s="51" t="s">
        <v>127</v>
      </c>
      <c r="T211" s="72" t="s">
        <v>571</v>
      </c>
      <c r="U211" t="s">
        <v>32</v>
      </c>
    </row>
    <row r="212" spans="1:21" ht="15.75" x14ac:dyDescent="0.25">
      <c r="A212" s="49"/>
      <c r="B212" s="20">
        <v>1500018234</v>
      </c>
      <c r="C212" s="21" t="s">
        <v>572</v>
      </c>
      <c r="D212" s="158" t="s">
        <v>29</v>
      </c>
      <c r="E212" s="22">
        <v>43497</v>
      </c>
      <c r="F212" s="148">
        <v>43694</v>
      </c>
      <c r="G212" s="23">
        <f t="shared" si="14"/>
        <v>6.5666666666666664</v>
      </c>
      <c r="H212" s="24"/>
      <c r="I212" s="24"/>
      <c r="J212" s="25">
        <f t="shared" si="15"/>
        <v>6.5666666666666664</v>
      </c>
      <c r="K212" s="53">
        <v>42254</v>
      </c>
      <c r="L212" s="22">
        <v>43752</v>
      </c>
      <c r="M212" s="26" t="str">
        <f t="shared" si="13"/>
        <v>4 Th,1 Bln,7 Hr</v>
      </c>
      <c r="N212" s="27">
        <v>148</v>
      </c>
      <c r="O212" s="28" t="str">
        <f t="shared" si="16"/>
        <v>3.5</v>
      </c>
      <c r="P212" s="146">
        <v>3.5</v>
      </c>
      <c r="Q212" s="24">
        <v>400</v>
      </c>
      <c r="R212" s="31"/>
      <c r="S212" s="51" t="s">
        <v>467</v>
      </c>
      <c r="T212" s="72" t="s">
        <v>573</v>
      </c>
      <c r="U212" t="s">
        <v>32</v>
      </c>
    </row>
    <row r="213" spans="1:21" s="47" customFormat="1" ht="15.75" x14ac:dyDescent="0.25">
      <c r="A213" s="54"/>
      <c r="B213" s="36">
        <v>1500018241</v>
      </c>
      <c r="C213" s="37" t="s">
        <v>574</v>
      </c>
      <c r="D213" s="162" t="s">
        <v>29</v>
      </c>
      <c r="E213" s="38">
        <v>43497</v>
      </c>
      <c r="F213" s="155">
        <v>43698</v>
      </c>
      <c r="G213" s="39">
        <f t="shared" si="14"/>
        <v>6.7</v>
      </c>
      <c r="H213" s="40"/>
      <c r="I213" s="40"/>
      <c r="J213" s="41">
        <f t="shared" si="15"/>
        <v>6.7</v>
      </c>
      <c r="K213" s="78">
        <v>42254</v>
      </c>
      <c r="L213" s="38">
        <v>43752</v>
      </c>
      <c r="M213" s="42" t="str">
        <f t="shared" si="13"/>
        <v>4 Th,1 Bln,7 Hr</v>
      </c>
      <c r="N213" s="43">
        <v>146</v>
      </c>
      <c r="O213" s="28" t="str">
        <f t="shared" si="16"/>
        <v>2.91</v>
      </c>
      <c r="P213" s="147">
        <v>2.91</v>
      </c>
      <c r="Q213" s="40">
        <v>450</v>
      </c>
      <c r="R213" s="46"/>
      <c r="S213" s="57" t="s">
        <v>34</v>
      </c>
      <c r="T213" s="58" t="s">
        <v>575</v>
      </c>
      <c r="U213" t="s">
        <v>32</v>
      </c>
    </row>
    <row r="214" spans="1:21" ht="15.75" x14ac:dyDescent="0.25">
      <c r="A214" s="163">
        <v>43771</v>
      </c>
      <c r="B214" s="164">
        <v>12018110</v>
      </c>
      <c r="C214" s="165" t="s">
        <v>576</v>
      </c>
      <c r="D214" s="165" t="s">
        <v>29</v>
      </c>
      <c r="E214" s="166">
        <v>42829</v>
      </c>
      <c r="F214" s="166">
        <v>43682</v>
      </c>
      <c r="G214" s="167">
        <f t="shared" si="14"/>
        <v>28.433333333333334</v>
      </c>
      <c r="H214" s="168"/>
      <c r="I214" s="168"/>
      <c r="J214" s="169">
        <f t="shared" si="15"/>
        <v>28.433333333333334</v>
      </c>
      <c r="K214" s="166">
        <v>41162</v>
      </c>
      <c r="L214" s="166">
        <v>43771</v>
      </c>
      <c r="M214" s="170" t="str">
        <f t="shared" si="13"/>
        <v>7 Th,1 Bln,23 Hr</v>
      </c>
      <c r="N214" s="171">
        <v>144</v>
      </c>
      <c r="O214" s="28" t="str">
        <f t="shared" si="16"/>
        <v>3.09</v>
      </c>
      <c r="P214" s="172">
        <v>3.09</v>
      </c>
      <c r="Q214" s="168">
        <v>400</v>
      </c>
      <c r="R214" s="135"/>
      <c r="S214" s="108" t="s">
        <v>93</v>
      </c>
      <c r="T214" s="173" t="s">
        <v>577</v>
      </c>
      <c r="U214" t="s">
        <v>32</v>
      </c>
    </row>
    <row r="215" spans="1:21" s="13" customFormat="1" ht="15.75" x14ac:dyDescent="0.25">
      <c r="A215" s="48">
        <v>43782</v>
      </c>
      <c r="B215" s="59">
        <v>12018108</v>
      </c>
      <c r="C215" s="60" t="s">
        <v>578</v>
      </c>
      <c r="D215" s="60" t="s">
        <v>29</v>
      </c>
      <c r="E215" s="61">
        <v>42653</v>
      </c>
      <c r="F215" s="61">
        <v>43511</v>
      </c>
      <c r="G215" s="62">
        <f t="shared" si="14"/>
        <v>28.6</v>
      </c>
      <c r="H215" s="63"/>
      <c r="I215" s="63"/>
      <c r="J215" s="64">
        <f t="shared" si="15"/>
        <v>28.6</v>
      </c>
      <c r="K215" s="139">
        <v>41162</v>
      </c>
      <c r="L215" s="61">
        <v>43782</v>
      </c>
      <c r="M215" s="65" t="str">
        <f t="shared" si="13"/>
        <v>7 Th,2 Bln,3 Hr</v>
      </c>
      <c r="N215" s="66">
        <v>144</v>
      </c>
      <c r="O215" s="28" t="str">
        <f t="shared" si="16"/>
        <v>3.3</v>
      </c>
      <c r="P215" s="145">
        <v>3.3</v>
      </c>
      <c r="Q215" s="63">
        <v>413</v>
      </c>
      <c r="R215" s="68"/>
      <c r="S215" s="77" t="s">
        <v>217</v>
      </c>
      <c r="T215" s="4" t="s">
        <v>579</v>
      </c>
      <c r="U215" t="s">
        <v>32</v>
      </c>
    </row>
    <row r="216" spans="1:21" ht="15.75" x14ac:dyDescent="0.25">
      <c r="A216" s="49"/>
      <c r="B216" s="20">
        <v>1400018141</v>
      </c>
      <c r="C216" s="21" t="s">
        <v>580</v>
      </c>
      <c r="D216" s="21" t="s">
        <v>29</v>
      </c>
      <c r="E216" s="22">
        <v>43507</v>
      </c>
      <c r="F216" s="22">
        <v>43658</v>
      </c>
      <c r="G216" s="23">
        <f t="shared" si="14"/>
        <v>5.0333333333333332</v>
      </c>
      <c r="H216" s="24"/>
      <c r="I216" s="24"/>
      <c r="J216" s="25">
        <f t="shared" si="15"/>
        <v>5.0333333333333332</v>
      </c>
      <c r="K216" s="53">
        <v>41883</v>
      </c>
      <c r="L216" s="22">
        <v>43782</v>
      </c>
      <c r="M216" s="26" t="str">
        <f t="shared" si="13"/>
        <v>5 Th,2 Bln,12 Hr</v>
      </c>
      <c r="N216" s="27">
        <v>145</v>
      </c>
      <c r="O216" s="28" t="str">
        <f t="shared" si="16"/>
        <v>2.63</v>
      </c>
      <c r="P216" s="146">
        <v>2.63</v>
      </c>
      <c r="Q216" s="24">
        <v>406</v>
      </c>
      <c r="R216" s="31"/>
      <c r="S216" s="77" t="s">
        <v>581</v>
      </c>
      <c r="T216" s="4" t="s">
        <v>582</v>
      </c>
      <c r="U216" t="s">
        <v>32</v>
      </c>
    </row>
    <row r="217" spans="1:21" ht="15.75" x14ac:dyDescent="0.25">
      <c r="A217" s="49"/>
      <c r="B217" s="20">
        <v>1501318001</v>
      </c>
      <c r="C217" s="21" t="s">
        <v>583</v>
      </c>
      <c r="D217" s="21" t="s">
        <v>29</v>
      </c>
      <c r="E217" s="22">
        <v>43386</v>
      </c>
      <c r="F217" s="22">
        <v>43707</v>
      </c>
      <c r="G217" s="23">
        <f t="shared" si="14"/>
        <v>10.7</v>
      </c>
      <c r="H217" s="24"/>
      <c r="I217" s="24"/>
      <c r="J217" s="25">
        <f t="shared" si="15"/>
        <v>10.7</v>
      </c>
      <c r="K217" s="53">
        <v>42254</v>
      </c>
      <c r="L217" s="22">
        <v>43782</v>
      </c>
      <c r="M217" s="26" t="str">
        <f t="shared" si="13"/>
        <v>4 Th,2 Bln,6 Hr</v>
      </c>
      <c r="N217" s="27">
        <v>147</v>
      </c>
      <c r="O217" s="28" t="str">
        <f t="shared" si="16"/>
        <v>3.42</v>
      </c>
      <c r="P217" s="146">
        <v>3.42</v>
      </c>
      <c r="Q217" s="24">
        <v>453</v>
      </c>
      <c r="R217" s="31"/>
      <c r="S217" s="77" t="s">
        <v>34</v>
      </c>
      <c r="T217" s="4" t="s">
        <v>584</v>
      </c>
      <c r="U217" t="s">
        <v>32</v>
      </c>
    </row>
    <row r="218" spans="1:21" s="47" customFormat="1" ht="15.75" x14ac:dyDescent="0.25">
      <c r="A218" s="54"/>
      <c r="B218" s="36">
        <v>1502318002</v>
      </c>
      <c r="C218" s="37" t="s">
        <v>585</v>
      </c>
      <c r="D218" s="37" t="s">
        <v>29</v>
      </c>
      <c r="E218" s="38">
        <v>43019</v>
      </c>
      <c r="F218" s="38">
        <v>43421</v>
      </c>
      <c r="G218" s="39">
        <f t="shared" si="14"/>
        <v>13.4</v>
      </c>
      <c r="H218" s="40"/>
      <c r="I218" s="40"/>
      <c r="J218" s="41">
        <f t="shared" si="15"/>
        <v>13.4</v>
      </c>
      <c r="K218" s="78">
        <v>42254</v>
      </c>
      <c r="L218" s="38">
        <v>43782</v>
      </c>
      <c r="M218" s="42" t="str">
        <f t="shared" si="13"/>
        <v>4 Th,2 Bln,6 Hr</v>
      </c>
      <c r="N218" s="43">
        <v>144</v>
      </c>
      <c r="O218" s="28" t="str">
        <f t="shared" si="16"/>
        <v>3.16</v>
      </c>
      <c r="P218" s="147">
        <v>3.16</v>
      </c>
      <c r="Q218" s="40">
        <v>400</v>
      </c>
      <c r="R218" s="46" t="s">
        <v>287</v>
      </c>
      <c r="S218" s="77" t="s">
        <v>93</v>
      </c>
      <c r="T218" s="34" t="s">
        <v>586</v>
      </c>
      <c r="U218" t="s">
        <v>32</v>
      </c>
    </row>
    <row r="219" spans="1:21" ht="15.75" x14ac:dyDescent="0.25">
      <c r="A219" s="48">
        <v>43789</v>
      </c>
      <c r="B219" s="174">
        <v>1500018162</v>
      </c>
      <c r="C219" s="175" t="s">
        <v>587</v>
      </c>
      <c r="D219" s="175" t="s">
        <v>29</v>
      </c>
      <c r="E219" s="176">
        <v>43497</v>
      </c>
      <c r="F219" s="176">
        <v>43729</v>
      </c>
      <c r="G219" s="177">
        <f t="shared" si="14"/>
        <v>7.7333333333333334</v>
      </c>
      <c r="H219" s="178"/>
      <c r="I219" s="178"/>
      <c r="J219" s="179">
        <f t="shared" si="15"/>
        <v>7.7333333333333334</v>
      </c>
      <c r="K219" s="180">
        <v>42254</v>
      </c>
      <c r="L219" s="176">
        <v>43789</v>
      </c>
      <c r="M219" s="181" t="str">
        <f t="shared" si="13"/>
        <v>4 Th,2 Bln,13 Hr</v>
      </c>
      <c r="N219" s="182">
        <v>150</v>
      </c>
      <c r="O219" s="28" t="str">
        <f t="shared" si="16"/>
        <v>3.7</v>
      </c>
      <c r="P219" s="183">
        <v>3.7</v>
      </c>
      <c r="Q219" s="178">
        <v>423</v>
      </c>
      <c r="R219" s="184"/>
      <c r="S219" s="77" t="s">
        <v>588</v>
      </c>
      <c r="T219" s="4" t="s">
        <v>589</v>
      </c>
      <c r="U219" t="s">
        <v>32</v>
      </c>
    </row>
    <row r="220" spans="1:21" ht="15.75" x14ac:dyDescent="0.25">
      <c r="A220" s="49"/>
      <c r="B220" s="174">
        <v>1500018171</v>
      </c>
      <c r="C220" s="175" t="s">
        <v>590</v>
      </c>
      <c r="D220" s="175" t="s">
        <v>29</v>
      </c>
      <c r="E220" s="176">
        <v>43497</v>
      </c>
      <c r="F220" s="176">
        <v>43729</v>
      </c>
      <c r="G220" s="177">
        <f t="shared" si="14"/>
        <v>7.7333333333333334</v>
      </c>
      <c r="H220" s="178"/>
      <c r="I220" s="178"/>
      <c r="J220" s="179">
        <f t="shared" si="15"/>
        <v>7.7333333333333334</v>
      </c>
      <c r="K220" s="180">
        <v>42254</v>
      </c>
      <c r="L220" s="176">
        <v>43789</v>
      </c>
      <c r="M220" s="181" t="str">
        <f t="shared" si="13"/>
        <v>4 Th,2 Bln,13 Hr</v>
      </c>
      <c r="N220" s="182">
        <v>150</v>
      </c>
      <c r="O220" s="28" t="str">
        <f t="shared" si="16"/>
        <v>3.66</v>
      </c>
      <c r="P220" s="183">
        <v>3.66</v>
      </c>
      <c r="Q220" s="178">
        <v>413</v>
      </c>
      <c r="R220" s="184"/>
      <c r="S220" s="77" t="s">
        <v>93</v>
      </c>
      <c r="T220" s="4" t="s">
        <v>591</v>
      </c>
      <c r="U220" t="s">
        <v>32</v>
      </c>
    </row>
    <row r="221" spans="1:21" ht="15.75" x14ac:dyDescent="0.25">
      <c r="A221" s="54"/>
      <c r="B221" s="185">
        <v>1502318003</v>
      </c>
      <c r="C221" s="186" t="s">
        <v>592</v>
      </c>
      <c r="D221" s="186" t="s">
        <v>29</v>
      </c>
      <c r="E221" s="187">
        <v>43386</v>
      </c>
      <c r="F221" s="187">
        <v>43707</v>
      </c>
      <c r="G221" s="188">
        <f t="shared" si="14"/>
        <v>10.7</v>
      </c>
      <c r="H221" s="189"/>
      <c r="I221" s="189"/>
      <c r="J221" s="190">
        <f t="shared" si="15"/>
        <v>10.7</v>
      </c>
      <c r="K221" s="191">
        <v>42254</v>
      </c>
      <c r="L221" s="187">
        <v>43789</v>
      </c>
      <c r="M221" s="192" t="str">
        <f t="shared" si="13"/>
        <v>4 Th,2 Bln,13 Hr</v>
      </c>
      <c r="N221" s="193">
        <v>144</v>
      </c>
      <c r="O221" s="28" t="str">
        <f t="shared" si="16"/>
        <v>3.13</v>
      </c>
      <c r="P221" s="194">
        <v>3.13</v>
      </c>
      <c r="Q221" s="189">
        <v>400</v>
      </c>
      <c r="R221" s="195" t="s">
        <v>287</v>
      </c>
      <c r="S221" s="108" t="s">
        <v>34</v>
      </c>
      <c r="T221" s="109" t="s">
        <v>593</v>
      </c>
      <c r="U221" t="s">
        <v>32</v>
      </c>
    </row>
    <row r="222" spans="1:21" s="13" customFormat="1" ht="15.75" x14ac:dyDescent="0.25">
      <c r="A222" s="48">
        <v>43796</v>
      </c>
      <c r="B222" s="59">
        <v>1400018137</v>
      </c>
      <c r="C222" s="60" t="s">
        <v>594</v>
      </c>
      <c r="D222" s="60" t="s">
        <v>29</v>
      </c>
      <c r="E222" s="61">
        <v>43507</v>
      </c>
      <c r="F222" s="61">
        <v>43699</v>
      </c>
      <c r="G222" s="62">
        <f t="shared" si="14"/>
        <v>6.4</v>
      </c>
      <c r="H222" s="63"/>
      <c r="I222" s="63"/>
      <c r="J222" s="64">
        <f t="shared" si="15"/>
        <v>6.4</v>
      </c>
      <c r="K222" s="139">
        <v>41883</v>
      </c>
      <c r="L222" s="61">
        <v>43796</v>
      </c>
      <c r="M222" s="65" t="str">
        <f t="shared" si="13"/>
        <v>5 Th,2 Bln,26 Hr</v>
      </c>
      <c r="N222" s="66">
        <v>148</v>
      </c>
      <c r="O222" s="28" t="str">
        <f t="shared" si="16"/>
        <v>3.27</v>
      </c>
      <c r="P222" s="145">
        <v>3.27</v>
      </c>
      <c r="Q222" s="63">
        <v>403</v>
      </c>
      <c r="R222" s="68"/>
      <c r="S222" s="77" t="s">
        <v>62</v>
      </c>
      <c r="T222" s="4" t="s">
        <v>484</v>
      </c>
      <c r="U222" t="s">
        <v>32</v>
      </c>
    </row>
    <row r="223" spans="1:21" s="47" customFormat="1" ht="15.75" x14ac:dyDescent="0.25">
      <c r="A223" s="54"/>
      <c r="B223" s="36">
        <v>1500018127</v>
      </c>
      <c r="C223" s="37" t="s">
        <v>595</v>
      </c>
      <c r="D223" s="37" t="s">
        <v>29</v>
      </c>
      <c r="E223" s="38">
        <v>43497</v>
      </c>
      <c r="F223" s="38">
        <v>43724</v>
      </c>
      <c r="G223" s="39">
        <f t="shared" si="14"/>
        <v>7.5666666666666664</v>
      </c>
      <c r="H223" s="40"/>
      <c r="I223" s="40"/>
      <c r="J223" s="41">
        <f t="shared" si="15"/>
        <v>7.5666666666666664</v>
      </c>
      <c r="K223" s="78">
        <v>42254</v>
      </c>
      <c r="L223" s="38">
        <v>43796</v>
      </c>
      <c r="M223" s="42" t="str">
        <f t="shared" si="13"/>
        <v>4 Th,2 Bln,20 Hr</v>
      </c>
      <c r="N223" s="43">
        <v>148</v>
      </c>
      <c r="O223" s="28" t="str">
        <f t="shared" si="16"/>
        <v>3.84</v>
      </c>
      <c r="P223" s="147">
        <v>3.84</v>
      </c>
      <c r="Q223" s="40">
        <v>410</v>
      </c>
      <c r="R223" s="46"/>
      <c r="S223" s="77" t="s">
        <v>549</v>
      </c>
      <c r="T223" s="4" t="s">
        <v>596</v>
      </c>
      <c r="U223" t="s">
        <v>32</v>
      </c>
    </row>
    <row r="224" spans="1:21" ht="15.75" x14ac:dyDescent="0.25">
      <c r="A224" s="48">
        <v>43803</v>
      </c>
      <c r="B224" s="59">
        <v>1500018033</v>
      </c>
      <c r="C224" s="60" t="s">
        <v>597</v>
      </c>
      <c r="D224" s="60" t="s">
        <v>29</v>
      </c>
      <c r="E224" s="61">
        <v>43497</v>
      </c>
      <c r="F224" s="61">
        <v>43727</v>
      </c>
      <c r="G224" s="62">
        <f t="shared" si="14"/>
        <v>7.666666666666667</v>
      </c>
      <c r="H224" s="63"/>
      <c r="I224" s="63"/>
      <c r="J224" s="64">
        <f t="shared" si="15"/>
        <v>7.666666666666667</v>
      </c>
      <c r="K224" s="139">
        <v>42254</v>
      </c>
      <c r="L224" s="61">
        <v>43803</v>
      </c>
      <c r="M224" s="65" t="str">
        <f t="shared" si="13"/>
        <v>4 Th,2 Bln,27 Hr</v>
      </c>
      <c r="N224" s="66">
        <v>147</v>
      </c>
      <c r="O224" s="28" t="str">
        <f t="shared" si="16"/>
        <v>2.92</v>
      </c>
      <c r="P224" s="145">
        <v>2.92</v>
      </c>
      <c r="Q224" s="63">
        <v>426</v>
      </c>
      <c r="R224" s="16"/>
      <c r="S224" s="77" t="s">
        <v>598</v>
      </c>
      <c r="T224" s="4" t="s">
        <v>381</v>
      </c>
      <c r="U224" t="s">
        <v>32</v>
      </c>
    </row>
    <row r="225" spans="1:21" ht="15.75" x14ac:dyDescent="0.25">
      <c r="A225" s="54"/>
      <c r="B225" s="98">
        <v>1500018237</v>
      </c>
      <c r="C225" s="99" t="s">
        <v>599</v>
      </c>
      <c r="D225" s="99" t="s">
        <v>29</v>
      </c>
      <c r="E225" s="100">
        <v>43497</v>
      </c>
      <c r="F225" s="100">
        <v>43726</v>
      </c>
      <c r="G225" s="101">
        <f t="shared" si="14"/>
        <v>7.6333333333333337</v>
      </c>
      <c r="H225" s="102"/>
      <c r="I225" s="102"/>
      <c r="J225" s="103">
        <f t="shared" si="15"/>
        <v>7.6333333333333337</v>
      </c>
      <c r="K225" s="134">
        <v>42254</v>
      </c>
      <c r="L225" s="100">
        <v>43803</v>
      </c>
      <c r="M225" s="104" t="str">
        <f t="shared" si="13"/>
        <v>4 Th,2 Bln,27 Hr</v>
      </c>
      <c r="N225" s="105">
        <v>147</v>
      </c>
      <c r="O225" s="28" t="str">
        <f t="shared" si="16"/>
        <v>3.06</v>
      </c>
      <c r="P225" s="150">
        <v>3.06</v>
      </c>
      <c r="Q225" s="102">
        <v>420</v>
      </c>
      <c r="R225" s="135"/>
      <c r="S225" s="108" t="s">
        <v>600</v>
      </c>
      <c r="T225" s="109" t="s">
        <v>601</v>
      </c>
      <c r="U225" t="s">
        <v>32</v>
      </c>
    </row>
    <row r="226" spans="1:21" s="13" customFormat="1" ht="15.75" x14ac:dyDescent="0.25">
      <c r="A226" s="48">
        <v>43822</v>
      </c>
      <c r="B226" s="59">
        <v>1400018058</v>
      </c>
      <c r="C226" s="60" t="s">
        <v>602</v>
      </c>
      <c r="D226" s="60" t="s">
        <v>29</v>
      </c>
      <c r="E226" s="61">
        <v>43497</v>
      </c>
      <c r="F226" s="61">
        <v>43650</v>
      </c>
      <c r="G226" s="62">
        <f t="shared" si="14"/>
        <v>5.0999999999999996</v>
      </c>
      <c r="H226" s="63"/>
      <c r="I226" s="63"/>
      <c r="J226" s="64">
        <f t="shared" si="15"/>
        <v>5.0999999999999996</v>
      </c>
      <c r="K226" s="139">
        <v>41883</v>
      </c>
      <c r="L226" s="61">
        <v>43822</v>
      </c>
      <c r="M226" s="65" t="str">
        <f t="shared" si="13"/>
        <v>5 Th,3 Bln,22 Hr</v>
      </c>
      <c r="N226" s="66">
        <v>145</v>
      </c>
      <c r="O226" s="28" t="str">
        <f t="shared" si="16"/>
        <v>3.02</v>
      </c>
      <c r="P226" s="145">
        <v>3.02</v>
      </c>
      <c r="Q226" s="63">
        <v>450</v>
      </c>
      <c r="R226" s="68"/>
      <c r="S226" s="77" t="s">
        <v>603</v>
      </c>
      <c r="T226" s="34" t="s">
        <v>604</v>
      </c>
      <c r="U226" t="s">
        <v>32</v>
      </c>
    </row>
    <row r="227" spans="1:21" ht="15.75" x14ac:dyDescent="0.25">
      <c r="A227" s="49"/>
      <c r="B227" s="20">
        <v>1400018118</v>
      </c>
      <c r="C227" s="21" t="s">
        <v>605</v>
      </c>
      <c r="D227" s="21" t="s">
        <v>29</v>
      </c>
      <c r="E227" s="22">
        <v>43497</v>
      </c>
      <c r="F227" s="22">
        <v>43718</v>
      </c>
      <c r="G227" s="23">
        <f t="shared" si="14"/>
        <v>7.3666666666666663</v>
      </c>
      <c r="H227" s="24"/>
      <c r="I227" s="24"/>
      <c r="J227" s="25">
        <f t="shared" si="15"/>
        <v>7.3666666666666663</v>
      </c>
      <c r="K227" s="53">
        <v>41883</v>
      </c>
      <c r="L227" s="22">
        <v>43822</v>
      </c>
      <c r="M227" s="26" t="str">
        <f t="shared" si="13"/>
        <v>5 Th,3 Bln,22 Hr</v>
      </c>
      <c r="N227" s="27">
        <v>148</v>
      </c>
      <c r="O227" s="28" t="str">
        <f t="shared" si="16"/>
        <v>3.26</v>
      </c>
      <c r="P227" s="146">
        <v>3.26</v>
      </c>
      <c r="Q227" s="24">
        <v>453</v>
      </c>
      <c r="R227" s="31"/>
      <c r="S227" s="77" t="s">
        <v>606</v>
      </c>
      <c r="T227" s="4" t="s">
        <v>607</v>
      </c>
      <c r="U227" t="s">
        <v>32</v>
      </c>
    </row>
    <row r="228" spans="1:21" s="47" customFormat="1" ht="15.75" x14ac:dyDescent="0.25">
      <c r="A228" s="54"/>
      <c r="B228" s="36">
        <v>1500018280</v>
      </c>
      <c r="C228" s="37" t="s">
        <v>608</v>
      </c>
      <c r="D228" s="37" t="s">
        <v>29</v>
      </c>
      <c r="E228" s="38">
        <v>43497</v>
      </c>
      <c r="F228" s="38">
        <v>43727</v>
      </c>
      <c r="G228" s="39">
        <f t="shared" si="14"/>
        <v>7.666666666666667</v>
      </c>
      <c r="H228" s="40"/>
      <c r="I228" s="40"/>
      <c r="J228" s="41">
        <f t="shared" si="15"/>
        <v>7.666666666666667</v>
      </c>
      <c r="K228" s="78">
        <v>42254</v>
      </c>
      <c r="L228" s="38">
        <v>43822</v>
      </c>
      <c r="M228" s="42" t="str">
        <f t="shared" si="13"/>
        <v>4 Th,3 Bln,16 Hr</v>
      </c>
      <c r="N228" s="43">
        <v>148</v>
      </c>
      <c r="O228" s="28" t="str">
        <f t="shared" si="16"/>
        <v>3.72</v>
      </c>
      <c r="P228" s="147">
        <v>3.72</v>
      </c>
      <c r="Q228" s="40">
        <v>406</v>
      </c>
      <c r="R228" s="46"/>
      <c r="S228" s="77" t="s">
        <v>99</v>
      </c>
      <c r="T228" s="4" t="s">
        <v>609</v>
      </c>
      <c r="U228" t="s">
        <v>32</v>
      </c>
    </row>
    <row r="229" spans="1:21" ht="15.75" x14ac:dyDescent="0.25">
      <c r="A229" s="48">
        <v>43843</v>
      </c>
      <c r="B229" s="20">
        <v>12018043</v>
      </c>
      <c r="C229" s="21" t="s">
        <v>610</v>
      </c>
      <c r="D229" s="21" t="s">
        <v>29</v>
      </c>
      <c r="E229" s="22">
        <v>43351</v>
      </c>
      <c r="F229" s="22">
        <v>43476</v>
      </c>
      <c r="G229" s="23">
        <f t="shared" si="14"/>
        <v>4.166666666666667</v>
      </c>
      <c r="H229" s="24"/>
      <c r="I229" s="24"/>
      <c r="J229" s="25">
        <f t="shared" si="15"/>
        <v>4.166666666666667</v>
      </c>
      <c r="K229" s="22">
        <v>41162</v>
      </c>
      <c r="L229" s="22">
        <v>43845</v>
      </c>
      <c r="M229" s="26" t="str">
        <f t="shared" si="13"/>
        <v>7 Th,4 Bln,5 Hr</v>
      </c>
      <c r="N229" s="27">
        <v>144</v>
      </c>
      <c r="O229" s="28" t="str">
        <f t="shared" si="16"/>
        <v>3.11</v>
      </c>
      <c r="P229" s="146">
        <v>3.11</v>
      </c>
      <c r="Q229" s="24">
        <v>400</v>
      </c>
      <c r="R229" s="31"/>
      <c r="S229" s="77" t="s">
        <v>62</v>
      </c>
      <c r="T229" s="4" t="s">
        <v>122</v>
      </c>
      <c r="U229" t="s">
        <v>32</v>
      </c>
    </row>
    <row r="230" spans="1:21" ht="15.75" x14ac:dyDescent="0.25">
      <c r="A230" s="54"/>
      <c r="B230" s="98">
        <v>1500018113</v>
      </c>
      <c r="C230" s="99" t="s">
        <v>611</v>
      </c>
      <c r="D230" s="99" t="s">
        <v>29</v>
      </c>
      <c r="E230" s="100">
        <v>43497</v>
      </c>
      <c r="F230" s="100">
        <v>43727</v>
      </c>
      <c r="G230" s="101">
        <f t="shared" si="14"/>
        <v>7.666666666666667</v>
      </c>
      <c r="H230" s="102"/>
      <c r="I230" s="102"/>
      <c r="J230" s="103">
        <f t="shared" si="15"/>
        <v>7.666666666666667</v>
      </c>
      <c r="K230" s="134">
        <v>42254</v>
      </c>
      <c r="L230" s="100">
        <v>43845</v>
      </c>
      <c r="M230" s="104" t="str">
        <f t="shared" ref="M230:M259" si="17">DATEDIF(K230,L230,"Y")&amp;" Th,"&amp;DATEDIF(K230,L230,"YM")&amp;" Bln,"&amp;DATEDIF(K230,L230,"MD")&amp;" Hr"</f>
        <v>4 Th,4 Bln,8 Hr</v>
      </c>
      <c r="N230" s="105">
        <v>148</v>
      </c>
      <c r="O230" s="28" t="str">
        <f t="shared" si="16"/>
        <v>3.78</v>
      </c>
      <c r="P230" s="150">
        <v>3.78</v>
      </c>
      <c r="Q230" s="102">
        <v>430</v>
      </c>
      <c r="R230" s="107"/>
      <c r="S230" s="108" t="s">
        <v>41</v>
      </c>
      <c r="T230" s="109" t="s">
        <v>612</v>
      </c>
      <c r="U230" t="s">
        <v>32</v>
      </c>
    </row>
    <row r="231" spans="1:21" s="13" customFormat="1" ht="15.75" x14ac:dyDescent="0.25">
      <c r="A231" s="48">
        <v>43852</v>
      </c>
      <c r="B231" s="196">
        <v>12018011</v>
      </c>
      <c r="C231" s="197" t="s">
        <v>613</v>
      </c>
      <c r="D231" s="60" t="s">
        <v>29</v>
      </c>
      <c r="E231" s="198">
        <v>43497</v>
      </c>
      <c r="F231" s="198">
        <v>43685</v>
      </c>
      <c r="G231" s="62">
        <f t="shared" si="14"/>
        <v>6.2666666666666666</v>
      </c>
      <c r="H231" s="63"/>
      <c r="I231" s="63"/>
      <c r="J231" s="64">
        <f t="shared" si="15"/>
        <v>6.2666666666666666</v>
      </c>
      <c r="K231" s="61">
        <v>41162</v>
      </c>
      <c r="L231" s="61">
        <v>43850</v>
      </c>
      <c r="M231" s="65" t="str">
        <f t="shared" si="17"/>
        <v>7 Th,4 Bln,10 Hr</v>
      </c>
      <c r="N231" s="66">
        <v>144</v>
      </c>
      <c r="O231" s="28" t="str">
        <f t="shared" si="16"/>
        <v>3.07</v>
      </c>
      <c r="P231" s="145">
        <v>3.07</v>
      </c>
      <c r="Q231" s="63">
        <v>453</v>
      </c>
      <c r="R231" s="68"/>
      <c r="S231" s="77" t="s">
        <v>614</v>
      </c>
      <c r="T231" s="4" t="s">
        <v>615</v>
      </c>
      <c r="U231" t="s">
        <v>32</v>
      </c>
    </row>
    <row r="232" spans="1:21" ht="15.75" x14ac:dyDescent="0.25">
      <c r="A232" s="49"/>
      <c r="B232" s="199">
        <v>12018062</v>
      </c>
      <c r="C232" s="159" t="s">
        <v>616</v>
      </c>
      <c r="D232" s="21" t="s">
        <v>29</v>
      </c>
      <c r="E232" s="110">
        <v>43707</v>
      </c>
      <c r="F232" s="110">
        <v>43787</v>
      </c>
      <c r="G232" s="23">
        <f t="shared" si="14"/>
        <v>2.6666666666666665</v>
      </c>
      <c r="H232" s="24"/>
      <c r="I232" s="24"/>
      <c r="J232" s="25">
        <f t="shared" si="15"/>
        <v>2.6666666666666665</v>
      </c>
      <c r="K232" s="22">
        <v>41162</v>
      </c>
      <c r="L232" s="22">
        <v>43850</v>
      </c>
      <c r="M232" s="26" t="str">
        <f t="shared" si="17"/>
        <v>7 Th,4 Bln,10 Hr</v>
      </c>
      <c r="N232" s="27">
        <v>144</v>
      </c>
      <c r="O232" s="28" t="str">
        <f t="shared" si="16"/>
        <v>3</v>
      </c>
      <c r="P232" s="146">
        <v>3</v>
      </c>
      <c r="Q232" s="24">
        <v>430</v>
      </c>
      <c r="R232" s="31"/>
      <c r="S232" s="77" t="s">
        <v>130</v>
      </c>
      <c r="T232" s="4" t="s">
        <v>617</v>
      </c>
      <c r="U232" t="s">
        <v>32</v>
      </c>
    </row>
    <row r="233" spans="1:21" s="47" customFormat="1" ht="15.75" x14ac:dyDescent="0.25">
      <c r="A233" s="54"/>
      <c r="B233" s="200">
        <v>12018072</v>
      </c>
      <c r="C233" s="201" t="s">
        <v>618</v>
      </c>
      <c r="D233" s="37" t="s">
        <v>29</v>
      </c>
      <c r="E233" s="202">
        <v>43670</v>
      </c>
      <c r="F233" s="202">
        <v>43711</v>
      </c>
      <c r="G233" s="39">
        <f t="shared" si="14"/>
        <v>1.3666666666666667</v>
      </c>
      <c r="H233" s="40"/>
      <c r="I233" s="40"/>
      <c r="J233" s="41">
        <f t="shared" si="15"/>
        <v>1.3666666666666667</v>
      </c>
      <c r="K233" s="38">
        <v>41162</v>
      </c>
      <c r="L233" s="38">
        <v>43850</v>
      </c>
      <c r="M233" s="42" t="str">
        <f t="shared" si="17"/>
        <v>7 Th,4 Bln,10 Hr</v>
      </c>
      <c r="N233" s="43">
        <v>145</v>
      </c>
      <c r="O233" s="28" t="str">
        <f t="shared" si="16"/>
        <v>2.81</v>
      </c>
      <c r="P233" s="147">
        <v>2.81</v>
      </c>
      <c r="Q233" s="40">
        <v>400</v>
      </c>
      <c r="R233" s="46"/>
      <c r="S233" s="77" t="s">
        <v>301</v>
      </c>
      <c r="T233" s="4" t="s">
        <v>619</v>
      </c>
      <c r="U233" t="s">
        <v>32</v>
      </c>
    </row>
    <row r="234" spans="1:21" ht="15.75" x14ac:dyDescent="0.25">
      <c r="A234" s="163">
        <v>43859</v>
      </c>
      <c r="B234" s="164">
        <v>1400018088</v>
      </c>
      <c r="C234" s="165" t="s">
        <v>620</v>
      </c>
      <c r="D234" s="165" t="s">
        <v>29</v>
      </c>
      <c r="E234" s="166">
        <v>43497</v>
      </c>
      <c r="F234" s="166">
        <v>43682</v>
      </c>
      <c r="G234" s="167">
        <f t="shared" si="14"/>
        <v>6.166666666666667</v>
      </c>
      <c r="H234" s="168"/>
      <c r="I234" s="168"/>
      <c r="J234" s="169">
        <f t="shared" si="15"/>
        <v>6.166666666666667</v>
      </c>
      <c r="K234" s="203">
        <v>41883</v>
      </c>
      <c r="L234" s="166">
        <v>43859</v>
      </c>
      <c r="M234" s="170" t="str">
        <f t="shared" si="17"/>
        <v>5 Th,4 Bln,28 Hr</v>
      </c>
      <c r="N234" s="171">
        <v>145</v>
      </c>
      <c r="O234" s="28" t="str">
        <f t="shared" si="16"/>
        <v>2.94</v>
      </c>
      <c r="P234" s="172">
        <v>2.94</v>
      </c>
      <c r="Q234" s="168">
        <v>463</v>
      </c>
      <c r="R234" s="135"/>
      <c r="S234" s="108" t="s">
        <v>621</v>
      </c>
      <c r="T234" s="109" t="s">
        <v>604</v>
      </c>
      <c r="U234" t="s">
        <v>32</v>
      </c>
    </row>
    <row r="235" spans="1:21" s="13" customFormat="1" ht="15.75" x14ac:dyDescent="0.25">
      <c r="A235" s="48">
        <v>43880</v>
      </c>
      <c r="B235" s="59">
        <v>1300018071</v>
      </c>
      <c r="C235" s="60" t="s">
        <v>622</v>
      </c>
      <c r="D235" s="60" t="s">
        <v>29</v>
      </c>
      <c r="E235" s="61">
        <v>42992</v>
      </c>
      <c r="F235" s="61">
        <v>43741</v>
      </c>
      <c r="G235" s="62">
        <f>(F236-E235)/30</f>
        <v>23.8</v>
      </c>
      <c r="H235" s="63"/>
      <c r="I235" s="63"/>
      <c r="J235" s="64">
        <f t="shared" si="15"/>
        <v>23.8</v>
      </c>
      <c r="K235" s="139">
        <v>41526</v>
      </c>
      <c r="L235" s="61">
        <v>43880</v>
      </c>
      <c r="M235" s="65" t="str">
        <f t="shared" si="17"/>
        <v>6 Th,5 Bln,10 Hr</v>
      </c>
      <c r="N235" s="66">
        <v>144</v>
      </c>
      <c r="O235" s="28" t="str">
        <f t="shared" si="16"/>
        <v>3.05</v>
      </c>
      <c r="P235" s="145">
        <v>3.05</v>
      </c>
      <c r="Q235" s="63">
        <v>410</v>
      </c>
      <c r="R235" s="68"/>
      <c r="S235" s="77" t="s">
        <v>214</v>
      </c>
      <c r="T235" s="4" t="s">
        <v>623</v>
      </c>
      <c r="U235" t="s">
        <v>32</v>
      </c>
    </row>
    <row r="236" spans="1:21" s="47" customFormat="1" ht="15.75" x14ac:dyDescent="0.25">
      <c r="A236" s="54"/>
      <c r="B236" s="36">
        <v>1300018105</v>
      </c>
      <c r="C236" s="37" t="s">
        <v>624</v>
      </c>
      <c r="D236" s="37" t="s">
        <v>29</v>
      </c>
      <c r="E236" s="38">
        <v>43453</v>
      </c>
      <c r="F236" s="38">
        <v>43706</v>
      </c>
      <c r="G236" s="39">
        <f>(F236-E236)/30</f>
        <v>8.4333333333333336</v>
      </c>
      <c r="H236" s="40"/>
      <c r="I236" s="40"/>
      <c r="J236" s="41">
        <f t="shared" si="15"/>
        <v>8.4333333333333336</v>
      </c>
      <c r="K236" s="78">
        <v>41526</v>
      </c>
      <c r="L236" s="38">
        <v>43880</v>
      </c>
      <c r="M236" s="42" t="str">
        <f t="shared" si="17"/>
        <v>6 Th,5 Bln,10 Hr</v>
      </c>
      <c r="N236" s="43">
        <v>146</v>
      </c>
      <c r="O236" s="28" t="str">
        <f t="shared" si="16"/>
        <v>2.86</v>
      </c>
      <c r="P236" s="147">
        <v>2.86</v>
      </c>
      <c r="Q236" s="40">
        <v>420</v>
      </c>
      <c r="R236" s="46"/>
      <c r="S236" s="77" t="s">
        <v>65</v>
      </c>
      <c r="T236" s="4" t="s">
        <v>625</v>
      </c>
      <c r="U236" t="s">
        <v>32</v>
      </c>
    </row>
    <row r="237" spans="1:21" ht="15.75" x14ac:dyDescent="0.25">
      <c r="A237" s="48">
        <v>43882</v>
      </c>
      <c r="B237" s="20">
        <v>1300018016</v>
      </c>
      <c r="C237" s="21" t="s">
        <v>626</v>
      </c>
      <c r="D237" s="158" t="s">
        <v>29</v>
      </c>
      <c r="E237" s="22">
        <v>43767</v>
      </c>
      <c r="F237" s="148">
        <v>43826</v>
      </c>
      <c r="G237" s="23">
        <f t="shared" ref="G237:G259" si="18">(F237-E237)/30</f>
        <v>1.9666666666666666</v>
      </c>
      <c r="H237" s="24"/>
      <c r="I237" s="24"/>
      <c r="J237" s="25">
        <f t="shared" si="15"/>
        <v>1.9666666666666666</v>
      </c>
      <c r="K237" s="53">
        <v>41526</v>
      </c>
      <c r="L237" s="22">
        <v>43882</v>
      </c>
      <c r="M237" s="26" t="str">
        <f t="shared" si="17"/>
        <v>6 Th,5 Bln,12 Hr</v>
      </c>
      <c r="N237" s="27">
        <v>144</v>
      </c>
      <c r="O237" s="28" t="str">
        <f t="shared" si="16"/>
        <v>3.04</v>
      </c>
      <c r="P237" s="146">
        <v>3.04</v>
      </c>
      <c r="Q237" s="24">
        <v>423</v>
      </c>
      <c r="R237" s="31"/>
      <c r="S237" s="77" t="s">
        <v>383</v>
      </c>
      <c r="T237" s="4" t="s">
        <v>627</v>
      </c>
      <c r="U237" t="s">
        <v>32</v>
      </c>
    </row>
    <row r="238" spans="1:21" ht="15.75" x14ac:dyDescent="0.25">
      <c r="A238" s="49"/>
      <c r="B238" s="20">
        <v>1400018006</v>
      </c>
      <c r="C238" s="21" t="s">
        <v>628</v>
      </c>
      <c r="D238" s="158" t="s">
        <v>29</v>
      </c>
      <c r="E238" s="22">
        <v>43528</v>
      </c>
      <c r="F238" s="148">
        <v>43838</v>
      </c>
      <c r="G238" s="23">
        <f t="shared" si="18"/>
        <v>10.333333333333334</v>
      </c>
      <c r="H238" s="24"/>
      <c r="I238" s="24"/>
      <c r="J238" s="25">
        <f t="shared" si="15"/>
        <v>10.333333333333334</v>
      </c>
      <c r="K238" s="53">
        <v>41883</v>
      </c>
      <c r="L238" s="22">
        <v>43882</v>
      </c>
      <c r="M238" s="26" t="str">
        <f t="shared" si="17"/>
        <v>5 Th,5 Bln,20 Hr</v>
      </c>
      <c r="N238" s="27">
        <v>147</v>
      </c>
      <c r="O238" s="28" t="str">
        <f t="shared" si="16"/>
        <v>2.92</v>
      </c>
      <c r="P238" s="146">
        <v>2.92</v>
      </c>
      <c r="Q238" s="24">
        <v>456</v>
      </c>
      <c r="R238" s="31"/>
      <c r="S238" s="77" t="s">
        <v>629</v>
      </c>
      <c r="T238" s="4" t="s">
        <v>630</v>
      </c>
      <c r="U238" t="s">
        <v>32</v>
      </c>
    </row>
    <row r="239" spans="1:21" ht="15.75" x14ac:dyDescent="0.25">
      <c r="A239" s="49"/>
      <c r="B239" s="20">
        <v>1400018142</v>
      </c>
      <c r="C239" s="21" t="s">
        <v>631</v>
      </c>
      <c r="D239" s="158" t="s">
        <v>29</v>
      </c>
      <c r="E239" s="22">
        <v>43808</v>
      </c>
      <c r="F239" s="148">
        <v>43837</v>
      </c>
      <c r="G239" s="23">
        <f t="shared" si="18"/>
        <v>0.96666666666666667</v>
      </c>
      <c r="H239" s="24"/>
      <c r="I239" s="24"/>
      <c r="J239" s="25">
        <f t="shared" si="15"/>
        <v>0.96666666666666667</v>
      </c>
      <c r="K239" s="53">
        <v>41883</v>
      </c>
      <c r="L239" s="22">
        <v>43882</v>
      </c>
      <c r="M239" s="26" t="str">
        <f t="shared" si="17"/>
        <v>5 Th,5 Bln,20 Hr</v>
      </c>
      <c r="N239" s="27">
        <v>145</v>
      </c>
      <c r="O239" s="28" t="str">
        <f t="shared" si="16"/>
        <v>2.94</v>
      </c>
      <c r="P239" s="146">
        <v>2.94</v>
      </c>
      <c r="Q239" s="24">
        <v>433</v>
      </c>
      <c r="R239" s="31"/>
      <c r="S239" s="77" t="s">
        <v>632</v>
      </c>
      <c r="T239" s="4" t="s">
        <v>633</v>
      </c>
      <c r="U239" t="s">
        <v>32</v>
      </c>
    </row>
    <row r="240" spans="1:21" ht="15.75" x14ac:dyDescent="0.25">
      <c r="A240" s="49"/>
      <c r="B240" s="20">
        <v>1400018166</v>
      </c>
      <c r="C240" s="21" t="s">
        <v>634</v>
      </c>
      <c r="D240" s="158" t="s">
        <v>29</v>
      </c>
      <c r="E240" s="22">
        <v>43388</v>
      </c>
      <c r="F240" s="148">
        <v>43700</v>
      </c>
      <c r="G240" s="23">
        <f t="shared" si="18"/>
        <v>10.4</v>
      </c>
      <c r="H240" s="24"/>
      <c r="I240" s="24"/>
      <c r="J240" s="25">
        <f t="shared" si="15"/>
        <v>10.4</v>
      </c>
      <c r="K240" s="53">
        <v>41883</v>
      </c>
      <c r="L240" s="22">
        <v>43882</v>
      </c>
      <c r="M240" s="26" t="str">
        <f t="shared" si="17"/>
        <v>5 Th,5 Bln,20 Hr</v>
      </c>
      <c r="N240" s="27">
        <v>146</v>
      </c>
      <c r="O240" s="28" t="str">
        <f t="shared" si="16"/>
        <v>3.19</v>
      </c>
      <c r="P240" s="146">
        <v>3.19</v>
      </c>
      <c r="Q240" s="24">
        <v>410</v>
      </c>
      <c r="R240" s="31"/>
      <c r="S240" s="77" t="s">
        <v>635</v>
      </c>
      <c r="T240" s="4" t="s">
        <v>636</v>
      </c>
      <c r="U240" t="s">
        <v>32</v>
      </c>
    </row>
    <row r="241" spans="1:21" ht="15.75" x14ac:dyDescent="0.25">
      <c r="A241" s="49"/>
      <c r="B241" s="20">
        <v>1400018201</v>
      </c>
      <c r="C241" s="21" t="s">
        <v>637</v>
      </c>
      <c r="D241" s="158" t="s">
        <v>29</v>
      </c>
      <c r="E241" s="22">
        <v>43507</v>
      </c>
      <c r="F241" s="148">
        <v>43733</v>
      </c>
      <c r="G241" s="23">
        <f t="shared" si="18"/>
        <v>7.5333333333333332</v>
      </c>
      <c r="H241" s="24"/>
      <c r="I241" s="24"/>
      <c r="J241" s="25">
        <f t="shared" si="15"/>
        <v>7.5333333333333332</v>
      </c>
      <c r="K241" s="53">
        <v>41883</v>
      </c>
      <c r="L241" s="22">
        <v>43882</v>
      </c>
      <c r="M241" s="26" t="str">
        <f t="shared" si="17"/>
        <v>5 Th,5 Bln,20 Hr</v>
      </c>
      <c r="N241" s="27">
        <v>146</v>
      </c>
      <c r="O241" s="28" t="str">
        <f t="shared" si="16"/>
        <v>3.34</v>
      </c>
      <c r="P241" s="146">
        <v>3.34</v>
      </c>
      <c r="Q241" s="204">
        <v>510</v>
      </c>
      <c r="R241" s="31"/>
      <c r="S241" s="77" t="s">
        <v>99</v>
      </c>
      <c r="T241" s="4" t="s">
        <v>638</v>
      </c>
      <c r="U241" t="s">
        <v>32</v>
      </c>
    </row>
    <row r="242" spans="1:21" ht="15.75" x14ac:dyDescent="0.25">
      <c r="A242" s="49"/>
      <c r="B242" s="20">
        <v>1400018220</v>
      </c>
      <c r="C242" s="21" t="s">
        <v>639</v>
      </c>
      <c r="D242" s="158" t="s">
        <v>29</v>
      </c>
      <c r="E242" s="22">
        <v>43675</v>
      </c>
      <c r="F242" s="148">
        <v>43815</v>
      </c>
      <c r="G242" s="23">
        <f t="shared" si="18"/>
        <v>4.666666666666667</v>
      </c>
      <c r="H242" s="24"/>
      <c r="I242" s="24"/>
      <c r="J242" s="25">
        <f t="shared" si="15"/>
        <v>4.666666666666667</v>
      </c>
      <c r="K242" s="53">
        <v>41883</v>
      </c>
      <c r="L242" s="22">
        <v>43882</v>
      </c>
      <c r="M242" s="26" t="str">
        <f t="shared" si="17"/>
        <v>5 Th,5 Bln,20 Hr</v>
      </c>
      <c r="N242" s="27">
        <v>145</v>
      </c>
      <c r="O242" s="28" t="str">
        <f t="shared" si="16"/>
        <v>3.12</v>
      </c>
      <c r="P242" s="146">
        <v>3.12</v>
      </c>
      <c r="Q242" s="24">
        <v>453</v>
      </c>
      <c r="R242" s="31"/>
      <c r="S242" s="77" t="s">
        <v>640</v>
      </c>
      <c r="T242" s="4" t="s">
        <v>641</v>
      </c>
      <c r="U242" t="s">
        <v>32</v>
      </c>
    </row>
    <row r="243" spans="1:21" ht="15.75" x14ac:dyDescent="0.25">
      <c r="A243" s="49"/>
      <c r="B243" s="20">
        <v>1500018023</v>
      </c>
      <c r="C243" s="21" t="s">
        <v>642</v>
      </c>
      <c r="D243" s="158" t="s">
        <v>29</v>
      </c>
      <c r="E243" s="22">
        <v>43497</v>
      </c>
      <c r="F243" s="148">
        <v>43747</v>
      </c>
      <c r="G243" s="23">
        <f t="shared" si="18"/>
        <v>8.3333333333333339</v>
      </c>
      <c r="H243" s="24"/>
      <c r="I243" s="24"/>
      <c r="J243" s="25">
        <f t="shared" ref="J243:J259" si="19">G243-H243-I243</f>
        <v>8.3333333333333339</v>
      </c>
      <c r="K243" s="53">
        <v>42254</v>
      </c>
      <c r="L243" s="22">
        <v>43882</v>
      </c>
      <c r="M243" s="26" t="str">
        <f t="shared" si="17"/>
        <v>4 Th,5 Bln,14 Hr</v>
      </c>
      <c r="N243" s="27">
        <v>147</v>
      </c>
      <c r="O243" s="28" t="str">
        <f t="shared" si="16"/>
        <v>3.18</v>
      </c>
      <c r="P243" s="146">
        <v>3.18</v>
      </c>
      <c r="Q243" s="24">
        <v>400</v>
      </c>
      <c r="R243" s="31"/>
      <c r="S243" s="77" t="s">
        <v>643</v>
      </c>
      <c r="T243" s="4" t="s">
        <v>644</v>
      </c>
      <c r="U243" t="s">
        <v>32</v>
      </c>
    </row>
    <row r="244" spans="1:21" ht="15.75" x14ac:dyDescent="0.25">
      <c r="A244" s="49"/>
      <c r="B244" s="20">
        <v>1500018026</v>
      </c>
      <c r="C244" s="21" t="s">
        <v>645</v>
      </c>
      <c r="D244" s="158" t="s">
        <v>29</v>
      </c>
      <c r="E244" s="22">
        <v>43497</v>
      </c>
      <c r="F244" s="148">
        <v>43731</v>
      </c>
      <c r="G244" s="23">
        <f t="shared" si="18"/>
        <v>7.8</v>
      </c>
      <c r="H244" s="24"/>
      <c r="I244" s="24"/>
      <c r="J244" s="25">
        <f t="shared" si="19"/>
        <v>7.8</v>
      </c>
      <c r="K244" s="53">
        <v>42254</v>
      </c>
      <c r="L244" s="22">
        <v>43882</v>
      </c>
      <c r="M244" s="26" t="str">
        <f t="shared" si="17"/>
        <v>4 Th,5 Bln,14 Hr</v>
      </c>
      <c r="N244" s="27">
        <v>145</v>
      </c>
      <c r="O244" s="28" t="str">
        <f t="shared" si="16"/>
        <v>2.81</v>
      </c>
      <c r="P244" s="146">
        <v>2.81</v>
      </c>
      <c r="Q244" s="24">
        <v>400</v>
      </c>
      <c r="R244" s="31"/>
      <c r="S244" s="77" t="s">
        <v>646</v>
      </c>
      <c r="T244" s="4" t="s">
        <v>647</v>
      </c>
      <c r="U244" t="s">
        <v>32</v>
      </c>
    </row>
    <row r="245" spans="1:21" ht="15.75" x14ac:dyDescent="0.25">
      <c r="A245" s="49"/>
      <c r="B245" s="20">
        <v>1500018059</v>
      </c>
      <c r="C245" s="21" t="s">
        <v>648</v>
      </c>
      <c r="D245" s="158" t="s">
        <v>29</v>
      </c>
      <c r="E245" s="22">
        <v>43497</v>
      </c>
      <c r="F245" s="148">
        <v>43832</v>
      </c>
      <c r="G245" s="23">
        <f t="shared" si="18"/>
        <v>11.166666666666666</v>
      </c>
      <c r="H245" s="24"/>
      <c r="I245" s="24"/>
      <c r="J245" s="25">
        <f t="shared" si="19"/>
        <v>11.166666666666666</v>
      </c>
      <c r="K245" s="53">
        <v>42254</v>
      </c>
      <c r="L245" s="22">
        <v>43882</v>
      </c>
      <c r="M245" s="26" t="str">
        <f t="shared" si="17"/>
        <v>4 Th,5 Bln,14 Hr</v>
      </c>
      <c r="N245" s="27">
        <v>148</v>
      </c>
      <c r="O245" s="28" t="str">
        <f t="shared" si="16"/>
        <v>3.17</v>
      </c>
      <c r="P245" s="146">
        <v>3.17</v>
      </c>
      <c r="Q245" s="24">
        <v>406</v>
      </c>
      <c r="R245" s="31"/>
      <c r="S245" s="77" t="s">
        <v>649</v>
      </c>
      <c r="T245" s="4" t="s">
        <v>650</v>
      </c>
      <c r="U245" t="s">
        <v>32</v>
      </c>
    </row>
    <row r="246" spans="1:21" ht="15.75" x14ac:dyDescent="0.25">
      <c r="A246" s="49"/>
      <c r="B246" s="20">
        <v>1500018159</v>
      </c>
      <c r="C246" s="21" t="s">
        <v>651</v>
      </c>
      <c r="D246" s="158" t="s">
        <v>29</v>
      </c>
      <c r="E246" s="22">
        <v>43497</v>
      </c>
      <c r="F246" s="148">
        <v>43805</v>
      </c>
      <c r="G246" s="23">
        <f t="shared" si="18"/>
        <v>10.266666666666667</v>
      </c>
      <c r="H246" s="24"/>
      <c r="I246" s="24"/>
      <c r="J246" s="25">
        <f t="shared" si="19"/>
        <v>10.266666666666667</v>
      </c>
      <c r="K246" s="53">
        <v>42254</v>
      </c>
      <c r="L246" s="22">
        <v>43882</v>
      </c>
      <c r="M246" s="26" t="str">
        <f t="shared" si="17"/>
        <v>4 Th,5 Bln,14 Hr</v>
      </c>
      <c r="N246" s="27">
        <v>148</v>
      </c>
      <c r="O246" s="28" t="str">
        <f t="shared" si="16"/>
        <v>3.38</v>
      </c>
      <c r="P246" s="146">
        <v>3.38</v>
      </c>
      <c r="Q246" s="24">
        <v>406</v>
      </c>
      <c r="R246" s="31"/>
      <c r="S246" s="77" t="s">
        <v>44</v>
      </c>
      <c r="T246" s="4" t="s">
        <v>368</v>
      </c>
      <c r="U246" t="s">
        <v>32</v>
      </c>
    </row>
    <row r="247" spans="1:21" ht="15.75" x14ac:dyDescent="0.25">
      <c r="A247" s="49"/>
      <c r="B247" s="20">
        <v>1500018188</v>
      </c>
      <c r="C247" s="21" t="s">
        <v>652</v>
      </c>
      <c r="D247" s="158" t="s">
        <v>29</v>
      </c>
      <c r="E247" s="22">
        <v>43497</v>
      </c>
      <c r="F247" s="148">
        <v>43825</v>
      </c>
      <c r="G247" s="23">
        <f t="shared" si="18"/>
        <v>10.933333333333334</v>
      </c>
      <c r="H247" s="24"/>
      <c r="I247" s="24"/>
      <c r="J247" s="25">
        <f t="shared" si="19"/>
        <v>10.933333333333334</v>
      </c>
      <c r="K247" s="53">
        <v>42254</v>
      </c>
      <c r="L247" s="22">
        <v>43882</v>
      </c>
      <c r="M247" s="26" t="str">
        <f t="shared" si="17"/>
        <v>4 Th,5 Bln,14 Hr</v>
      </c>
      <c r="N247" s="27">
        <v>148</v>
      </c>
      <c r="O247" s="28" t="str">
        <f t="shared" si="16"/>
        <v>3.34</v>
      </c>
      <c r="P247" s="146">
        <v>3.34</v>
      </c>
      <c r="Q247" s="24">
        <v>410</v>
      </c>
      <c r="R247" s="31"/>
      <c r="S247" s="77" t="s">
        <v>653</v>
      </c>
      <c r="T247" s="4" t="s">
        <v>654</v>
      </c>
      <c r="U247" t="s">
        <v>32</v>
      </c>
    </row>
    <row r="248" spans="1:21" ht="15.75" x14ac:dyDescent="0.25">
      <c r="A248" s="54"/>
      <c r="B248" s="98">
        <v>1500018278</v>
      </c>
      <c r="C248" s="99" t="s">
        <v>655</v>
      </c>
      <c r="D248" s="205" t="s">
        <v>29</v>
      </c>
      <c r="E248" s="100">
        <v>43677</v>
      </c>
      <c r="F248" s="149">
        <v>43783</v>
      </c>
      <c r="G248" s="101">
        <f t="shared" si="18"/>
        <v>3.5333333333333332</v>
      </c>
      <c r="H248" s="102"/>
      <c r="I248" s="102"/>
      <c r="J248" s="103">
        <f t="shared" si="19"/>
        <v>3.5333333333333332</v>
      </c>
      <c r="K248" s="134">
        <v>42254</v>
      </c>
      <c r="L248" s="100">
        <v>43882</v>
      </c>
      <c r="M248" s="104" t="str">
        <f t="shared" si="17"/>
        <v>4 Th,5 Bln,14 Hr</v>
      </c>
      <c r="N248" s="105">
        <v>145</v>
      </c>
      <c r="O248" s="28" t="str">
        <f t="shared" si="16"/>
        <v>3.1</v>
      </c>
      <c r="P248" s="150">
        <v>3.1</v>
      </c>
      <c r="Q248" s="102">
        <v>466</v>
      </c>
      <c r="R248" s="107"/>
      <c r="S248" s="108" t="s">
        <v>656</v>
      </c>
      <c r="T248" s="109" t="s">
        <v>657</v>
      </c>
      <c r="U248" t="s">
        <v>32</v>
      </c>
    </row>
    <row r="249" spans="1:21" s="13" customFormat="1" ht="15.75" customHeight="1" x14ac:dyDescent="0.25">
      <c r="A249" s="48">
        <v>43916</v>
      </c>
      <c r="B249" s="59">
        <v>1400018107</v>
      </c>
      <c r="C249" s="60" t="s">
        <v>658</v>
      </c>
      <c r="D249" s="60" t="s">
        <v>29</v>
      </c>
      <c r="E249" s="61">
        <v>43837</v>
      </c>
      <c r="F249" s="139">
        <v>43872</v>
      </c>
      <c r="G249" s="62">
        <f t="shared" si="18"/>
        <v>1.1666666666666667</v>
      </c>
      <c r="H249" s="63"/>
      <c r="I249" s="63"/>
      <c r="J249" s="64">
        <f t="shared" si="19"/>
        <v>1.1666666666666667</v>
      </c>
      <c r="K249" s="139">
        <v>41883</v>
      </c>
      <c r="L249" s="61">
        <v>43916</v>
      </c>
      <c r="M249" s="65" t="str">
        <f t="shared" si="17"/>
        <v>5 Th,6 Bln,25 Hr</v>
      </c>
      <c r="N249" s="66">
        <v>144</v>
      </c>
      <c r="O249" s="28" t="str">
        <f t="shared" si="16"/>
        <v>2.90</v>
      </c>
      <c r="P249" s="145" t="s">
        <v>659</v>
      </c>
      <c r="Q249" s="63">
        <v>460</v>
      </c>
      <c r="R249" s="68"/>
      <c r="S249" s="77" t="s">
        <v>660</v>
      </c>
      <c r="T249" s="4" t="s">
        <v>661</v>
      </c>
      <c r="U249" t="s">
        <v>32</v>
      </c>
    </row>
    <row r="250" spans="1:21" s="47" customFormat="1" ht="15.75" x14ac:dyDescent="0.25">
      <c r="A250" s="54"/>
      <c r="B250" s="36">
        <v>1500018093</v>
      </c>
      <c r="C250" s="37" t="s">
        <v>662</v>
      </c>
      <c r="D250" s="37" t="s">
        <v>29</v>
      </c>
      <c r="E250" s="38">
        <v>43676</v>
      </c>
      <c r="F250" s="78">
        <v>43853</v>
      </c>
      <c r="G250" s="39">
        <f t="shared" si="18"/>
        <v>5.9</v>
      </c>
      <c r="H250" s="40"/>
      <c r="I250" s="40"/>
      <c r="J250" s="41">
        <f t="shared" si="19"/>
        <v>5.9</v>
      </c>
      <c r="K250" s="78">
        <v>42254</v>
      </c>
      <c r="L250" s="83">
        <v>43916</v>
      </c>
      <c r="M250" s="42" t="str">
        <f t="shared" si="17"/>
        <v>4 Th,6 Bln,19 Hr</v>
      </c>
      <c r="N250" s="43">
        <v>145</v>
      </c>
      <c r="O250" s="28" t="str">
        <f t="shared" si="16"/>
        <v>2.83</v>
      </c>
      <c r="P250" s="147">
        <v>2.83</v>
      </c>
      <c r="Q250" s="40">
        <v>423</v>
      </c>
      <c r="R250" s="46"/>
      <c r="S250" s="77" t="s">
        <v>663</v>
      </c>
      <c r="T250" s="4" t="s">
        <v>664</v>
      </c>
      <c r="U250" t="s">
        <v>32</v>
      </c>
    </row>
    <row r="251" spans="1:21" ht="16.5" x14ac:dyDescent="0.3">
      <c r="A251" s="48">
        <v>44006</v>
      </c>
      <c r="B251" s="206">
        <v>1400018158</v>
      </c>
      <c r="C251" s="207" t="s">
        <v>665</v>
      </c>
      <c r="D251" s="60" t="s">
        <v>29</v>
      </c>
      <c r="E251" s="22">
        <v>43685</v>
      </c>
      <c r="F251" s="22">
        <v>43719</v>
      </c>
      <c r="G251" s="23">
        <f t="shared" si="18"/>
        <v>1.1333333333333333</v>
      </c>
      <c r="H251" s="24"/>
      <c r="I251" s="24"/>
      <c r="J251" s="25">
        <f t="shared" si="19"/>
        <v>1.1333333333333333</v>
      </c>
      <c r="K251" s="53">
        <v>41883</v>
      </c>
      <c r="L251" s="22">
        <v>44006</v>
      </c>
      <c r="M251" s="26" t="str">
        <f t="shared" si="17"/>
        <v>5 Th,9 Bln,23 Hr</v>
      </c>
      <c r="N251" s="208">
        <v>144</v>
      </c>
      <c r="O251" s="28" t="str">
        <f t="shared" si="16"/>
        <v>2.77</v>
      </c>
      <c r="P251" s="209" t="s">
        <v>666</v>
      </c>
      <c r="Q251" s="210">
        <v>406</v>
      </c>
      <c r="R251" s="31"/>
      <c r="S251" s="211" t="s">
        <v>260</v>
      </c>
      <c r="T251" s="212">
        <v>35165</v>
      </c>
      <c r="U251" t="s">
        <v>32</v>
      </c>
    </row>
    <row r="252" spans="1:21" ht="15.75" customHeight="1" x14ac:dyDescent="0.3">
      <c r="A252" s="49"/>
      <c r="B252" s="206">
        <v>1500018019</v>
      </c>
      <c r="C252" s="207" t="s">
        <v>667</v>
      </c>
      <c r="D252" s="21" t="s">
        <v>29</v>
      </c>
      <c r="E252" s="22">
        <v>43497</v>
      </c>
      <c r="F252" s="22">
        <v>43817</v>
      </c>
      <c r="G252" s="23">
        <f t="shared" si="18"/>
        <v>10.666666666666666</v>
      </c>
      <c r="H252" s="24"/>
      <c r="I252" s="24"/>
      <c r="J252" s="25">
        <f t="shared" si="19"/>
        <v>10.666666666666666</v>
      </c>
      <c r="K252" s="53">
        <v>42254</v>
      </c>
      <c r="L252" s="22">
        <v>44006</v>
      </c>
      <c r="M252" s="26" t="str">
        <f t="shared" si="17"/>
        <v>4 Th,9 Bln,17 Hr</v>
      </c>
      <c r="N252" s="213">
        <v>149</v>
      </c>
      <c r="O252" s="28" t="str">
        <f t="shared" si="16"/>
        <v>3.29</v>
      </c>
      <c r="P252" s="214" t="s">
        <v>668</v>
      </c>
      <c r="Q252" s="215">
        <v>496</v>
      </c>
      <c r="R252" s="31"/>
      <c r="S252" s="216" t="s">
        <v>62</v>
      </c>
      <c r="T252" s="217" t="s">
        <v>669</v>
      </c>
      <c r="U252" t="s">
        <v>32</v>
      </c>
    </row>
    <row r="253" spans="1:21" ht="16.5" x14ac:dyDescent="0.3">
      <c r="A253" s="49"/>
      <c r="B253" s="206">
        <v>1500018049</v>
      </c>
      <c r="C253" s="207" t="s">
        <v>670</v>
      </c>
      <c r="D253" s="21" t="s">
        <v>29</v>
      </c>
      <c r="E253" s="22">
        <v>43507</v>
      </c>
      <c r="F253" s="22">
        <v>43881</v>
      </c>
      <c r="G253" s="23">
        <f t="shared" si="18"/>
        <v>12.466666666666667</v>
      </c>
      <c r="H253" s="24"/>
      <c r="I253" s="24"/>
      <c r="J253" s="25">
        <f t="shared" si="19"/>
        <v>12.466666666666667</v>
      </c>
      <c r="K253" s="53">
        <v>42254</v>
      </c>
      <c r="L253" s="22">
        <v>44006</v>
      </c>
      <c r="M253" s="26" t="str">
        <f t="shared" si="17"/>
        <v>4 Th,9 Bln,17 Hr</v>
      </c>
      <c r="N253" s="213">
        <v>144</v>
      </c>
      <c r="O253" s="28" t="str">
        <f t="shared" si="16"/>
        <v>2.82</v>
      </c>
      <c r="P253" s="214" t="s">
        <v>671</v>
      </c>
      <c r="Q253" s="215">
        <v>406</v>
      </c>
      <c r="R253" s="31"/>
      <c r="S253" s="216" t="s">
        <v>672</v>
      </c>
      <c r="T253" s="217" t="s">
        <v>673</v>
      </c>
      <c r="U253" t="s">
        <v>32</v>
      </c>
    </row>
    <row r="254" spans="1:21" ht="16.5" x14ac:dyDescent="0.3">
      <c r="A254" s="49"/>
      <c r="B254" s="206">
        <v>1500018218</v>
      </c>
      <c r="C254" s="207" t="s">
        <v>674</v>
      </c>
      <c r="D254" s="60" t="s">
        <v>29</v>
      </c>
      <c r="E254" s="22">
        <v>43497</v>
      </c>
      <c r="F254" s="22">
        <v>43859</v>
      </c>
      <c r="G254" s="23">
        <f t="shared" si="18"/>
        <v>12.066666666666666</v>
      </c>
      <c r="H254" s="24"/>
      <c r="I254" s="24"/>
      <c r="J254" s="25">
        <f t="shared" si="19"/>
        <v>12.066666666666666</v>
      </c>
      <c r="K254" s="53">
        <v>42254</v>
      </c>
      <c r="L254" s="22">
        <v>44006</v>
      </c>
      <c r="M254" s="26" t="str">
        <f t="shared" si="17"/>
        <v>4 Th,9 Bln,17 Hr</v>
      </c>
      <c r="N254" s="213">
        <v>148</v>
      </c>
      <c r="O254" s="28" t="str">
        <f t="shared" si="16"/>
        <v>3.16</v>
      </c>
      <c r="P254" s="214" t="s">
        <v>675</v>
      </c>
      <c r="Q254" s="215">
        <v>400</v>
      </c>
      <c r="R254" s="31"/>
      <c r="S254" s="216" t="s">
        <v>676</v>
      </c>
      <c r="T254" s="217" t="s">
        <v>677</v>
      </c>
      <c r="U254" t="s">
        <v>32</v>
      </c>
    </row>
    <row r="255" spans="1:21" ht="16.5" x14ac:dyDescent="0.3">
      <c r="A255" s="54"/>
      <c r="B255" s="218">
        <v>1600018005</v>
      </c>
      <c r="C255" s="219" t="s">
        <v>678</v>
      </c>
      <c r="D255" s="99" t="s">
        <v>29</v>
      </c>
      <c r="E255" s="100">
        <v>43808</v>
      </c>
      <c r="F255" s="100">
        <v>43991</v>
      </c>
      <c r="G255" s="101">
        <f t="shared" si="18"/>
        <v>6.1</v>
      </c>
      <c r="H255" s="102"/>
      <c r="I255" s="102"/>
      <c r="J255" s="103">
        <f t="shared" si="19"/>
        <v>6.1</v>
      </c>
      <c r="K255" s="134">
        <v>42618</v>
      </c>
      <c r="L255" s="100">
        <v>44006</v>
      </c>
      <c r="M255" s="104" t="str">
        <f t="shared" si="17"/>
        <v>3 Th,9 Bln,19 Hr</v>
      </c>
      <c r="N255" s="220">
        <v>144</v>
      </c>
      <c r="O255" s="28" t="str">
        <f t="shared" si="16"/>
        <v>3.50</v>
      </c>
      <c r="P255" s="221" t="s">
        <v>679</v>
      </c>
      <c r="Q255" s="222">
        <v>413</v>
      </c>
      <c r="R255" s="107"/>
      <c r="S255" s="223" t="s">
        <v>301</v>
      </c>
      <c r="T255" s="224" t="s">
        <v>680</v>
      </c>
      <c r="U255" t="s">
        <v>258</v>
      </c>
    </row>
    <row r="256" spans="1:21" s="13" customFormat="1" ht="16.5" x14ac:dyDescent="0.3">
      <c r="A256" s="48" t="s">
        <v>681</v>
      </c>
      <c r="B256" s="225">
        <v>1400018189</v>
      </c>
      <c r="C256" s="60" t="s">
        <v>682</v>
      </c>
      <c r="D256" s="60" t="s">
        <v>29</v>
      </c>
      <c r="E256" s="61">
        <v>43671</v>
      </c>
      <c r="F256" s="61">
        <v>43838</v>
      </c>
      <c r="G256" s="62">
        <f t="shared" si="18"/>
        <v>5.5666666666666664</v>
      </c>
      <c r="H256" s="63"/>
      <c r="I256" s="63"/>
      <c r="J256" s="64">
        <f t="shared" si="19"/>
        <v>5.5666666666666664</v>
      </c>
      <c r="K256" s="139">
        <v>41883</v>
      </c>
      <c r="L256" s="61">
        <v>44020</v>
      </c>
      <c r="M256" s="65" t="str">
        <f t="shared" si="17"/>
        <v>5 Th,10 Bln,7 Hr</v>
      </c>
      <c r="N256" s="226">
        <v>148</v>
      </c>
      <c r="O256" s="28" t="str">
        <f t="shared" si="16"/>
        <v>3.51</v>
      </c>
      <c r="P256" s="227" t="s">
        <v>683</v>
      </c>
      <c r="Q256" s="228">
        <v>440</v>
      </c>
      <c r="R256" s="70"/>
      <c r="S256" s="69" t="s">
        <v>34</v>
      </c>
      <c r="T256" s="70" t="s">
        <v>684</v>
      </c>
      <c r="U256" s="13" t="s">
        <v>32</v>
      </c>
    </row>
    <row r="257" spans="1:21" ht="16.5" x14ac:dyDescent="0.3">
      <c r="A257" s="49"/>
      <c r="B257" s="225">
        <v>1500018236</v>
      </c>
      <c r="C257" s="21" t="s">
        <v>685</v>
      </c>
      <c r="D257" s="21" t="s">
        <v>29</v>
      </c>
      <c r="E257" s="22">
        <v>43497</v>
      </c>
      <c r="F257" s="22">
        <v>43869</v>
      </c>
      <c r="G257" s="23">
        <f t="shared" si="18"/>
        <v>12.4</v>
      </c>
      <c r="H257" s="24"/>
      <c r="I257" s="24"/>
      <c r="J257" s="25">
        <f t="shared" si="19"/>
        <v>12.4</v>
      </c>
      <c r="K257" s="53">
        <v>42254</v>
      </c>
      <c r="L257" s="22">
        <v>44020</v>
      </c>
      <c r="M257" s="26" t="str">
        <f t="shared" si="17"/>
        <v>4 Th,10 Bln,1 Hr</v>
      </c>
      <c r="N257" s="213">
        <v>145</v>
      </c>
      <c r="O257" s="28" t="str">
        <f t="shared" si="16"/>
        <v>3.08</v>
      </c>
      <c r="P257" s="209" t="s">
        <v>686</v>
      </c>
      <c r="Q257" s="215">
        <v>410</v>
      </c>
      <c r="R257" s="72"/>
      <c r="S257" s="51" t="s">
        <v>687</v>
      </c>
      <c r="T257" s="72" t="s">
        <v>688</v>
      </c>
      <c r="U257" s="13" t="s">
        <v>32</v>
      </c>
    </row>
    <row r="258" spans="1:21" ht="16.5" x14ac:dyDescent="0.3">
      <c r="A258" s="49"/>
      <c r="B258" s="225">
        <v>1500018271</v>
      </c>
      <c r="C258" s="21" t="s">
        <v>689</v>
      </c>
      <c r="D258" s="21" t="s">
        <v>29</v>
      </c>
      <c r="E258" s="22">
        <v>43668</v>
      </c>
      <c r="F258" s="22">
        <v>43853</v>
      </c>
      <c r="G258" s="23">
        <f t="shared" si="18"/>
        <v>6.166666666666667</v>
      </c>
      <c r="H258" s="24"/>
      <c r="I258" s="24"/>
      <c r="J258" s="25">
        <f t="shared" si="19"/>
        <v>6.166666666666667</v>
      </c>
      <c r="K258" s="53">
        <v>42254</v>
      </c>
      <c r="L258" s="22">
        <v>44020</v>
      </c>
      <c r="M258" s="26" t="str">
        <f t="shared" si="17"/>
        <v>4 Th,10 Bln,1 Hr</v>
      </c>
      <c r="N258" s="213">
        <v>145</v>
      </c>
      <c r="O258" s="28" t="str">
        <f t="shared" si="16"/>
        <v>3.20</v>
      </c>
      <c r="P258" s="229" t="s">
        <v>690</v>
      </c>
      <c r="Q258" s="215">
        <v>450</v>
      </c>
      <c r="R258" s="72"/>
      <c r="S258" s="51" t="s">
        <v>266</v>
      </c>
      <c r="T258" s="72" t="s">
        <v>691</v>
      </c>
      <c r="U258" s="13" t="s">
        <v>32</v>
      </c>
    </row>
    <row r="259" spans="1:21" s="47" customFormat="1" ht="16.5" x14ac:dyDescent="0.3">
      <c r="A259" s="54"/>
      <c r="B259" s="225">
        <v>1600018147</v>
      </c>
      <c r="C259" s="37" t="s">
        <v>692</v>
      </c>
      <c r="D259" s="37" t="s">
        <v>29</v>
      </c>
      <c r="E259" s="38">
        <v>43838</v>
      </c>
      <c r="F259" s="38">
        <v>43995</v>
      </c>
      <c r="G259" s="39">
        <f t="shared" si="18"/>
        <v>5.2333333333333334</v>
      </c>
      <c r="H259" s="40"/>
      <c r="I259" s="40"/>
      <c r="J259" s="41">
        <f t="shared" si="19"/>
        <v>5.2333333333333334</v>
      </c>
      <c r="K259" s="78">
        <v>42618</v>
      </c>
      <c r="L259" s="38">
        <v>44020</v>
      </c>
      <c r="M259" s="42" t="str">
        <f t="shared" si="17"/>
        <v>3 Th,10 Bln,3 Hr</v>
      </c>
      <c r="N259" s="230">
        <v>144</v>
      </c>
      <c r="O259" s="28" t="str">
        <f t="shared" ref="O259:O313" si="20">SUBSTITUTE(P259, ",", ".")</f>
        <v>3.78</v>
      </c>
      <c r="P259" s="231" t="s">
        <v>693</v>
      </c>
      <c r="Q259" s="232">
        <v>460</v>
      </c>
      <c r="R259" s="58"/>
      <c r="S259" s="57" t="s">
        <v>694</v>
      </c>
      <c r="T259" s="58" t="s">
        <v>695</v>
      </c>
      <c r="U259" s="47" t="s">
        <v>258</v>
      </c>
    </row>
    <row r="260" spans="1:21" ht="15.75" x14ac:dyDescent="0.25">
      <c r="A260" s="48">
        <v>44048</v>
      </c>
      <c r="B260" s="81">
        <v>1400018035</v>
      </c>
      <c r="C260" s="21" t="s">
        <v>696</v>
      </c>
      <c r="D260" s="21" t="s">
        <v>29</v>
      </c>
      <c r="E260" s="53">
        <v>43374</v>
      </c>
      <c r="F260" s="53">
        <v>43879</v>
      </c>
      <c r="G260" s="111">
        <f>(F260-E260)/30</f>
        <v>16.833333333333332</v>
      </c>
      <c r="H260" s="119"/>
      <c r="I260" s="119"/>
      <c r="J260" s="114">
        <f>G260-H260-I260</f>
        <v>16.833333333333332</v>
      </c>
      <c r="K260" s="53">
        <v>41883</v>
      </c>
      <c r="L260" s="53">
        <v>44048</v>
      </c>
      <c r="M260" s="233" t="str">
        <f>DATEDIF(K260,L260,"Y")&amp;" Th,"&amp;DATEDIF(K260,L260,"YM")&amp;" Bln,"&amp;DATEDIF(K260,L260,"MD")&amp;" Hr"</f>
        <v>5 Th,11 Bln,4 Hr</v>
      </c>
      <c r="N260" s="234">
        <v>149</v>
      </c>
      <c r="O260" s="28" t="str">
        <f t="shared" si="20"/>
        <v>3.66</v>
      </c>
      <c r="P260" s="235" t="s">
        <v>697</v>
      </c>
      <c r="Q260" s="236">
        <v>406</v>
      </c>
      <c r="R260" s="31"/>
      <c r="S260" s="51" t="s">
        <v>698</v>
      </c>
      <c r="T260" s="72" t="s">
        <v>237</v>
      </c>
      <c r="U260" t="s">
        <v>32</v>
      </c>
    </row>
    <row r="261" spans="1:21" ht="16.5" x14ac:dyDescent="0.3">
      <c r="A261" s="49"/>
      <c r="B261" s="81">
        <v>1400018237</v>
      </c>
      <c r="C261" s="21" t="s">
        <v>699</v>
      </c>
      <c r="D261" s="21" t="s">
        <v>29</v>
      </c>
      <c r="E261" s="53">
        <v>43368</v>
      </c>
      <c r="F261" s="53">
        <v>43854</v>
      </c>
      <c r="G261" s="111">
        <f t="shared" ref="G261:G270" si="21">(F261-E261)/30</f>
        <v>16.2</v>
      </c>
      <c r="H261" s="119"/>
      <c r="I261" s="119"/>
      <c r="J261" s="114">
        <f t="shared" ref="J261:J270" si="22">G261-H261-I261</f>
        <v>16.2</v>
      </c>
      <c r="K261" s="53">
        <v>41883</v>
      </c>
      <c r="L261" s="53">
        <v>44048</v>
      </c>
      <c r="M261" s="233" t="str">
        <f t="shared" ref="M261:M270" si="23">DATEDIF(K261,L261,"Y")&amp;" Th,"&amp;DATEDIF(K261,L261,"YM")&amp;" Bln,"&amp;DATEDIF(K261,L261,"MD")&amp;" Hr"</f>
        <v>5 Th,11 Bln,4 Hr</v>
      </c>
      <c r="N261" s="213">
        <v>146</v>
      </c>
      <c r="O261" s="28" t="str">
        <f t="shared" si="20"/>
        <v>3.36</v>
      </c>
      <c r="P261" s="229">
        <v>3.36</v>
      </c>
      <c r="Q261" s="215">
        <v>466</v>
      </c>
      <c r="R261" s="72"/>
      <c r="S261" s="51" t="s">
        <v>700</v>
      </c>
      <c r="T261" s="72" t="s">
        <v>701</v>
      </c>
      <c r="U261" t="s">
        <v>32</v>
      </c>
    </row>
    <row r="262" spans="1:21" ht="16.5" x14ac:dyDescent="0.3">
      <c r="A262" s="49"/>
      <c r="B262" s="81">
        <v>1400018246</v>
      </c>
      <c r="C262" s="21" t="s">
        <v>702</v>
      </c>
      <c r="D262" s="21" t="s">
        <v>29</v>
      </c>
      <c r="E262" s="53">
        <v>43370</v>
      </c>
      <c r="F262" s="53">
        <v>43854</v>
      </c>
      <c r="G262" s="111">
        <f t="shared" si="21"/>
        <v>16.133333333333333</v>
      </c>
      <c r="H262" s="119"/>
      <c r="I262" s="119"/>
      <c r="J262" s="114">
        <f t="shared" si="22"/>
        <v>16.133333333333333</v>
      </c>
      <c r="K262" s="53">
        <v>41883</v>
      </c>
      <c r="L262" s="53">
        <v>44048</v>
      </c>
      <c r="M262" s="233" t="str">
        <f t="shared" si="23"/>
        <v>5 Th,11 Bln,4 Hr</v>
      </c>
      <c r="N262" s="234">
        <v>148</v>
      </c>
      <c r="O262" s="28" t="str">
        <f t="shared" si="20"/>
        <v>3.40</v>
      </c>
      <c r="P262" s="235" t="s">
        <v>703</v>
      </c>
      <c r="Q262" s="215">
        <v>400</v>
      </c>
      <c r="R262" s="72"/>
      <c r="S262" s="51" t="s">
        <v>191</v>
      </c>
      <c r="T262" s="72" t="s">
        <v>116</v>
      </c>
      <c r="U262" t="s">
        <v>32</v>
      </c>
    </row>
    <row r="263" spans="1:21" ht="16.5" x14ac:dyDescent="0.3">
      <c r="A263" s="49"/>
      <c r="B263" s="81">
        <v>1500018102</v>
      </c>
      <c r="C263" s="21" t="s">
        <v>704</v>
      </c>
      <c r="D263" s="21" t="s">
        <v>29</v>
      </c>
      <c r="E263" s="53">
        <v>43497</v>
      </c>
      <c r="F263" s="53">
        <v>43878</v>
      </c>
      <c r="G263" s="111">
        <f t="shared" si="21"/>
        <v>12.7</v>
      </c>
      <c r="H263" s="119"/>
      <c r="I263" s="119"/>
      <c r="J263" s="114">
        <f t="shared" si="22"/>
        <v>12.7</v>
      </c>
      <c r="K263" s="53">
        <v>42254</v>
      </c>
      <c r="L263" s="53">
        <v>44048</v>
      </c>
      <c r="M263" s="233" t="str">
        <f t="shared" si="23"/>
        <v>4 Th,10 Bln,29 Hr</v>
      </c>
      <c r="N263" s="213">
        <v>145</v>
      </c>
      <c r="O263" s="28" t="str">
        <f t="shared" si="20"/>
        <v>2.92</v>
      </c>
      <c r="P263" s="229">
        <v>2.92</v>
      </c>
      <c r="Q263" s="215">
        <v>420</v>
      </c>
      <c r="R263" s="72"/>
      <c r="S263" s="51" t="s">
        <v>705</v>
      </c>
      <c r="T263" s="72" t="s">
        <v>706</v>
      </c>
      <c r="U263" t="s">
        <v>32</v>
      </c>
    </row>
    <row r="264" spans="1:21" ht="16.5" x14ac:dyDescent="0.3">
      <c r="A264" s="49"/>
      <c r="B264" s="81">
        <v>1500018145</v>
      </c>
      <c r="C264" s="21" t="s">
        <v>707</v>
      </c>
      <c r="D264" s="21" t="s">
        <v>29</v>
      </c>
      <c r="E264" s="53">
        <v>43497</v>
      </c>
      <c r="F264" s="53">
        <v>43854</v>
      </c>
      <c r="G264" s="111">
        <f t="shared" si="21"/>
        <v>11.9</v>
      </c>
      <c r="H264" s="119"/>
      <c r="I264" s="119"/>
      <c r="J264" s="114">
        <f t="shared" si="22"/>
        <v>11.9</v>
      </c>
      <c r="K264" s="53">
        <v>42254</v>
      </c>
      <c r="L264" s="53">
        <v>44048</v>
      </c>
      <c r="M264" s="233" t="str">
        <f t="shared" si="23"/>
        <v>4 Th,10 Bln,29 Hr</v>
      </c>
      <c r="N264" s="213">
        <v>148</v>
      </c>
      <c r="O264" s="28" t="str">
        <f t="shared" si="20"/>
        <v>3.58</v>
      </c>
      <c r="P264" s="229">
        <v>3.58</v>
      </c>
      <c r="Q264" s="215">
        <v>423</v>
      </c>
      <c r="R264" s="72"/>
      <c r="S264" s="51" t="s">
        <v>708</v>
      </c>
      <c r="T264" s="72" t="s">
        <v>709</v>
      </c>
      <c r="U264" t="s">
        <v>32</v>
      </c>
    </row>
    <row r="265" spans="1:21" ht="16.5" x14ac:dyDescent="0.3">
      <c r="A265" s="54"/>
      <c r="B265" s="164">
        <v>1600018126</v>
      </c>
      <c r="C265" s="99" t="s">
        <v>710</v>
      </c>
      <c r="D265" s="99" t="s">
        <v>29</v>
      </c>
      <c r="E265" s="134">
        <v>43825</v>
      </c>
      <c r="F265" s="134">
        <v>43984</v>
      </c>
      <c r="G265" s="237">
        <f t="shared" si="21"/>
        <v>5.3</v>
      </c>
      <c r="H265" s="238"/>
      <c r="I265" s="238"/>
      <c r="J265" s="239">
        <f t="shared" si="22"/>
        <v>5.3</v>
      </c>
      <c r="K265" s="134">
        <v>42618</v>
      </c>
      <c r="L265" s="134">
        <v>44048</v>
      </c>
      <c r="M265" s="240" t="str">
        <f t="shared" si="23"/>
        <v>3 Th,11 Bln,0 Hr</v>
      </c>
      <c r="N265" s="220">
        <v>144</v>
      </c>
      <c r="O265" s="28" t="str">
        <f t="shared" si="20"/>
        <v>3.45</v>
      </c>
      <c r="P265" s="241">
        <v>3.45</v>
      </c>
      <c r="Q265" s="222">
        <v>460</v>
      </c>
      <c r="R265" s="141"/>
      <c r="S265" s="140" t="s">
        <v>711</v>
      </c>
      <c r="T265" s="141" t="s">
        <v>712</v>
      </c>
      <c r="U265" t="s">
        <v>258</v>
      </c>
    </row>
    <row r="266" spans="1:21" s="13" customFormat="1" ht="15.75" x14ac:dyDescent="0.25">
      <c r="A266" s="48">
        <v>44076</v>
      </c>
      <c r="B266" s="81">
        <v>1500018283</v>
      </c>
      <c r="C266" s="82" t="s">
        <v>713</v>
      </c>
      <c r="D266" s="82" t="s">
        <v>29</v>
      </c>
      <c r="E266" s="143">
        <v>43507</v>
      </c>
      <c r="F266" s="143">
        <v>43833</v>
      </c>
      <c r="G266" s="242">
        <f t="shared" si="21"/>
        <v>10.866666666666667</v>
      </c>
      <c r="H266" s="243"/>
      <c r="I266" s="243"/>
      <c r="J266" s="244">
        <f t="shared" si="22"/>
        <v>10.866666666666667</v>
      </c>
      <c r="K266" s="143">
        <v>42254</v>
      </c>
      <c r="L266" s="143">
        <v>44076</v>
      </c>
      <c r="M266" s="245" t="str">
        <f t="shared" si="23"/>
        <v>4 Th,11 Bln,26 Hr</v>
      </c>
      <c r="N266" s="246">
        <v>148</v>
      </c>
      <c r="O266" s="28" t="str">
        <f t="shared" si="20"/>
        <v>3.39</v>
      </c>
      <c r="P266" s="247">
        <v>3.39</v>
      </c>
      <c r="Q266" s="248">
        <v>403</v>
      </c>
      <c r="R266" s="16"/>
      <c r="S266" s="77" t="s">
        <v>62</v>
      </c>
      <c r="T266" s="249" t="s">
        <v>426</v>
      </c>
      <c r="U266" s="13" t="s">
        <v>32</v>
      </c>
    </row>
    <row r="267" spans="1:21" ht="15.75" x14ac:dyDescent="0.25">
      <c r="A267" s="49"/>
      <c r="B267" s="81">
        <v>1500018306</v>
      </c>
      <c r="C267" s="82" t="s">
        <v>714</v>
      </c>
      <c r="D267" s="82" t="s">
        <v>29</v>
      </c>
      <c r="E267" s="143">
        <v>43497</v>
      </c>
      <c r="F267" s="143">
        <v>43853</v>
      </c>
      <c r="G267" s="242">
        <f t="shared" si="21"/>
        <v>11.866666666666667</v>
      </c>
      <c r="H267" s="243"/>
      <c r="I267" s="243"/>
      <c r="J267" s="244">
        <f t="shared" si="22"/>
        <v>11.866666666666667</v>
      </c>
      <c r="K267" s="143">
        <v>42254</v>
      </c>
      <c r="L267" s="143">
        <v>44076</v>
      </c>
      <c r="M267" s="245" t="str">
        <f t="shared" si="23"/>
        <v>4 Th,11 Bln,26 Hr</v>
      </c>
      <c r="N267" s="246">
        <v>148</v>
      </c>
      <c r="O267" s="28" t="str">
        <f t="shared" si="20"/>
        <v>3.35</v>
      </c>
      <c r="P267" s="247">
        <v>3.35</v>
      </c>
      <c r="Q267" s="248">
        <v>403</v>
      </c>
      <c r="R267" s="16"/>
      <c r="S267" s="77" t="s">
        <v>41</v>
      </c>
      <c r="T267" s="249" t="s">
        <v>715</v>
      </c>
      <c r="U267" s="13" t="s">
        <v>32</v>
      </c>
    </row>
    <row r="268" spans="1:21" ht="15.75" x14ac:dyDescent="0.25">
      <c r="A268" s="49"/>
      <c r="B268" s="81">
        <v>1500018317</v>
      </c>
      <c r="C268" s="82" t="s">
        <v>716</v>
      </c>
      <c r="D268" s="82" t="s">
        <v>29</v>
      </c>
      <c r="E268" s="143">
        <v>43497</v>
      </c>
      <c r="F268" s="143">
        <v>43853</v>
      </c>
      <c r="G268" s="242">
        <f t="shared" si="21"/>
        <v>11.866666666666667</v>
      </c>
      <c r="H268" s="243"/>
      <c r="I268" s="243"/>
      <c r="J268" s="244">
        <f t="shared" si="22"/>
        <v>11.866666666666667</v>
      </c>
      <c r="K268" s="143">
        <v>42254</v>
      </c>
      <c r="L268" s="143">
        <v>44076</v>
      </c>
      <c r="M268" s="245" t="str">
        <f t="shared" si="23"/>
        <v>4 Th,11 Bln,26 Hr</v>
      </c>
      <c r="N268" s="246">
        <v>148</v>
      </c>
      <c r="O268" s="28" t="str">
        <f t="shared" si="20"/>
        <v>3.33</v>
      </c>
      <c r="P268" s="247">
        <v>3.33</v>
      </c>
      <c r="Q268" s="248">
        <v>426</v>
      </c>
      <c r="R268" s="16"/>
      <c r="S268" s="77" t="s">
        <v>694</v>
      </c>
      <c r="T268" s="249" t="s">
        <v>717</v>
      </c>
      <c r="U268" s="13" t="s">
        <v>32</v>
      </c>
    </row>
    <row r="269" spans="1:21" ht="15.75" x14ac:dyDescent="0.25">
      <c r="A269" s="49"/>
      <c r="B269" s="81">
        <v>1600018118</v>
      </c>
      <c r="C269" s="82" t="s">
        <v>718</v>
      </c>
      <c r="D269" s="82" t="s">
        <v>29</v>
      </c>
      <c r="E269" s="143">
        <v>43836</v>
      </c>
      <c r="F269" s="143">
        <v>44012</v>
      </c>
      <c r="G269" s="242">
        <f t="shared" si="21"/>
        <v>5.8666666666666663</v>
      </c>
      <c r="H269" s="243"/>
      <c r="I269" s="243"/>
      <c r="J269" s="244">
        <f t="shared" si="22"/>
        <v>5.8666666666666663</v>
      </c>
      <c r="K269" s="143">
        <v>42618</v>
      </c>
      <c r="L269" s="143">
        <v>44076</v>
      </c>
      <c r="M269" s="245" t="str">
        <f t="shared" si="23"/>
        <v>3 Th,11 Bln,28 Hr</v>
      </c>
      <c r="N269" s="246">
        <v>144</v>
      </c>
      <c r="O269" s="28" t="str">
        <f t="shared" si="20"/>
        <v>3.36</v>
      </c>
      <c r="P269" s="247">
        <v>3.36</v>
      </c>
      <c r="Q269" s="248">
        <v>423</v>
      </c>
      <c r="R269" s="16"/>
      <c r="S269" s="77" t="s">
        <v>719</v>
      </c>
      <c r="T269" s="249" t="s">
        <v>720</v>
      </c>
      <c r="U269" t="s">
        <v>258</v>
      </c>
    </row>
    <row r="270" spans="1:21" s="47" customFormat="1" ht="15.75" x14ac:dyDescent="0.25">
      <c r="A270" s="54"/>
      <c r="B270" s="81">
        <v>1600018214</v>
      </c>
      <c r="C270" s="82" t="s">
        <v>721</v>
      </c>
      <c r="D270" s="82" t="s">
        <v>29</v>
      </c>
      <c r="E270" s="143">
        <v>43833</v>
      </c>
      <c r="F270" s="143">
        <v>44037</v>
      </c>
      <c r="G270" s="242">
        <f t="shared" si="21"/>
        <v>6.8</v>
      </c>
      <c r="H270" s="243"/>
      <c r="I270" s="243"/>
      <c r="J270" s="244">
        <f t="shared" si="22"/>
        <v>6.8</v>
      </c>
      <c r="K270" s="143">
        <v>42618</v>
      </c>
      <c r="L270" s="143">
        <v>44076</v>
      </c>
      <c r="M270" s="245" t="str">
        <f t="shared" si="23"/>
        <v>3 Th,11 Bln,28 Hr</v>
      </c>
      <c r="N270" s="246">
        <v>144</v>
      </c>
      <c r="O270" s="28" t="str">
        <f t="shared" si="20"/>
        <v>3.88</v>
      </c>
      <c r="P270" s="250">
        <v>3.88</v>
      </c>
      <c r="Q270" s="248">
        <v>460</v>
      </c>
      <c r="R270" s="16"/>
      <c r="S270" s="77" t="s">
        <v>523</v>
      </c>
      <c r="T270" s="249" t="s">
        <v>722</v>
      </c>
      <c r="U270" t="s">
        <v>258</v>
      </c>
    </row>
    <row r="271" spans="1:21" ht="15.75" x14ac:dyDescent="0.25">
      <c r="A271" s="163">
        <v>44079</v>
      </c>
      <c r="B271" s="98">
        <v>1300018086</v>
      </c>
      <c r="C271" s="99" t="s">
        <v>723</v>
      </c>
      <c r="D271" s="99" t="s">
        <v>29</v>
      </c>
      <c r="E271" s="134">
        <v>43682</v>
      </c>
      <c r="F271" s="134">
        <v>43866</v>
      </c>
      <c r="G271" s="237">
        <v>6.1333333333333337</v>
      </c>
      <c r="H271" s="238"/>
      <c r="I271" s="238"/>
      <c r="J271" s="239">
        <v>6.1333333333333337</v>
      </c>
      <c r="K271" s="134">
        <v>41526</v>
      </c>
      <c r="L271" s="134">
        <v>44079</v>
      </c>
      <c r="M271" s="240" t="s">
        <v>724</v>
      </c>
      <c r="N271" s="251">
        <v>147</v>
      </c>
      <c r="O271" s="28" t="str">
        <f t="shared" si="20"/>
        <v>3.39</v>
      </c>
      <c r="P271" s="252">
        <v>3.39</v>
      </c>
      <c r="Q271" s="253">
        <v>450</v>
      </c>
      <c r="R271" s="107"/>
      <c r="S271" s="108" t="s">
        <v>725</v>
      </c>
      <c r="T271" s="254" t="s">
        <v>726</v>
      </c>
      <c r="U271" t="s">
        <v>32</v>
      </c>
    </row>
    <row r="272" spans="1:21" s="13" customFormat="1" ht="15.75" x14ac:dyDescent="0.25">
      <c r="A272" s="48">
        <v>44097</v>
      </c>
      <c r="B272" s="255">
        <v>1500018143</v>
      </c>
      <c r="C272" s="256" t="s">
        <v>727</v>
      </c>
      <c r="D272" s="82" t="s">
        <v>29</v>
      </c>
      <c r="E272" s="143">
        <v>43595</v>
      </c>
      <c r="F272" s="143">
        <v>43859</v>
      </c>
      <c r="G272" s="242">
        <f t="shared" ref="G272:G300" si="24">(F272-E272)/30</f>
        <v>8.8000000000000007</v>
      </c>
      <c r="H272" s="243"/>
      <c r="I272" s="243"/>
      <c r="J272" s="244">
        <f t="shared" ref="J272:J300" si="25">G272-H272-I272</f>
        <v>8.8000000000000007</v>
      </c>
      <c r="K272" s="143">
        <v>42254</v>
      </c>
      <c r="L272" s="83">
        <v>44097</v>
      </c>
      <c r="M272" s="245" t="str">
        <f t="shared" ref="M272:M300" si="26">DATEDIF(K272,L272,"Y")&amp;" Th,"&amp;DATEDIF(K272,L272,"YM")&amp;" Bln,"&amp;DATEDIF(K272,L272,"MD")&amp;" Hr"</f>
        <v>5 Th,0 Bln,16 Hr</v>
      </c>
      <c r="N272" s="87">
        <v>145</v>
      </c>
      <c r="O272" s="28" t="str">
        <f t="shared" si="20"/>
        <v>3.47</v>
      </c>
      <c r="P272" s="257">
        <v>3.47</v>
      </c>
      <c r="Q272" s="5">
        <v>413</v>
      </c>
      <c r="R272" s="16"/>
      <c r="S272" s="77" t="s">
        <v>209</v>
      </c>
      <c r="T272" s="249" t="s">
        <v>728</v>
      </c>
      <c r="U272" t="s">
        <v>32</v>
      </c>
    </row>
    <row r="273" spans="1:21" ht="15.75" x14ac:dyDescent="0.25">
      <c r="A273" s="49"/>
      <c r="B273" s="255">
        <v>1500018204</v>
      </c>
      <c r="C273" s="256" t="s">
        <v>729</v>
      </c>
      <c r="D273" s="82" t="s">
        <v>29</v>
      </c>
      <c r="E273" s="83">
        <v>43668</v>
      </c>
      <c r="F273" s="83">
        <v>43893</v>
      </c>
      <c r="G273" s="242">
        <f t="shared" si="24"/>
        <v>7.5</v>
      </c>
      <c r="H273" s="5"/>
      <c r="I273" s="5"/>
      <c r="J273" s="244">
        <f t="shared" si="25"/>
        <v>7.5</v>
      </c>
      <c r="K273" s="143">
        <v>42254</v>
      </c>
      <c r="L273" s="83">
        <v>44097</v>
      </c>
      <c r="M273" s="245" t="str">
        <f t="shared" si="26"/>
        <v>5 Th,0 Bln,16 Hr</v>
      </c>
      <c r="N273" s="87">
        <v>145</v>
      </c>
      <c r="O273" s="28" t="str">
        <f t="shared" si="20"/>
        <v>3.14</v>
      </c>
      <c r="P273" s="257">
        <v>3.14</v>
      </c>
      <c r="Q273" s="5">
        <v>403</v>
      </c>
      <c r="R273" s="16"/>
      <c r="S273" s="77" t="s">
        <v>730</v>
      </c>
      <c r="T273" s="249" t="s">
        <v>731</v>
      </c>
      <c r="U273" t="s">
        <v>32</v>
      </c>
    </row>
    <row r="274" spans="1:21" ht="15.75" x14ac:dyDescent="0.25">
      <c r="A274" s="49"/>
      <c r="B274" s="255">
        <v>1500018213</v>
      </c>
      <c r="C274" s="256" t="s">
        <v>732</v>
      </c>
      <c r="D274" s="82" t="s">
        <v>29</v>
      </c>
      <c r="E274" s="83">
        <v>43675</v>
      </c>
      <c r="F274" s="83">
        <v>43880</v>
      </c>
      <c r="G274" s="242">
        <f t="shared" si="24"/>
        <v>6.833333333333333</v>
      </c>
      <c r="H274" s="5"/>
      <c r="I274" s="5"/>
      <c r="J274" s="244">
        <f t="shared" si="25"/>
        <v>6.833333333333333</v>
      </c>
      <c r="K274" s="143">
        <v>42254</v>
      </c>
      <c r="L274" s="83">
        <v>44097</v>
      </c>
      <c r="M274" s="245" t="str">
        <f t="shared" si="26"/>
        <v>5 Th,0 Bln,16 Hr</v>
      </c>
      <c r="N274" s="87">
        <v>145</v>
      </c>
      <c r="O274" s="28" t="str">
        <f t="shared" si="20"/>
        <v>2.98</v>
      </c>
      <c r="P274" s="257">
        <v>2.98</v>
      </c>
      <c r="Q274" s="5">
        <v>426</v>
      </c>
      <c r="R274" s="16"/>
      <c r="S274" s="77" t="s">
        <v>733</v>
      </c>
      <c r="T274" s="249" t="s">
        <v>734</v>
      </c>
      <c r="U274" t="s">
        <v>32</v>
      </c>
    </row>
    <row r="275" spans="1:21" ht="15.75" x14ac:dyDescent="0.25">
      <c r="A275" s="49"/>
      <c r="B275" s="255">
        <v>1600018104</v>
      </c>
      <c r="C275" s="256" t="s">
        <v>735</v>
      </c>
      <c r="D275" s="82" t="s">
        <v>29</v>
      </c>
      <c r="E275" s="83">
        <v>43837</v>
      </c>
      <c r="F275" s="83">
        <v>44026</v>
      </c>
      <c r="G275" s="242">
        <f t="shared" si="24"/>
        <v>6.3</v>
      </c>
      <c r="H275" s="5"/>
      <c r="I275" s="5"/>
      <c r="J275" s="244">
        <f t="shared" si="25"/>
        <v>6.3</v>
      </c>
      <c r="K275" s="143">
        <v>42618</v>
      </c>
      <c r="L275" s="83">
        <v>44097</v>
      </c>
      <c r="M275" s="245" t="str">
        <f t="shared" si="26"/>
        <v>4 Th,0 Bln,18 Hr</v>
      </c>
      <c r="N275" s="87">
        <v>144</v>
      </c>
      <c r="O275" s="28" t="str">
        <f t="shared" si="20"/>
        <v>3.27</v>
      </c>
      <c r="P275" s="257">
        <v>3.27</v>
      </c>
      <c r="Q275" s="5">
        <v>453</v>
      </c>
      <c r="R275" s="16"/>
      <c r="S275" s="77" t="s">
        <v>511</v>
      </c>
      <c r="T275" s="249" t="s">
        <v>736</v>
      </c>
      <c r="U275" t="s">
        <v>32</v>
      </c>
    </row>
    <row r="276" spans="1:21" s="47" customFormat="1" ht="15.75" x14ac:dyDescent="0.25">
      <c r="A276" s="54"/>
      <c r="B276" s="255">
        <v>1600018133</v>
      </c>
      <c r="C276" s="256" t="s">
        <v>737</v>
      </c>
      <c r="D276" s="82" t="s">
        <v>29</v>
      </c>
      <c r="E276" s="83">
        <v>43830</v>
      </c>
      <c r="F276" s="83">
        <v>44006</v>
      </c>
      <c r="G276" s="242">
        <f t="shared" si="24"/>
        <v>5.8666666666666663</v>
      </c>
      <c r="H276" s="5"/>
      <c r="I276" s="5"/>
      <c r="J276" s="244">
        <f t="shared" si="25"/>
        <v>5.8666666666666663</v>
      </c>
      <c r="K276" s="143">
        <v>42618</v>
      </c>
      <c r="L276" s="83">
        <v>44097</v>
      </c>
      <c r="M276" s="245" t="str">
        <f t="shared" si="26"/>
        <v>4 Th,0 Bln,18 Hr</v>
      </c>
      <c r="N276" s="87">
        <v>144</v>
      </c>
      <c r="O276" s="28" t="str">
        <f t="shared" si="20"/>
        <v>3.76</v>
      </c>
      <c r="P276" s="257">
        <v>3.76</v>
      </c>
      <c r="Q276" s="5">
        <v>463</v>
      </c>
      <c r="R276" s="16"/>
      <c r="S276" s="77" t="s">
        <v>301</v>
      </c>
      <c r="T276" s="249" t="s">
        <v>738</v>
      </c>
      <c r="U276" t="s">
        <v>32</v>
      </c>
    </row>
    <row r="277" spans="1:21" ht="15.75" x14ac:dyDescent="0.25">
      <c r="A277" s="48">
        <v>44104</v>
      </c>
      <c r="B277" s="258">
        <v>1500018172</v>
      </c>
      <c r="C277" s="256" t="s">
        <v>739</v>
      </c>
      <c r="D277" s="82" t="s">
        <v>29</v>
      </c>
      <c r="E277" s="83">
        <v>43497</v>
      </c>
      <c r="F277" s="83">
        <v>44018</v>
      </c>
      <c r="G277" s="242">
        <f t="shared" si="24"/>
        <v>17.366666666666667</v>
      </c>
      <c r="H277" s="5"/>
      <c r="I277" s="5"/>
      <c r="J277" s="244">
        <f t="shared" si="25"/>
        <v>17.366666666666667</v>
      </c>
      <c r="K277" s="143">
        <v>42254</v>
      </c>
      <c r="L277" s="83">
        <v>44104</v>
      </c>
      <c r="M277" s="245" t="str">
        <f t="shared" si="26"/>
        <v>5 Th,0 Bln,23 Hr</v>
      </c>
      <c r="N277" s="87">
        <v>150</v>
      </c>
      <c r="O277" s="28" t="str">
        <f t="shared" si="20"/>
        <v>3.6</v>
      </c>
      <c r="P277" s="257">
        <v>3.6</v>
      </c>
      <c r="Q277" s="5">
        <v>500</v>
      </c>
      <c r="R277" s="16"/>
      <c r="S277" s="77" t="s">
        <v>740</v>
      </c>
      <c r="T277" s="249" t="s">
        <v>741</v>
      </c>
      <c r="U277" t="s">
        <v>32</v>
      </c>
    </row>
    <row r="278" spans="1:21" ht="15.75" x14ac:dyDescent="0.25">
      <c r="A278" s="49"/>
      <c r="B278" s="258">
        <v>1600018014</v>
      </c>
      <c r="C278" s="256" t="s">
        <v>742</v>
      </c>
      <c r="D278" s="82" t="s">
        <v>29</v>
      </c>
      <c r="E278" s="83">
        <v>43829</v>
      </c>
      <c r="F278" s="83">
        <v>44058</v>
      </c>
      <c r="G278" s="242">
        <f t="shared" si="24"/>
        <v>7.6333333333333337</v>
      </c>
      <c r="H278" s="5"/>
      <c r="I278" s="5"/>
      <c r="J278" s="244">
        <f t="shared" si="25"/>
        <v>7.6333333333333337</v>
      </c>
      <c r="K278" s="143">
        <v>42618</v>
      </c>
      <c r="L278" s="83">
        <v>44104</v>
      </c>
      <c r="M278" s="245" t="str">
        <f t="shared" si="26"/>
        <v>4 Th,0 Bln,25 Hr</v>
      </c>
      <c r="N278" s="87">
        <v>144</v>
      </c>
      <c r="O278" s="28" t="str">
        <f t="shared" si="20"/>
        <v>3.33</v>
      </c>
      <c r="P278" s="257">
        <v>3.33</v>
      </c>
      <c r="Q278" s="5">
        <v>430</v>
      </c>
      <c r="R278" s="16"/>
      <c r="S278" s="77" t="s">
        <v>34</v>
      </c>
      <c r="T278" s="249" t="s">
        <v>743</v>
      </c>
      <c r="U278" t="s">
        <v>32</v>
      </c>
    </row>
    <row r="279" spans="1:21" ht="15.75" x14ac:dyDescent="0.25">
      <c r="A279" s="49"/>
      <c r="B279" s="258">
        <v>1600018019</v>
      </c>
      <c r="C279" s="256" t="s">
        <v>744</v>
      </c>
      <c r="D279" s="82" t="s">
        <v>29</v>
      </c>
      <c r="E279" s="83">
        <v>43825</v>
      </c>
      <c r="F279" s="83">
        <v>44040</v>
      </c>
      <c r="G279" s="242">
        <f t="shared" si="24"/>
        <v>7.166666666666667</v>
      </c>
      <c r="H279" s="5"/>
      <c r="I279" s="5"/>
      <c r="J279" s="244">
        <f t="shared" si="25"/>
        <v>7.166666666666667</v>
      </c>
      <c r="K279" s="143">
        <v>42618</v>
      </c>
      <c r="L279" s="83">
        <v>44104</v>
      </c>
      <c r="M279" s="245" t="str">
        <f t="shared" si="26"/>
        <v>4 Th,0 Bln,25 Hr</v>
      </c>
      <c r="N279" s="87">
        <v>144</v>
      </c>
      <c r="O279" s="28" t="str">
        <f t="shared" si="20"/>
        <v>3.35</v>
      </c>
      <c r="P279" s="257">
        <v>3.35</v>
      </c>
      <c r="Q279" s="5">
        <v>460</v>
      </c>
      <c r="R279" s="16"/>
      <c r="S279" s="77" t="s">
        <v>745</v>
      </c>
      <c r="T279" s="249" t="s">
        <v>746</v>
      </c>
      <c r="U279" t="s">
        <v>32</v>
      </c>
    </row>
    <row r="280" spans="1:21" ht="15.75" x14ac:dyDescent="0.25">
      <c r="A280" s="49"/>
      <c r="B280" s="258">
        <v>1600018028</v>
      </c>
      <c r="C280" s="256" t="s">
        <v>747</v>
      </c>
      <c r="D280" s="82" t="s">
        <v>29</v>
      </c>
      <c r="E280" s="83">
        <v>43830</v>
      </c>
      <c r="F280" s="83">
        <v>44036</v>
      </c>
      <c r="G280" s="242">
        <f t="shared" si="24"/>
        <v>6.8666666666666663</v>
      </c>
      <c r="H280" s="5"/>
      <c r="I280" s="5"/>
      <c r="J280" s="244">
        <f t="shared" si="25"/>
        <v>6.8666666666666663</v>
      </c>
      <c r="K280" s="143">
        <v>42618</v>
      </c>
      <c r="L280" s="83">
        <v>44104</v>
      </c>
      <c r="M280" s="245" t="str">
        <f t="shared" si="26"/>
        <v>4 Th,0 Bln,25 Hr</v>
      </c>
      <c r="N280" s="87">
        <v>144</v>
      </c>
      <c r="O280" s="28" t="str">
        <f t="shared" si="20"/>
        <v>3.48</v>
      </c>
      <c r="P280" s="257">
        <v>3.48</v>
      </c>
      <c r="Q280" s="5">
        <v>460</v>
      </c>
      <c r="R280" s="16"/>
      <c r="S280" s="77" t="s">
        <v>34</v>
      </c>
      <c r="T280" s="249" t="s">
        <v>748</v>
      </c>
      <c r="U280" t="s">
        <v>32</v>
      </c>
    </row>
    <row r="281" spans="1:21" ht="15.75" x14ac:dyDescent="0.25">
      <c r="A281" s="49"/>
      <c r="B281" s="258">
        <v>1600018038</v>
      </c>
      <c r="C281" s="256" t="s">
        <v>749</v>
      </c>
      <c r="D281" s="82" t="s">
        <v>29</v>
      </c>
      <c r="E281" s="83">
        <v>43838</v>
      </c>
      <c r="F281" s="83">
        <v>44010</v>
      </c>
      <c r="G281" s="242">
        <f t="shared" si="24"/>
        <v>5.7333333333333334</v>
      </c>
      <c r="H281" s="5"/>
      <c r="I281" s="5"/>
      <c r="J281" s="244">
        <f t="shared" si="25"/>
        <v>5.7333333333333334</v>
      </c>
      <c r="K281" s="143">
        <v>42618</v>
      </c>
      <c r="L281" s="83">
        <v>44104</v>
      </c>
      <c r="M281" s="245" t="str">
        <f t="shared" si="26"/>
        <v>4 Th,0 Bln,25 Hr</v>
      </c>
      <c r="N281" s="87">
        <v>144</v>
      </c>
      <c r="O281" s="28" t="str">
        <f t="shared" si="20"/>
        <v>3.09</v>
      </c>
      <c r="P281" s="257">
        <v>3.09</v>
      </c>
      <c r="Q281" s="5">
        <v>403</v>
      </c>
      <c r="R281" s="16"/>
      <c r="S281" s="77" t="s">
        <v>750</v>
      </c>
      <c r="T281" s="249" t="s">
        <v>751</v>
      </c>
      <c r="U281" t="s">
        <v>32</v>
      </c>
    </row>
    <row r="282" spans="1:21" ht="15.75" x14ac:dyDescent="0.25">
      <c r="A282" s="49"/>
      <c r="B282" s="258">
        <v>1600018082</v>
      </c>
      <c r="C282" s="256" t="s">
        <v>752</v>
      </c>
      <c r="D282" s="82" t="s">
        <v>29</v>
      </c>
      <c r="E282" s="83">
        <v>43813</v>
      </c>
      <c r="F282" s="83">
        <v>44023</v>
      </c>
      <c r="G282" s="242">
        <f t="shared" si="24"/>
        <v>7</v>
      </c>
      <c r="H282" s="5"/>
      <c r="I282" s="5"/>
      <c r="J282" s="244">
        <f t="shared" si="25"/>
        <v>7</v>
      </c>
      <c r="K282" s="143">
        <v>42618</v>
      </c>
      <c r="L282" s="83">
        <v>44104</v>
      </c>
      <c r="M282" s="245" t="str">
        <f t="shared" si="26"/>
        <v>4 Th,0 Bln,25 Hr</v>
      </c>
      <c r="N282" s="87">
        <v>144</v>
      </c>
      <c r="O282" s="28" t="str">
        <f t="shared" si="20"/>
        <v>3.19</v>
      </c>
      <c r="P282" s="257">
        <v>3.19</v>
      </c>
      <c r="Q282" s="5">
        <v>443</v>
      </c>
      <c r="R282" s="16"/>
      <c r="S282" s="77" t="s">
        <v>753</v>
      </c>
      <c r="T282" s="249" t="s">
        <v>754</v>
      </c>
      <c r="U282" t="s">
        <v>32</v>
      </c>
    </row>
    <row r="283" spans="1:21" ht="15.75" x14ac:dyDescent="0.25">
      <c r="A283" s="54"/>
      <c r="B283" s="259">
        <v>1600018102</v>
      </c>
      <c r="C283" s="260" t="s">
        <v>755</v>
      </c>
      <c r="D283" s="165" t="s">
        <v>29</v>
      </c>
      <c r="E283" s="166">
        <v>43816</v>
      </c>
      <c r="F283" s="166">
        <v>44072</v>
      </c>
      <c r="G283" s="261">
        <f t="shared" si="24"/>
        <v>8.5333333333333332</v>
      </c>
      <c r="H283" s="168"/>
      <c r="I283" s="168"/>
      <c r="J283" s="262">
        <f t="shared" si="25"/>
        <v>8.5333333333333332</v>
      </c>
      <c r="K283" s="203">
        <v>42618</v>
      </c>
      <c r="L283" s="166">
        <v>44104</v>
      </c>
      <c r="M283" s="263" t="str">
        <f t="shared" si="26"/>
        <v>4 Th,0 Bln,25 Hr</v>
      </c>
      <c r="N283" s="171">
        <v>144</v>
      </c>
      <c r="O283" s="28" t="str">
        <f t="shared" si="20"/>
        <v>3.42</v>
      </c>
      <c r="P283" s="172">
        <v>3.42</v>
      </c>
      <c r="Q283" s="168">
        <v>420</v>
      </c>
      <c r="R283" s="135"/>
      <c r="S283" s="108" t="s">
        <v>99</v>
      </c>
      <c r="T283" s="254" t="s">
        <v>756</v>
      </c>
      <c r="U283" t="s">
        <v>32</v>
      </c>
    </row>
    <row r="284" spans="1:21" s="13" customFormat="1" ht="15.75" x14ac:dyDescent="0.25">
      <c r="A284" s="48">
        <v>44118</v>
      </c>
      <c r="B284" s="264">
        <v>1500018124</v>
      </c>
      <c r="C284" s="265" t="s">
        <v>757</v>
      </c>
      <c r="D284" s="60" t="s">
        <v>29</v>
      </c>
      <c r="E284" s="61">
        <v>43839</v>
      </c>
      <c r="F284" s="61">
        <v>44028</v>
      </c>
      <c r="G284" s="266">
        <f t="shared" si="24"/>
        <v>6.3</v>
      </c>
      <c r="H284" s="63"/>
      <c r="I284" s="63"/>
      <c r="J284" s="267">
        <f t="shared" si="25"/>
        <v>6.3</v>
      </c>
      <c r="K284" s="139">
        <v>42254</v>
      </c>
      <c r="L284" s="61">
        <v>44118</v>
      </c>
      <c r="M284" s="268" t="str">
        <f t="shared" si="26"/>
        <v>5 Th,1 Bln,7 Hr</v>
      </c>
      <c r="N284" s="66">
        <v>145</v>
      </c>
      <c r="O284" s="28" t="str">
        <f t="shared" si="20"/>
        <v>2.87</v>
      </c>
      <c r="P284" s="145">
        <v>2.87</v>
      </c>
      <c r="Q284" s="63">
        <v>446</v>
      </c>
      <c r="R284" s="70"/>
      <c r="S284" s="69" t="s">
        <v>649</v>
      </c>
      <c r="T284" s="269" t="s">
        <v>758</v>
      </c>
      <c r="U284" t="s">
        <v>32</v>
      </c>
    </row>
    <row r="285" spans="1:21" ht="15.75" x14ac:dyDescent="0.25">
      <c r="A285" s="49"/>
      <c r="B285" s="270">
        <v>1600018117</v>
      </c>
      <c r="C285" s="271" t="s">
        <v>759</v>
      </c>
      <c r="D285" s="21" t="s">
        <v>29</v>
      </c>
      <c r="E285" s="22">
        <v>43838</v>
      </c>
      <c r="F285" s="22">
        <v>44033</v>
      </c>
      <c r="G285" s="111">
        <f t="shared" si="24"/>
        <v>6.5</v>
      </c>
      <c r="H285" s="24"/>
      <c r="I285" s="24"/>
      <c r="J285" s="114">
        <f t="shared" si="25"/>
        <v>6.5</v>
      </c>
      <c r="K285" s="53">
        <v>42618</v>
      </c>
      <c r="L285" s="22">
        <v>44118</v>
      </c>
      <c r="M285" s="233" t="str">
        <f t="shared" si="26"/>
        <v>4 Th,1 Bln,9 Hr</v>
      </c>
      <c r="N285" s="27">
        <v>144</v>
      </c>
      <c r="O285" s="28" t="str">
        <f t="shared" si="20"/>
        <v>3.21</v>
      </c>
      <c r="P285" s="146">
        <v>3.21</v>
      </c>
      <c r="Q285" s="24">
        <v>460</v>
      </c>
      <c r="R285" s="72"/>
      <c r="S285" s="51" t="s">
        <v>229</v>
      </c>
      <c r="T285" s="272" t="s">
        <v>760</v>
      </c>
      <c r="U285" t="s">
        <v>32</v>
      </c>
    </row>
    <row r="286" spans="1:21" ht="15.75" x14ac:dyDescent="0.25">
      <c r="A286" s="49"/>
      <c r="B286" s="270">
        <v>1600018120</v>
      </c>
      <c r="C286" s="271" t="s">
        <v>761</v>
      </c>
      <c r="D286" s="21" t="s">
        <v>29</v>
      </c>
      <c r="E286" s="22">
        <v>43839</v>
      </c>
      <c r="F286" s="22">
        <v>44026</v>
      </c>
      <c r="G286" s="111">
        <f t="shared" si="24"/>
        <v>6.2333333333333334</v>
      </c>
      <c r="H286" s="24"/>
      <c r="I286" s="24"/>
      <c r="J286" s="114">
        <f t="shared" si="25"/>
        <v>6.2333333333333334</v>
      </c>
      <c r="K286" s="53">
        <v>42618</v>
      </c>
      <c r="L286" s="22">
        <v>44118</v>
      </c>
      <c r="M286" s="233" t="str">
        <f t="shared" si="26"/>
        <v>4 Th,1 Bln,9 Hr</v>
      </c>
      <c r="N286" s="27">
        <v>144</v>
      </c>
      <c r="O286" s="28" t="str">
        <f t="shared" si="20"/>
        <v>3.74</v>
      </c>
      <c r="P286" s="273">
        <v>3.74</v>
      </c>
      <c r="Q286" s="24">
        <v>446</v>
      </c>
      <c r="R286" s="72"/>
      <c r="S286" s="51" t="s">
        <v>762</v>
      </c>
      <c r="T286" s="272" t="s">
        <v>763</v>
      </c>
      <c r="U286" t="s">
        <v>32</v>
      </c>
    </row>
    <row r="287" spans="1:21" ht="15.75" x14ac:dyDescent="0.25">
      <c r="A287" s="49"/>
      <c r="B287" s="270">
        <v>1600018189</v>
      </c>
      <c r="C287" s="271" t="s">
        <v>764</v>
      </c>
      <c r="D287" s="21" t="s">
        <v>29</v>
      </c>
      <c r="E287" s="22">
        <v>43830</v>
      </c>
      <c r="F287" s="22">
        <v>44078</v>
      </c>
      <c r="G287" s="111">
        <f t="shared" si="24"/>
        <v>8.2666666666666675</v>
      </c>
      <c r="H287" s="24"/>
      <c r="I287" s="24"/>
      <c r="J287" s="114">
        <f t="shared" si="25"/>
        <v>8.2666666666666675</v>
      </c>
      <c r="K287" s="53">
        <v>42618</v>
      </c>
      <c r="L287" s="22">
        <v>44118</v>
      </c>
      <c r="M287" s="233" t="str">
        <f t="shared" si="26"/>
        <v>4 Th,1 Bln,9 Hr</v>
      </c>
      <c r="N287" s="27">
        <v>144</v>
      </c>
      <c r="O287" s="28" t="str">
        <f t="shared" si="20"/>
        <v>3.72</v>
      </c>
      <c r="P287" s="273">
        <v>3.72</v>
      </c>
      <c r="Q287" s="24">
        <v>443</v>
      </c>
      <c r="R287" s="72"/>
      <c r="S287" s="51" t="s">
        <v>34</v>
      </c>
      <c r="T287" s="272" t="s">
        <v>765</v>
      </c>
      <c r="U287" t="s">
        <v>32</v>
      </c>
    </row>
    <row r="288" spans="1:21" s="47" customFormat="1" ht="15.75" x14ac:dyDescent="0.25">
      <c r="A288" s="54"/>
      <c r="B288" s="274">
        <v>1600018216</v>
      </c>
      <c r="C288" s="275" t="s">
        <v>766</v>
      </c>
      <c r="D288" s="37" t="s">
        <v>29</v>
      </c>
      <c r="E288" s="38">
        <v>43830</v>
      </c>
      <c r="F288" s="38">
        <v>44068</v>
      </c>
      <c r="G288" s="124">
        <f t="shared" si="24"/>
        <v>7.9333333333333336</v>
      </c>
      <c r="H288" s="40"/>
      <c r="I288" s="40"/>
      <c r="J288" s="127">
        <f t="shared" si="25"/>
        <v>7.9333333333333336</v>
      </c>
      <c r="K288" s="78">
        <v>42618</v>
      </c>
      <c r="L288" s="38">
        <v>44118</v>
      </c>
      <c r="M288" s="276" t="str">
        <f t="shared" si="26"/>
        <v>4 Th,1 Bln,9 Hr</v>
      </c>
      <c r="N288" s="43">
        <v>144</v>
      </c>
      <c r="O288" s="28" t="str">
        <f t="shared" si="20"/>
        <v>3.72</v>
      </c>
      <c r="P288" s="277">
        <v>3.72</v>
      </c>
      <c r="Q288" s="40">
        <v>450</v>
      </c>
      <c r="R288" s="58"/>
      <c r="S288" s="57" t="s">
        <v>767</v>
      </c>
      <c r="T288" s="278" t="s">
        <v>768</v>
      </c>
      <c r="U288" t="s">
        <v>32</v>
      </c>
    </row>
    <row r="289" spans="1:21" ht="15.75" x14ac:dyDescent="0.25">
      <c r="A289" s="48">
        <v>44132</v>
      </c>
      <c r="B289" s="258">
        <v>1300018045</v>
      </c>
      <c r="C289" s="279" t="s">
        <v>769</v>
      </c>
      <c r="D289" s="82" t="s">
        <v>29</v>
      </c>
      <c r="E289" s="83">
        <v>43878</v>
      </c>
      <c r="F289" s="83">
        <v>44084</v>
      </c>
      <c r="G289" s="242">
        <f t="shared" si="24"/>
        <v>6.8666666666666663</v>
      </c>
      <c r="H289" s="5"/>
      <c r="I289" s="5"/>
      <c r="J289" s="244">
        <f t="shared" si="25"/>
        <v>6.8666666666666663</v>
      </c>
      <c r="K289" s="143">
        <v>41526</v>
      </c>
      <c r="L289" s="83">
        <v>44132</v>
      </c>
      <c r="M289" s="245" t="str">
        <f t="shared" si="26"/>
        <v>7 Th,1 Bln,19 Hr</v>
      </c>
      <c r="N289" s="87">
        <v>147</v>
      </c>
      <c r="O289" s="28" t="str">
        <f t="shared" si="20"/>
        <v>3.02</v>
      </c>
      <c r="P289" s="257">
        <v>3.02</v>
      </c>
      <c r="Q289" s="5">
        <v>466</v>
      </c>
      <c r="R289" s="16"/>
      <c r="S289" s="77" t="s">
        <v>770</v>
      </c>
      <c r="T289" s="249" t="s">
        <v>771</v>
      </c>
      <c r="U289" t="s">
        <v>32</v>
      </c>
    </row>
    <row r="290" spans="1:21" ht="15.75" x14ac:dyDescent="0.25">
      <c r="A290" s="49"/>
      <c r="B290" s="77">
        <v>1500018029</v>
      </c>
      <c r="C290" s="280" t="s">
        <v>772</v>
      </c>
      <c r="D290" s="82" t="s">
        <v>29</v>
      </c>
      <c r="E290" s="83">
        <v>43838</v>
      </c>
      <c r="F290" s="83">
        <v>44095</v>
      </c>
      <c r="G290" s="242">
        <f t="shared" si="24"/>
        <v>8.5666666666666664</v>
      </c>
      <c r="H290" s="5"/>
      <c r="I290" s="5"/>
      <c r="J290" s="244">
        <f t="shared" si="25"/>
        <v>8.5666666666666664</v>
      </c>
      <c r="K290" s="143">
        <v>42254</v>
      </c>
      <c r="L290" s="83">
        <v>44132</v>
      </c>
      <c r="M290" s="245" t="str">
        <f t="shared" si="26"/>
        <v>5 Th,1 Bln,21 Hr</v>
      </c>
      <c r="N290" s="87">
        <v>146</v>
      </c>
      <c r="O290" s="28" t="str">
        <f t="shared" si="20"/>
        <v>2.9</v>
      </c>
      <c r="P290" s="257">
        <v>2.9</v>
      </c>
      <c r="Q290" s="5">
        <v>428</v>
      </c>
      <c r="R290" s="16"/>
      <c r="S290" s="77" t="s">
        <v>59</v>
      </c>
      <c r="T290" s="249" t="s">
        <v>773</v>
      </c>
      <c r="U290" t="s">
        <v>32</v>
      </c>
    </row>
    <row r="291" spans="1:21" ht="15.75" x14ac:dyDescent="0.25">
      <c r="A291" s="49"/>
      <c r="B291" s="258">
        <v>1500018123</v>
      </c>
      <c r="C291" s="279" t="s">
        <v>774</v>
      </c>
      <c r="D291" s="82" t="s">
        <v>29</v>
      </c>
      <c r="E291" s="83">
        <v>43682</v>
      </c>
      <c r="F291" s="83">
        <v>44072</v>
      </c>
      <c r="G291" s="242">
        <f t="shared" si="24"/>
        <v>13</v>
      </c>
      <c r="H291" s="5"/>
      <c r="I291" s="5"/>
      <c r="J291" s="244">
        <f t="shared" si="25"/>
        <v>13</v>
      </c>
      <c r="K291" s="143">
        <v>42254</v>
      </c>
      <c r="L291" s="83">
        <v>44132</v>
      </c>
      <c r="M291" s="245" t="str">
        <f t="shared" si="26"/>
        <v>5 Th,1 Bln,21 Hr</v>
      </c>
      <c r="N291" s="87">
        <v>148</v>
      </c>
      <c r="O291" s="28" t="str">
        <f t="shared" si="20"/>
        <v>3.43</v>
      </c>
      <c r="P291" s="257">
        <v>3.43</v>
      </c>
      <c r="Q291" s="5">
        <v>426</v>
      </c>
      <c r="R291" s="16"/>
      <c r="S291" s="77" t="s">
        <v>34</v>
      </c>
      <c r="T291" s="249" t="s">
        <v>775</v>
      </c>
      <c r="U291" t="s">
        <v>32</v>
      </c>
    </row>
    <row r="292" spans="1:21" ht="15.75" x14ac:dyDescent="0.25">
      <c r="A292" s="49"/>
      <c r="B292" s="77">
        <v>1500018134</v>
      </c>
      <c r="C292" s="280" t="s">
        <v>776</v>
      </c>
      <c r="D292" s="82" t="s">
        <v>29</v>
      </c>
      <c r="E292" s="83">
        <v>43815</v>
      </c>
      <c r="F292" s="83">
        <v>44045</v>
      </c>
      <c r="G292" s="242">
        <f t="shared" si="24"/>
        <v>7.666666666666667</v>
      </c>
      <c r="H292" s="5"/>
      <c r="I292" s="5"/>
      <c r="J292" s="244">
        <f t="shared" si="25"/>
        <v>7.666666666666667</v>
      </c>
      <c r="K292" s="143">
        <v>42254</v>
      </c>
      <c r="L292" s="83">
        <v>44132</v>
      </c>
      <c r="M292" s="245" t="str">
        <f t="shared" si="26"/>
        <v>5 Th,1 Bln,21 Hr</v>
      </c>
      <c r="N292" s="87">
        <v>153</v>
      </c>
      <c r="O292" s="28" t="str">
        <f t="shared" si="20"/>
        <v>3.63</v>
      </c>
      <c r="P292" s="257">
        <v>3.63</v>
      </c>
      <c r="Q292" s="5">
        <v>423</v>
      </c>
      <c r="R292" s="16"/>
      <c r="S292" s="77" t="s">
        <v>254</v>
      </c>
      <c r="T292" s="249" t="s">
        <v>777</v>
      </c>
      <c r="U292" t="s">
        <v>32</v>
      </c>
    </row>
    <row r="293" spans="1:21" ht="15.75" x14ac:dyDescent="0.25">
      <c r="A293" s="49"/>
      <c r="B293" s="258">
        <v>1600018006</v>
      </c>
      <c r="C293" s="279" t="s">
        <v>778</v>
      </c>
      <c r="D293" s="82" t="s">
        <v>29</v>
      </c>
      <c r="E293" s="83">
        <v>43815</v>
      </c>
      <c r="F293" s="83">
        <v>44078</v>
      </c>
      <c r="G293" s="242">
        <f t="shared" si="24"/>
        <v>8.7666666666666675</v>
      </c>
      <c r="H293" s="5"/>
      <c r="I293" s="5"/>
      <c r="J293" s="244">
        <f t="shared" si="25"/>
        <v>8.7666666666666675</v>
      </c>
      <c r="K293" s="143">
        <v>42618</v>
      </c>
      <c r="L293" s="83">
        <v>44132</v>
      </c>
      <c r="M293" s="245" t="str">
        <f t="shared" si="26"/>
        <v>4 Th,1 Bln,23 Hr</v>
      </c>
      <c r="N293" s="87">
        <v>144</v>
      </c>
      <c r="O293" s="28" t="str">
        <f t="shared" si="20"/>
        <v>3.52</v>
      </c>
      <c r="P293" s="281">
        <v>3.52</v>
      </c>
      <c r="Q293" s="5">
        <v>436</v>
      </c>
      <c r="R293" s="16"/>
      <c r="S293" s="77" t="s">
        <v>65</v>
      </c>
      <c r="T293" s="249" t="s">
        <v>374</v>
      </c>
      <c r="U293" t="s">
        <v>32</v>
      </c>
    </row>
    <row r="294" spans="1:21" ht="15.75" x14ac:dyDescent="0.25">
      <c r="A294" s="49"/>
      <c r="B294" s="258">
        <v>1600018080</v>
      </c>
      <c r="C294" s="279" t="s">
        <v>779</v>
      </c>
      <c r="D294" s="82" t="s">
        <v>29</v>
      </c>
      <c r="E294" s="83">
        <v>43832</v>
      </c>
      <c r="F294" s="83">
        <v>44078</v>
      </c>
      <c r="G294" s="242">
        <f t="shared" si="24"/>
        <v>8.1999999999999993</v>
      </c>
      <c r="H294" s="5"/>
      <c r="I294" s="5"/>
      <c r="J294" s="244">
        <f t="shared" si="25"/>
        <v>8.1999999999999993</v>
      </c>
      <c r="K294" s="143">
        <v>42618</v>
      </c>
      <c r="L294" s="83">
        <v>44132</v>
      </c>
      <c r="M294" s="245" t="str">
        <f t="shared" si="26"/>
        <v>4 Th,1 Bln,23 Hr</v>
      </c>
      <c r="N294" s="87">
        <v>144</v>
      </c>
      <c r="O294" s="28" t="str">
        <f t="shared" si="20"/>
        <v>3.73</v>
      </c>
      <c r="P294" s="281">
        <v>3.73</v>
      </c>
      <c r="Q294" s="5">
        <v>496</v>
      </c>
      <c r="R294" s="16"/>
      <c r="S294" s="77" t="s">
        <v>34</v>
      </c>
      <c r="T294" s="249" t="s">
        <v>780</v>
      </c>
      <c r="U294" t="s">
        <v>32</v>
      </c>
    </row>
    <row r="295" spans="1:21" ht="15.75" x14ac:dyDescent="0.25">
      <c r="A295" s="49"/>
      <c r="B295" s="258">
        <v>1600018087</v>
      </c>
      <c r="C295" s="279" t="s">
        <v>781</v>
      </c>
      <c r="D295" s="82" t="s">
        <v>29</v>
      </c>
      <c r="E295" s="83">
        <v>43837</v>
      </c>
      <c r="F295" s="83">
        <v>44072</v>
      </c>
      <c r="G295" s="242">
        <f t="shared" si="24"/>
        <v>7.833333333333333</v>
      </c>
      <c r="H295" s="5"/>
      <c r="I295" s="5"/>
      <c r="J295" s="244">
        <f t="shared" si="25"/>
        <v>7.833333333333333</v>
      </c>
      <c r="K295" s="143">
        <v>42618</v>
      </c>
      <c r="L295" s="83">
        <v>44132</v>
      </c>
      <c r="M295" s="245" t="str">
        <f t="shared" si="26"/>
        <v>4 Th,1 Bln,23 Hr</v>
      </c>
      <c r="N295" s="87">
        <v>144</v>
      </c>
      <c r="O295" s="28" t="str">
        <f t="shared" si="20"/>
        <v>3.15</v>
      </c>
      <c r="P295" s="257">
        <v>3.15</v>
      </c>
      <c r="Q295" s="5">
        <v>443</v>
      </c>
      <c r="R295" s="16"/>
      <c r="S295" s="77" t="s">
        <v>71</v>
      </c>
      <c r="T295" s="249" t="s">
        <v>782</v>
      </c>
      <c r="U295" t="s">
        <v>32</v>
      </c>
    </row>
    <row r="296" spans="1:21" ht="15.75" x14ac:dyDescent="0.25">
      <c r="A296" s="49"/>
      <c r="B296" s="258">
        <v>1600018135</v>
      </c>
      <c r="C296" s="279" t="s">
        <v>783</v>
      </c>
      <c r="D296" s="82" t="s">
        <v>29</v>
      </c>
      <c r="E296" s="83">
        <v>43829</v>
      </c>
      <c r="F296" s="83">
        <v>44091</v>
      </c>
      <c r="G296" s="242">
        <f t="shared" si="24"/>
        <v>8.7333333333333325</v>
      </c>
      <c r="H296" s="5"/>
      <c r="I296" s="5"/>
      <c r="J296" s="244">
        <f t="shared" si="25"/>
        <v>8.7333333333333325</v>
      </c>
      <c r="K296" s="143">
        <v>42618</v>
      </c>
      <c r="L296" s="83">
        <v>44132</v>
      </c>
      <c r="M296" s="245" t="str">
        <f t="shared" si="26"/>
        <v>4 Th,1 Bln,23 Hr</v>
      </c>
      <c r="N296" s="87">
        <v>144</v>
      </c>
      <c r="O296" s="28" t="str">
        <f t="shared" si="20"/>
        <v>2.94</v>
      </c>
      <c r="P296" s="257">
        <v>2.94</v>
      </c>
      <c r="Q296" s="5">
        <v>466</v>
      </c>
      <c r="R296" s="16"/>
      <c r="S296" s="77" t="s">
        <v>523</v>
      </c>
      <c r="T296" s="249" t="s">
        <v>784</v>
      </c>
      <c r="U296" t="s">
        <v>32</v>
      </c>
    </row>
    <row r="297" spans="1:21" ht="15.75" x14ac:dyDescent="0.25">
      <c r="A297" s="49"/>
      <c r="B297" s="77">
        <v>1600018148</v>
      </c>
      <c r="C297" s="280" t="s">
        <v>785</v>
      </c>
      <c r="D297" s="82" t="s">
        <v>29</v>
      </c>
      <c r="E297" s="83">
        <v>43836</v>
      </c>
      <c r="F297" s="83">
        <v>44086</v>
      </c>
      <c r="G297" s="242">
        <f t="shared" si="24"/>
        <v>8.3333333333333339</v>
      </c>
      <c r="H297" s="5"/>
      <c r="I297" s="5"/>
      <c r="J297" s="244">
        <f t="shared" si="25"/>
        <v>8.3333333333333339</v>
      </c>
      <c r="K297" s="143">
        <v>42618</v>
      </c>
      <c r="L297" s="83">
        <v>44132</v>
      </c>
      <c r="M297" s="245" t="str">
        <f t="shared" si="26"/>
        <v>4 Th,1 Bln,23 Hr</v>
      </c>
      <c r="N297" s="87">
        <v>144</v>
      </c>
      <c r="O297" s="28" t="str">
        <f t="shared" si="20"/>
        <v>3.58</v>
      </c>
      <c r="P297" s="281">
        <v>3.58</v>
      </c>
      <c r="Q297" s="5">
        <v>403</v>
      </c>
      <c r="R297" s="16"/>
      <c r="S297" s="77" t="s">
        <v>786</v>
      </c>
      <c r="T297" s="249" t="s">
        <v>787</v>
      </c>
      <c r="U297" t="s">
        <v>32</v>
      </c>
    </row>
    <row r="298" spans="1:21" ht="15.75" x14ac:dyDescent="0.25">
      <c r="A298" s="49"/>
      <c r="B298" s="258">
        <v>1600018200</v>
      </c>
      <c r="C298" s="279" t="s">
        <v>788</v>
      </c>
      <c r="D298" s="82" t="s">
        <v>29</v>
      </c>
      <c r="E298" s="83">
        <v>43836</v>
      </c>
      <c r="F298" s="83">
        <v>44127</v>
      </c>
      <c r="G298" s="242">
        <f t="shared" si="24"/>
        <v>9.6999999999999993</v>
      </c>
      <c r="H298" s="5"/>
      <c r="I298" s="5"/>
      <c r="J298" s="244">
        <f t="shared" si="25"/>
        <v>9.6999999999999993</v>
      </c>
      <c r="K298" s="143">
        <v>42618</v>
      </c>
      <c r="L298" s="83">
        <v>44132</v>
      </c>
      <c r="M298" s="245" t="str">
        <f t="shared" si="26"/>
        <v>4 Th,1 Bln,23 Hr</v>
      </c>
      <c r="N298" s="87">
        <v>144</v>
      </c>
      <c r="O298" s="28" t="str">
        <f t="shared" si="20"/>
        <v>3.6</v>
      </c>
      <c r="P298" s="281">
        <v>3.6</v>
      </c>
      <c r="Q298" s="5">
        <v>426</v>
      </c>
      <c r="R298" s="16"/>
      <c r="S298" s="77" t="s">
        <v>62</v>
      </c>
      <c r="T298" s="249" t="s">
        <v>789</v>
      </c>
      <c r="U298" t="s">
        <v>32</v>
      </c>
    </row>
    <row r="299" spans="1:21" ht="15.75" x14ac:dyDescent="0.25">
      <c r="A299" s="49"/>
      <c r="B299" s="77">
        <v>1600018209</v>
      </c>
      <c r="C299" s="280" t="s">
        <v>790</v>
      </c>
      <c r="D299" s="82" t="s">
        <v>29</v>
      </c>
      <c r="E299" s="83">
        <v>43836</v>
      </c>
      <c r="F299" s="83">
        <v>44078</v>
      </c>
      <c r="G299" s="242">
        <f t="shared" si="24"/>
        <v>8.0666666666666664</v>
      </c>
      <c r="H299" s="5"/>
      <c r="I299" s="5"/>
      <c r="J299" s="244">
        <f t="shared" si="25"/>
        <v>8.0666666666666664</v>
      </c>
      <c r="K299" s="143">
        <v>42618</v>
      </c>
      <c r="L299" s="83">
        <v>44132</v>
      </c>
      <c r="M299" s="245" t="str">
        <f t="shared" si="26"/>
        <v>4 Th,1 Bln,23 Hr</v>
      </c>
      <c r="N299" s="87">
        <v>144</v>
      </c>
      <c r="O299" s="28" t="str">
        <f t="shared" si="20"/>
        <v>3.09</v>
      </c>
      <c r="P299" s="257">
        <v>3.09</v>
      </c>
      <c r="Q299" s="5">
        <v>403</v>
      </c>
      <c r="R299" s="16"/>
      <c r="S299" s="77" t="s">
        <v>791</v>
      </c>
      <c r="T299" s="249" t="s">
        <v>792</v>
      </c>
      <c r="U299" t="s">
        <v>32</v>
      </c>
    </row>
    <row r="300" spans="1:21" ht="15.75" x14ac:dyDescent="0.25">
      <c r="A300" s="49"/>
      <c r="B300" s="77">
        <v>1600018226</v>
      </c>
      <c r="C300" s="282" t="s">
        <v>793</v>
      </c>
      <c r="D300" s="82" t="s">
        <v>29</v>
      </c>
      <c r="E300" s="83">
        <v>43836</v>
      </c>
      <c r="F300" s="83">
        <v>44086</v>
      </c>
      <c r="G300" s="242">
        <f t="shared" si="24"/>
        <v>8.3333333333333339</v>
      </c>
      <c r="H300" s="283"/>
      <c r="I300" s="283"/>
      <c r="J300" s="244">
        <f t="shared" si="25"/>
        <v>8.3333333333333339</v>
      </c>
      <c r="K300" s="143">
        <v>42618</v>
      </c>
      <c r="L300" s="83">
        <v>44132</v>
      </c>
      <c r="M300" s="245" t="str">
        <f t="shared" si="26"/>
        <v>4 Th,1 Bln,23 Hr</v>
      </c>
      <c r="N300" s="87">
        <v>144</v>
      </c>
      <c r="O300" s="28" t="str">
        <f t="shared" si="20"/>
        <v>3.76</v>
      </c>
      <c r="P300" s="281">
        <v>3.76</v>
      </c>
      <c r="Q300" s="5">
        <v>476</v>
      </c>
      <c r="R300" s="16"/>
      <c r="S300" s="77" t="s">
        <v>62</v>
      </c>
      <c r="T300" s="249" t="s">
        <v>794</v>
      </c>
      <c r="U300" t="s">
        <v>32</v>
      </c>
    </row>
    <row r="301" spans="1:21" ht="15.75" x14ac:dyDescent="0.25">
      <c r="A301" s="49"/>
      <c r="B301" s="258">
        <v>1300018033</v>
      </c>
      <c r="C301" s="279" t="s">
        <v>795</v>
      </c>
      <c r="D301" s="82" t="s">
        <v>29</v>
      </c>
      <c r="E301" s="83">
        <v>44064</v>
      </c>
      <c r="F301" s="83">
        <v>44123</v>
      </c>
      <c r="G301" s="242">
        <f>(F301-E301)/30</f>
        <v>1.9666666666666666</v>
      </c>
      <c r="H301" s="5"/>
      <c r="I301" s="5"/>
      <c r="J301" s="244">
        <f>G301-H301-I301</f>
        <v>1.9666666666666666</v>
      </c>
      <c r="K301" s="143">
        <v>41526</v>
      </c>
      <c r="L301" s="83">
        <v>44132</v>
      </c>
      <c r="M301" s="245" t="str">
        <f>DATEDIF(K301,L301,"Y")&amp;" Th,"&amp;DATEDIF(K301,L301,"YM")&amp;" Bln,"&amp;DATEDIF(K301,L301,"MD")&amp;" Hr"</f>
        <v>7 Th,1 Bln,19 Hr</v>
      </c>
      <c r="N301" s="87">
        <v>149</v>
      </c>
      <c r="O301" s="28" t="str">
        <f t="shared" si="20"/>
        <v>2.69</v>
      </c>
      <c r="P301" s="257" t="s">
        <v>796</v>
      </c>
      <c r="Q301" s="5">
        <v>403</v>
      </c>
      <c r="R301" s="4"/>
      <c r="S301" s="77" t="s">
        <v>62</v>
      </c>
      <c r="T301" s="249" t="s">
        <v>797</v>
      </c>
      <c r="U301" t="s">
        <v>32</v>
      </c>
    </row>
    <row r="302" spans="1:21" ht="15.75" x14ac:dyDescent="0.25">
      <c r="A302" s="49"/>
      <c r="B302" s="258">
        <v>1300018067</v>
      </c>
      <c r="C302" s="279" t="s">
        <v>798</v>
      </c>
      <c r="D302" s="82" t="s">
        <v>29</v>
      </c>
      <c r="E302" s="83">
        <v>43005</v>
      </c>
      <c r="F302" s="83">
        <v>44125</v>
      </c>
      <c r="G302" s="242">
        <f>(F302-E302)/30</f>
        <v>37.333333333333336</v>
      </c>
      <c r="H302" s="5"/>
      <c r="I302" s="5"/>
      <c r="J302" s="244">
        <f>G302-H302-I302</f>
        <v>37.333333333333336</v>
      </c>
      <c r="K302" s="143">
        <v>41526</v>
      </c>
      <c r="L302" s="83">
        <v>44132</v>
      </c>
      <c r="M302" s="245" t="str">
        <f>DATEDIF(K302,L302,"Y")&amp;" Th,"&amp;DATEDIF(K302,L302,"YM")&amp;" Bln,"&amp;DATEDIF(K302,L302,"MD")&amp;" Hr"</f>
        <v>7 Th,1 Bln,19 Hr</v>
      </c>
      <c r="N302" s="87">
        <v>147</v>
      </c>
      <c r="O302" s="28" t="str">
        <f t="shared" si="20"/>
        <v>3.14</v>
      </c>
      <c r="P302" s="257" t="s">
        <v>799</v>
      </c>
      <c r="Q302" s="5">
        <v>400</v>
      </c>
      <c r="R302" s="4"/>
      <c r="S302" s="77" t="s">
        <v>65</v>
      </c>
      <c r="T302" s="249" t="s">
        <v>800</v>
      </c>
      <c r="U302" t="s">
        <v>32</v>
      </c>
    </row>
    <row r="303" spans="1:21" ht="15.75" x14ac:dyDescent="0.25">
      <c r="A303" s="49"/>
      <c r="B303" s="258">
        <v>1300018117</v>
      </c>
      <c r="C303" s="279" t="s">
        <v>801</v>
      </c>
      <c r="D303" s="82" t="s">
        <v>29</v>
      </c>
      <c r="E303" s="83">
        <v>43833</v>
      </c>
      <c r="F303" s="83">
        <v>44091</v>
      </c>
      <c r="G303" s="242">
        <f>(F303-E303)/30</f>
        <v>8.6</v>
      </c>
      <c r="H303" s="5"/>
      <c r="I303" s="5"/>
      <c r="J303" s="244">
        <f>G303-H303-I303</f>
        <v>8.6</v>
      </c>
      <c r="K303" s="143">
        <v>41526</v>
      </c>
      <c r="L303" s="83">
        <v>44132</v>
      </c>
      <c r="M303" s="245" t="str">
        <f>DATEDIF(K303,L303,"Y")&amp;" Th,"&amp;DATEDIF(K303,L303,"YM")&amp;" Bln,"&amp;DATEDIF(K303,L303,"MD")&amp;" Hr"</f>
        <v>7 Th,1 Bln,19 Hr</v>
      </c>
      <c r="N303" s="87">
        <v>145</v>
      </c>
      <c r="O303" s="28" t="str">
        <f t="shared" si="20"/>
        <v>2.78</v>
      </c>
      <c r="P303" s="257" t="s">
        <v>802</v>
      </c>
      <c r="Q303" s="5">
        <v>420</v>
      </c>
      <c r="R303" s="4"/>
      <c r="S303" s="77" t="s">
        <v>333</v>
      </c>
      <c r="T303" s="249" t="s">
        <v>803</v>
      </c>
      <c r="U303" t="s">
        <v>32</v>
      </c>
    </row>
    <row r="304" spans="1:21" ht="15.75" x14ac:dyDescent="0.25">
      <c r="A304" s="49"/>
      <c r="B304" s="258">
        <v>1300018120</v>
      </c>
      <c r="C304" s="279" t="s">
        <v>804</v>
      </c>
      <c r="D304" s="82" t="s">
        <v>29</v>
      </c>
      <c r="E304" s="83">
        <v>43528</v>
      </c>
      <c r="F304" s="83">
        <v>44078</v>
      </c>
      <c r="G304" s="242">
        <f>(F304-E304)/30</f>
        <v>18.333333333333332</v>
      </c>
      <c r="H304" s="5"/>
      <c r="I304" s="5"/>
      <c r="J304" s="244">
        <f>G304-H304-I304</f>
        <v>18.333333333333332</v>
      </c>
      <c r="K304" s="143">
        <v>41526</v>
      </c>
      <c r="L304" s="83">
        <v>44132</v>
      </c>
      <c r="M304" s="245" t="str">
        <f>DATEDIF(K304,L304,"Y")&amp;" Th,"&amp;DATEDIF(K304,L304,"YM")&amp;" Bln,"&amp;DATEDIF(K304,L304,"MD")&amp;" Hr"</f>
        <v>7 Th,1 Bln,19 Hr</v>
      </c>
      <c r="N304" s="87">
        <v>148</v>
      </c>
      <c r="O304" s="28" t="str">
        <f t="shared" si="20"/>
        <v>3.25</v>
      </c>
      <c r="P304" s="257" t="s">
        <v>805</v>
      </c>
      <c r="Q304" s="5">
        <v>452</v>
      </c>
      <c r="R304" s="4"/>
      <c r="S304" s="77" t="s">
        <v>560</v>
      </c>
      <c r="T304" s="249" t="s">
        <v>806</v>
      </c>
      <c r="U304" t="s">
        <v>32</v>
      </c>
    </row>
    <row r="305" spans="1:21" ht="15.75" x14ac:dyDescent="0.25">
      <c r="A305" s="54"/>
      <c r="B305" s="259">
        <v>1300018155</v>
      </c>
      <c r="C305" s="284" t="s">
        <v>807</v>
      </c>
      <c r="D305" s="165" t="s">
        <v>29</v>
      </c>
      <c r="E305" s="166">
        <v>43827</v>
      </c>
      <c r="F305" s="166">
        <v>44091</v>
      </c>
      <c r="G305" s="261">
        <f>(F305-E305)/30</f>
        <v>8.8000000000000007</v>
      </c>
      <c r="H305" s="168"/>
      <c r="I305" s="168"/>
      <c r="J305" s="262">
        <f>G305-H305-I305</f>
        <v>8.8000000000000007</v>
      </c>
      <c r="K305" s="203">
        <v>41526</v>
      </c>
      <c r="L305" s="166">
        <v>44132</v>
      </c>
      <c r="M305" s="263" t="str">
        <f>DATEDIF(K305,L305,"Y")&amp;" Th,"&amp;DATEDIF(K305,L305,"YM")&amp;" Bln,"&amp;DATEDIF(K305,L305,"MD")&amp;" Hr"</f>
        <v>7 Th,1 Bln,19 Hr</v>
      </c>
      <c r="N305" s="171">
        <v>144</v>
      </c>
      <c r="O305" s="28" t="str">
        <f t="shared" si="20"/>
        <v>2.58</v>
      </c>
      <c r="P305" s="172" t="s">
        <v>808</v>
      </c>
      <c r="Q305" s="168">
        <v>400</v>
      </c>
      <c r="R305" s="109" t="s">
        <v>809</v>
      </c>
      <c r="S305" s="108" t="s">
        <v>41</v>
      </c>
      <c r="T305" s="254" t="s">
        <v>810</v>
      </c>
      <c r="U305" t="s">
        <v>32</v>
      </c>
    </row>
    <row r="306" spans="1:21" s="13" customFormat="1" ht="15.75" x14ac:dyDescent="0.25">
      <c r="A306" s="48">
        <v>44146</v>
      </c>
      <c r="B306" s="258">
        <v>1600018046</v>
      </c>
      <c r="C306" s="256" t="s">
        <v>811</v>
      </c>
      <c r="D306" s="82" t="s">
        <v>29</v>
      </c>
      <c r="E306" s="83">
        <v>43826</v>
      </c>
      <c r="F306" s="83">
        <v>44088</v>
      </c>
      <c r="G306" s="242">
        <f t="shared" ref="G306:G313" si="27">(F306-E306)/30</f>
        <v>8.7333333333333325</v>
      </c>
      <c r="H306" s="5"/>
      <c r="I306" s="5"/>
      <c r="J306" s="244">
        <f t="shared" ref="J306:J313" si="28">G306-H306-I306</f>
        <v>8.7333333333333325</v>
      </c>
      <c r="K306" s="143">
        <v>42618</v>
      </c>
      <c r="L306" s="83">
        <v>44146</v>
      </c>
      <c r="M306" s="245" t="str">
        <f t="shared" ref="M306:M313" si="29">DATEDIF(K306,L306,"Y")&amp;" Th,"&amp;DATEDIF(K306,L306,"YM")&amp;" Bln,"&amp;DATEDIF(K306,L306,"MD")&amp;" Hr"</f>
        <v>4 Th,2 Bln,6 Hr</v>
      </c>
      <c r="N306" s="87">
        <v>144</v>
      </c>
      <c r="O306" s="28" t="str">
        <f t="shared" si="20"/>
        <v>3.17</v>
      </c>
      <c r="P306" s="257">
        <v>3.17</v>
      </c>
      <c r="Q306" s="5">
        <v>436</v>
      </c>
      <c r="R306" s="16"/>
      <c r="S306" s="77" t="s">
        <v>153</v>
      </c>
      <c r="T306" s="249" t="s">
        <v>812</v>
      </c>
      <c r="U306" t="s">
        <v>32</v>
      </c>
    </row>
    <row r="307" spans="1:21" ht="15.75" x14ac:dyDescent="0.25">
      <c r="A307" s="49"/>
      <c r="B307" s="258">
        <v>1600018107</v>
      </c>
      <c r="C307" s="256" t="s">
        <v>813</v>
      </c>
      <c r="D307" s="82" t="s">
        <v>29</v>
      </c>
      <c r="E307" s="83">
        <v>43838</v>
      </c>
      <c r="F307" s="83">
        <v>44086</v>
      </c>
      <c r="G307" s="242">
        <f t="shared" si="27"/>
        <v>8.2666666666666675</v>
      </c>
      <c r="H307" s="5"/>
      <c r="I307" s="5"/>
      <c r="J307" s="244">
        <f t="shared" si="28"/>
        <v>8.2666666666666675</v>
      </c>
      <c r="K307" s="143">
        <v>42618</v>
      </c>
      <c r="L307" s="83">
        <v>44146</v>
      </c>
      <c r="M307" s="245" t="str">
        <f t="shared" si="29"/>
        <v>4 Th,2 Bln,6 Hr</v>
      </c>
      <c r="N307" s="87">
        <v>144</v>
      </c>
      <c r="O307" s="28" t="str">
        <f t="shared" si="20"/>
        <v>3.35</v>
      </c>
      <c r="P307" s="257">
        <v>3.35</v>
      </c>
      <c r="Q307" s="5">
        <v>416</v>
      </c>
      <c r="R307" s="16"/>
      <c r="S307" s="77" t="s">
        <v>814</v>
      </c>
      <c r="T307" s="249" t="s">
        <v>815</v>
      </c>
      <c r="U307" t="s">
        <v>32</v>
      </c>
    </row>
    <row r="308" spans="1:21" ht="15.75" x14ac:dyDescent="0.25">
      <c r="A308" s="49"/>
      <c r="B308" s="258">
        <v>1600018187</v>
      </c>
      <c r="C308" s="256" t="s">
        <v>816</v>
      </c>
      <c r="D308" s="82" t="s">
        <v>29</v>
      </c>
      <c r="E308" s="83">
        <v>43839</v>
      </c>
      <c r="F308" s="83">
        <v>44074</v>
      </c>
      <c r="G308" s="242">
        <f t="shared" si="27"/>
        <v>7.833333333333333</v>
      </c>
      <c r="H308" s="5"/>
      <c r="I308" s="5"/>
      <c r="J308" s="244">
        <f t="shared" si="28"/>
        <v>7.833333333333333</v>
      </c>
      <c r="K308" s="143">
        <v>42618</v>
      </c>
      <c r="L308" s="83">
        <v>44146</v>
      </c>
      <c r="M308" s="245" t="str">
        <f t="shared" si="29"/>
        <v>4 Th,2 Bln,6 Hr</v>
      </c>
      <c r="N308" s="87">
        <v>147</v>
      </c>
      <c r="O308" s="28" t="str">
        <f t="shared" si="20"/>
        <v>3.67</v>
      </c>
      <c r="P308" s="281">
        <v>3.67</v>
      </c>
      <c r="Q308" s="5">
        <v>410</v>
      </c>
      <c r="R308" s="16"/>
      <c r="S308" s="77" t="s">
        <v>817</v>
      </c>
      <c r="T308" s="249" t="s">
        <v>818</v>
      </c>
      <c r="U308" t="s">
        <v>32</v>
      </c>
    </row>
    <row r="309" spans="1:21" s="47" customFormat="1" ht="15.75" x14ac:dyDescent="0.25">
      <c r="A309" s="54"/>
      <c r="B309" s="258">
        <v>1600018219</v>
      </c>
      <c r="C309" s="256" t="s">
        <v>819</v>
      </c>
      <c r="D309" s="82" t="s">
        <v>29</v>
      </c>
      <c r="E309" s="83">
        <v>43830</v>
      </c>
      <c r="F309" s="83">
        <v>44092</v>
      </c>
      <c r="G309" s="242">
        <f t="shared" si="27"/>
        <v>8.7333333333333325</v>
      </c>
      <c r="H309" s="5"/>
      <c r="I309" s="5"/>
      <c r="J309" s="244">
        <f t="shared" si="28"/>
        <v>8.7333333333333325</v>
      </c>
      <c r="K309" s="143">
        <v>42618</v>
      </c>
      <c r="L309" s="83">
        <v>44146</v>
      </c>
      <c r="M309" s="245" t="str">
        <f t="shared" si="29"/>
        <v>4 Th,2 Bln,6 Hr</v>
      </c>
      <c r="N309" s="87">
        <v>144</v>
      </c>
      <c r="O309" s="28" t="str">
        <f t="shared" si="20"/>
        <v>3.59</v>
      </c>
      <c r="P309" s="281">
        <v>3.59</v>
      </c>
      <c r="Q309" s="5">
        <v>443</v>
      </c>
      <c r="R309" s="16"/>
      <c r="S309" s="77" t="s">
        <v>198</v>
      </c>
      <c r="T309" s="249" t="s">
        <v>820</v>
      </c>
      <c r="U309" t="s">
        <v>32</v>
      </c>
    </row>
    <row r="310" spans="1:21" ht="15.75" x14ac:dyDescent="0.25">
      <c r="A310" s="48">
        <v>44153</v>
      </c>
      <c r="B310" s="258">
        <v>1600018181</v>
      </c>
      <c r="C310" s="256" t="s">
        <v>821</v>
      </c>
      <c r="D310" s="82" t="s">
        <v>29</v>
      </c>
      <c r="E310" s="83">
        <v>43833</v>
      </c>
      <c r="F310" s="83">
        <v>44078</v>
      </c>
      <c r="G310" s="242">
        <f t="shared" si="27"/>
        <v>8.1666666666666661</v>
      </c>
      <c r="H310" s="5"/>
      <c r="I310" s="5"/>
      <c r="J310" s="244">
        <f t="shared" si="28"/>
        <v>8.1666666666666661</v>
      </c>
      <c r="K310" s="143">
        <v>42618</v>
      </c>
      <c r="L310" s="83">
        <v>44153</v>
      </c>
      <c r="M310" s="245" t="str">
        <f t="shared" si="29"/>
        <v>4 Th,2 Bln,13 Hr</v>
      </c>
      <c r="N310" s="87">
        <v>144</v>
      </c>
      <c r="O310" s="28" t="str">
        <f t="shared" si="20"/>
        <v>3.48</v>
      </c>
      <c r="P310" s="257">
        <v>3.48</v>
      </c>
      <c r="Q310" s="5">
        <v>506</v>
      </c>
      <c r="R310" s="16"/>
      <c r="S310" s="285" t="s">
        <v>105</v>
      </c>
      <c r="T310" s="286" t="s">
        <v>822</v>
      </c>
      <c r="U310" t="s">
        <v>32</v>
      </c>
    </row>
    <row r="311" spans="1:21" ht="15.75" x14ac:dyDescent="0.25">
      <c r="A311" s="54"/>
      <c r="B311" s="259">
        <v>1600018186</v>
      </c>
      <c r="C311" s="260" t="s">
        <v>823</v>
      </c>
      <c r="D311" s="165" t="s">
        <v>29</v>
      </c>
      <c r="E311" s="166">
        <v>43878</v>
      </c>
      <c r="F311" s="166">
        <v>44083</v>
      </c>
      <c r="G311" s="261">
        <f t="shared" si="27"/>
        <v>6.833333333333333</v>
      </c>
      <c r="H311" s="168"/>
      <c r="I311" s="168"/>
      <c r="J311" s="262">
        <f t="shared" si="28"/>
        <v>6.833333333333333</v>
      </c>
      <c r="K311" s="203">
        <v>42618</v>
      </c>
      <c r="L311" s="166">
        <v>44153</v>
      </c>
      <c r="M311" s="263" t="str">
        <f t="shared" si="29"/>
        <v>4 Th,2 Bln,13 Hr</v>
      </c>
      <c r="N311" s="171">
        <v>144</v>
      </c>
      <c r="O311" s="28" t="str">
        <f t="shared" si="20"/>
        <v>3.64</v>
      </c>
      <c r="P311" s="287">
        <v>3.64</v>
      </c>
      <c r="Q311" s="168">
        <v>460</v>
      </c>
      <c r="R311" s="135"/>
      <c r="S311" s="288" t="s">
        <v>824</v>
      </c>
      <c r="T311" s="289" t="s">
        <v>825</v>
      </c>
      <c r="U311" t="s">
        <v>32</v>
      </c>
    </row>
    <row r="312" spans="1:21" s="13" customFormat="1" ht="15.75" x14ac:dyDescent="0.25">
      <c r="A312" s="48">
        <v>44167</v>
      </c>
      <c r="B312" s="258">
        <v>1600018199</v>
      </c>
      <c r="C312" s="256" t="s">
        <v>826</v>
      </c>
      <c r="D312" s="82" t="s">
        <v>29</v>
      </c>
      <c r="E312" s="83">
        <v>43836</v>
      </c>
      <c r="F312" s="83">
        <v>44078</v>
      </c>
      <c r="G312" s="242">
        <f t="shared" si="27"/>
        <v>8.0666666666666664</v>
      </c>
      <c r="H312" s="5"/>
      <c r="I312" s="5"/>
      <c r="J312" s="244">
        <f t="shared" si="28"/>
        <v>8.0666666666666664</v>
      </c>
      <c r="K312" s="143">
        <v>42618</v>
      </c>
      <c r="L312" s="83">
        <v>44167</v>
      </c>
      <c r="M312" s="245" t="str">
        <f t="shared" si="29"/>
        <v>4 Th,2 Bln,27 Hr</v>
      </c>
      <c r="N312" s="87">
        <v>144</v>
      </c>
      <c r="O312" s="28" t="str">
        <f t="shared" si="20"/>
        <v>3.54</v>
      </c>
      <c r="P312" s="281">
        <v>3.54</v>
      </c>
      <c r="Q312" s="5">
        <v>410</v>
      </c>
      <c r="R312" s="16"/>
      <c r="S312" s="77" t="s">
        <v>99</v>
      </c>
      <c r="T312" s="249" t="s">
        <v>827</v>
      </c>
      <c r="U312" t="s">
        <v>32</v>
      </c>
    </row>
    <row r="313" spans="1:21" s="47" customFormat="1" ht="15.75" x14ac:dyDescent="0.25">
      <c r="A313" s="54"/>
      <c r="B313" s="258">
        <v>1600018203</v>
      </c>
      <c r="C313" s="256" t="s">
        <v>828</v>
      </c>
      <c r="D313" s="82" t="s">
        <v>29</v>
      </c>
      <c r="E313" s="83">
        <v>43830</v>
      </c>
      <c r="F313" s="83">
        <v>44119</v>
      </c>
      <c r="G313" s="242">
        <f t="shared" si="27"/>
        <v>9.6333333333333329</v>
      </c>
      <c r="H313" s="5"/>
      <c r="I313" s="5"/>
      <c r="J313" s="244">
        <f t="shared" si="28"/>
        <v>9.6333333333333329</v>
      </c>
      <c r="K313" s="143">
        <v>42618</v>
      </c>
      <c r="L313" s="83">
        <v>44167</v>
      </c>
      <c r="M313" s="245" t="str">
        <f t="shared" si="29"/>
        <v>4 Th,2 Bln,27 Hr</v>
      </c>
      <c r="N313" s="87">
        <v>144</v>
      </c>
      <c r="O313" s="28" t="str">
        <f t="shared" si="20"/>
        <v>3.66</v>
      </c>
      <c r="P313" s="281">
        <v>3.66</v>
      </c>
      <c r="Q313" s="5">
        <v>430</v>
      </c>
      <c r="R313" s="16"/>
      <c r="S313" s="77" t="s">
        <v>150</v>
      </c>
      <c r="T313" s="249" t="s">
        <v>829</v>
      </c>
      <c r="U313" t="s">
        <v>32</v>
      </c>
    </row>
  </sheetData>
  <mergeCells count="46">
    <mergeCell ref="A289:A305"/>
    <mergeCell ref="A306:A309"/>
    <mergeCell ref="A310:A311"/>
    <mergeCell ref="A312:A313"/>
    <mergeCell ref="A256:A259"/>
    <mergeCell ref="A260:A265"/>
    <mergeCell ref="A266:A270"/>
    <mergeCell ref="A272:A276"/>
    <mergeCell ref="A277:A283"/>
    <mergeCell ref="A284:A288"/>
    <mergeCell ref="A229:A230"/>
    <mergeCell ref="A231:A233"/>
    <mergeCell ref="A235:A236"/>
    <mergeCell ref="A237:A248"/>
    <mergeCell ref="A249:A250"/>
    <mergeCell ref="A251:A255"/>
    <mergeCell ref="A189:A213"/>
    <mergeCell ref="A215:A218"/>
    <mergeCell ref="A219:A221"/>
    <mergeCell ref="A222:A223"/>
    <mergeCell ref="A224:A225"/>
    <mergeCell ref="A226:A228"/>
    <mergeCell ref="A135:A142"/>
    <mergeCell ref="A144:A165"/>
    <mergeCell ref="A166:A173"/>
    <mergeCell ref="A174:A179"/>
    <mergeCell ref="A180:A182"/>
    <mergeCell ref="A183:A188"/>
    <mergeCell ref="A102:A104"/>
    <mergeCell ref="A105:A111"/>
    <mergeCell ref="A112:A114"/>
    <mergeCell ref="A115:A119"/>
    <mergeCell ref="A121:A125"/>
    <mergeCell ref="A126:A134"/>
    <mergeCell ref="A48:A50"/>
    <mergeCell ref="A54:A86"/>
    <mergeCell ref="A87:A89"/>
    <mergeCell ref="A90:A94"/>
    <mergeCell ref="A95:A97"/>
    <mergeCell ref="A98:A101"/>
    <mergeCell ref="N1:P1"/>
    <mergeCell ref="Q1:R1"/>
    <mergeCell ref="A3:A13"/>
    <mergeCell ref="A14:A37"/>
    <mergeCell ref="A39:A42"/>
    <mergeCell ref="A43:A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2022-08-03T08:26:31Z</dcterms:created>
  <dcterms:modified xsi:type="dcterms:W3CDTF">2022-08-03T08:28:24Z</dcterms:modified>
</cp:coreProperties>
</file>